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tabRatio="768" firstSheet="13" activeTab="1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<sst xmlns="http://schemas.openxmlformats.org/spreadsheetml/2006/main" count="1074" uniqueCount="471">
  <si>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</si>
  <si>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</si>
  <si>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</si>
  <si>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</si>
  <si>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</si>
  <si>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</si>
  <si>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</si>
  <si>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</si>
  <si>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</si>
  <si>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</si>
  <si>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</si>
  <si>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</si>
  <si>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</si>
  <si>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</si>
  <si>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</si>
  <si>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</si>
  <si>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</si>
  <si>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</si>
  <si>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</si>
  <si>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</si>
  <si>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</si>
  <si>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</si>
  <si>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</si>
  <si>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</si>
  <si>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</si>
  <si>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</si>
  <si>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</si>
  <si>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</si>
  <si>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</si>
  <si>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</si>
  <si>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</si>
  <si>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</si>
  <si>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</si>
  <si>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</si>
  <si>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五、单位资金收入</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</si>
  <si>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</si>
  <si>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</si>
  <si>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</si>
  <si>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</si>
  <si>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</si>
  <si>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</si>
  <si>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</si>
  <si>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</si>
  <si>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</si>
  <si>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</si>
  <si>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</si>
  <si>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</si>
  <si>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</si>
  <si>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</si>
  <si>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</si>
  <si>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</si>
  <si>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</si>
  <si>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</si>
  <si>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</si>
  <si>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</si>
  <si>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</si>
  <si>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</si>
  <si>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</si>
  <si>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</si>
  <si>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</si>
  <si>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</si>
  <si>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</si>
  <si>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</si>
  <si>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</si>
  <si>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 xml:space="preserve"> 二十九、抗疫特别国债安排支出</t>
  </si>
  <si>
    <t>本年收入合计</t>
  </si>
  <si>
    <t>本年支出合计</t>
  </si>
  <si>
    <t>上年结转结余</t>
  </si>
  <si>
    <t>年终结转结余</t>
  </si>
  <si>
    <t>1、财政拨款结转结余</t>
  </si>
  <si>
    <t>2、使用非财政拨款结余</t>
  </si>
  <si>
    <t>2、非财政拨款结余</t>
  </si>
  <si>
    <t>收 入 总 计</t>
  </si>
  <si>
    <t>支 出 总 计</t>
  </si>
  <si>
    <t>部门（单位）代码</t>
  </si>
  <si>
    <t>部门（单位）名称</t>
  </si>
  <si>
    <t>合计</t>
  </si>
  <si>
    <t>本年收入</t>
  </si>
  <si>
    <t>小计</t>
  </si>
  <si>
    <t>一般公共预算</t>
  </si>
  <si>
    <t>政府性基金预算</t>
  </si>
  <si>
    <t>国有资本经营预算</t>
  </si>
  <si>
    <t>社会保险基金预算资金</t>
  </si>
  <si>
    <t>财政专户管理资金</t>
  </si>
  <si>
    <t>事业收入</t>
  </si>
  <si>
    <t>事业单位经营收入</t>
  </si>
  <si>
    <t>上级补助收入</t>
  </si>
  <si>
    <t>附属单位上缴收入</t>
  </si>
  <si>
    <t>其他收入</t>
  </si>
  <si>
    <t>使用非财政拨款结余</t>
  </si>
  <si>
    <t>131011</t>
  </si>
  <si>
    <t>安宁市青龙卫生院</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</si>
  <si>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</si>
  <si>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</si>
  <si>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</si>
  <si>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</si>
  <si>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</si>
  <si>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</si>
  <si>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</si>
  <si>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</si>
  <si>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</si>
  <si>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</si>
  <si>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</si>
  <si>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</si>
  <si>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</si>
  <si>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</si>
  <si>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</si>
  <si>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</si>
  <si>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</si>
  <si>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</si>
  <si>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</si>
  <si>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</si>
  <si>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</si>
  <si>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</si>
  <si>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</si>
  <si>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21003</t>
  </si>
  <si>
    <t>基层医疗卫生机构</t>
  </si>
  <si>
    <t>2100302</t>
  </si>
  <si>
    <t>乡镇卫生院</t>
  </si>
  <si>
    <t>2100399</t>
  </si>
  <si>
    <t>其他基层医疗卫生机构支出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</si>
  <si>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</si>
  <si>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</si>
  <si>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</si>
  <si>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</si>
  <si>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</si>
  <si>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</si>
  <si>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</si>
  <si>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</si>
  <si>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</si>
  <si>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</si>
  <si>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</si>
  <si>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</si>
  <si>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</si>
  <si>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</si>
  <si>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</si>
  <si>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支出功能分类科目</t>
  </si>
  <si>
    <t>一、本年收入</t>
  </si>
  <si>
    <t>一、本年支出</t>
  </si>
  <si>
    <t>（一）一般公共预算拨款</t>
  </si>
  <si>
    <t xml:space="preserve"> （一）、一般公共服务支出</t>
  </si>
  <si>
    <t>（二）政府性基金预算拨款</t>
  </si>
  <si>
    <t xml:space="preserve"> （二）、外交支出</t>
  </si>
  <si>
    <t>（三）国有资本经营预算拨款</t>
  </si>
  <si>
    <t xml:space="preserve"> （三）、国防支出</t>
  </si>
  <si>
    <t>二、上年结转</t>
  </si>
  <si>
    <t xml:space="preserve"> （四）、公共安全支出</t>
  </si>
  <si>
    <t xml:space="preserve"> （五）、教育支出</t>
  </si>
  <si>
    <t xml:space="preserve"> （六）、科学技术支出 </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</si>
  <si>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</si>
  <si>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</si>
  <si>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</si>
  <si>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</si>
  <si>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</si>
  <si>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</si>
  <si>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</si>
  <si>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</si>
  <si>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</si>
  <si>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</si>
  <si>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</si>
  <si>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</si>
  <si>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</si>
  <si>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</si>
  <si>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</si>
  <si>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</si>
  <si>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</si>
  <si>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</si>
  <si>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</si>
  <si>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</si>
  <si>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</si>
  <si>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</si>
  <si>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 xml:space="preserve"> （二十九）、抗疫特别国债安排支出</t>
  </si>
  <si>
    <t>二、年终结转结余</t>
  </si>
  <si>
    <t>部门预算支出功能分类科目</t>
  </si>
  <si>
    <t>人员经费</t>
  </si>
  <si>
    <t>公用经费</t>
  </si>
  <si>
    <t>1</t>
  </si>
  <si>
    <t>2</t>
  </si>
  <si>
    <t>3</t>
  </si>
  <si>
    <t>4</t>
  </si>
  <si>
    <t>5</t>
  </si>
  <si>
    <t>6</t>
  </si>
  <si>
    <t>预算03表</t>
  </si>
  <si>
    <t>单位名称：安宁市青龙卫生院</t>
  </si>
  <si>
    <t>单位：元</t>
  </si>
  <si>
    <t>“三公”经费合计</t>
  </si>
  <si>
    <t>因公出国（境）费</t>
  </si>
  <si>
    <t>公务用车购置及运行费</t>
  </si>
  <si>
    <t>公务接待费</t>
  </si>
  <si>
    <t>公务用车购置费</t>
  </si>
  <si>
    <t>公务用车运行费</t>
  </si>
  <si>
    <t>我单位2025年无一般公共预算“三公”经费支出预算，故此表为空。</t>
  </si>
  <si>
    <t>预算公开表04</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</si>
  <si>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</si>
  <si>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</si>
  <si>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</si>
  <si>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</si>
  <si>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</si>
  <si>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</si>
  <si>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</si>
  <si>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</si>
  <si>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</si>
  <si>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</si>
  <si>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</si>
  <si>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</si>
  <si>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</si>
  <si>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抵扣上年垫付资金</t>
  </si>
  <si>
    <t>本次下达</t>
  </si>
  <si>
    <t>另文下达</t>
  </si>
  <si>
    <t>其中：转隶人员公用经费</t>
  </si>
  <si>
    <t>7</t>
  </si>
  <si>
    <t>8</t>
  </si>
  <si>
    <t>9</t>
  </si>
  <si>
    <t>10</t>
  </si>
  <si>
    <t>11</t>
  </si>
  <si>
    <t>12</t>
  </si>
  <si>
    <t>13</t>
  </si>
  <si>
    <t>14</t>
  </si>
  <si>
    <t>18</t>
  </si>
  <si>
    <t>19</t>
  </si>
  <si>
    <t>20</t>
  </si>
  <si>
    <t>21</t>
  </si>
  <si>
    <t>22</t>
  </si>
  <si>
    <t>23</t>
  </si>
  <si>
    <t>24</t>
  </si>
  <si>
    <t>530181241100002230686</t>
  </si>
  <si>
    <t>事业人员支出工资</t>
  </si>
  <si>
    <t>30101</t>
  </si>
  <si>
    <t>基本工资</t>
  </si>
  <si>
    <t>30102</t>
  </si>
  <si>
    <t>津贴补贴</t>
  </si>
  <si>
    <t>30107</t>
  </si>
  <si>
    <t>绩效工资</t>
  </si>
  <si>
    <t>530181241100002230698</t>
  </si>
  <si>
    <t>社会保障缴费</t>
  </si>
  <si>
    <t>30108</t>
  </si>
  <si>
    <t>机关事业单位基本养老保险缴费</t>
  </si>
  <si>
    <t>30109</t>
  </si>
  <si>
    <t>职业年金缴费</t>
  </si>
  <si>
    <t>30112</t>
  </si>
  <si>
    <t>其他社会保障缴费</t>
  </si>
  <si>
    <t>30110</t>
  </si>
  <si>
    <t>职工基本医疗保险缴费</t>
  </si>
  <si>
    <t>30111</t>
  </si>
  <si>
    <t>公务员医疗补助缴费</t>
  </si>
  <si>
    <t>530181241100002230700</t>
  </si>
  <si>
    <t>30113</t>
  </si>
  <si>
    <t>530181241100002230807</t>
  </si>
  <si>
    <t>对个人和家庭的补助</t>
  </si>
  <si>
    <t>30305</t>
  </si>
  <si>
    <t>生活补助</t>
  </si>
  <si>
    <t>530181241100002499037</t>
  </si>
  <si>
    <t>事业支出工资资金</t>
  </si>
  <si>
    <t>530181251100003977911</t>
  </si>
  <si>
    <t>2025年青龙卫生院工资资金</t>
  </si>
  <si>
    <t>30199</t>
  </si>
  <si>
    <t>其他工资福利支出</t>
  </si>
  <si>
    <t>项目分类</t>
  </si>
  <si>
    <t>项目单位</t>
  </si>
  <si>
    <t>经济科目编码</t>
  </si>
  <si>
    <t>经济科目名称</t>
  </si>
  <si>
    <t>本年拨款</t>
  </si>
  <si>
    <t>事业单位
经营收入</t>
  </si>
  <si>
    <t>其中：本次下达</t>
  </si>
  <si>
    <t>313 事业发展类</t>
  </si>
  <si>
    <t>530181241100002488851</t>
  </si>
  <si>
    <t>2024年安宁市青龙卫生院自有资金</t>
  </si>
  <si>
    <t>30205</t>
  </si>
  <si>
    <t>水费</t>
  </si>
  <si>
    <t>30226</t>
  </si>
  <si>
    <t>劳务费</t>
  </si>
  <si>
    <t>30207</t>
  </si>
  <si>
    <t>邮电费</t>
  </si>
  <si>
    <t>530181251100003848354</t>
  </si>
  <si>
    <t>2025年青龙卫生院自有资金</t>
  </si>
  <si>
    <t>30239</t>
  </si>
  <si>
    <t>其他交通费用</t>
  </si>
  <si>
    <t>30201</t>
  </si>
  <si>
    <t>办公费</t>
  </si>
  <si>
    <t>30216</t>
  </si>
  <si>
    <t>培训费</t>
  </si>
  <si>
    <t>30211</t>
  </si>
  <si>
    <t>差旅费</t>
  </si>
  <si>
    <t>30202</t>
  </si>
  <si>
    <t>印刷费</t>
  </si>
  <si>
    <t>30213</t>
  </si>
  <si>
    <t>维修（护）费</t>
  </si>
  <si>
    <t>31002</t>
  </si>
  <si>
    <t>办公设备购置</t>
  </si>
  <si>
    <t>30229</t>
  </si>
  <si>
    <t>福利费</t>
  </si>
  <si>
    <t>30227</t>
  </si>
  <si>
    <t>委托业务费</t>
  </si>
  <si>
    <t>30209</t>
  </si>
  <si>
    <t>物业管理费</t>
  </si>
  <si>
    <t>30228</t>
  </si>
  <si>
    <t>工会经费</t>
  </si>
  <si>
    <t>30218</t>
  </si>
  <si>
    <t>专用材料费</t>
  </si>
  <si>
    <t>30299</t>
  </si>
  <si>
    <t>其他商品和服务支出</t>
  </si>
  <si>
    <t>30206</t>
  </si>
  <si>
    <t>电费</t>
  </si>
  <si>
    <t>31007</t>
  </si>
  <si>
    <t>信息网络及软件购置更新</t>
  </si>
  <si>
    <t>311 专项业务类</t>
  </si>
  <si>
    <t>530181251100003849868</t>
  </si>
  <si>
    <t>院前急救医疗服务体系经费</t>
  </si>
  <si>
    <t>530181251100004004842</t>
  </si>
  <si>
    <t>2024年基本药物制度中央补助资金</t>
  </si>
  <si>
    <t>单位名称、项目名称</t>
  </si>
  <si>
    <t>项目年度绩效目标</t>
  </si>
  <si>
    <t>一级指标</t>
  </si>
  <si>
    <t>二级指标</t>
  </si>
  <si>
    <t>三级指标</t>
  </si>
  <si>
    <t>指标性质</t>
  </si>
  <si>
    <t>指标值</t>
  </si>
  <si>
    <t>度量单位</t>
  </si>
  <si>
    <t>指标属性</t>
  </si>
  <si>
    <t>指标内容</t>
  </si>
  <si>
    <t>为大力推进我市院前急救网络建设，加强院前急救人才队伍建设，提升院前急救服务能力，满足院前急救服务。</t>
  </si>
  <si>
    <t>产出指标</t>
  </si>
  <si>
    <t>质量指标</t>
  </si>
  <si>
    <t>院前急救出诊及时率</t>
  </si>
  <si>
    <t>&gt;=</t>
  </si>
  <si>
    <t>80</t>
  </si>
  <si>
    <t>%</t>
  </si>
  <si>
    <t>定量指标</t>
  </si>
  <si>
    <t>低于指标扣分</t>
  </si>
  <si>
    <t>效益指标</t>
  </si>
  <si>
    <t>可持续影响</t>
  </si>
  <si>
    <t>院前医疗急救服务能力</t>
  </si>
  <si>
    <t>=</t>
  </si>
  <si>
    <t>逐步提高</t>
  </si>
  <si>
    <t>定性指标</t>
  </si>
  <si>
    <t>满意度指标</t>
  </si>
  <si>
    <t>服务对象满意度</t>
  </si>
  <si>
    <t>患者满意度</t>
  </si>
  <si>
    <t>提高患者满意度</t>
  </si>
  <si>
    <t>为提高人群健康水平，更好服务患者服务</t>
  </si>
  <si>
    <t>基层医疗卫生机构达到基本标准及以上的比例</t>
  </si>
  <si>
    <t>90</t>
  </si>
  <si>
    <t>1.保证所有政府办基层医疗卫生机构实施国家基本药物制度，推进综合改革顺利进行。2.对实施国家基本药物制度的村卫生室给予补助，支持国家基本药物制度在村卫生室顺利实施。</t>
  </si>
  <si>
    <t>为提高人群健康水平，更好服务患者</t>
  </si>
  <si>
    <t>国家基本药物制度在基层持续实施</t>
  </si>
  <si>
    <t>中长期</t>
  </si>
  <si>
    <t>是/否</t>
  </si>
  <si>
    <t>受益群众满意度</t>
  </si>
  <si>
    <t>85</t>
  </si>
  <si>
    <t>预算06表</t>
  </si>
  <si>
    <t>部门整体支出绩效目标表</t>
  </si>
  <si>
    <t>部门名称</t>
  </si>
  <si>
    <t>说明</t>
  </si>
  <si>
    <t>部门总体目标</t>
  </si>
  <si>
    <t>部门职责</t>
  </si>
  <si>
    <t>安宁市青龙卫生院是安宁市卫生健康局下设的非营利性基层医疗卫生机构，属于差额拨款的事业单位，提供预防、康复、保健、健康教育、基本医疗、中医、计划生育技术指导等综合服务；承担辖区内公共卫生监督与管理、突发公共卫生事件的报告任务；食品与药品的监督与管理；负责对村级卫生组织的管理、技术指导和村医的培训；城镇职工医保及城乡居民医保工作的开展。</t>
  </si>
  <si>
    <t>根据三定方案归纳。</t>
  </si>
  <si>
    <t>总体绩效目标
（2025-2027年期间）</t>
  </si>
  <si>
    <t>牢固树立大卫生、大健康理念，在安宁市卫生健康局及安宁市医疗共同体的领导和带领下，强化为人民服务的意识，加强专业技术人员队伍建设，不断提高业务技能水平，加强基本公共卫生工作的管理，找准基层医疗卫生机构的工作重点，强化“预防为主，治疗为辅”的理念，守好人民群众健康的大门。</t>
  </si>
  <si>
    <t>根据部门职责，中长期规划，各级党委，各级政府要求归纳。</t>
  </si>
  <si>
    <t>部门年度目标</t>
  </si>
  <si>
    <t>预算年度（2025年）
绩效目标</t>
  </si>
  <si>
    <t>保障机构的正常运转，按质按量完成安宁市卫生健康局、安宁市医共体等上级下达的各项工作任务：深化医药卫生体制改革、卫生健康人才队伍建设、基本公共服务工作、卫生应急工作、国家药物政策和国家基本药物制度实施、计划生育、爱国卫生运动国家卫生城市维护等工作。</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</si>
  <si>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</si>
  <si>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</si>
  <si>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</si>
  <si>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</si>
  <si>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</si>
  <si>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</si>
  <si>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</si>
  <si>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</si>
  <si>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</si>
  <si>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</si>
  <si>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支付在编人员基本工资津补贴绩效工资</t>
  </si>
  <si>
    <t>基本养老保险、职业年金、失业保险、职工基本医疗保险、公务员医疗补助、工伤保险缴费</t>
  </si>
  <si>
    <t>支付在编人员住房公积金缴费</t>
  </si>
  <si>
    <t>支付退休人员生活补助</t>
  </si>
  <si>
    <t>结转2024年事业支出基本工资津补贴绩效工资</t>
  </si>
  <si>
    <t>支付编外人员工资社保费乡村医生社保费</t>
  </si>
  <si>
    <t>支付水费劳务费邮电费</t>
  </si>
  <si>
    <t>支付各项日常的水费电费专用材料劳务费维修费网络服务费其他车辆运行经费等</t>
  </si>
  <si>
    <t>支付院前医疗急救服务体系建设人员工资</t>
  </si>
  <si>
    <t>2024年基本药物制度中央补助结转资金</t>
  </si>
  <si>
    <t>支付编外人员工资</t>
  </si>
  <si>
    <t>三、部门整体支出绩效指标</t>
  </si>
  <si>
    <t>绩效指标</t>
  </si>
  <si>
    <t>评（扣）分标准</t>
  </si>
  <si>
    <t>绩效指标值设定依据及数据来源</t>
  </si>
  <si>
    <t xml:space="preserve">二级指标 </t>
  </si>
  <si>
    <t>数量指标</t>
  </si>
  <si>
    <t>职工工资福利</t>
  </si>
  <si>
    <t>等于</t>
  </si>
  <si>
    <t>人</t>
  </si>
  <si>
    <t>低于49人扣分</t>
  </si>
  <si>
    <t>按时足额支付职工工资及社会保障费</t>
  </si>
  <si>
    <t>人员管理制度及薪酬、绩效考核制度</t>
  </si>
  <si>
    <t>经济效益指标</t>
  </si>
  <si>
    <t>医疗业务收入增长率</t>
  </si>
  <si>
    <t>大于等于</t>
  </si>
  <si>
    <t>小于5%扣分</t>
  </si>
  <si>
    <t>门诊收入和住院收入</t>
  </si>
  <si>
    <t>医疗卫生机构收费标准和收入汇总数</t>
  </si>
  <si>
    <t>服务对象满意度指标</t>
  </si>
  <si>
    <t>受益对象满意度</t>
  </si>
  <si>
    <t>小于90%扣分</t>
  </si>
  <si>
    <t>病人对医护人员服务满意度，对就业环境满意度等</t>
  </si>
  <si>
    <t>患者满意度调查表</t>
  </si>
  <si>
    <t>预算07表</t>
  </si>
  <si>
    <t>本年政府性基金预算支出</t>
  </si>
  <si>
    <t>我单位2025年无政府性基金预算，故此表为空。</t>
  </si>
  <si>
    <t/>
  </si>
  <si>
    <t>预算08表</t>
  </si>
  <si>
    <t>本年国有资本经营预算</t>
  </si>
  <si>
    <t>我单位2025年无国有资本经营预算，故此表为空。</t>
  </si>
  <si>
    <t>预算09表</t>
  </si>
  <si>
    <t>主管部门</t>
  </si>
  <si>
    <t>预算项目</t>
  </si>
  <si>
    <t>采购项目</t>
  </si>
  <si>
    <t>采购品目</t>
  </si>
  <si>
    <t>计量
单位</t>
  </si>
  <si>
    <t>数量</t>
  </si>
  <si>
    <t>面向中小企业预留资金</t>
  </si>
  <si>
    <t>政府性
基金</t>
  </si>
  <si>
    <t>国有资本经营收益</t>
  </si>
  <si>
    <t>财政专户管理的收入</t>
  </si>
  <si>
    <t>单位自筹</t>
  </si>
  <si>
    <t>我单位2025年无政府采购预算，故此表为空。</t>
  </si>
  <si>
    <t>预算10表</t>
  </si>
  <si>
    <t>政府购买服务项目</t>
  </si>
  <si>
    <t>政府购买服务指导性目录代码</t>
  </si>
  <si>
    <t>基本支出/项目支出</t>
  </si>
  <si>
    <t>所属服务类别</t>
  </si>
  <si>
    <t>所属服务领域</t>
  </si>
  <si>
    <t>购买内容简述</t>
  </si>
  <si>
    <t>我单位2025年无政府购买服务，故此表为空。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</si>
  <si>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</si>
  <si>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</si>
  <si>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</si>
  <si>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</si>
  <si>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</si>
  <si>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</si>
  <si>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</si>
  <si>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</si>
  <si>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</si>
  <si>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</si>
  <si>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</si>
  <si>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</si>
  <si>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</si>
  <si>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</si>
  <si>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</si>
  <si>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</si>
  <si>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</si>
  <si>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</si>
  <si>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</si>
  <si>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</si>
  <si>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</si>
  <si>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</si>
  <si>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</si>
  <si>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</si>
  <si>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</si>
  <si>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</si>
  <si>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</si>
  <si>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</si>
  <si>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</si>
  <si>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</si>
  <si>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</si>
  <si>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</si>
  <si>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</si>
  <si>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</si>
  <si>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</si>
  <si>
    <t>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</si>
</sst>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0;\-#,##0.00;;@"/>
    <numFmt numFmtId="181" formatCode="#,##0.00_ "/>
    <numFmt numFmtId="182" formatCode="#,##0.00_ ;[Red]\-#,##0.00\ "/>
    <numFmt numFmtId="183" formatCode="0.00_ "/>
  </numFmts>
  <fonts count="59">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11"/>
      <color rgb="FF000000"/>
      <name val="宋体"/>
      <charset val="134"/>
    </font>
    <font>
      <sz val="11"/>
      <name val="宋体"/>
      <charset val="134"/>
    </font>
    <font>
      <sz val="10"/>
      <color rgb="FF000000"/>
      <name val="宋体"/>
      <charset val="134"/>
    </font>
    <font>
      <sz val="11.25"/>
      <color rgb="FF000000"/>
      <name val="宋体"/>
      <charset val="134"/>
    </font>
    <font>
      <sz val="11.25"/>
      <color rgb="FF000000"/>
      <name val="SimSun"/>
      <charset val="134"/>
    </font>
    <font>
      <sz val="9"/>
      <color theme="1"/>
      <name val="宋体"/>
      <charset val="134"/>
    </font>
    <font>
      <sz val="9"/>
      <color rgb="FF000000"/>
      <name val="宋体"/>
      <charset val="134"/>
    </font>
    <font>
      <sz val="11"/>
      <color theme="1"/>
      <name val="宋体"/>
      <charset val="134"/>
    </font>
    <font>
      <sz val="10"/>
      <color rgb="FFFF0000"/>
      <name val="宋体"/>
      <charset val="1"/>
    </font>
    <font>
      <sz val="10"/>
      <color theme="1"/>
      <name val="宋体"/>
      <charset val="134"/>
      <scheme val="minor"/>
    </font>
    <font>
      <b/>
      <sz val="23"/>
      <color rgb="FF000000"/>
      <name val="宋体"/>
      <charset val="134"/>
    </font>
    <font>
      <sz val="10"/>
      <name val="宋体"/>
      <charset val="134"/>
    </font>
    <font>
      <b/>
      <sz val="23"/>
      <color indexed="8"/>
      <name val="宋体"/>
      <charset val="134"/>
    </font>
    <font>
      <sz val="11"/>
      <color indexed="8"/>
      <name val="宋体"/>
      <charset val="134"/>
    </font>
    <font>
      <sz val="12"/>
      <color indexed="8"/>
      <name val="宋体"/>
      <charset val="134"/>
    </font>
    <font>
      <sz val="10"/>
      <color indexed="8"/>
      <name val="宋体"/>
      <charset val="134"/>
    </font>
    <font>
      <sz val="10"/>
      <color rgb="FFFF0000"/>
      <name val="宋体"/>
      <charset val="134"/>
    </font>
    <font>
      <sz val="9"/>
      <name val="宋体"/>
      <charset val="134"/>
    </font>
    <font>
      <b/>
      <sz val="22"/>
      <color rgb="FF000000"/>
      <name val="宋体"/>
      <charset val="134"/>
    </font>
    <font>
      <sz val="10"/>
      <color indexed="8"/>
      <name val="Arial"/>
      <charset val="0"/>
    </font>
    <font>
      <sz val="11"/>
      <color rgb="FFFF0000"/>
      <name val="宋体"/>
      <charset val="134"/>
      <scheme val="minor"/>
    </font>
    <font>
      <sz val="12"/>
      <color rgb="FF000000"/>
      <name val="宋体"/>
      <charset val="134"/>
    </font>
    <font>
      <sz val="10"/>
      <color rgb="FFFFFFFF"/>
      <name val="宋体"/>
      <charset val="134"/>
    </font>
    <font>
      <sz val="11"/>
      <color rgb="FFFFFFFF"/>
      <name val="宋体"/>
      <charset val="134"/>
    </font>
    <font>
      <b/>
      <sz val="24"/>
      <color rgb="FF000000"/>
      <name val="宋体"/>
      <charset val="134"/>
    </font>
    <font>
      <b/>
      <sz val="11"/>
      <color rgb="FF000000"/>
      <name val="宋体"/>
      <charset val="134"/>
    </font>
    <font>
      <sz val="11"/>
      <color rgb="FF000000"/>
      <name val="宋体"/>
      <charset val="1"/>
    </font>
    <font>
      <sz val="19.5"/>
      <color rgb="FF000000"/>
      <name val="SimSun"/>
      <charset val="134"/>
    </font>
    <font>
      <sz val="11"/>
      <color rgb="FF000000"/>
      <name val="SimSun"/>
      <charset val="134"/>
    </font>
    <font>
      <sz val="12"/>
      <name val="宋体"/>
      <charset val="134"/>
    </font>
    <font>
      <sz val="10"/>
      <color rgb="FF000000"/>
      <name val="SimSun"/>
      <charset val="134"/>
    </font>
    <font>
      <b/>
      <sz val="19.5"/>
      <color rgb="FF000000"/>
      <name val="SimSun"/>
      <charset val="134"/>
    </font>
    <font>
      <sz val="18"/>
      <name val="华文中宋"/>
      <charset val="134"/>
    </font>
    <font>
      <b/>
      <sz val="11"/>
      <color rgb="FF000000"/>
      <name val="SimSun"/>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000000"/>
      </left>
      <right/>
      <top/>
      <bottom/>
      <diagonal/>
    </border>
    <border>
      <left style="thin">
        <color theme="1"/>
      </left>
      <right style="thin">
        <color theme="1"/>
      </right>
      <top style="thin">
        <color theme="1"/>
      </top>
      <bottom style="thin">
        <color theme="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0" fillId="4" borderId="32" applyNumberFormat="0" applyFont="0" applyAlignment="0" applyProtection="0">
      <alignment vertical="center"/>
    </xf>
    <xf numFmtId="0" fontId="2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33" applyNumberFormat="0" applyFill="0" applyAlignment="0" applyProtection="0">
      <alignment vertical="center"/>
    </xf>
    <xf numFmtId="0" fontId="47" fillId="0" borderId="34" applyNumberFormat="0" applyFill="0" applyAlignment="0" applyProtection="0">
      <alignment vertical="center"/>
    </xf>
    <xf numFmtId="0" fontId="48" fillId="0" borderId="35" applyNumberFormat="0" applyFill="0" applyAlignment="0" applyProtection="0">
      <alignment vertical="center"/>
    </xf>
    <xf numFmtId="0" fontId="48" fillId="0" borderId="0" applyNumberFormat="0" applyFill="0" applyBorder="0" applyAlignment="0" applyProtection="0">
      <alignment vertical="center"/>
    </xf>
    <xf numFmtId="0" fontId="49" fillId="5" borderId="36" applyNumberFormat="0" applyAlignment="0" applyProtection="0">
      <alignment vertical="center"/>
    </xf>
    <xf numFmtId="0" fontId="50" fillId="6" borderId="37" applyNumberFormat="0" applyAlignment="0" applyProtection="0">
      <alignment vertical="center"/>
    </xf>
    <xf numFmtId="0" fontId="51" fillId="6" borderId="36" applyNumberFormat="0" applyAlignment="0" applyProtection="0">
      <alignment vertical="center"/>
    </xf>
    <xf numFmtId="0" fontId="52" fillId="7" borderId="38" applyNumberFormat="0" applyAlignment="0" applyProtection="0">
      <alignment vertical="center"/>
    </xf>
    <xf numFmtId="0" fontId="53" fillId="0" borderId="39" applyNumberFormat="0" applyFill="0" applyAlignment="0" applyProtection="0">
      <alignment vertical="center"/>
    </xf>
    <xf numFmtId="0" fontId="54" fillId="0" borderId="40" applyNumberFormat="0" applyFill="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58" fillId="34" borderId="0" applyNumberFormat="0" applyBorder="0" applyAlignment="0" applyProtection="0">
      <alignment vertical="center"/>
    </xf>
    <xf numFmtId="0" fontId="33" fillId="0" borderId="0"/>
    <xf numFmtId="0" fontId="33" fillId="0" borderId="0">
      <alignment vertical="center"/>
    </xf>
    <xf numFmtId="0" fontId="33" fillId="0" borderId="0">
      <alignment vertical="center"/>
    </xf>
    <xf numFmtId="0" fontId="33" fillId="0" borderId="0"/>
    <xf numFmtId="0" fontId="21" fillId="0" borderId="0">
      <alignment vertical="top"/>
      <protection locked="0"/>
    </xf>
    <xf numFmtId="0" fontId="0" fillId="0" borderId="0"/>
    <xf numFmtId="0" fontId="0" fillId="0" borderId="0"/>
    <xf numFmtId="0" fontId="15" fillId="0" borderId="0"/>
    <xf numFmtId="0" fontId="15" fillId="0" borderId="0"/>
    <xf numFmtId="0" fontId="15" fillId="0" borderId="0"/>
    <xf numFmtId="180" fontId="21" fillId="0" borderId="7">
      <alignment horizontal="right" vertical="center"/>
    </xf>
    <xf numFmtId="49" fontId="21" fillId="0" borderId="7">
      <alignment horizontal="left" vertical="center" wrapText="1"/>
    </xf>
  </cellStyleXfs>
  <cellXfs count="327">
    <xf numFmtId="0" fontId="0" fillId="0" borderId="0" xfId="0"/>
    <xf numFmtId="0" fontId="1" fillId="0" borderId="0" xfId="0" applyFont="1" applyFill="1" applyBorder="1" applyAlignment="1"/>
    <xf numFmtId="0" fontId="1" fillId="2"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applyAlignment="1"/>
    <xf numFmtId="0" fontId="4"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5" fillId="2" borderId="8" xfId="0" applyFont="1" applyFill="1" applyBorder="1" applyAlignment="1" applyProtection="1">
      <alignment horizontal="center" vertical="center" wrapText="1"/>
      <protection locked="0"/>
    </xf>
    <xf numFmtId="49" fontId="7" fillId="2" borderId="7" xfId="60" applyFont="1" applyFill="1">
      <alignment horizontal="left" vertical="center" wrapText="1"/>
    </xf>
    <xf numFmtId="0" fontId="4" fillId="2" borderId="7" xfId="0" applyFont="1" applyFill="1" applyBorder="1" applyAlignment="1" applyProtection="1">
      <alignment horizontal="center" vertical="center" wrapText="1"/>
      <protection locked="0"/>
    </xf>
    <xf numFmtId="180" fontId="8" fillId="2" borderId="7" xfId="59" applyFont="1" applyFill="1">
      <alignment horizontal="right" vertical="center"/>
    </xf>
    <xf numFmtId="180" fontId="9" fillId="2" borderId="7" xfId="59" applyNumberFormat="1" applyFont="1" applyFill="1" applyBorder="1">
      <alignment horizontal="right" vertical="center"/>
    </xf>
    <xf numFmtId="0" fontId="10" fillId="0" borderId="2"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left" vertical="center" wrapText="1"/>
      <protection locked="0"/>
    </xf>
    <xf numFmtId="0" fontId="10" fillId="0" borderId="4" xfId="0" applyFont="1" applyFill="1" applyBorder="1" applyAlignment="1" applyProtection="1">
      <alignment horizontal="left" vertical="center" wrapText="1"/>
      <protection locked="0"/>
    </xf>
    <xf numFmtId="180" fontId="11" fillId="0" borderId="7" xfId="59" applyNumberFormat="1" applyFont="1" applyBorder="1">
      <alignment horizontal="right" vertical="center"/>
    </xf>
    <xf numFmtId="180" fontId="9" fillId="0" borderId="7" xfId="59" applyNumberFormat="1" applyFont="1" applyBorder="1">
      <alignment horizontal="right" vertical="center"/>
    </xf>
    <xf numFmtId="0" fontId="12" fillId="0" borderId="0" xfId="53" applyFont="1" applyFill="1" applyBorder="1" applyAlignment="1" applyProtection="1"/>
    <xf numFmtId="0" fontId="13" fillId="0" borderId="0" xfId="0" applyFont="1" applyFill="1" applyBorder="1" applyAlignment="1"/>
    <xf numFmtId="49" fontId="6" fillId="0" borderId="0" xfId="0" applyNumberFormat="1" applyFont="1" applyFill="1" applyBorder="1" applyAlignment="1"/>
    <xf numFmtId="0" fontId="1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0" fillId="0" borderId="7" xfId="0" applyFont="1" applyFill="1" applyBorder="1" applyAlignment="1">
      <alignment horizontal="left" vertical="center" wrapText="1"/>
    </xf>
    <xf numFmtId="180" fontId="9" fillId="0" borderId="7" xfId="0" applyNumberFormat="1" applyFont="1" applyFill="1" applyBorder="1" applyAlignment="1">
      <alignment horizontal="right" vertical="center"/>
    </xf>
    <xf numFmtId="0" fontId="10" fillId="0" borderId="1"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center" vertical="center" wrapText="1"/>
      <protection locked="0"/>
    </xf>
    <xf numFmtId="180" fontId="9"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6" fillId="0" borderId="7" xfId="0" applyFont="1" applyFill="1" applyBorder="1" applyAlignment="1" applyProtection="1">
      <alignment horizontal="center" vertical="center"/>
      <protection locked="0"/>
    </xf>
    <xf numFmtId="0" fontId="15" fillId="0" borderId="0" xfId="58" applyFill="1" applyAlignment="1">
      <alignment vertical="center"/>
    </xf>
    <xf numFmtId="0" fontId="16" fillId="0" borderId="0" xfId="58" applyNumberFormat="1" applyFont="1" applyFill="1" applyBorder="1" applyAlignment="1" applyProtection="1">
      <alignment horizontal="center" vertical="center"/>
    </xf>
    <xf numFmtId="0" fontId="17" fillId="0" borderId="0" xfId="58" applyNumberFormat="1" applyFont="1" applyFill="1" applyBorder="1" applyAlignment="1" applyProtection="1">
      <alignment horizontal="left" vertical="center"/>
    </xf>
    <xf numFmtId="0" fontId="17" fillId="0" borderId="10" xfId="51" applyFont="1" applyFill="1" applyBorder="1" applyAlignment="1">
      <alignment horizontal="center" vertical="center" wrapText="1"/>
    </xf>
    <xf numFmtId="0" fontId="17" fillId="0" borderId="11" xfId="51" applyFont="1" applyFill="1" applyBorder="1" applyAlignment="1">
      <alignment horizontal="center" vertical="center" wrapText="1"/>
    </xf>
    <xf numFmtId="0" fontId="17" fillId="0" borderId="12" xfId="51" applyFont="1" applyFill="1" applyBorder="1" applyAlignment="1">
      <alignment horizontal="center" vertical="center" wrapText="1"/>
    </xf>
    <xf numFmtId="0" fontId="17" fillId="0" borderId="13" xfId="51" applyFont="1" applyFill="1" applyBorder="1" applyAlignment="1">
      <alignment horizontal="center" vertical="center" wrapText="1"/>
    </xf>
    <xf numFmtId="0" fontId="1" fillId="0" borderId="9" xfId="0" applyFont="1" applyFill="1" applyBorder="1" applyAlignment="1">
      <alignment horizontal="center" vertical="center" wrapText="1"/>
    </xf>
    <xf numFmtId="0" fontId="18" fillId="0" borderId="9" xfId="51" applyFont="1" applyFill="1" applyBorder="1" applyAlignment="1">
      <alignment horizontal="center" vertical="center" wrapText="1"/>
    </xf>
    <xf numFmtId="0" fontId="5" fillId="2" borderId="11" xfId="58" applyFont="1" applyFill="1" applyBorder="1" applyAlignment="1">
      <alignment horizontal="center" vertical="center"/>
    </xf>
    <xf numFmtId="0" fontId="5" fillId="2" borderId="12" xfId="58" applyFont="1" applyFill="1" applyBorder="1" applyAlignment="1">
      <alignment horizontal="center" vertical="center"/>
    </xf>
    <xf numFmtId="0" fontId="5" fillId="2" borderId="14" xfId="58" applyFont="1" applyFill="1" applyBorder="1" applyAlignment="1">
      <alignment horizontal="center" vertical="center"/>
    </xf>
    <xf numFmtId="0" fontId="18" fillId="0" borderId="9" xfId="51" applyFont="1" applyFill="1" applyBorder="1" applyAlignment="1">
      <alignment vertical="center" wrapText="1"/>
    </xf>
    <xf numFmtId="0" fontId="15" fillId="0" borderId="9" xfId="58" applyFill="1" applyBorder="1" applyAlignment="1">
      <alignment vertical="center"/>
    </xf>
    <xf numFmtId="0" fontId="18" fillId="0" borderId="9" xfId="51" applyFont="1" applyFill="1" applyBorder="1" applyAlignment="1">
      <alignment horizontal="left" vertical="center" wrapText="1" indent="1"/>
    </xf>
    <xf numFmtId="0" fontId="19" fillId="0" borderId="9" xfId="51" applyFont="1" applyFill="1" applyBorder="1" applyAlignment="1">
      <alignment horizontal="center" vertical="center" wrapText="1"/>
    </xf>
    <xf numFmtId="0" fontId="20" fillId="0" borderId="0" xfId="58" applyFont="1" applyFill="1" applyAlignment="1">
      <alignment vertical="center"/>
    </xf>
    <xf numFmtId="0" fontId="19" fillId="0" borderId="0" xfId="58" applyNumberFormat="1" applyFont="1" applyFill="1" applyBorder="1" applyAlignment="1" applyProtection="1">
      <alignment horizontal="right" vertical="center"/>
    </xf>
    <xf numFmtId="0" fontId="17" fillId="0" borderId="14" xfId="51" applyFont="1" applyFill="1" applyBorder="1" applyAlignment="1">
      <alignment horizontal="center" vertical="center" wrapText="1"/>
    </xf>
    <xf numFmtId="0" fontId="15" fillId="0" borderId="0" xfId="53" applyFont="1" applyFill="1" applyBorder="1" applyAlignment="1" applyProtection="1">
      <alignment vertical="center"/>
    </xf>
    <xf numFmtId="0" fontId="21" fillId="0" borderId="0" xfId="53" applyFont="1" applyFill="1" applyBorder="1" applyAlignment="1" applyProtection="1">
      <alignment vertical="top"/>
      <protection locked="0"/>
    </xf>
    <xf numFmtId="0" fontId="22" fillId="0" borderId="0" xfId="53" applyFont="1" applyFill="1" applyBorder="1" applyAlignment="1" applyProtection="1">
      <alignment horizontal="center" vertical="center"/>
    </xf>
    <xf numFmtId="0" fontId="14" fillId="0" borderId="0" xfId="53" applyFont="1" applyFill="1" applyBorder="1" applyAlignment="1" applyProtection="1">
      <alignment horizontal="center" vertical="center"/>
    </xf>
    <xf numFmtId="0" fontId="14" fillId="0" borderId="0" xfId="53" applyFont="1" applyFill="1" applyBorder="1" applyAlignment="1" applyProtection="1">
      <alignment horizontal="center" vertical="center"/>
      <protection locked="0"/>
    </xf>
    <xf numFmtId="0" fontId="5" fillId="0" borderId="0" xfId="53" applyFont="1" applyFill="1" applyBorder="1" applyAlignment="1" applyProtection="1">
      <alignment horizontal="left" vertical="center"/>
      <protection locked="0"/>
    </xf>
    <xf numFmtId="0" fontId="5" fillId="0" borderId="0" xfId="53" applyFont="1" applyFill="1" applyBorder="1" applyAlignment="1" applyProtection="1">
      <alignment vertical="center"/>
    </xf>
    <xf numFmtId="0" fontId="5" fillId="0" borderId="0" xfId="53" applyFont="1" applyFill="1" applyBorder="1" applyAlignment="1" applyProtection="1">
      <alignment vertical="top"/>
      <protection locked="0"/>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2" xfId="53" applyFont="1" applyFill="1" applyBorder="1" applyAlignment="1" applyProtection="1">
      <alignment horizontal="center" vertical="center" wrapText="1"/>
    </xf>
    <xf numFmtId="0" fontId="4" fillId="0" borderId="3" xfId="53" applyFont="1" applyFill="1" applyBorder="1" applyAlignment="1" applyProtection="1">
      <alignment horizontal="center" vertical="center" wrapText="1"/>
    </xf>
    <xf numFmtId="0" fontId="4" fillId="0" borderId="4" xfId="53" applyFont="1" applyFill="1" applyBorder="1" applyAlignment="1" applyProtection="1">
      <alignment horizontal="center" vertical="center" wrapText="1"/>
    </xf>
    <xf numFmtId="0" fontId="10" fillId="0" borderId="7" xfId="53" applyFont="1" applyFill="1" applyBorder="1" applyAlignment="1" applyProtection="1">
      <alignment horizontal="center" vertical="center" wrapText="1"/>
    </xf>
    <xf numFmtId="0" fontId="10" fillId="0" borderId="7" xfId="53" applyFont="1" applyFill="1" applyBorder="1" applyAlignment="1" applyProtection="1">
      <alignment horizontal="center" vertical="center"/>
      <protection locked="0"/>
    </xf>
    <xf numFmtId="0" fontId="10" fillId="0" borderId="7" xfId="53" applyFont="1" applyFill="1" applyBorder="1" applyAlignment="1" applyProtection="1">
      <alignment horizontal="left" vertical="center" wrapText="1"/>
      <protection locked="0"/>
    </xf>
    <xf numFmtId="0" fontId="10" fillId="0" borderId="7" xfId="53" applyFont="1" applyFill="1" applyBorder="1" applyAlignment="1" applyProtection="1">
      <alignment horizontal="left" vertical="center" wrapText="1"/>
    </xf>
    <xf numFmtId="0" fontId="10" fillId="0" borderId="0" xfId="53" applyFont="1" applyFill="1" applyBorder="1" applyAlignment="1" applyProtection="1">
      <alignment horizontal="right" vertical="center"/>
      <protection locked="0"/>
    </xf>
    <xf numFmtId="0" fontId="15" fillId="0" borderId="0" xfId="53" applyFont="1" applyFill="1" applyBorder="1" applyAlignment="1" applyProtection="1"/>
    <xf numFmtId="0" fontId="23"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22" fillId="0" borderId="0" xfId="53" applyFont="1" applyFill="1" applyAlignment="1" applyProtection="1">
      <alignment horizontal="center" vertical="center"/>
    </xf>
    <xf numFmtId="0" fontId="5" fillId="0" borderId="0" xfId="53" applyFont="1" applyFill="1" applyBorder="1" applyAlignment="1" applyProtection="1">
      <alignment horizontal="left" vertical="center"/>
    </xf>
    <xf numFmtId="0" fontId="5" fillId="0" borderId="0" xfId="53" applyFont="1" applyFill="1" applyBorder="1" applyAlignment="1" applyProtection="1"/>
    <xf numFmtId="0" fontId="4" fillId="0" borderId="0" xfId="53" applyFont="1" applyFill="1" applyBorder="1" applyAlignment="1" applyProtection="1">
      <alignment vertical="center" wrapText="1"/>
    </xf>
    <xf numFmtId="0" fontId="4" fillId="0" borderId="1" xfId="53" applyFont="1" applyFill="1" applyBorder="1" applyAlignment="1" applyProtection="1">
      <alignment horizontal="center" vertical="center"/>
    </xf>
    <xf numFmtId="0" fontId="4" fillId="0" borderId="2" xfId="53" applyFont="1" applyFill="1" applyBorder="1" applyAlignment="1" applyProtection="1">
      <alignment horizontal="center" vertical="center"/>
    </xf>
    <xf numFmtId="0" fontId="4" fillId="0" borderId="3" xfId="53" applyFont="1" applyFill="1" applyBorder="1" applyAlignment="1" applyProtection="1">
      <alignment horizontal="center" vertical="center"/>
    </xf>
    <xf numFmtId="0" fontId="4" fillId="0" borderId="9" xfId="53" applyFont="1" applyFill="1" applyBorder="1" applyAlignment="1" applyProtection="1">
      <alignment horizontal="center" vertical="center"/>
    </xf>
    <xf numFmtId="0" fontId="4" fillId="0" borderId="6" xfId="53" applyFont="1" applyFill="1" applyBorder="1" applyAlignment="1" applyProtection="1">
      <alignment horizontal="center" vertical="center"/>
    </xf>
    <xf numFmtId="0" fontId="4" fillId="0" borderId="5" xfId="53" applyFont="1" applyFill="1" applyBorder="1" applyAlignment="1" applyProtection="1">
      <alignment horizontal="center" vertical="center"/>
    </xf>
    <xf numFmtId="0" fontId="4" fillId="0" borderId="1" xfId="53" applyFont="1" applyFill="1" applyBorder="1" applyAlignment="1" applyProtection="1">
      <alignment horizontal="center" vertical="center" wrapText="1"/>
    </xf>
    <xf numFmtId="0" fontId="4" fillId="0" borderId="15" xfId="53" applyFont="1" applyFill="1" applyBorder="1" applyAlignment="1" applyProtection="1">
      <alignment horizontal="center" vertical="center" wrapText="1"/>
    </xf>
    <xf numFmtId="0" fontId="5" fillId="0" borderId="15"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16" xfId="0" applyFont="1" applyFill="1" applyBorder="1" applyAlignment="1" applyProtection="1">
      <alignment vertical="center" readingOrder="1"/>
      <protection locked="0"/>
    </xf>
    <xf numFmtId="0" fontId="5" fillId="0" borderId="17" xfId="0" applyFont="1" applyFill="1" applyBorder="1" applyAlignment="1" applyProtection="1">
      <alignment vertical="center" readingOrder="1"/>
      <protection locked="0"/>
    </xf>
    <xf numFmtId="0" fontId="5" fillId="0" borderId="18" xfId="0" applyFont="1" applyFill="1" applyBorder="1" applyAlignment="1" applyProtection="1">
      <alignment vertical="center" readingOrder="1"/>
      <protection locked="0"/>
    </xf>
    <xf numFmtId="0" fontId="21" fillId="0" borderId="7" xfId="53" applyFont="1" applyFill="1" applyBorder="1" applyAlignment="1" applyProtection="1">
      <alignment horizontal="right" vertical="center"/>
      <protection locked="0"/>
    </xf>
    <xf numFmtId="0" fontId="10" fillId="0" borderId="6" xfId="53" applyFont="1" applyFill="1" applyBorder="1" applyAlignment="1" applyProtection="1">
      <alignment vertical="center" wrapText="1"/>
    </xf>
    <xf numFmtId="0" fontId="10" fillId="0" borderId="6" xfId="53" applyFont="1" applyFill="1" applyBorder="1" applyAlignment="1" applyProtection="1">
      <alignment horizontal="right" vertical="center"/>
      <protection locked="0"/>
    </xf>
    <xf numFmtId="0" fontId="21" fillId="0" borderId="19" xfId="53" applyFont="1" applyFill="1" applyBorder="1" applyAlignment="1" applyProtection="1">
      <alignment horizontal="right" vertical="center"/>
      <protection locked="0"/>
    </xf>
    <xf numFmtId="0" fontId="10" fillId="0" borderId="7" xfId="53" applyFont="1" applyFill="1" applyBorder="1" applyAlignment="1" applyProtection="1">
      <alignment horizontal="right" vertical="center"/>
      <protection locked="0"/>
    </xf>
    <xf numFmtId="0" fontId="5" fillId="0" borderId="0" xfId="53" applyFont="1" applyFill="1" applyBorder="1" applyAlignment="1" applyProtection="1">
      <alignment horizontal="right"/>
    </xf>
    <xf numFmtId="0" fontId="4" fillId="0" borderId="6"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22"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4" fillId="0" borderId="0" xfId="53" applyFont="1" applyFill="1" applyBorder="1" applyAlignment="1" applyProtection="1"/>
    <xf numFmtId="0" fontId="4" fillId="0" borderId="20" xfId="53" applyFont="1" applyFill="1" applyBorder="1" applyAlignment="1" applyProtection="1">
      <alignment horizontal="center" vertical="center" wrapText="1"/>
    </xf>
    <xf numFmtId="0" fontId="4" fillId="0" borderId="9" xfId="53" applyFont="1" applyFill="1" applyBorder="1" applyAlignment="1" applyProtection="1">
      <alignment horizontal="center" vertical="center" wrapText="1"/>
    </xf>
    <xf numFmtId="0" fontId="4" fillId="0" borderId="10" xfId="53" applyFont="1" applyFill="1" applyBorder="1" applyAlignment="1" applyProtection="1">
      <alignment horizontal="center" vertical="center" wrapText="1"/>
    </xf>
    <xf numFmtId="0" fontId="4" fillId="0" borderId="21" xfId="53" applyFont="1" applyFill="1" applyBorder="1" applyAlignment="1" applyProtection="1">
      <alignment horizontal="center" vertical="center" wrapText="1"/>
    </xf>
    <xf numFmtId="0" fontId="4" fillId="0" borderId="22" xfId="53" applyFont="1" applyFill="1" applyBorder="1" applyAlignment="1" applyProtection="1">
      <alignment horizontal="center" vertical="center" wrapText="1"/>
    </xf>
    <xf numFmtId="0" fontId="4" fillId="0" borderId="13" xfId="53" applyFont="1" applyFill="1" applyBorder="1" applyAlignment="1" applyProtection="1">
      <alignment horizontal="center" vertical="center" wrapText="1"/>
    </xf>
    <xf numFmtId="0" fontId="5" fillId="0" borderId="11" xfId="53" applyFont="1" applyFill="1" applyBorder="1" applyAlignment="1" applyProtection="1">
      <alignment horizontal="center" vertical="center"/>
      <protection locked="0"/>
    </xf>
    <xf numFmtId="0" fontId="5" fillId="0" borderId="12" xfId="53" applyFont="1" applyFill="1" applyBorder="1" applyAlignment="1" applyProtection="1">
      <alignment horizontal="center" vertical="center"/>
      <protection locked="0"/>
    </xf>
    <xf numFmtId="0" fontId="21" fillId="0" borderId="9" xfId="53" applyFont="1" applyFill="1" applyBorder="1" applyAlignment="1" applyProtection="1">
      <alignment vertical="top"/>
      <protection locked="0"/>
    </xf>
    <xf numFmtId="0" fontId="10" fillId="0" borderId="9" xfId="53" applyFont="1" applyFill="1" applyBorder="1" applyAlignment="1" applyProtection="1">
      <alignment horizontal="left" vertical="center"/>
      <protection locked="0"/>
    </xf>
    <xf numFmtId="0" fontId="10" fillId="0" borderId="9" xfId="53" applyFont="1" applyFill="1" applyBorder="1" applyAlignment="1" applyProtection="1">
      <alignment horizontal="center" vertical="center"/>
      <protection locked="0"/>
    </xf>
    <xf numFmtId="0" fontId="10" fillId="0" borderId="9" xfId="53" applyFont="1" applyFill="1" applyBorder="1" applyAlignment="1" applyProtection="1">
      <alignment horizontal="left" vertical="center" wrapText="1"/>
    </xf>
    <xf numFmtId="0" fontId="6" fillId="0" borderId="9" xfId="53" applyFont="1" applyFill="1" applyBorder="1" applyAlignment="1" applyProtection="1">
      <alignment horizontal="center" vertical="center"/>
    </xf>
    <xf numFmtId="0" fontId="24" fillId="0" borderId="0" xfId="0" applyFont="1" applyFill="1" applyBorder="1" applyAlignment="1">
      <alignment vertical="center"/>
    </xf>
    <xf numFmtId="0" fontId="6" fillId="0" borderId="0" xfId="53" applyFont="1" applyFill="1" applyBorder="1" applyAlignment="1" applyProtection="1">
      <alignment wrapText="1"/>
    </xf>
    <xf numFmtId="0" fontId="21" fillId="0" borderId="0" xfId="53" applyFont="1" applyFill="1" applyBorder="1" applyAlignment="1" applyProtection="1">
      <alignment vertical="top" wrapText="1"/>
      <protection locked="0"/>
    </xf>
    <xf numFmtId="0" fontId="15" fillId="0" borderId="0" xfId="53" applyFont="1" applyFill="1" applyBorder="1" applyAlignment="1" applyProtection="1">
      <alignment wrapText="1"/>
    </xf>
    <xf numFmtId="0" fontId="4" fillId="0" borderId="0" xfId="53" applyFont="1" applyFill="1" applyBorder="1" applyAlignment="1" applyProtection="1">
      <alignment wrapText="1"/>
    </xf>
    <xf numFmtId="0" fontId="4" fillId="0" borderId="9" xfId="53" applyFont="1" applyFill="1" applyBorder="1" applyAlignment="1" applyProtection="1">
      <alignment horizontal="center" vertical="center" wrapText="1"/>
      <protection locked="0"/>
    </xf>
    <xf numFmtId="0" fontId="5" fillId="0" borderId="9" xfId="53" applyFont="1" applyFill="1" applyBorder="1" applyAlignment="1" applyProtection="1">
      <alignment horizontal="center" vertical="center" wrapText="1"/>
      <protection locked="0"/>
    </xf>
    <xf numFmtId="0" fontId="5" fillId="0" borderId="14" xfId="53" applyFont="1" applyFill="1" applyBorder="1" applyAlignment="1" applyProtection="1">
      <alignment horizontal="center" vertical="center"/>
      <protection locked="0"/>
    </xf>
    <xf numFmtId="181" fontId="10" fillId="0" borderId="9" xfId="53" applyNumberFormat="1" applyFont="1" applyFill="1" applyBorder="1" applyAlignment="1" applyProtection="1">
      <alignment horizontal="right" vertical="center"/>
      <protection locked="0"/>
    </xf>
    <xf numFmtId="181" fontId="10" fillId="0" borderId="9" xfId="53" applyNumberFormat="1" applyFont="1" applyFill="1" applyBorder="1" applyAlignment="1" applyProtection="1">
      <alignment horizontal="right" vertical="center"/>
    </xf>
    <xf numFmtId="181" fontId="10" fillId="0" borderId="9" xfId="53" applyNumberFormat="1" applyFont="1" applyFill="1" applyBorder="1" applyAlignment="1" applyProtection="1">
      <alignment vertical="center"/>
      <protection locked="0"/>
    </xf>
    <xf numFmtId="181" fontId="15" fillId="0" borderId="9" xfId="53" applyNumberFormat="1" applyFont="1" applyFill="1" applyBorder="1" applyAlignment="1" applyProtection="1"/>
    <xf numFmtId="181" fontId="21" fillId="0" borderId="9" xfId="53" applyNumberFormat="1" applyFont="1" applyFill="1" applyBorder="1" applyAlignment="1" applyProtection="1">
      <alignment vertical="top"/>
      <protection locked="0"/>
    </xf>
    <xf numFmtId="0" fontId="10" fillId="0" borderId="0" xfId="53" applyFont="1" applyFill="1" applyBorder="1" applyAlignment="1" applyProtection="1">
      <alignment horizontal="right" vertical="center" wrapText="1"/>
      <protection locked="0"/>
    </xf>
    <xf numFmtId="0" fontId="10" fillId="0" borderId="0" xfId="53" applyFont="1" applyFill="1" applyBorder="1" applyAlignment="1" applyProtection="1">
      <alignment horizontal="right" vertical="center" wrapText="1"/>
    </xf>
    <xf numFmtId="0" fontId="10"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21" fillId="0" borderId="0" xfId="53" applyFont="1" applyFill="1" applyBorder="1" applyAlignment="1" applyProtection="1">
      <alignment vertical="center"/>
      <protection locked="0"/>
    </xf>
    <xf numFmtId="0" fontId="4" fillId="0" borderId="23" xfId="53" applyFont="1" applyFill="1" applyBorder="1" applyAlignment="1" applyProtection="1">
      <alignment horizontal="center" vertical="center" wrapText="1"/>
    </xf>
    <xf numFmtId="0" fontId="4" fillId="0" borderId="14" xfId="53" applyFont="1" applyFill="1" applyBorder="1" applyAlignment="1" applyProtection="1">
      <alignment horizontal="center" vertical="center"/>
    </xf>
    <xf numFmtId="0" fontId="5" fillId="0" borderId="9" xfId="53" applyFont="1" applyFill="1" applyBorder="1" applyAlignment="1" applyProtection="1">
      <alignment horizontal="center" vertical="center" wrapText="1"/>
    </xf>
    <xf numFmtId="0" fontId="10" fillId="0" borderId="9" xfId="53" applyFont="1" applyFill="1" applyBorder="1" applyAlignment="1" applyProtection="1">
      <alignment horizontal="right" vertical="center"/>
    </xf>
    <xf numFmtId="181" fontId="10" fillId="0" borderId="23" xfId="53" applyNumberFormat="1" applyFont="1" applyFill="1" applyBorder="1" applyAlignment="1" applyProtection="1">
      <alignment horizontal="right" vertical="center"/>
      <protection locked="0"/>
    </xf>
    <xf numFmtId="181" fontId="10" fillId="0" borderId="23" xfId="53" applyNumberFormat="1" applyFont="1" applyFill="1" applyBorder="1" applyAlignment="1" applyProtection="1">
      <alignment horizontal="right" vertical="center"/>
    </xf>
    <xf numFmtId="0" fontId="6" fillId="0" borderId="9" xfId="53" applyFont="1" applyFill="1" applyBorder="1" applyAlignment="1" applyProtection="1">
      <alignment horizontal="center" vertical="center" wrapText="1"/>
    </xf>
    <xf numFmtId="0" fontId="20" fillId="0" borderId="0" xfId="53" applyFont="1" applyFill="1" applyBorder="1" applyAlignment="1" applyProtection="1">
      <alignment vertical="center"/>
    </xf>
    <xf numFmtId="0" fontId="20" fillId="0" borderId="0" xfId="53" applyFont="1" applyFill="1" applyBorder="1" applyAlignment="1" applyProtection="1">
      <alignment vertical="center" wrapText="1"/>
    </xf>
    <xf numFmtId="0" fontId="4" fillId="0" borderId="24" xfId="53" applyFont="1" applyFill="1" applyBorder="1" applyAlignment="1" applyProtection="1">
      <alignment horizontal="center" vertical="center" wrapText="1"/>
    </xf>
    <xf numFmtId="0" fontId="4" fillId="0" borderId="3"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protection locked="0"/>
    </xf>
    <xf numFmtId="0" fontId="4" fillId="0" borderId="25" xfId="53" applyFont="1" applyFill="1" applyBorder="1" applyAlignment="1" applyProtection="1">
      <alignment horizontal="center" vertical="center" wrapText="1"/>
    </xf>
    <xf numFmtId="0" fontId="4" fillId="0" borderId="23" xfId="53" applyFont="1" applyFill="1" applyBorder="1" applyAlignment="1" applyProtection="1">
      <alignment horizontal="center" vertical="center" wrapText="1"/>
      <protection locked="0"/>
    </xf>
    <xf numFmtId="0" fontId="10" fillId="0" borderId="0" xfId="53" applyFont="1" applyFill="1" applyBorder="1" applyAlignment="1" applyProtection="1">
      <alignment horizontal="right" vertical="center"/>
    </xf>
    <xf numFmtId="0" fontId="10" fillId="0" borderId="0" xfId="53" applyFont="1" applyFill="1" applyBorder="1" applyAlignment="1" applyProtection="1">
      <alignment horizontal="right"/>
      <protection locked="0"/>
    </xf>
    <xf numFmtId="0" fontId="25" fillId="0" borderId="0" xfId="53" applyFont="1" applyFill="1" applyBorder="1" applyAlignment="1" applyProtection="1">
      <alignment horizontal="right"/>
    </xf>
    <xf numFmtId="0" fontId="5" fillId="0" borderId="25" xfId="53" applyFont="1" applyFill="1" applyBorder="1" applyAlignment="1" applyProtection="1">
      <alignment horizontal="center" vertical="center" wrapText="1"/>
      <protection locked="0"/>
    </xf>
    <xf numFmtId="49" fontId="15" fillId="0" borderId="0" xfId="53" applyNumberFormat="1" applyFont="1" applyFill="1" applyBorder="1" applyAlignment="1" applyProtection="1"/>
    <xf numFmtId="49" fontId="26" fillId="0" borderId="0" xfId="53" applyNumberFormat="1" applyFont="1" applyFill="1" applyBorder="1" applyAlignment="1" applyProtection="1"/>
    <xf numFmtId="0" fontId="26"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0" fontId="27" fillId="0" borderId="0" xfId="53" applyFont="1" applyFill="1" applyBorder="1" applyAlignment="1" applyProtection="1">
      <alignment horizontal="right"/>
    </xf>
    <xf numFmtId="0" fontId="4" fillId="0" borderId="0" xfId="53" applyFont="1" applyFill="1" applyBorder="1" applyAlignment="1" applyProtection="1">
      <alignment horizontal="right"/>
    </xf>
    <xf numFmtId="49" fontId="4" fillId="0" borderId="1" xfId="53" applyNumberFormat="1" applyFont="1" applyFill="1" applyBorder="1" applyAlignment="1" applyProtection="1">
      <alignment horizontal="center" vertical="center" wrapText="1"/>
    </xf>
    <xf numFmtId="0" fontId="4" fillId="0" borderId="4" xfId="53" applyFont="1" applyFill="1" applyBorder="1" applyAlignment="1" applyProtection="1">
      <alignment horizontal="center" vertical="center"/>
    </xf>
    <xf numFmtId="49" fontId="4" fillId="0" borderId="5" xfId="53" applyNumberFormat="1" applyFont="1" applyFill="1" applyBorder="1" applyAlignment="1" applyProtection="1">
      <alignment horizontal="center" vertical="center" wrapText="1"/>
    </xf>
    <xf numFmtId="49" fontId="4" fillId="0" borderId="7" xfId="53" applyNumberFormat="1" applyFont="1" applyFill="1" applyBorder="1" applyAlignment="1" applyProtection="1">
      <alignment horizontal="center" vertical="center"/>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182" fontId="10" fillId="0" borderId="7" xfId="53" applyNumberFormat="1" applyFont="1" applyFill="1" applyBorder="1" applyAlignment="1" applyProtection="1">
      <alignment horizontal="right" vertical="center"/>
    </xf>
    <xf numFmtId="182" fontId="10" fillId="0" borderId="7" xfId="53" applyNumberFormat="1" applyFont="1" applyFill="1" applyBorder="1" applyAlignment="1" applyProtection="1">
      <alignment horizontal="left" vertical="center" wrapText="1"/>
    </xf>
    <xf numFmtId="0" fontId="5" fillId="0" borderId="3" xfId="53" applyFont="1" applyFill="1" applyBorder="1" applyAlignment="1" applyProtection="1">
      <alignment horizontal="center" vertical="center"/>
    </xf>
    <xf numFmtId="0" fontId="5" fillId="0" borderId="4" xfId="53" applyFont="1" applyFill="1" applyBorder="1" applyAlignment="1" applyProtection="1">
      <alignment horizontal="center" vertical="center"/>
    </xf>
    <xf numFmtId="49" fontId="20" fillId="0" borderId="0" xfId="53" applyNumberFormat="1" applyFont="1" applyFill="1" applyBorder="1" applyAlignment="1" applyProtection="1"/>
    <xf numFmtId="49" fontId="21" fillId="0" borderId="0" xfId="53" applyNumberFormat="1" applyFont="1" applyFill="1" applyBorder="1" applyAlignment="1" applyProtection="1">
      <alignment horizontal="left" vertical="top"/>
    </xf>
    <xf numFmtId="0" fontId="4" fillId="0" borderId="7" xfId="53" applyNumberFormat="1" applyFont="1" applyFill="1" applyBorder="1" applyAlignment="1" applyProtection="1">
      <alignment horizontal="center" vertical="center"/>
    </xf>
    <xf numFmtId="0" fontId="15" fillId="2" borderId="0" xfId="53" applyFont="1" applyFill="1" applyBorder="1" applyAlignment="1" applyProtection="1"/>
    <xf numFmtId="0" fontId="4" fillId="0" borderId="0" xfId="53" applyFont="1" applyFill="1" applyBorder="1" applyAlignment="1" applyProtection="1">
      <alignment horizontal="center"/>
    </xf>
    <xf numFmtId="0" fontId="4" fillId="2" borderId="0" xfId="53" applyFont="1" applyFill="1" applyBorder="1" applyAlignment="1" applyProtection="1">
      <alignment horizontal="center"/>
    </xf>
    <xf numFmtId="0" fontId="10" fillId="3" borderId="0" xfId="53" applyFont="1" applyFill="1" applyBorder="1" applyAlignment="1" applyProtection="1">
      <alignment horizontal="left" vertical="center" wrapText="1"/>
    </xf>
    <xf numFmtId="0" fontId="28" fillId="3" borderId="0" xfId="53" applyFont="1" applyFill="1" applyBorder="1" applyAlignment="1" applyProtection="1">
      <alignment horizontal="center" vertical="center" wrapText="1"/>
    </xf>
    <xf numFmtId="0" fontId="4" fillId="3" borderId="7" xfId="53" applyFont="1" applyFill="1" applyBorder="1" applyAlignment="1" applyProtection="1">
      <alignment horizontal="center" vertical="center" wrapText="1"/>
    </xf>
    <xf numFmtId="0" fontId="4" fillId="3" borderId="2" xfId="53" applyFont="1" applyFill="1" applyBorder="1" applyAlignment="1" applyProtection="1">
      <alignment horizontal="left" vertical="center" wrapText="1"/>
    </xf>
    <xf numFmtId="0" fontId="29" fillId="3" borderId="3" xfId="53" applyFont="1" applyFill="1" applyBorder="1" applyAlignment="1" applyProtection="1">
      <alignment horizontal="left" vertical="center" wrapText="1"/>
    </xf>
    <xf numFmtId="49" fontId="4" fillId="0" borderId="7" xfId="53" applyNumberFormat="1" applyFont="1" applyFill="1" applyBorder="1" applyAlignment="1" applyProtection="1">
      <alignment horizontal="center" vertical="center" wrapText="1"/>
    </xf>
    <xf numFmtId="49" fontId="4" fillId="0" borderId="2" xfId="53" applyNumberFormat="1" applyFont="1" applyFill="1" applyBorder="1" applyAlignment="1" applyProtection="1">
      <alignment horizontal="left" vertical="center" wrapText="1"/>
    </xf>
    <xf numFmtId="49" fontId="4" fillId="0" borderId="3" xfId="53" applyNumberFormat="1" applyFont="1" applyFill="1" applyBorder="1" applyAlignment="1" applyProtection="1">
      <alignment horizontal="left" vertical="center" wrapText="1"/>
    </xf>
    <xf numFmtId="0" fontId="4" fillId="0" borderId="5" xfId="53" applyFont="1" applyFill="1" applyBorder="1" applyAlignment="1" applyProtection="1">
      <alignment horizontal="center" vertical="center" wrapText="1"/>
    </xf>
    <xf numFmtId="49" fontId="4" fillId="0" borderId="15" xfId="53" applyNumberFormat="1" applyFont="1" applyFill="1" applyBorder="1" applyAlignment="1" applyProtection="1">
      <alignment horizontal="left" vertical="center" wrapText="1"/>
    </xf>
    <xf numFmtId="49" fontId="4" fillId="0" borderId="24" xfId="53" applyNumberFormat="1" applyFont="1" applyFill="1" applyBorder="1" applyAlignment="1" applyProtection="1">
      <alignment horizontal="left" vertical="center" wrapText="1"/>
    </xf>
    <xf numFmtId="49" fontId="4" fillId="0" borderId="9" xfId="53" applyNumberFormat="1" applyFont="1" applyFill="1" applyBorder="1" applyAlignment="1" applyProtection="1">
      <alignment horizontal="center" vertical="center" wrapText="1"/>
    </xf>
    <xf numFmtId="0" fontId="4" fillId="0" borderId="9" xfId="53" applyFont="1" applyFill="1" applyBorder="1" applyAlignment="1" applyProtection="1">
      <alignment horizontal="left" vertical="center" wrapText="1"/>
    </xf>
    <xf numFmtId="0" fontId="29" fillId="0" borderId="9" xfId="53" applyFont="1" applyFill="1" applyBorder="1" applyAlignment="1" applyProtection="1">
      <alignment horizontal="left" vertical="center" wrapText="1"/>
    </xf>
    <xf numFmtId="181" fontId="4" fillId="0" borderId="9" xfId="53" applyNumberFormat="1" applyFont="1" applyFill="1" applyBorder="1" applyAlignment="1" applyProtection="1">
      <alignment horizontal="center" vertical="center" wrapText="1"/>
      <protection locked="0"/>
    </xf>
    <xf numFmtId="49" fontId="4" fillId="2" borderId="7" xfId="60" applyFont="1" applyFill="1" applyBorder="1" applyAlignment="1">
      <alignment horizontal="left" vertical="center" wrapText="1"/>
    </xf>
    <xf numFmtId="49" fontId="7" fillId="2" borderId="7" xfId="60" applyFont="1" applyFill="1" applyBorder="1" applyAlignment="1">
      <alignment horizontal="left" vertical="center" wrapText="1"/>
    </xf>
    <xf numFmtId="183" fontId="1" fillId="2" borderId="0" xfId="0" applyNumberFormat="1" applyFont="1" applyFill="1" applyBorder="1" applyAlignment="1" applyProtection="1">
      <alignment horizontal="center" vertical="center"/>
    </xf>
    <xf numFmtId="180" fontId="8" fillId="2" borderId="7" xfId="59" applyFont="1" applyFill="1" applyAlignment="1">
      <alignment horizontal="center" vertical="center"/>
    </xf>
    <xf numFmtId="49" fontId="4" fillId="2" borderId="26" xfId="53" applyNumberFormat="1" applyFont="1" applyFill="1" applyBorder="1" applyAlignment="1" applyProtection="1">
      <alignment horizontal="left" vertical="center" wrapText="1"/>
    </xf>
    <xf numFmtId="49" fontId="4" fillId="2" borderId="27" xfId="53" applyNumberFormat="1" applyFont="1" applyFill="1" applyBorder="1" applyAlignment="1" applyProtection="1">
      <alignment horizontal="left" vertical="center" wrapText="1"/>
    </xf>
    <xf numFmtId="49" fontId="4" fillId="2" borderId="19" xfId="53" applyNumberFormat="1" applyFont="1" applyFill="1" applyBorder="1" applyAlignment="1" applyProtection="1">
      <alignment horizontal="left" vertical="center" wrapText="1"/>
    </xf>
    <xf numFmtId="49" fontId="4" fillId="2" borderId="25" xfId="53" applyNumberFormat="1" applyFont="1" applyFill="1" applyBorder="1" applyAlignment="1" applyProtection="1">
      <alignment horizontal="left" vertical="center" wrapText="1"/>
    </xf>
    <xf numFmtId="49" fontId="4" fillId="2" borderId="23" xfId="53" applyNumberFormat="1" applyFont="1" applyFill="1" applyBorder="1" applyAlignment="1" applyProtection="1">
      <alignment horizontal="left" vertical="center" wrapText="1"/>
    </xf>
    <xf numFmtId="181" fontId="4" fillId="2" borderId="28" xfId="53" applyNumberFormat="1" applyFont="1" applyFill="1" applyBorder="1" applyAlignment="1" applyProtection="1">
      <alignment horizontal="center" vertical="center" wrapText="1"/>
    </xf>
    <xf numFmtId="49" fontId="4" fillId="2" borderId="29" xfId="53" applyNumberFormat="1" applyFont="1" applyFill="1" applyBorder="1" applyAlignment="1" applyProtection="1">
      <alignment horizontal="left" vertical="center" wrapText="1"/>
    </xf>
    <xf numFmtId="49" fontId="4" fillId="2" borderId="9" xfId="53" applyNumberFormat="1" applyFont="1" applyFill="1" applyBorder="1" applyAlignment="1" applyProtection="1">
      <alignment horizontal="left" vertical="center" wrapText="1"/>
    </xf>
    <xf numFmtId="49" fontId="4" fillId="2" borderId="2" xfId="53" applyNumberFormat="1" applyFont="1" applyFill="1" applyBorder="1" applyAlignment="1" applyProtection="1">
      <alignment horizontal="left" vertical="center" wrapText="1"/>
    </xf>
    <xf numFmtId="0" fontId="4" fillId="2" borderId="4" xfId="53" applyFont="1" applyFill="1" applyBorder="1" applyAlignment="1" applyProtection="1">
      <alignment horizontal="left" wrapText="1"/>
    </xf>
    <xf numFmtId="0" fontId="4" fillId="2" borderId="3" xfId="53" applyFont="1" applyFill="1" applyBorder="1" applyAlignment="1" applyProtection="1">
      <alignment horizontal="left" wrapText="1"/>
    </xf>
    <xf numFmtId="181" fontId="4" fillId="2" borderId="7" xfId="53" applyNumberFormat="1" applyFont="1" applyFill="1" applyBorder="1" applyAlignment="1" applyProtection="1">
      <alignment horizontal="center" vertical="center" wrapText="1"/>
    </xf>
    <xf numFmtId="0" fontId="4" fillId="2" borderId="23" xfId="53" applyFont="1" applyFill="1" applyBorder="1" applyAlignment="1" applyProtection="1">
      <alignment horizontal="left" wrapText="1"/>
    </xf>
    <xf numFmtId="180" fontId="7" fillId="2" borderId="5" xfId="59" applyFont="1" applyFill="1" applyBorder="1" applyAlignment="1">
      <alignment horizontal="center" vertical="center"/>
    </xf>
    <xf numFmtId="0" fontId="29" fillId="0" borderId="15" xfId="53" applyFont="1" applyFill="1" applyBorder="1" applyAlignment="1" applyProtection="1">
      <alignment horizontal="left" vertical="center" wrapText="1"/>
    </xf>
    <xf numFmtId="0" fontId="29" fillId="0" borderId="24" xfId="53" applyFont="1" applyFill="1" applyBorder="1" applyAlignment="1" applyProtection="1">
      <alignment horizontal="left" vertical="center" wrapText="1"/>
    </xf>
    <xf numFmtId="49" fontId="4" fillId="0" borderId="15" xfId="53" applyNumberFormat="1" applyFont="1" applyFill="1" applyBorder="1" applyAlignment="1" applyProtection="1">
      <alignment horizontal="center" vertical="center" wrapText="1"/>
    </xf>
    <xf numFmtId="49" fontId="4" fillId="0" borderId="7" xfId="53" applyNumberFormat="1" applyFont="1" applyFill="1" applyBorder="1" applyAlignment="1" applyProtection="1">
      <alignment horizontal="center" vertical="center" wrapText="1"/>
      <protection locked="0"/>
    </xf>
    <xf numFmtId="0" fontId="4" fillId="0" borderId="19" xfId="53" applyFont="1" applyFill="1" applyBorder="1" applyAlignment="1" applyProtection="1">
      <alignment horizontal="center" vertical="center" wrapText="1"/>
    </xf>
    <xf numFmtId="0" fontId="30" fillId="0" borderId="7" xfId="53" applyFont="1" applyFill="1" applyBorder="1" applyAlignment="1" applyProtection="1">
      <alignment horizontal="center" vertical="center" wrapText="1"/>
      <protection locked="0"/>
    </xf>
    <xf numFmtId="0" fontId="30" fillId="0" borderId="7" xfId="53" applyFont="1" applyFill="1" applyBorder="1" applyAlignment="1" applyProtection="1">
      <alignment horizontal="left" vertical="center" wrapText="1"/>
      <protection locked="0"/>
    </xf>
    <xf numFmtId="0" fontId="30" fillId="0" borderId="30" xfId="53" applyFont="1" applyFill="1" applyBorder="1" applyAlignment="1" applyProtection="1">
      <alignment horizontal="center" vertical="center" wrapText="1"/>
    </xf>
    <xf numFmtId="0" fontId="30" fillId="0" borderId="2" xfId="53" applyFont="1" applyFill="1" applyBorder="1" applyAlignment="1" applyProtection="1">
      <alignment horizontal="center" vertical="center" wrapText="1"/>
      <protection locked="0"/>
    </xf>
    <xf numFmtId="9" fontId="30" fillId="0" borderId="9" xfId="53" applyNumberFormat="1" applyFont="1" applyFill="1" applyBorder="1" applyAlignment="1" applyProtection="1">
      <alignment horizontal="center" vertical="center" wrapText="1"/>
    </xf>
    <xf numFmtId="0" fontId="30" fillId="0" borderId="9"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protection locked="0"/>
    </xf>
    <xf numFmtId="181" fontId="4" fillId="0" borderId="0" xfId="53" applyNumberFormat="1" applyFont="1" applyFill="1" applyBorder="1" applyAlignment="1" applyProtection="1">
      <alignment horizontal="center" vertical="center" wrapText="1"/>
    </xf>
    <xf numFmtId="180" fontId="8" fillId="0" borderId="0" xfId="59" applyFont="1" applyBorder="1" applyAlignment="1">
      <alignment horizontal="center" vertical="center"/>
    </xf>
    <xf numFmtId="0" fontId="10" fillId="3" borderId="0" xfId="53" applyFont="1" applyFill="1" applyBorder="1" applyAlignment="1" applyProtection="1">
      <alignment horizontal="right" wrapText="1"/>
    </xf>
    <xf numFmtId="0" fontId="29" fillId="3" borderId="4" xfId="53" applyFont="1" applyFill="1" applyBorder="1" applyAlignment="1" applyProtection="1">
      <alignment horizontal="left" vertical="center" wrapText="1"/>
    </xf>
    <xf numFmtId="0" fontId="4" fillId="0" borderId="3" xfId="53" applyFont="1" applyFill="1" applyBorder="1" applyAlignment="1" applyProtection="1">
      <alignment horizontal="left" vertical="center" wrapText="1"/>
    </xf>
    <xf numFmtId="49" fontId="4" fillId="0" borderId="4" xfId="53" applyNumberFormat="1" applyFont="1" applyFill="1" applyBorder="1" applyAlignment="1" applyProtection="1">
      <alignment horizontal="left" vertical="center" wrapText="1"/>
    </xf>
    <xf numFmtId="49" fontId="4" fillId="0" borderId="7" xfId="53" applyNumberFormat="1" applyFont="1" applyFill="1" applyBorder="1" applyAlignment="1" applyProtection="1">
      <alignment vertical="center" wrapText="1"/>
    </xf>
    <xf numFmtId="0" fontId="4" fillId="0" borderId="24" xfId="53" applyFont="1" applyFill="1" applyBorder="1" applyAlignment="1" applyProtection="1">
      <alignment horizontal="left" vertical="center" wrapText="1"/>
    </xf>
    <xf numFmtId="49" fontId="4" fillId="0" borderId="20" xfId="53" applyNumberFormat="1" applyFont="1" applyFill="1" applyBorder="1" applyAlignment="1" applyProtection="1">
      <alignment horizontal="left" vertical="center" wrapText="1"/>
    </xf>
    <xf numFmtId="49" fontId="4" fillId="0" borderId="1" xfId="53" applyNumberFormat="1" applyFont="1" applyFill="1" applyBorder="1" applyAlignment="1" applyProtection="1">
      <alignment vertical="center" wrapText="1"/>
    </xf>
    <xf numFmtId="0" fontId="4" fillId="0" borderId="9" xfId="53" applyFont="1" applyFill="1" applyBorder="1" applyAlignment="1" applyProtection="1">
      <alignment vertical="center" wrapText="1"/>
    </xf>
    <xf numFmtId="181" fontId="4" fillId="0" borderId="9" xfId="53" applyNumberFormat="1" applyFont="1" applyFill="1" applyBorder="1" applyAlignment="1" applyProtection="1">
      <alignment horizontal="center" vertical="center" wrapText="1"/>
    </xf>
    <xf numFmtId="0" fontId="4" fillId="0" borderId="0" xfId="53" applyFont="1" applyFill="1" applyBorder="1" applyAlignment="1" applyProtection="1">
      <alignment horizontal="center" wrapText="1"/>
    </xf>
    <xf numFmtId="181" fontId="4" fillId="2" borderId="9" xfId="53" applyNumberFormat="1" applyFont="1" applyFill="1" applyBorder="1" applyAlignment="1" applyProtection="1">
      <alignment horizontal="center" vertical="center" wrapText="1"/>
    </xf>
    <xf numFmtId="0" fontId="4" fillId="2" borderId="0" xfId="53" applyFont="1" applyFill="1" applyBorder="1" applyAlignment="1" applyProtection="1">
      <alignment horizontal="center" wrapText="1"/>
    </xf>
    <xf numFmtId="181" fontId="4" fillId="2" borderId="6" xfId="53" applyNumberFormat="1" applyFont="1" applyFill="1" applyBorder="1" applyAlignment="1" applyProtection="1">
      <alignment horizontal="center" vertical="center" wrapText="1"/>
    </xf>
    <xf numFmtId="0" fontId="29" fillId="2" borderId="8" xfId="53" applyFont="1" applyFill="1" applyBorder="1" applyAlignment="1" applyProtection="1">
      <alignment horizontal="center" vertical="center" wrapText="1"/>
    </xf>
    <xf numFmtId="0" fontId="29" fillId="0" borderId="20" xfId="53" applyFont="1" applyFill="1" applyBorder="1" applyAlignment="1" applyProtection="1">
      <alignment horizontal="left" vertical="center" wrapText="1"/>
    </xf>
    <xf numFmtId="49" fontId="4" fillId="0" borderId="20" xfId="53" applyNumberFormat="1" applyFont="1" applyFill="1" applyBorder="1" applyAlignment="1" applyProtection="1">
      <alignment horizontal="center" vertical="center" wrapText="1"/>
    </xf>
    <xf numFmtId="0" fontId="30" fillId="0" borderId="21" xfId="53" applyFont="1" applyFill="1" applyBorder="1" applyAlignment="1" applyProtection="1"/>
    <xf numFmtId="0" fontId="30" fillId="0" borderId="30" xfId="53" applyFont="1" applyFill="1" applyBorder="1" applyAlignment="1" applyProtection="1">
      <alignment horizontal="left" vertical="center" wrapText="1"/>
    </xf>
    <xf numFmtId="0" fontId="30" fillId="0" borderId="9" xfId="53" applyFont="1" applyFill="1" applyBorder="1" applyAlignment="1" applyProtection="1"/>
    <xf numFmtId="0" fontId="30" fillId="0" borderId="9" xfId="53" applyFont="1" applyFill="1" applyBorder="1" applyAlignment="1" applyProtection="1">
      <alignment horizontal="left" vertical="center" wrapText="1"/>
    </xf>
    <xf numFmtId="0" fontId="4" fillId="0" borderId="23" xfId="53" applyFont="1" applyFill="1" applyBorder="1" applyAlignment="1" applyProtection="1">
      <alignment wrapText="1"/>
    </xf>
    <xf numFmtId="0" fontId="1" fillId="0" borderId="0" xfId="0" applyFont="1" applyFill="1" applyBorder="1" applyAlignment="1" applyProtection="1">
      <alignment vertical="center"/>
    </xf>
    <xf numFmtId="0" fontId="31" fillId="0" borderId="0" xfId="0" applyFont="1" applyFill="1" applyAlignment="1" applyProtection="1">
      <alignment horizontal="center" vertical="center"/>
    </xf>
    <xf numFmtId="0" fontId="32" fillId="0" borderId="0" xfId="0" applyFont="1" applyFill="1" applyAlignment="1" applyProtection="1">
      <alignment vertical="center"/>
    </xf>
    <xf numFmtId="0" fontId="32" fillId="0" borderId="7" xfId="0" applyFont="1" applyFill="1" applyBorder="1" applyAlignment="1" applyProtection="1">
      <alignment horizontal="center" vertical="center"/>
    </xf>
    <xf numFmtId="49" fontId="32" fillId="0" borderId="7" xfId="60" applyFont="1">
      <alignment horizontal="left" vertical="center" wrapText="1"/>
    </xf>
    <xf numFmtId="49" fontId="8" fillId="0" borderId="7" xfId="60" applyFont="1">
      <alignment horizontal="left" vertical="center" wrapText="1"/>
    </xf>
    <xf numFmtId="49" fontId="5" fillId="0" borderId="31" xfId="50" applyNumberFormat="1" applyFont="1" applyFill="1" applyBorder="1" applyAlignment="1">
      <alignment horizontal="left" vertical="center" wrapText="1"/>
    </xf>
    <xf numFmtId="49" fontId="33" fillId="0" borderId="31" xfId="50" applyNumberFormat="1" applyFont="1" applyFill="1" applyBorder="1" applyAlignment="1">
      <alignment horizontal="left" vertical="center" wrapText="1"/>
    </xf>
    <xf numFmtId="0" fontId="1" fillId="0" borderId="0" xfId="0" applyFont="1" applyFill="1" applyAlignment="1" applyProtection="1">
      <alignment vertical="center"/>
    </xf>
    <xf numFmtId="49" fontId="34" fillId="0" borderId="7" xfId="60" applyFont="1">
      <alignment horizontal="left" vertical="center" wrapText="1"/>
    </xf>
    <xf numFmtId="0" fontId="35" fillId="0" borderId="0" xfId="0" applyFont="1" applyFill="1" applyAlignment="1" applyProtection="1">
      <alignment horizontal="center" vertical="center"/>
    </xf>
    <xf numFmtId="0" fontId="32" fillId="0" borderId="7" xfId="0" applyFont="1" applyFill="1" applyBorder="1" applyAlignment="1" applyProtection="1">
      <alignment horizontal="center" vertical="center" wrapText="1"/>
    </xf>
    <xf numFmtId="49" fontId="7" fillId="0" borderId="7" xfId="60" applyFont="1">
      <alignment horizontal="left" vertical="center" wrapText="1"/>
    </xf>
    <xf numFmtId="180" fontId="8" fillId="0" borderId="7" xfId="59" applyFont="1">
      <alignment horizontal="right" vertical="center"/>
    </xf>
    <xf numFmtId="180" fontId="8" fillId="0" borderId="0" xfId="59" applyFont="1" applyBorder="1">
      <alignment horizontal="right" vertical="center"/>
    </xf>
    <xf numFmtId="0" fontId="32" fillId="0" borderId="0" xfId="0" applyFont="1" applyFill="1" applyAlignment="1" applyProtection="1">
      <alignment horizontal="right" vertical="center"/>
    </xf>
    <xf numFmtId="49" fontId="7" fillId="0" borderId="7" xfId="60" applyFont="1" applyFill="1">
      <alignment horizontal="left" vertical="center" wrapText="1"/>
    </xf>
    <xf numFmtId="49" fontId="9" fillId="0" borderId="7" xfId="60" applyFont="1">
      <alignment horizontal="left" vertical="center" wrapText="1"/>
    </xf>
    <xf numFmtId="0" fontId="33" fillId="0" borderId="0" xfId="53" applyFont="1" applyFill="1" applyBorder="1" applyAlignment="1" applyProtection="1">
      <alignment horizontal="center"/>
    </xf>
    <xf numFmtId="0" fontId="33" fillId="0" borderId="0" xfId="53" applyFont="1" applyFill="1" applyBorder="1" applyAlignment="1" applyProtection="1">
      <alignment horizontal="center" wrapText="1"/>
    </xf>
    <xf numFmtId="0" fontId="33" fillId="0" borderId="0" xfId="53" applyFont="1" applyFill="1" applyBorder="1" applyAlignment="1" applyProtection="1">
      <alignment wrapText="1"/>
    </xf>
    <xf numFmtId="0" fontId="33" fillId="0" borderId="0" xfId="53" applyFont="1" applyFill="1" applyBorder="1" applyAlignment="1" applyProtection="1"/>
    <xf numFmtId="0" fontId="15" fillId="0" borderId="0" xfId="53" applyFont="1" applyFill="1" applyBorder="1" applyAlignment="1" applyProtection="1">
      <alignment horizontal="left" wrapText="1"/>
    </xf>
    <xf numFmtId="0" fontId="15" fillId="0" borderId="0" xfId="53" applyFont="1" applyFill="1" applyBorder="1" applyAlignment="1" applyProtection="1">
      <alignment horizontal="center" wrapText="1"/>
    </xf>
    <xf numFmtId="0" fontId="36" fillId="0" borderId="0" xfId="53" applyFont="1" applyFill="1" applyBorder="1" applyAlignment="1" applyProtection="1">
      <alignment horizontal="center" vertical="center" wrapText="1"/>
    </xf>
    <xf numFmtId="0" fontId="5" fillId="0" borderId="0" xfId="53" applyFont="1" applyFill="1" applyBorder="1" applyAlignment="1" applyProtection="1">
      <alignment horizontal="right" wrapText="1"/>
    </xf>
    <xf numFmtId="0" fontId="5" fillId="0" borderId="1" xfId="53" applyFont="1" applyFill="1" applyBorder="1" applyAlignment="1" applyProtection="1">
      <alignment horizontal="center" vertical="center" wrapText="1"/>
    </xf>
    <xf numFmtId="0" fontId="33" fillId="0" borderId="7" xfId="53" applyFont="1" applyFill="1" applyBorder="1" applyAlignment="1" applyProtection="1">
      <alignment horizontal="center" vertical="center" wrapText="1"/>
    </xf>
    <xf numFmtId="0" fontId="33" fillId="0" borderId="2" xfId="53" applyFont="1" applyFill="1" applyBorder="1" applyAlignment="1" applyProtection="1">
      <alignment horizontal="center" vertical="center" wrapText="1"/>
    </xf>
    <xf numFmtId="181" fontId="5" fillId="2" borderId="2" xfId="53" applyNumberFormat="1" applyFont="1" applyFill="1" applyBorder="1" applyAlignment="1" applyProtection="1">
      <alignment horizontal="center" vertical="center"/>
    </xf>
    <xf numFmtId="181" fontId="5" fillId="2" borderId="4" xfId="53" applyNumberFormat="1" applyFont="1" applyFill="1" applyBorder="1" applyAlignment="1" applyProtection="1">
      <alignment horizontal="center" vertical="center"/>
    </xf>
    <xf numFmtId="181" fontId="21" fillId="0" borderId="2" xfId="53" applyNumberFormat="1" applyFont="1" applyFill="1" applyBorder="1" applyAlignment="1" applyProtection="1">
      <alignment horizontal="right" vertical="center"/>
    </xf>
    <xf numFmtId="181" fontId="10" fillId="0" borderId="7" xfId="53" applyNumberFormat="1" applyFont="1" applyFill="1" applyBorder="1" applyAlignment="1" applyProtection="1">
      <alignment horizontal="right" vertical="center"/>
    </xf>
    <xf numFmtId="0" fontId="20" fillId="0" borderId="0" xfId="53" applyFont="1" applyFill="1" applyBorder="1" applyAlignment="1" applyProtection="1">
      <alignment horizontal="center" wrapText="1"/>
    </xf>
    <xf numFmtId="0" fontId="5" fillId="0" borderId="0" xfId="53" applyFont="1" applyFill="1" applyBorder="1" applyAlignment="1" applyProtection="1">
      <alignment horizontal="center" wrapText="1"/>
    </xf>
    <xf numFmtId="49" fontId="7" fillId="0" borderId="7" xfId="0" applyNumberFormat="1" applyFont="1" applyFill="1" applyBorder="1" applyAlignment="1" applyProtection="1">
      <alignment horizontal="left" vertical="center" wrapText="1"/>
    </xf>
    <xf numFmtId="180" fontId="7" fillId="0" borderId="7" xfId="59" applyFont="1">
      <alignment horizontal="right" vertical="center"/>
    </xf>
    <xf numFmtId="49" fontId="7" fillId="0" borderId="7" xfId="0" applyNumberFormat="1" applyFont="1" applyFill="1" applyBorder="1" applyAlignment="1" applyProtection="1">
      <alignment horizontal="left" vertical="center" wrapText="1" indent="1"/>
    </xf>
    <xf numFmtId="49" fontId="7" fillId="0" borderId="7" xfId="0" applyNumberFormat="1" applyFont="1" applyFill="1" applyBorder="1" applyAlignment="1" applyProtection="1">
      <alignment horizontal="left" vertical="center" wrapText="1" indent="2"/>
    </xf>
    <xf numFmtId="0" fontId="32" fillId="0" borderId="7" xfId="0" applyFont="1" applyFill="1" applyBorder="1" applyAlignment="1" applyProtection="1">
      <alignment vertical="center"/>
    </xf>
    <xf numFmtId="0" fontId="37" fillId="0" borderId="7" xfId="0" applyFont="1" applyFill="1" applyBorder="1" applyAlignment="1" applyProtection="1">
      <alignment horizontal="center" vertical="center"/>
    </xf>
    <xf numFmtId="0" fontId="32" fillId="0" borderId="2" xfId="0" applyFont="1" applyFill="1" applyBorder="1" applyAlignment="1" applyProtection="1">
      <alignment horizontal="center" vertical="center"/>
    </xf>
    <xf numFmtId="0" fontId="32" fillId="0" borderId="3" xfId="0" applyFont="1" applyFill="1" applyBorder="1" applyAlignment="1" applyProtection="1">
      <alignment horizontal="center" vertical="center"/>
    </xf>
    <xf numFmtId="0" fontId="32" fillId="0" borderId="4" xfId="0" applyFont="1" applyFill="1" applyBorder="1" applyAlignment="1" applyProtection="1">
      <alignment horizontal="center" vertical="center"/>
    </xf>
    <xf numFmtId="180" fontId="7" fillId="0" borderId="7" xfId="0" applyNumberFormat="1" applyFont="1" applyFill="1" applyBorder="1" applyAlignment="1" applyProtection="1">
      <alignment horizontal="right" vertical="center"/>
    </xf>
    <xf numFmtId="49" fontId="8" fillId="0" borderId="7" xfId="60" applyFont="1" applyAlignment="1">
      <alignment horizontal="left" vertical="center" wrapText="1" indent="1"/>
    </xf>
    <xf numFmtId="49" fontId="8" fillId="0" borderId="7" xfId="60" applyFont="1" applyAlignment="1">
      <alignment horizontal="left" vertical="center" wrapText="1" indent="2"/>
    </xf>
    <xf numFmtId="180" fontId="8" fillId="0" borderId="7" xfId="59" applyFont="1" applyFill="1">
      <alignment horizontal="right" vertical="center"/>
    </xf>
    <xf numFmtId="0" fontId="8" fillId="0" borderId="0" xfId="0" applyFont="1" applyFill="1" applyAlignment="1" applyProtection="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4" fontId="10" fillId="0" borderId="7" xfId="0" applyNumberFormat="1" applyFont="1" applyFill="1" applyBorder="1" applyAlignment="1" applyProtection="1">
      <alignment horizontal="right" vertical="center"/>
      <protection locked="0"/>
    </xf>
    <xf numFmtId="0" fontId="23" fillId="0" borderId="0" xfId="0" applyFont="1" applyFill="1" applyBorder="1" applyAlignment="1">
      <alignment vertical="center"/>
    </xf>
    <xf numFmtId="0" fontId="23" fillId="0" borderId="0" xfId="0" applyFont="1" applyFill="1" applyAlignment="1">
      <alignment horizontal="center" vertical="center"/>
    </xf>
    <xf numFmtId="0" fontId="38" fillId="0" borderId="0" xfId="0" applyFont="1" applyFill="1" applyBorder="1" applyAlignment="1">
      <alignment horizontal="center" vertical="center"/>
    </xf>
    <xf numFmtId="0" fontId="39" fillId="0" borderId="9" xfId="0" applyFont="1" applyFill="1" applyBorder="1" applyAlignment="1">
      <alignment horizontal="center" vertical="center"/>
    </xf>
    <xf numFmtId="0" fontId="40" fillId="0" borderId="9" xfId="0" applyFont="1" applyFill="1" applyBorder="1" applyAlignment="1">
      <alignment horizontal="center" vertical="center"/>
    </xf>
    <xf numFmtId="0" fontId="41" fillId="0" borderId="9" xfId="0" applyFont="1" applyBorder="1" applyAlignment="1">
      <alignment horizontal="justify"/>
    </xf>
    <xf numFmtId="0" fontId="41" fillId="0" borderId="9" xfId="0" applyFont="1" applyBorder="1" applyAlignment="1">
      <alignment horizontal="left"/>
    </xf>
    <xf numFmtId="0" fontId="41" fillId="0" borderId="9" xfId="0" applyFont="1" applyFill="1" applyBorder="1" applyAlignment="1">
      <alignment horizontal="left"/>
    </xf>
    <xf numFmtId="0" fontId="6" fillId="0" borderId="0" xfId="0" applyFont="1" applyFill="1" applyAlignment="1">
      <alignment vertical="center"/>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常规 5" xfId="58"/>
    <cellStyle name="MoneyStyle" xfId="59"/>
    <cellStyle name="TextStyle" xfId="60"/>
  </cellStyles>
  <tableStyles count="0" defaultTableStyle="TableStyleMedium2" defaultPivotStyle="PivotStyleLight16"/>
  <colors>
    <mruColors>
      <color rgb="00000000"/>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H20" sqref="H20"/>
    </sheetView>
  </sheetViews>
  <sheetFormatPr defaultColWidth="9.14285714285714" defaultRowHeight="20" customHeight="1" outlineLevelCol="3"/>
  <cols>
    <col min="1" max="1" width="13.5714285714286" style="88" customWidth="1"/>
    <col min="2" max="2" width="9.14285714285714" style="319"/>
    <col min="3" max="3" width="88.7142857142857" style="88" customWidth="1"/>
    <col min="4" max="16384" width="9.14285714285714" style="88"/>
  </cols>
  <sheetData>
    <row r="1" s="318" customFormat="1" ht="48" customHeight="1" spans="2:3">
      <c r="B1" s="320"/>
      <c r="C1" s="320"/>
    </row>
    <row r="2" s="88" customFormat="1" ht="27" customHeight="1" spans="2:3">
      <c r="B2" s="321" t="s">
        <v>0</v>
      </c>
      <c r="C2" s="321" t="s">
        <v>1</v>
      </c>
    </row>
    <row r="3" s="88" customFormat="1" customHeight="1" spans="2:3">
      <c r="B3" s="322">
        <v>1</v>
      </c>
      <c r="C3" s="323" t="s">
        <v>2</v>
      </c>
    </row>
    <row r="4" s="88" customFormat="1" customHeight="1" spans="2:3">
      <c r="B4" s="322">
        <v>2</v>
      </c>
      <c r="C4" s="323" t="s">
        <v>3</v>
      </c>
    </row>
    <row r="5" s="88" customFormat="1" customHeight="1" spans="2:3">
      <c r="B5" s="322">
        <v>3</v>
      </c>
      <c r="C5" s="323" t="s">
        <v>4</v>
      </c>
    </row>
    <row r="6" s="88" customFormat="1" customHeight="1" spans="2:3">
      <c r="B6" s="322">
        <v>4</v>
      </c>
      <c r="C6" s="323" t="s">
        <v>5</v>
      </c>
    </row>
    <row r="7" s="88" customFormat="1" customHeight="1" spans="2:3">
      <c r="B7" s="322">
        <v>5</v>
      </c>
      <c r="C7" s="324" t="s">
        <v>6</v>
      </c>
    </row>
    <row r="8" s="88" customFormat="1" customHeight="1" spans="2:3">
      <c r="B8" s="322">
        <v>6</v>
      </c>
      <c r="C8" s="324" t="s">
        <v>7</v>
      </c>
    </row>
    <row r="9" s="88" customFormat="1" customHeight="1" spans="2:3">
      <c r="B9" s="322">
        <v>7</v>
      </c>
      <c r="C9" s="324" t="s">
        <v>8</v>
      </c>
    </row>
    <row r="10" s="88" customFormat="1" customHeight="1" spans="2:3">
      <c r="B10" s="322">
        <v>8</v>
      </c>
      <c r="C10" s="324" t="s">
        <v>9</v>
      </c>
    </row>
    <row r="11" s="88" customFormat="1" customHeight="1" spans="2:3">
      <c r="B11" s="322">
        <v>9</v>
      </c>
      <c r="C11" s="325" t="s">
        <v>10</v>
      </c>
    </row>
    <row r="12" s="88" customFormat="1" customHeight="1" spans="2:3">
      <c r="B12" s="322">
        <v>10</v>
      </c>
      <c r="C12" s="325" t="s">
        <v>11</v>
      </c>
    </row>
    <row r="13" s="88" customFormat="1" customHeight="1" spans="2:3">
      <c r="B13" s="322">
        <v>11</v>
      </c>
      <c r="C13" s="323" t="s">
        <v>12</v>
      </c>
    </row>
    <row r="14" s="88" customFormat="1" customHeight="1" spans="2:3">
      <c r="B14" s="322">
        <v>12</v>
      </c>
      <c r="C14" s="323" t="s">
        <v>13</v>
      </c>
    </row>
    <row r="15" s="88" customFormat="1" customHeight="1" spans="2:4">
      <c r="B15" s="322">
        <v>13</v>
      </c>
      <c r="C15" s="323" t="s">
        <v>14</v>
      </c>
      <c r="D15" s="326"/>
    </row>
    <row r="16" s="88" customFormat="1" customHeight="1" spans="2:3">
      <c r="B16" s="322">
        <v>14</v>
      </c>
      <c r="C16" s="324" t="s">
        <v>15</v>
      </c>
    </row>
    <row r="17" s="88" customFormat="1" customHeight="1" spans="2:3">
      <c r="B17" s="322">
        <v>15</v>
      </c>
      <c r="C17" s="324" t="s">
        <v>16</v>
      </c>
    </row>
    <row r="18" s="88" customFormat="1" customHeight="1" spans="2:3">
      <c r="B18" s="322">
        <v>16</v>
      </c>
      <c r="C18" s="324" t="s">
        <v>17</v>
      </c>
    </row>
    <row r="19" s="88" customFormat="1" customHeight="1" spans="2:3">
      <c r="B19" s="322">
        <v>17</v>
      </c>
      <c r="C19" s="323" t="s">
        <v>18</v>
      </c>
    </row>
    <row r="20" s="88" customFormat="1" customHeight="1" spans="2:3">
      <c r="B20" s="322">
        <v>18</v>
      </c>
      <c r="C20" s="323" t="s">
        <v>19</v>
      </c>
    </row>
    <row r="21" s="88" customFormat="1" customHeight="1" spans="2:3">
      <c r="B21" s="322">
        <v>19</v>
      </c>
      <c r="C21" s="323"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zoomScaleSheetLayoutView="60" workbookViewId="0">
      <selection activeCell="D14" sqref="D14"/>
    </sheetView>
  </sheetViews>
  <sheetFormatPr defaultColWidth="12.2380952380952" defaultRowHeight="12" customHeight="1"/>
  <cols>
    <col min="1" max="1" width="35.5714285714286" style="266" customWidth="1"/>
    <col min="2" max="2" width="35.8571428571429" style="266" customWidth="1"/>
    <col min="3" max="3" width="37" style="266" customWidth="1"/>
    <col min="4" max="6" width="36.5714285714286" style="266" customWidth="1"/>
    <col min="7" max="7" width="29.7142857142857" style="266" customWidth="1"/>
    <col min="8" max="8" width="23.2857142857143" style="266" customWidth="1"/>
    <col min="9" max="9" width="36.5714285714286" style="266" customWidth="1"/>
    <col min="10" max="10" width="22.0952380952381" style="266" customWidth="1"/>
    <col min="11" max="16384" width="12.2380952380952" style="266"/>
  </cols>
  <sheetData>
    <row r="1" s="266" customFormat="1" customHeight="1" spans="9:10">
      <c r="I1" s="274"/>
      <c r="J1" s="274"/>
    </row>
    <row r="2" s="266" customFormat="1" ht="36" customHeight="1" spans="1:10">
      <c r="A2" s="267" t="s">
        <v>10</v>
      </c>
      <c r="B2" s="267"/>
      <c r="C2" s="267"/>
      <c r="D2" s="267"/>
      <c r="E2" s="267"/>
      <c r="F2" s="267"/>
      <c r="G2" s="267"/>
      <c r="H2" s="267"/>
      <c r="I2" s="267"/>
      <c r="J2" s="274"/>
    </row>
    <row r="3" s="266" customFormat="1" ht="24" customHeight="1" spans="1:8">
      <c r="A3" s="268" t="str">
        <f>"单位名称："&amp;"安宁市青龙卫生院"</f>
        <v>单位名称：安宁市青龙卫生院</v>
      </c>
      <c r="B3" s="268"/>
      <c r="C3" s="268"/>
      <c r="D3" s="268"/>
      <c r="E3" s="268"/>
      <c r="F3" s="268"/>
      <c r="G3" s="268"/>
      <c r="H3" s="268"/>
    </row>
    <row r="4" s="266" customFormat="1" ht="44.25" customHeight="1" spans="1:10">
      <c r="A4" s="269" t="s">
        <v>310</v>
      </c>
      <c r="B4" s="269" t="s">
        <v>311</v>
      </c>
      <c r="C4" s="269" t="s">
        <v>312</v>
      </c>
      <c r="D4" s="269" t="s">
        <v>313</v>
      </c>
      <c r="E4" s="269" t="s">
        <v>314</v>
      </c>
      <c r="F4" s="269" t="s">
        <v>315</v>
      </c>
      <c r="G4" s="269" t="s">
        <v>316</v>
      </c>
      <c r="H4" s="269" t="s">
        <v>317</v>
      </c>
      <c r="I4" s="269" t="s">
        <v>318</v>
      </c>
      <c r="J4" s="269" t="s">
        <v>319</v>
      </c>
    </row>
    <row r="5" s="266" customFormat="1" ht="22" customHeight="1" spans="1:10">
      <c r="A5" s="269">
        <v>1</v>
      </c>
      <c r="B5" s="269">
        <v>2</v>
      </c>
      <c r="C5" s="269">
        <v>3</v>
      </c>
      <c r="D5" s="269">
        <v>4</v>
      </c>
      <c r="E5" s="269">
        <v>5</v>
      </c>
      <c r="F5" s="269">
        <v>6</v>
      </c>
      <c r="G5" s="269">
        <v>7</v>
      </c>
      <c r="H5" s="269">
        <v>8</v>
      </c>
      <c r="I5" s="269">
        <v>9</v>
      </c>
      <c r="J5" s="269">
        <v>10</v>
      </c>
    </row>
    <row r="6" s="266" customFormat="1" ht="17.25" customHeight="1" outlineLevel="1" spans="1:10">
      <c r="A6" s="270" t="s">
        <v>307</v>
      </c>
      <c r="B6" s="271" t="s">
        <v>320</v>
      </c>
      <c r="C6" s="271" t="s">
        <v>321</v>
      </c>
      <c r="D6" s="271" t="s">
        <v>322</v>
      </c>
      <c r="E6" s="271" t="s">
        <v>323</v>
      </c>
      <c r="F6" s="271" t="s">
        <v>324</v>
      </c>
      <c r="G6" s="271" t="s">
        <v>325</v>
      </c>
      <c r="H6" s="271" t="s">
        <v>326</v>
      </c>
      <c r="I6" s="271" t="s">
        <v>327</v>
      </c>
      <c r="J6" s="270" t="s">
        <v>328</v>
      </c>
    </row>
    <row r="7" s="266" customFormat="1" ht="24" customHeight="1" outlineLevel="1" spans="1:10">
      <c r="A7" s="270" t="s">
        <v>307</v>
      </c>
      <c r="B7" s="271" t="s">
        <v>320</v>
      </c>
      <c r="C7" s="271" t="s">
        <v>329</v>
      </c>
      <c r="D7" s="271" t="s">
        <v>330</v>
      </c>
      <c r="E7" s="271" t="s">
        <v>331</v>
      </c>
      <c r="F7" s="271" t="s">
        <v>332</v>
      </c>
      <c r="G7" s="271" t="s">
        <v>333</v>
      </c>
      <c r="H7" s="271" t="s">
        <v>326</v>
      </c>
      <c r="I7" s="271" t="s">
        <v>334</v>
      </c>
      <c r="J7" s="270" t="s">
        <v>331</v>
      </c>
    </row>
    <row r="8" s="266" customFormat="1" ht="21" customHeight="1" outlineLevel="1" spans="1:10">
      <c r="A8" s="270" t="s">
        <v>307</v>
      </c>
      <c r="B8" s="271" t="s">
        <v>320</v>
      </c>
      <c r="C8" s="271" t="s">
        <v>335</v>
      </c>
      <c r="D8" s="271" t="s">
        <v>336</v>
      </c>
      <c r="E8" s="271" t="s">
        <v>337</v>
      </c>
      <c r="F8" s="271" t="s">
        <v>332</v>
      </c>
      <c r="G8" s="271" t="s">
        <v>338</v>
      </c>
      <c r="H8" s="271" t="s">
        <v>326</v>
      </c>
      <c r="I8" s="271" t="s">
        <v>327</v>
      </c>
      <c r="J8" s="270" t="s">
        <v>337</v>
      </c>
    </row>
    <row r="9" s="266" customFormat="1" ht="25" customHeight="1" outlineLevel="1" spans="1:10">
      <c r="A9" s="271" t="s">
        <v>309</v>
      </c>
      <c r="B9" s="271" t="s">
        <v>339</v>
      </c>
      <c r="C9" s="271" t="s">
        <v>321</v>
      </c>
      <c r="D9" s="271" t="s">
        <v>322</v>
      </c>
      <c r="E9" s="272" t="s">
        <v>340</v>
      </c>
      <c r="F9" s="271" t="s">
        <v>324</v>
      </c>
      <c r="G9" s="271" t="s">
        <v>341</v>
      </c>
      <c r="H9" s="271" t="s">
        <v>326</v>
      </c>
      <c r="I9" s="271" t="s">
        <v>327</v>
      </c>
      <c r="J9" s="275" t="s">
        <v>342</v>
      </c>
    </row>
    <row r="10" s="266" customFormat="1" ht="36" customHeight="1" outlineLevel="1" spans="1:10">
      <c r="A10" s="271"/>
      <c r="B10" s="271" t="s">
        <v>343</v>
      </c>
      <c r="C10" s="271" t="s">
        <v>329</v>
      </c>
      <c r="D10" s="272" t="s">
        <v>330</v>
      </c>
      <c r="E10" s="272" t="s">
        <v>344</v>
      </c>
      <c r="F10" s="271" t="s">
        <v>332</v>
      </c>
      <c r="G10" s="271" t="s">
        <v>345</v>
      </c>
      <c r="H10" s="273" t="s">
        <v>346</v>
      </c>
      <c r="I10" s="271" t="s">
        <v>334</v>
      </c>
      <c r="J10" s="275" t="s">
        <v>342</v>
      </c>
    </row>
    <row r="11" s="266" customFormat="1" ht="31" customHeight="1" outlineLevel="1" spans="1:10">
      <c r="A11" s="271"/>
      <c r="B11" s="271" t="s">
        <v>343</v>
      </c>
      <c r="C11" s="271" t="s">
        <v>335</v>
      </c>
      <c r="D11" s="271" t="s">
        <v>336</v>
      </c>
      <c r="E11" s="272" t="s">
        <v>347</v>
      </c>
      <c r="F11" s="271" t="s">
        <v>332</v>
      </c>
      <c r="G11" s="271" t="s">
        <v>348</v>
      </c>
      <c r="H11" s="271" t="s">
        <v>326</v>
      </c>
      <c r="I11" s="271" t="s">
        <v>334</v>
      </c>
      <c r="J11" s="275" t="s">
        <v>342</v>
      </c>
    </row>
  </sheetData>
  <mergeCells count="6">
    <mergeCell ref="A2:I2"/>
    <mergeCell ref="A3:H3"/>
    <mergeCell ref="A6:A8"/>
    <mergeCell ref="A9:A11"/>
    <mergeCell ref="B6:B8"/>
    <mergeCell ref="B9:B11"/>
  </mergeCells>
  <printOptions horizontalCentered="1"/>
  <pageMargins left="0.393055555555556" right="0.393055555555556" top="0.511805555555556" bottom="0.511805555555556" header="0.314583333333333" footer="0.314583333333333"/>
  <pageSetup paperSize="9" scale="43"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4"/>
  <sheetViews>
    <sheetView topLeftCell="A7" workbookViewId="0">
      <selection activeCell="H28" sqref="H28:I28"/>
    </sheetView>
  </sheetViews>
  <sheetFormatPr defaultColWidth="8.57142857142857" defaultRowHeight="14.25" customHeight="1"/>
  <cols>
    <col min="1" max="1" width="16.4285714285714" style="138" customWidth="1"/>
    <col min="2" max="2" width="23.2857142857143" style="138" customWidth="1"/>
    <col min="3" max="3" width="17" style="138" customWidth="1"/>
    <col min="4" max="4" width="17.1428571428571" style="138" customWidth="1"/>
    <col min="5" max="5" width="14.7142857142857" style="138" customWidth="1"/>
    <col min="6" max="6" width="15.1428571428571" style="138" customWidth="1"/>
    <col min="7" max="7" width="18.2857142857143" style="138" customWidth="1"/>
    <col min="8" max="9" width="20.1428571428571" style="138" customWidth="1"/>
    <col min="10" max="10" width="18.1428571428571" style="138" customWidth="1"/>
    <col min="11" max="11" width="17.7142857142857" style="138" customWidth="1"/>
    <col min="12" max="12" width="19" style="138" customWidth="1"/>
    <col min="13" max="13" width="34.1428571428571" style="138" customWidth="1"/>
    <col min="14" max="14" width="20.1428571428571" style="138" customWidth="1"/>
    <col min="15" max="16384" width="8.57142857142857" style="120" customWidth="1"/>
  </cols>
  <sheetData>
    <row r="1" s="120" customFormat="1" customHeight="1" spans="1:14">
      <c r="A1" s="197" t="s">
        <v>349</v>
      </c>
      <c r="B1" s="198"/>
      <c r="C1" s="198"/>
      <c r="D1" s="198"/>
      <c r="E1" s="198"/>
      <c r="F1" s="198"/>
      <c r="G1" s="198"/>
      <c r="H1" s="198"/>
      <c r="I1" s="198"/>
      <c r="J1" s="198"/>
      <c r="K1" s="198"/>
      <c r="L1" s="198"/>
      <c r="M1" s="244"/>
      <c r="N1" s="138"/>
    </row>
    <row r="2" s="120" customFormat="1" ht="24" customHeight="1" spans="1:14">
      <c r="A2" s="176" t="s">
        <v>350</v>
      </c>
      <c r="B2" s="176"/>
      <c r="C2" s="176"/>
      <c r="D2" s="176"/>
      <c r="E2" s="176"/>
      <c r="F2" s="176"/>
      <c r="G2" s="176"/>
      <c r="H2" s="176"/>
      <c r="I2" s="176"/>
      <c r="J2" s="176"/>
      <c r="K2" s="176"/>
      <c r="L2" s="176"/>
      <c r="M2" s="176"/>
      <c r="N2" s="138"/>
    </row>
    <row r="3" s="120" customFormat="1" ht="24" customHeight="1" spans="1:14">
      <c r="A3" s="199" t="s">
        <v>351</v>
      </c>
      <c r="B3" s="200" t="s">
        <v>91</v>
      </c>
      <c r="C3" s="201"/>
      <c r="D3" s="201"/>
      <c r="E3" s="201"/>
      <c r="F3" s="201"/>
      <c r="G3" s="201"/>
      <c r="H3" s="201"/>
      <c r="I3" s="201"/>
      <c r="J3" s="201"/>
      <c r="K3" s="201"/>
      <c r="L3" s="201"/>
      <c r="M3" s="245"/>
      <c r="N3" s="138"/>
    </row>
    <row r="4" s="120" customFormat="1" ht="21" customHeight="1" spans="1:14">
      <c r="A4" s="79" t="s">
        <v>1</v>
      </c>
      <c r="B4" s="80"/>
      <c r="C4" s="80"/>
      <c r="D4" s="80"/>
      <c r="E4" s="80"/>
      <c r="F4" s="80"/>
      <c r="G4" s="80"/>
      <c r="H4" s="80"/>
      <c r="I4" s="80"/>
      <c r="J4" s="80"/>
      <c r="K4" s="80"/>
      <c r="L4" s="81"/>
      <c r="M4" s="199" t="s">
        <v>352</v>
      </c>
      <c r="N4" s="138"/>
    </row>
    <row r="5" s="120" customFormat="1" ht="44" customHeight="1" spans="1:14">
      <c r="A5" s="101" t="s">
        <v>353</v>
      </c>
      <c r="B5" s="202" t="s">
        <v>354</v>
      </c>
      <c r="C5" s="203" t="s">
        <v>355</v>
      </c>
      <c r="D5" s="204"/>
      <c r="E5" s="204"/>
      <c r="F5" s="204"/>
      <c r="G5" s="204"/>
      <c r="H5" s="204"/>
      <c r="I5" s="246"/>
      <c r="J5" s="246"/>
      <c r="K5" s="246"/>
      <c r="L5" s="247"/>
      <c r="M5" s="248" t="s">
        <v>356</v>
      </c>
      <c r="N5" s="138"/>
    </row>
    <row r="6" s="120" customFormat="1" ht="39" customHeight="1" spans="1:14">
      <c r="A6" s="205"/>
      <c r="B6" s="180" t="s">
        <v>357</v>
      </c>
      <c r="C6" s="206" t="s">
        <v>358</v>
      </c>
      <c r="D6" s="207"/>
      <c r="E6" s="207"/>
      <c r="F6" s="207"/>
      <c r="G6" s="207"/>
      <c r="H6" s="207"/>
      <c r="I6" s="249"/>
      <c r="J6" s="249"/>
      <c r="K6" s="249"/>
      <c r="L6" s="250"/>
      <c r="M6" s="251" t="s">
        <v>359</v>
      </c>
      <c r="N6" s="138"/>
    </row>
    <row r="7" s="120" customFormat="1" ht="53" customHeight="1" spans="1:14">
      <c r="A7" s="208" t="s">
        <v>360</v>
      </c>
      <c r="B7" s="122" t="s">
        <v>361</v>
      </c>
      <c r="C7" s="209" t="s">
        <v>362</v>
      </c>
      <c r="D7" s="209"/>
      <c r="E7" s="209"/>
      <c r="F7" s="209"/>
      <c r="G7" s="209"/>
      <c r="H7" s="209"/>
      <c r="I7" s="209"/>
      <c r="J7" s="209"/>
      <c r="K7" s="209"/>
      <c r="L7" s="209"/>
      <c r="M7" s="252" t="s">
        <v>363</v>
      </c>
      <c r="N7" s="138"/>
    </row>
    <row r="8" s="120" customFormat="1" ht="25" customHeight="1" spans="1:14">
      <c r="A8" s="210" t="s">
        <v>364</v>
      </c>
      <c r="B8" s="210"/>
      <c r="C8" s="210"/>
      <c r="D8" s="210"/>
      <c r="E8" s="210"/>
      <c r="F8" s="210"/>
      <c r="G8" s="210"/>
      <c r="H8" s="210"/>
      <c r="I8" s="210"/>
      <c r="J8" s="210"/>
      <c r="K8" s="210"/>
      <c r="L8" s="210"/>
      <c r="M8" s="210"/>
      <c r="N8" s="138"/>
    </row>
    <row r="9" s="120" customFormat="1" ht="14" customHeight="1" spans="1:14">
      <c r="A9" s="208" t="s">
        <v>365</v>
      </c>
      <c r="B9" s="208"/>
      <c r="C9" s="122" t="s">
        <v>366</v>
      </c>
      <c r="D9" s="122"/>
      <c r="E9" s="122"/>
      <c r="F9" s="122" t="s">
        <v>367</v>
      </c>
      <c r="G9" s="122"/>
      <c r="H9" s="122" t="s">
        <v>368</v>
      </c>
      <c r="I9" s="122"/>
      <c r="J9" s="122"/>
      <c r="K9" s="122" t="s">
        <v>369</v>
      </c>
      <c r="L9" s="122"/>
      <c r="M9" s="122"/>
      <c r="N9" s="138"/>
    </row>
    <row r="10" s="120" customFormat="1" ht="18" customHeight="1" spans="1:14">
      <c r="A10" s="208"/>
      <c r="B10" s="208"/>
      <c r="C10" s="122"/>
      <c r="D10" s="122"/>
      <c r="E10" s="122"/>
      <c r="F10" s="122"/>
      <c r="G10" s="122"/>
      <c r="H10" s="208" t="s">
        <v>370</v>
      </c>
      <c r="I10" s="122" t="s">
        <v>371</v>
      </c>
      <c r="J10" s="122" t="s">
        <v>372</v>
      </c>
      <c r="K10" s="122" t="s">
        <v>370</v>
      </c>
      <c r="L10" s="208" t="s">
        <v>371</v>
      </c>
      <c r="M10" s="208" t="s">
        <v>372</v>
      </c>
      <c r="N10" s="138"/>
    </row>
    <row r="11" s="195" customFormat="1" ht="15" customHeight="1" spans="1:14">
      <c r="A11" s="154" t="s">
        <v>76</v>
      </c>
      <c r="B11" s="154"/>
      <c r="C11" s="154"/>
      <c r="D11" s="154"/>
      <c r="E11" s="154"/>
      <c r="F11" s="154"/>
      <c r="G11" s="154"/>
      <c r="H11" s="211">
        <f>H12+H13+H14+H15+H16+H17+H18+H19+H20+H21</f>
        <v>9326763.35</v>
      </c>
      <c r="I11" s="253">
        <f>I12+I13+I14+I15+I16+I17+I18+I19+I20+I21</f>
        <v>2445438.42</v>
      </c>
      <c r="J11" s="253">
        <f>H11-I11</f>
        <v>6881324.93</v>
      </c>
      <c r="K11" s="211">
        <f>K12+K13+K14+K15+K16+K17+K18+K19+K20+K21</f>
        <v>9326763.35</v>
      </c>
      <c r="L11" s="253">
        <f>L12+L13+L14+L15+L16+L17+L18+L19+L20+L21</f>
        <v>2445438.42</v>
      </c>
      <c r="M11" s="253">
        <f>K11-L11</f>
        <v>6881324.93</v>
      </c>
      <c r="N11" s="254"/>
    </row>
    <row r="12" s="196" customFormat="1" ht="15" customHeight="1" spans="1:14">
      <c r="A12" s="212" t="s">
        <v>226</v>
      </c>
      <c r="B12" s="212"/>
      <c r="C12" s="213" t="s">
        <v>373</v>
      </c>
      <c r="D12" s="213"/>
      <c r="E12" s="213"/>
      <c r="F12" s="213" t="s">
        <v>226</v>
      </c>
      <c r="G12" s="213"/>
      <c r="H12" s="214">
        <v>1350636</v>
      </c>
      <c r="I12" s="215">
        <v>1350636</v>
      </c>
      <c r="J12" s="255">
        <f t="shared" ref="J12:J21" si="0">H12-I12</f>
        <v>0</v>
      </c>
      <c r="K12" s="215">
        <v>1350636</v>
      </c>
      <c r="L12" s="215">
        <v>1350636</v>
      </c>
      <c r="M12" s="255">
        <f t="shared" ref="M12:M21" si="1">K12-L12</f>
        <v>0</v>
      </c>
      <c r="N12" s="256"/>
    </row>
    <row r="13" s="196" customFormat="1" ht="30" customHeight="1" spans="1:14">
      <c r="A13" s="212" t="s">
        <v>234</v>
      </c>
      <c r="B13" s="212"/>
      <c r="C13" s="213" t="s">
        <v>374</v>
      </c>
      <c r="D13" s="213"/>
      <c r="E13" s="213"/>
      <c r="F13" s="213" t="s">
        <v>234</v>
      </c>
      <c r="G13" s="213"/>
      <c r="H13" s="215">
        <v>632740</v>
      </c>
      <c r="I13" s="215">
        <v>632740</v>
      </c>
      <c r="J13" s="255">
        <f t="shared" si="0"/>
        <v>0</v>
      </c>
      <c r="K13" s="215">
        <v>632740</v>
      </c>
      <c r="L13" s="215">
        <v>632740</v>
      </c>
      <c r="M13" s="255">
        <f t="shared" si="1"/>
        <v>0</v>
      </c>
      <c r="N13" s="256"/>
    </row>
    <row r="14" s="196" customFormat="1" ht="15" customHeight="1" spans="1:14">
      <c r="A14" s="212" t="s">
        <v>134</v>
      </c>
      <c r="B14" s="212"/>
      <c r="C14" s="213" t="s">
        <v>375</v>
      </c>
      <c r="D14" s="213"/>
      <c r="E14" s="213"/>
      <c r="F14" s="213" t="s">
        <v>134</v>
      </c>
      <c r="G14" s="213"/>
      <c r="H14" s="215">
        <v>237588</v>
      </c>
      <c r="I14" s="215">
        <v>237588</v>
      </c>
      <c r="J14" s="255">
        <f t="shared" si="0"/>
        <v>0</v>
      </c>
      <c r="K14" s="215">
        <v>237588</v>
      </c>
      <c r="L14" s="215">
        <v>237588</v>
      </c>
      <c r="M14" s="255">
        <f t="shared" si="1"/>
        <v>0</v>
      </c>
      <c r="N14" s="256"/>
    </row>
    <row r="15" s="196" customFormat="1" ht="15" customHeight="1" spans="1:14">
      <c r="A15" s="212" t="s">
        <v>248</v>
      </c>
      <c r="B15" s="212"/>
      <c r="C15" s="213" t="s">
        <v>376</v>
      </c>
      <c r="D15" s="213"/>
      <c r="E15" s="213"/>
      <c r="F15" s="213" t="s">
        <v>248</v>
      </c>
      <c r="G15" s="213"/>
      <c r="H15" s="215">
        <v>142800</v>
      </c>
      <c r="I15" s="215">
        <v>142800</v>
      </c>
      <c r="J15" s="255">
        <f t="shared" si="0"/>
        <v>0</v>
      </c>
      <c r="K15" s="215">
        <v>142800</v>
      </c>
      <c r="L15" s="215">
        <v>142800</v>
      </c>
      <c r="M15" s="255">
        <f t="shared" si="1"/>
        <v>0</v>
      </c>
      <c r="N15" s="256"/>
    </row>
    <row r="16" s="196" customFormat="1" ht="15" customHeight="1" spans="1:14">
      <c r="A16" s="216" t="s">
        <v>252</v>
      </c>
      <c r="B16" s="217"/>
      <c r="C16" s="218" t="s">
        <v>377</v>
      </c>
      <c r="D16" s="219"/>
      <c r="E16" s="220"/>
      <c r="F16" s="216" t="s">
        <v>252</v>
      </c>
      <c r="G16" s="217"/>
      <c r="H16" s="221">
        <v>1633924.43</v>
      </c>
      <c r="I16" s="257"/>
      <c r="J16" s="255">
        <f t="shared" si="0"/>
        <v>1633924.43</v>
      </c>
      <c r="K16" s="221">
        <v>1633924.43</v>
      </c>
      <c r="L16" s="257"/>
      <c r="M16" s="255">
        <f t="shared" si="1"/>
        <v>1633924.43</v>
      </c>
      <c r="N16" s="256"/>
    </row>
    <row r="17" s="196" customFormat="1" ht="15" customHeight="1" spans="1:14">
      <c r="A17" s="222" t="s">
        <v>254</v>
      </c>
      <c r="B17" s="223"/>
      <c r="C17" s="218" t="s">
        <v>378</v>
      </c>
      <c r="D17" s="219"/>
      <c r="E17" s="220"/>
      <c r="F17" s="222" t="s">
        <v>254</v>
      </c>
      <c r="G17" s="223"/>
      <c r="H17" s="215">
        <v>171000</v>
      </c>
      <c r="I17" s="257"/>
      <c r="J17" s="255">
        <f t="shared" si="0"/>
        <v>171000</v>
      </c>
      <c r="K17" s="215">
        <v>171000</v>
      </c>
      <c r="L17" s="257"/>
      <c r="M17" s="255">
        <f t="shared" si="1"/>
        <v>171000</v>
      </c>
      <c r="N17" s="256"/>
    </row>
    <row r="18" s="196" customFormat="1" ht="15" customHeight="1" spans="1:14">
      <c r="A18" s="224" t="s">
        <v>266</v>
      </c>
      <c r="B18" s="225"/>
      <c r="C18" s="224" t="s">
        <v>379</v>
      </c>
      <c r="D18" s="226"/>
      <c r="E18" s="225"/>
      <c r="F18" s="224" t="s">
        <v>266</v>
      </c>
      <c r="G18" s="225"/>
      <c r="H18" s="227">
        <v>228642.87</v>
      </c>
      <c r="I18" s="258"/>
      <c r="J18" s="255">
        <f t="shared" si="0"/>
        <v>228642.87</v>
      </c>
      <c r="K18" s="227">
        <v>228642.87</v>
      </c>
      <c r="L18" s="258"/>
      <c r="M18" s="255">
        <f t="shared" si="1"/>
        <v>228642.87</v>
      </c>
      <c r="N18" s="256"/>
    </row>
    <row r="19" s="196" customFormat="1" ht="15" customHeight="1" spans="1:14">
      <c r="A19" s="218" t="s">
        <v>274</v>
      </c>
      <c r="B19" s="228"/>
      <c r="C19" s="218" t="s">
        <v>380</v>
      </c>
      <c r="D19" s="219"/>
      <c r="E19" s="220"/>
      <c r="F19" s="218" t="s">
        <v>274</v>
      </c>
      <c r="G19" s="228"/>
      <c r="H19" s="229">
        <v>4847757.63</v>
      </c>
      <c r="I19" s="257"/>
      <c r="J19" s="255">
        <f t="shared" si="0"/>
        <v>4847757.63</v>
      </c>
      <c r="K19" s="229">
        <v>4847757.63</v>
      </c>
      <c r="L19" s="257"/>
      <c r="M19" s="255">
        <f t="shared" si="1"/>
        <v>4847757.63</v>
      </c>
      <c r="N19" s="256"/>
    </row>
    <row r="20" s="196" customFormat="1" ht="15" customHeight="1" spans="1:14">
      <c r="A20" s="224" t="s">
        <v>307</v>
      </c>
      <c r="B20" s="225"/>
      <c r="C20" s="224" t="s">
        <v>381</v>
      </c>
      <c r="D20" s="226"/>
      <c r="E20" s="225"/>
      <c r="F20" s="224" t="s">
        <v>307</v>
      </c>
      <c r="G20" s="225"/>
      <c r="H20" s="227">
        <v>80000</v>
      </c>
      <c r="I20" s="227">
        <v>80000</v>
      </c>
      <c r="J20" s="255">
        <f t="shared" si="0"/>
        <v>0</v>
      </c>
      <c r="K20" s="227">
        <v>80000</v>
      </c>
      <c r="L20" s="227">
        <v>80000</v>
      </c>
      <c r="M20" s="255">
        <f t="shared" si="1"/>
        <v>0</v>
      </c>
      <c r="N20" s="256"/>
    </row>
    <row r="21" s="196" customFormat="1" ht="15" customHeight="1" spans="1:14">
      <c r="A21" s="224" t="s">
        <v>382</v>
      </c>
      <c r="B21" s="225"/>
      <c r="C21" s="224" t="s">
        <v>383</v>
      </c>
      <c r="D21" s="226"/>
      <c r="E21" s="225"/>
      <c r="F21" s="224" t="s">
        <v>309</v>
      </c>
      <c r="G21" s="225"/>
      <c r="H21" s="227">
        <v>1674.42</v>
      </c>
      <c r="I21" s="227">
        <v>1674.42</v>
      </c>
      <c r="J21" s="255">
        <f t="shared" si="0"/>
        <v>0</v>
      </c>
      <c r="K21" s="227">
        <v>1674.42</v>
      </c>
      <c r="L21" s="227">
        <v>1674.42</v>
      </c>
      <c r="M21" s="255">
        <f t="shared" si="1"/>
        <v>0</v>
      </c>
      <c r="N21" s="256"/>
    </row>
    <row r="22" s="120" customFormat="1" ht="32.25" customHeight="1" spans="1:14">
      <c r="A22" s="230" t="s">
        <v>384</v>
      </c>
      <c r="B22" s="231"/>
      <c r="C22" s="231"/>
      <c r="D22" s="231"/>
      <c r="E22" s="231"/>
      <c r="F22" s="231"/>
      <c r="G22" s="231"/>
      <c r="H22" s="231"/>
      <c r="I22" s="231"/>
      <c r="J22" s="231"/>
      <c r="K22" s="231"/>
      <c r="L22" s="231"/>
      <c r="M22" s="259"/>
      <c r="N22" s="138"/>
    </row>
    <row r="23" s="120" customFormat="1" ht="32.25" customHeight="1" spans="1:14">
      <c r="A23" s="79" t="s">
        <v>385</v>
      </c>
      <c r="B23" s="80"/>
      <c r="C23" s="80"/>
      <c r="D23" s="80"/>
      <c r="E23" s="80"/>
      <c r="F23" s="80"/>
      <c r="G23" s="81"/>
      <c r="H23" s="232" t="s">
        <v>386</v>
      </c>
      <c r="I23" s="121"/>
      <c r="J23" s="102" t="s">
        <v>319</v>
      </c>
      <c r="K23" s="121"/>
      <c r="L23" s="232" t="s">
        <v>387</v>
      </c>
      <c r="M23" s="260"/>
      <c r="N23" s="138"/>
    </row>
    <row r="24" s="120" customFormat="1" ht="36" customHeight="1" spans="1:14">
      <c r="A24" s="233" t="s">
        <v>312</v>
      </c>
      <c r="B24" s="233" t="s">
        <v>388</v>
      </c>
      <c r="C24" s="233" t="s">
        <v>314</v>
      </c>
      <c r="D24" s="233" t="s">
        <v>315</v>
      </c>
      <c r="E24" s="233" t="s">
        <v>316</v>
      </c>
      <c r="F24" s="233" t="s">
        <v>317</v>
      </c>
      <c r="G24" s="233" t="s">
        <v>318</v>
      </c>
      <c r="H24" s="234"/>
      <c r="I24" s="152"/>
      <c r="J24" s="234"/>
      <c r="K24" s="152"/>
      <c r="L24" s="234"/>
      <c r="M24" s="152"/>
      <c r="N24" s="138"/>
    </row>
    <row r="25" s="120" customFormat="1" ht="32.25" customHeight="1" spans="1:14">
      <c r="A25" s="235" t="s">
        <v>321</v>
      </c>
      <c r="B25" s="235" t="s">
        <v>389</v>
      </c>
      <c r="C25" s="236" t="s">
        <v>390</v>
      </c>
      <c r="D25" s="235" t="s">
        <v>391</v>
      </c>
      <c r="E25" s="235">
        <v>49</v>
      </c>
      <c r="F25" s="235" t="s">
        <v>392</v>
      </c>
      <c r="G25" s="235" t="s">
        <v>327</v>
      </c>
      <c r="H25" s="237" t="s">
        <v>393</v>
      </c>
      <c r="I25" s="261"/>
      <c r="J25" s="262" t="s">
        <v>394</v>
      </c>
      <c r="K25" s="261"/>
      <c r="L25" s="262" t="s">
        <v>395</v>
      </c>
      <c r="M25" s="261"/>
      <c r="N25" s="138"/>
    </row>
    <row r="26" s="120" customFormat="1" ht="32.25" customHeight="1" spans="1:14">
      <c r="A26" s="235" t="s">
        <v>329</v>
      </c>
      <c r="B26" s="235" t="s">
        <v>396</v>
      </c>
      <c r="C26" s="236" t="s">
        <v>397</v>
      </c>
      <c r="D26" s="235" t="s">
        <v>398</v>
      </c>
      <c r="E26" s="235">
        <v>5</v>
      </c>
      <c r="F26" s="235" t="s">
        <v>326</v>
      </c>
      <c r="G26" s="238" t="s">
        <v>327</v>
      </c>
      <c r="H26" s="239" t="s">
        <v>399</v>
      </c>
      <c r="I26" s="263"/>
      <c r="J26" s="264" t="s">
        <v>400</v>
      </c>
      <c r="K26" s="263"/>
      <c r="L26" s="264" t="s">
        <v>401</v>
      </c>
      <c r="M26" s="263"/>
      <c r="N26" s="138"/>
    </row>
    <row r="27" s="120" customFormat="1" ht="32.25" customHeight="1" spans="1:14">
      <c r="A27" s="235" t="s">
        <v>335</v>
      </c>
      <c r="B27" s="235" t="s">
        <v>402</v>
      </c>
      <c r="C27" s="236" t="s">
        <v>403</v>
      </c>
      <c r="D27" s="235" t="s">
        <v>398</v>
      </c>
      <c r="E27" s="235">
        <v>90</v>
      </c>
      <c r="F27" s="235" t="s">
        <v>326</v>
      </c>
      <c r="G27" s="238" t="s">
        <v>334</v>
      </c>
      <c r="H27" s="240" t="s">
        <v>404</v>
      </c>
      <c r="I27" s="263"/>
      <c r="J27" s="264" t="s">
        <v>405</v>
      </c>
      <c r="K27" s="263"/>
      <c r="L27" s="264" t="s">
        <v>406</v>
      </c>
      <c r="M27" s="263"/>
      <c r="N27" s="138"/>
    </row>
    <row r="28" s="120" customFormat="1" ht="32.25" customHeight="1" spans="1:14">
      <c r="A28" s="241"/>
      <c r="B28" s="241"/>
      <c r="C28" s="241"/>
      <c r="D28" s="241"/>
      <c r="E28" s="241"/>
      <c r="F28" s="241"/>
      <c r="G28" s="241"/>
      <c r="H28" s="234"/>
      <c r="I28" s="265"/>
      <c r="J28" s="234"/>
      <c r="K28" s="265"/>
      <c r="L28" s="234"/>
      <c r="M28" s="265"/>
      <c r="N28" s="138"/>
    </row>
    <row r="29" s="120" customFormat="1" ht="32.25" customHeight="1" spans="1:14">
      <c r="A29" s="241"/>
      <c r="B29" s="241"/>
      <c r="C29" s="241"/>
      <c r="D29" s="241"/>
      <c r="E29" s="241"/>
      <c r="F29" s="241"/>
      <c r="G29" s="241"/>
      <c r="H29" s="234"/>
      <c r="I29" s="265"/>
      <c r="J29" s="234"/>
      <c r="K29" s="265"/>
      <c r="L29" s="234"/>
      <c r="M29" s="265"/>
      <c r="N29" s="138"/>
    </row>
    <row r="30" s="120" customFormat="1" ht="32.25" customHeight="1" spans="1:14">
      <c r="A30" s="241"/>
      <c r="B30" s="241"/>
      <c r="C30" s="241"/>
      <c r="D30" s="241"/>
      <c r="E30" s="241"/>
      <c r="F30" s="241"/>
      <c r="G30" s="241"/>
      <c r="H30" s="234"/>
      <c r="I30" s="265"/>
      <c r="J30" s="234"/>
      <c r="K30" s="265"/>
      <c r="L30" s="234"/>
      <c r="M30" s="265"/>
      <c r="N30" s="138"/>
    </row>
    <row r="31" s="120" customFormat="1" ht="32.25" customHeight="1" spans="1:14">
      <c r="A31" s="241"/>
      <c r="B31" s="241"/>
      <c r="C31" s="241"/>
      <c r="D31" s="241"/>
      <c r="E31" s="241"/>
      <c r="F31" s="241"/>
      <c r="G31" s="241"/>
      <c r="H31" s="234"/>
      <c r="I31" s="265"/>
      <c r="J31" s="234"/>
      <c r="K31" s="265"/>
      <c r="L31" s="234"/>
      <c r="M31" s="265"/>
      <c r="N31" s="138"/>
    </row>
    <row r="42" customHeight="1" spans="8:8">
      <c r="H42" s="242"/>
    </row>
    <row r="43" customHeight="1" spans="8:8">
      <c r="H43" s="242"/>
    </row>
    <row r="44" customHeight="1" spans="8:8">
      <c r="H44" s="243"/>
    </row>
  </sheetData>
  <mergeCells count="70">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M22"/>
    <mergeCell ref="A23:G23"/>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A5:A6"/>
    <mergeCell ref="A9:B10"/>
    <mergeCell ref="C9:E10"/>
    <mergeCell ref="F9:G10"/>
    <mergeCell ref="H23:I24"/>
    <mergeCell ref="J23:K24"/>
    <mergeCell ref="L23:M24"/>
  </mergeCells>
  <pageMargins left="0.75" right="0.75" top="1" bottom="1" header="0.5" footer="0.5"/>
  <pageSetup paperSize="9" scale="50" orientation="landscape"/>
  <headerFooter/>
  <ignoredErrors>
    <ignoredError sqref="J11" formula="1"/>
    <ignoredError sqref="K11 H11" unlockedFormula="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7"/>
  <sheetViews>
    <sheetView zoomScaleSheetLayoutView="60" workbookViewId="0">
      <selection activeCell="H19" sqref="H19"/>
    </sheetView>
  </sheetViews>
  <sheetFormatPr defaultColWidth="8.88571428571429" defaultRowHeight="14.25" customHeight="1" outlineLevelCol="5"/>
  <cols>
    <col min="1" max="2" width="21.1333333333333" style="171" customWidth="1"/>
    <col min="3" max="3" width="21.1333333333333" style="87" customWidth="1"/>
    <col min="4" max="4" width="27.7142857142857" style="87" customWidth="1"/>
    <col min="5" max="6" width="36.7142857142857" style="87" customWidth="1"/>
    <col min="7" max="7" width="9.13333333333333" style="87" customWidth="1"/>
    <col min="8" max="16384" width="9.13333333333333" style="87"/>
  </cols>
  <sheetData>
    <row r="1" ht="17" customHeight="1" spans="1:6">
      <c r="A1" s="192" t="s">
        <v>407</v>
      </c>
      <c r="B1" s="172">
        <v>0</v>
      </c>
      <c r="C1" s="173">
        <v>1</v>
      </c>
      <c r="D1" s="174"/>
      <c r="E1" s="174"/>
      <c r="F1" s="174"/>
    </row>
    <row r="2" ht="26.25" customHeight="1" spans="1:6">
      <c r="A2" s="175" t="s">
        <v>12</v>
      </c>
      <c r="B2" s="175"/>
      <c r="C2" s="176"/>
      <c r="D2" s="176"/>
      <c r="E2" s="176"/>
      <c r="F2" s="176"/>
    </row>
    <row r="3" ht="13.5" customHeight="1" spans="1:6">
      <c r="A3" s="177" t="s">
        <v>183</v>
      </c>
      <c r="B3" s="177"/>
      <c r="C3" s="178"/>
      <c r="D3" s="179"/>
      <c r="E3" s="174"/>
      <c r="F3" s="179" t="s">
        <v>21</v>
      </c>
    </row>
    <row r="4" ht="19.5" customHeight="1" spans="1:6">
      <c r="A4" s="95" t="s">
        <v>193</v>
      </c>
      <c r="B4" s="180" t="s">
        <v>92</v>
      </c>
      <c r="C4" s="95" t="s">
        <v>93</v>
      </c>
      <c r="D4" s="96" t="s">
        <v>408</v>
      </c>
      <c r="E4" s="97"/>
      <c r="F4" s="181"/>
    </row>
    <row r="5" ht="18.75" customHeight="1" spans="1:6">
      <c r="A5" s="99"/>
      <c r="B5" s="182"/>
      <c r="C5" s="100"/>
      <c r="D5" s="95" t="s">
        <v>76</v>
      </c>
      <c r="E5" s="96" t="s">
        <v>96</v>
      </c>
      <c r="F5" s="95" t="s">
        <v>97</v>
      </c>
    </row>
    <row r="6" ht="18.75" customHeight="1" spans="1:6">
      <c r="A6" s="183">
        <v>1</v>
      </c>
      <c r="B6" s="193">
        <v>2</v>
      </c>
      <c r="C6" s="115">
        <v>3</v>
      </c>
      <c r="D6" s="183" t="s">
        <v>179</v>
      </c>
      <c r="E6" s="183" t="s">
        <v>180</v>
      </c>
      <c r="F6" s="115">
        <v>6</v>
      </c>
    </row>
    <row r="7" ht="18.75" customHeight="1" spans="1:6">
      <c r="A7" s="184" t="s">
        <v>409</v>
      </c>
      <c r="B7" s="185"/>
      <c r="C7" s="186"/>
      <c r="D7" s="187" t="s">
        <v>410</v>
      </c>
      <c r="E7" s="188" t="s">
        <v>410</v>
      </c>
      <c r="F7" s="188" t="s">
        <v>410</v>
      </c>
    </row>
    <row r="8" ht="18.75" customHeight="1" spans="1:6">
      <c r="A8" s="104" t="s">
        <v>135</v>
      </c>
      <c r="B8" s="189"/>
      <c r="C8" s="190" t="s">
        <v>135</v>
      </c>
      <c r="D8" s="187" t="s">
        <v>410</v>
      </c>
      <c r="E8" s="188" t="s">
        <v>410</v>
      </c>
      <c r="F8" s="188" t="s">
        <v>410</v>
      </c>
    </row>
    <row r="9" customHeight="1" spans="1:1">
      <c r="A9" s="191"/>
    </row>
    <row r="17" customHeight="1" spans="5:5">
      <c r="E17" s="194"/>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D9" sqref="D9"/>
    </sheetView>
  </sheetViews>
  <sheetFormatPr defaultColWidth="8.88571428571429" defaultRowHeight="14.25" customHeight="1" outlineLevelCol="5"/>
  <cols>
    <col min="1" max="2" width="21.1333333333333" style="171" customWidth="1"/>
    <col min="3" max="3" width="21.1333333333333" style="87" customWidth="1"/>
    <col min="4" max="4" width="27.7142857142857" style="87" customWidth="1"/>
    <col min="5" max="6" width="36.7142857142857" style="87" customWidth="1"/>
    <col min="7" max="7" width="9.13333333333333" style="87" customWidth="1"/>
    <col min="8" max="16384" width="9.13333333333333" style="87"/>
  </cols>
  <sheetData>
    <row r="1" s="87" customFormat="1" ht="12" customHeight="1" spans="1:6">
      <c r="A1" s="171" t="s">
        <v>411</v>
      </c>
      <c r="B1" s="172">
        <v>0</v>
      </c>
      <c r="C1" s="173">
        <v>1</v>
      </c>
      <c r="D1" s="174"/>
      <c r="E1" s="174"/>
      <c r="F1" s="174"/>
    </row>
    <row r="2" s="87" customFormat="1" ht="26.25" customHeight="1" spans="1:6">
      <c r="A2" s="175" t="s">
        <v>13</v>
      </c>
      <c r="B2" s="175"/>
      <c r="C2" s="176"/>
      <c r="D2" s="176"/>
      <c r="E2" s="176"/>
      <c r="F2" s="176"/>
    </row>
    <row r="3" s="87" customFormat="1" ht="13.5" customHeight="1" spans="1:6">
      <c r="A3" s="177" t="s">
        <v>183</v>
      </c>
      <c r="B3" s="177"/>
      <c r="C3" s="178"/>
      <c r="D3" s="179"/>
      <c r="E3" s="174"/>
      <c r="F3" s="179" t="s">
        <v>21</v>
      </c>
    </row>
    <row r="4" s="87" customFormat="1" ht="19.5" customHeight="1" spans="1:6">
      <c r="A4" s="95" t="s">
        <v>193</v>
      </c>
      <c r="B4" s="180" t="s">
        <v>92</v>
      </c>
      <c r="C4" s="95" t="s">
        <v>93</v>
      </c>
      <c r="D4" s="96" t="s">
        <v>412</v>
      </c>
      <c r="E4" s="97"/>
      <c r="F4" s="181"/>
    </row>
    <row r="5" s="87" customFormat="1" ht="18.75" customHeight="1" spans="1:6">
      <c r="A5" s="99"/>
      <c r="B5" s="182"/>
      <c r="C5" s="100"/>
      <c r="D5" s="95" t="s">
        <v>76</v>
      </c>
      <c r="E5" s="96" t="s">
        <v>96</v>
      </c>
      <c r="F5" s="95" t="s">
        <v>97</v>
      </c>
    </row>
    <row r="6" s="87" customFormat="1" ht="18.75" customHeight="1" spans="1:6">
      <c r="A6" s="183">
        <v>1</v>
      </c>
      <c r="B6" s="183" t="s">
        <v>177</v>
      </c>
      <c r="C6" s="115">
        <v>3</v>
      </c>
      <c r="D6" s="183" t="s">
        <v>179</v>
      </c>
      <c r="E6" s="183" t="s">
        <v>180</v>
      </c>
      <c r="F6" s="115">
        <v>6</v>
      </c>
    </row>
    <row r="7" s="87" customFormat="1" ht="18.75" customHeight="1" spans="1:6">
      <c r="A7" s="184" t="s">
        <v>413</v>
      </c>
      <c r="B7" s="185"/>
      <c r="C7" s="186"/>
      <c r="D7" s="187" t="s">
        <v>410</v>
      </c>
      <c r="E7" s="188" t="s">
        <v>410</v>
      </c>
      <c r="F7" s="188" t="s">
        <v>410</v>
      </c>
    </row>
    <row r="8" s="87" customFormat="1" ht="18.75" customHeight="1" spans="1:6">
      <c r="A8" s="104" t="s">
        <v>135</v>
      </c>
      <c r="B8" s="189"/>
      <c r="C8" s="190"/>
      <c r="D8" s="187" t="s">
        <v>410</v>
      </c>
      <c r="E8" s="188" t="s">
        <v>410</v>
      </c>
      <c r="F8" s="188" t="s">
        <v>410</v>
      </c>
    </row>
    <row r="9" customHeight="1" spans="1:1">
      <c r="A9" s="191"/>
    </row>
  </sheetData>
  <mergeCells count="8">
    <mergeCell ref="A2:F2"/>
    <mergeCell ref="A3:D3"/>
    <mergeCell ref="D4:F4"/>
    <mergeCell ref="A7:C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zoomScaleSheetLayoutView="60" topLeftCell="B1" workbookViewId="0">
      <selection activeCell="E20" sqref="E20"/>
    </sheetView>
  </sheetViews>
  <sheetFormatPr defaultColWidth="8.88571428571429" defaultRowHeight="14.25" customHeight="1"/>
  <cols>
    <col min="1" max="1" width="14.1428571428571" style="70" customWidth="1"/>
    <col min="2" max="2" width="17.7142857142857" style="70" customWidth="1"/>
    <col min="3" max="3" width="20.7142857142857" style="87" customWidth="1"/>
    <col min="4" max="4" width="21.7142857142857" style="87" customWidth="1"/>
    <col min="5" max="5" width="35.2857142857143" style="87" customWidth="1"/>
    <col min="6" max="6" width="23.4285714285714" style="87" customWidth="1"/>
    <col min="7" max="8" width="10.2857142857143" style="87" customWidth="1"/>
    <col min="9" max="9" width="12" style="87" customWidth="1"/>
    <col min="10" max="12" width="10" style="87" customWidth="1"/>
    <col min="13" max="13" width="9.13333333333333" style="70" customWidth="1"/>
    <col min="14" max="15" width="9.13333333333333" style="87" customWidth="1"/>
    <col min="16" max="17" width="12.7142857142857" style="87" customWidth="1"/>
    <col min="18" max="18" width="9.13333333333333" style="70" customWidth="1"/>
    <col min="19" max="19" width="10.4285714285714" style="87" customWidth="1"/>
    <col min="20" max="20" width="9.13333333333333" style="70" customWidth="1"/>
    <col min="21" max="16384" width="9.13333333333333" style="70"/>
  </cols>
  <sheetData>
    <row r="1" ht="13.5" customHeight="1" spans="1:19">
      <c r="A1" s="89" t="s">
        <v>414</v>
      </c>
      <c r="D1" s="89"/>
      <c r="E1" s="89"/>
      <c r="F1" s="89"/>
      <c r="G1" s="89"/>
      <c r="H1" s="89"/>
      <c r="I1" s="89"/>
      <c r="J1" s="89"/>
      <c r="K1" s="89"/>
      <c r="L1" s="89"/>
      <c r="R1" s="86"/>
      <c r="S1" s="167"/>
    </row>
    <row r="2" ht="27.75" customHeight="1" spans="1:19">
      <c r="A2" s="118" t="s">
        <v>14</v>
      </c>
      <c r="B2" s="118"/>
      <c r="C2" s="118"/>
      <c r="D2" s="118"/>
      <c r="E2" s="118"/>
      <c r="F2" s="118"/>
      <c r="G2" s="118"/>
      <c r="H2" s="118"/>
      <c r="I2" s="118"/>
      <c r="J2" s="118"/>
      <c r="K2" s="118"/>
      <c r="L2" s="118"/>
      <c r="M2" s="118"/>
      <c r="N2" s="118"/>
      <c r="O2" s="118"/>
      <c r="P2" s="118"/>
      <c r="Q2" s="118"/>
      <c r="R2" s="118"/>
      <c r="S2" s="118"/>
    </row>
    <row r="3" ht="18.75" customHeight="1" spans="1:19">
      <c r="A3" s="119" t="s">
        <v>183</v>
      </c>
      <c r="B3" s="119"/>
      <c r="C3" s="119"/>
      <c r="D3" s="119"/>
      <c r="E3" s="119"/>
      <c r="F3" s="119"/>
      <c r="G3" s="119"/>
      <c r="H3" s="119"/>
      <c r="I3" s="120"/>
      <c r="J3" s="120"/>
      <c r="K3" s="120"/>
      <c r="L3" s="120"/>
      <c r="R3" s="168"/>
      <c r="S3" s="169" t="s">
        <v>184</v>
      </c>
    </row>
    <row r="4" ht="15.75" customHeight="1" spans="1:19">
      <c r="A4" s="122" t="s">
        <v>415</v>
      </c>
      <c r="B4" s="122" t="s">
        <v>193</v>
      </c>
      <c r="C4" s="122" t="s">
        <v>416</v>
      </c>
      <c r="D4" s="122" t="s">
        <v>417</v>
      </c>
      <c r="E4" s="122" t="s">
        <v>418</v>
      </c>
      <c r="F4" s="122" t="s">
        <v>419</v>
      </c>
      <c r="G4" s="122" t="s">
        <v>420</v>
      </c>
      <c r="H4" s="121" t="s">
        <v>421</v>
      </c>
      <c r="I4" s="80" t="s">
        <v>200</v>
      </c>
      <c r="J4" s="161"/>
      <c r="K4" s="161"/>
      <c r="L4" s="80"/>
      <c r="M4" s="162"/>
      <c r="N4" s="80"/>
      <c r="O4" s="80"/>
      <c r="P4" s="80"/>
      <c r="Q4" s="80"/>
      <c r="R4" s="162"/>
      <c r="S4" s="81"/>
    </row>
    <row r="5" ht="17.25" customHeight="1" spans="1:19">
      <c r="A5" s="122"/>
      <c r="B5" s="122"/>
      <c r="C5" s="122"/>
      <c r="D5" s="122"/>
      <c r="E5" s="122"/>
      <c r="F5" s="122"/>
      <c r="G5" s="122"/>
      <c r="H5" s="124"/>
      <c r="I5" s="163" t="s">
        <v>76</v>
      </c>
      <c r="J5" s="122" t="s">
        <v>79</v>
      </c>
      <c r="K5" s="122" t="s">
        <v>422</v>
      </c>
      <c r="L5" s="124" t="s">
        <v>423</v>
      </c>
      <c r="M5" s="164" t="s">
        <v>424</v>
      </c>
      <c r="N5" s="165" t="s">
        <v>425</v>
      </c>
      <c r="O5" s="165"/>
      <c r="P5" s="165"/>
      <c r="Q5" s="165"/>
      <c r="R5" s="170"/>
      <c r="S5" s="152"/>
    </row>
    <row r="6" ht="54" customHeight="1" spans="1:19">
      <c r="A6" s="122"/>
      <c r="B6" s="122"/>
      <c r="C6" s="122"/>
      <c r="D6" s="122"/>
      <c r="E6" s="122"/>
      <c r="F6" s="122"/>
      <c r="G6" s="122"/>
      <c r="H6" s="152"/>
      <c r="I6" s="165"/>
      <c r="J6" s="122"/>
      <c r="K6" s="122"/>
      <c r="L6" s="152"/>
      <c r="M6" s="166"/>
      <c r="N6" s="152" t="s">
        <v>78</v>
      </c>
      <c r="O6" s="152" t="s">
        <v>84</v>
      </c>
      <c r="P6" s="152" t="s">
        <v>262</v>
      </c>
      <c r="Q6" s="152" t="s">
        <v>86</v>
      </c>
      <c r="R6" s="166" t="s">
        <v>87</v>
      </c>
      <c r="S6" s="152" t="s">
        <v>88</v>
      </c>
    </row>
    <row r="7" ht="15" customHeight="1" spans="1:19">
      <c r="A7" s="98">
        <v>1</v>
      </c>
      <c r="B7" s="98">
        <v>2</v>
      </c>
      <c r="C7" s="98">
        <v>3</v>
      </c>
      <c r="D7" s="98">
        <v>4</v>
      </c>
      <c r="E7" s="98">
        <v>5</v>
      </c>
      <c r="F7" s="98">
        <v>6</v>
      </c>
      <c r="G7" s="98">
        <v>7</v>
      </c>
      <c r="H7" s="153">
        <v>8</v>
      </c>
      <c r="I7" s="98">
        <v>9</v>
      </c>
      <c r="J7" s="98">
        <v>10</v>
      </c>
      <c r="K7" s="98">
        <v>11</v>
      </c>
      <c r="L7" s="98">
        <v>12</v>
      </c>
      <c r="M7" s="98">
        <v>13</v>
      </c>
      <c r="N7" s="98">
        <v>14</v>
      </c>
      <c r="O7" s="98">
        <v>15</v>
      </c>
      <c r="P7" s="98">
        <v>16</v>
      </c>
      <c r="Q7" s="98">
        <v>17</v>
      </c>
      <c r="R7" s="98">
        <v>18</v>
      </c>
      <c r="S7" s="98">
        <v>19</v>
      </c>
    </row>
    <row r="8" ht="21" customHeight="1" spans="1:19">
      <c r="A8" s="154" t="s">
        <v>426</v>
      </c>
      <c r="B8" s="154"/>
      <c r="C8" s="154"/>
      <c r="D8" s="154"/>
      <c r="E8" s="154"/>
      <c r="F8" s="132"/>
      <c r="G8" s="155"/>
      <c r="H8" s="156" t="s">
        <v>410</v>
      </c>
      <c r="I8" s="156" t="s">
        <v>410</v>
      </c>
      <c r="J8" s="156" t="s">
        <v>410</v>
      </c>
      <c r="K8" s="156" t="s">
        <v>410</v>
      </c>
      <c r="L8" s="156" t="s">
        <v>410</v>
      </c>
      <c r="M8" s="156" t="s">
        <v>410</v>
      </c>
      <c r="N8" s="156" t="s">
        <v>410</v>
      </c>
      <c r="O8" s="156" t="s">
        <v>410</v>
      </c>
      <c r="P8" s="156" t="s">
        <v>410</v>
      </c>
      <c r="Q8" s="156"/>
      <c r="R8" s="156" t="s">
        <v>410</v>
      </c>
      <c r="S8" s="156" t="s">
        <v>410</v>
      </c>
    </row>
    <row r="9" ht="21" customHeight="1" spans="1:19">
      <c r="A9" s="129"/>
      <c r="B9" s="129"/>
      <c r="C9" s="132" t="s">
        <v>410</v>
      </c>
      <c r="D9" s="132" t="s">
        <v>410</v>
      </c>
      <c r="E9" s="132" t="s">
        <v>410</v>
      </c>
      <c r="F9" s="132" t="s">
        <v>410</v>
      </c>
      <c r="G9" s="155" t="s">
        <v>410</v>
      </c>
      <c r="H9" s="157" t="s">
        <v>410</v>
      </c>
      <c r="I9" s="157" t="s">
        <v>410</v>
      </c>
      <c r="J9" s="157" t="s">
        <v>410</v>
      </c>
      <c r="K9" s="157" t="s">
        <v>410</v>
      </c>
      <c r="L9" s="157" t="s">
        <v>410</v>
      </c>
      <c r="M9" s="156" t="s">
        <v>410</v>
      </c>
      <c r="N9" s="157" t="s">
        <v>410</v>
      </c>
      <c r="O9" s="157" t="s">
        <v>410</v>
      </c>
      <c r="P9" s="157" t="s">
        <v>410</v>
      </c>
      <c r="Q9" s="157"/>
      <c r="R9" s="156" t="s">
        <v>410</v>
      </c>
      <c r="S9" s="157" t="s">
        <v>410</v>
      </c>
    </row>
    <row r="10" ht="21" customHeight="1" spans="1:19">
      <c r="A10" s="158" t="s">
        <v>135</v>
      </c>
      <c r="B10" s="158"/>
      <c r="C10" s="158"/>
      <c r="D10" s="158"/>
      <c r="E10" s="158"/>
      <c r="F10" s="158"/>
      <c r="G10" s="158"/>
      <c r="H10" s="156" t="s">
        <v>410</v>
      </c>
      <c r="I10" s="156" t="s">
        <v>410</v>
      </c>
      <c r="J10" s="156" t="s">
        <v>410</v>
      </c>
      <c r="K10" s="156" t="s">
        <v>410</v>
      </c>
      <c r="L10" s="156" t="s">
        <v>410</v>
      </c>
      <c r="M10" s="156" t="s">
        <v>410</v>
      </c>
      <c r="N10" s="156" t="s">
        <v>410</v>
      </c>
      <c r="O10" s="156" t="s">
        <v>410</v>
      </c>
      <c r="P10" s="156" t="s">
        <v>410</v>
      </c>
      <c r="Q10" s="156"/>
      <c r="R10" s="156" t="s">
        <v>410</v>
      </c>
      <c r="S10" s="156" t="s">
        <v>410</v>
      </c>
    </row>
    <row r="11" s="151" customFormat="1" ht="47" customHeight="1" spans="1:19">
      <c r="A11" s="159"/>
      <c r="C11" s="69"/>
      <c r="D11" s="69"/>
      <c r="E11" s="69"/>
      <c r="F11" s="160"/>
      <c r="G11" s="69"/>
      <c r="H11" s="69"/>
      <c r="I11" s="69"/>
      <c r="J11" s="69"/>
      <c r="K11" s="69"/>
      <c r="L11" s="69"/>
      <c r="N11" s="69"/>
      <c r="O11" s="69"/>
      <c r="P11" s="69"/>
      <c r="Q11" s="69"/>
      <c r="S11" s="69"/>
    </row>
  </sheetData>
  <mergeCells count="19">
    <mergeCell ref="A2:S2"/>
    <mergeCell ref="A3:H3"/>
    <mergeCell ref="I4:S4"/>
    <mergeCell ref="N5:S5"/>
    <mergeCell ref="A8:E8"/>
    <mergeCell ref="A10:G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zoomScaleSheetLayoutView="60" workbookViewId="0">
      <selection activeCell="Q16" sqref="Q16"/>
    </sheetView>
  </sheetViews>
  <sheetFormatPr defaultColWidth="8.71428571428571" defaultRowHeight="14.25" customHeight="1"/>
  <cols>
    <col min="1" max="1" width="14.1428571428571" style="70" customWidth="1"/>
    <col min="2" max="2" width="17.7142857142857" style="70" customWidth="1"/>
    <col min="3" max="9" width="9.13333333333333" style="117" customWidth="1"/>
    <col min="10" max="10" width="12" style="87" customWidth="1"/>
    <col min="11" max="13" width="10" style="87" customWidth="1"/>
    <col min="14" max="14" width="9.13333333333333" style="70" customWidth="1"/>
    <col min="15" max="16" width="9.13333333333333" style="87" customWidth="1"/>
    <col min="17" max="18" width="12.7142857142857" style="87" customWidth="1"/>
    <col min="19" max="19" width="9.13333333333333" style="70" customWidth="1"/>
    <col min="20" max="20" width="10.4285714285714" style="87" customWidth="1"/>
    <col min="21" max="21" width="9.13333333333333" style="70" customWidth="1"/>
    <col min="22" max="249" width="9.13333333333333" style="70"/>
    <col min="250" max="258" width="8.71428571428571" style="70"/>
  </cols>
  <sheetData>
    <row r="1" ht="13.5" customHeight="1" spans="1:20">
      <c r="A1" s="89" t="s">
        <v>427</v>
      </c>
      <c r="D1" s="89"/>
      <c r="E1" s="89"/>
      <c r="F1" s="89"/>
      <c r="G1" s="89"/>
      <c r="H1" s="89"/>
      <c r="I1" s="89"/>
      <c r="J1" s="135"/>
      <c r="K1" s="135"/>
      <c r="L1" s="135"/>
      <c r="M1" s="135"/>
      <c r="N1" s="136"/>
      <c r="O1" s="137"/>
      <c r="P1" s="137"/>
      <c r="Q1" s="137"/>
      <c r="R1" s="137"/>
      <c r="S1" s="147"/>
      <c r="T1" s="148"/>
    </row>
    <row r="2" ht="27.75" customHeight="1" spans="1:20">
      <c r="A2" s="118" t="s">
        <v>15</v>
      </c>
      <c r="B2" s="118"/>
      <c r="C2" s="118"/>
      <c r="D2" s="118"/>
      <c r="E2" s="118"/>
      <c r="F2" s="118"/>
      <c r="G2" s="118"/>
      <c r="H2" s="118"/>
      <c r="I2" s="118"/>
      <c r="J2" s="118"/>
      <c r="K2" s="118"/>
      <c r="L2" s="118"/>
      <c r="M2" s="118"/>
      <c r="N2" s="118"/>
      <c r="O2" s="118"/>
      <c r="P2" s="118"/>
      <c r="Q2" s="118"/>
      <c r="R2" s="118"/>
      <c r="S2" s="118"/>
      <c r="T2" s="118"/>
    </row>
    <row r="3" ht="26.1" customHeight="1" spans="1:20">
      <c r="A3" s="119" t="s">
        <v>183</v>
      </c>
      <c r="B3" s="119"/>
      <c r="C3" s="119"/>
      <c r="D3" s="119"/>
      <c r="E3" s="119"/>
      <c r="F3" s="120"/>
      <c r="G3" s="120"/>
      <c r="H3" s="120"/>
      <c r="I3" s="120"/>
      <c r="J3" s="138"/>
      <c r="K3" s="138"/>
      <c r="L3" s="138"/>
      <c r="M3" s="138"/>
      <c r="N3" s="136"/>
      <c r="O3" s="137"/>
      <c r="P3" s="137"/>
      <c r="Q3" s="137"/>
      <c r="R3" s="137"/>
      <c r="S3" s="149"/>
      <c r="T3" s="150" t="s">
        <v>184</v>
      </c>
    </row>
    <row r="4" ht="15.75" customHeight="1" spans="1:20">
      <c r="A4" s="121" t="s">
        <v>415</v>
      </c>
      <c r="B4" s="121" t="s">
        <v>193</v>
      </c>
      <c r="C4" s="122" t="s">
        <v>416</v>
      </c>
      <c r="D4" s="122" t="s">
        <v>428</v>
      </c>
      <c r="E4" s="122" t="s">
        <v>429</v>
      </c>
      <c r="F4" s="123" t="s">
        <v>430</v>
      </c>
      <c r="G4" s="122" t="s">
        <v>431</v>
      </c>
      <c r="H4" s="122" t="s">
        <v>432</v>
      </c>
      <c r="I4" s="122" t="s">
        <v>433</v>
      </c>
      <c r="J4" s="122" t="s">
        <v>200</v>
      </c>
      <c r="K4" s="122"/>
      <c r="L4" s="122"/>
      <c r="M4" s="122"/>
      <c r="N4" s="139"/>
      <c r="O4" s="122"/>
      <c r="P4" s="122"/>
      <c r="Q4" s="122"/>
      <c r="R4" s="122"/>
      <c r="S4" s="139"/>
      <c r="T4" s="122"/>
    </row>
    <row r="5" ht="17.25" customHeight="1" spans="1:20">
      <c r="A5" s="124"/>
      <c r="B5" s="124"/>
      <c r="C5" s="122"/>
      <c r="D5" s="122"/>
      <c r="E5" s="122"/>
      <c r="F5" s="125"/>
      <c r="G5" s="122"/>
      <c r="H5" s="122"/>
      <c r="I5" s="122"/>
      <c r="J5" s="122" t="s">
        <v>76</v>
      </c>
      <c r="K5" s="122" t="s">
        <v>79</v>
      </c>
      <c r="L5" s="122" t="s">
        <v>422</v>
      </c>
      <c r="M5" s="122" t="s">
        <v>423</v>
      </c>
      <c r="N5" s="140" t="s">
        <v>424</v>
      </c>
      <c r="O5" s="122" t="s">
        <v>425</v>
      </c>
      <c r="P5" s="122"/>
      <c r="Q5" s="122"/>
      <c r="R5" s="122"/>
      <c r="S5" s="140"/>
      <c r="T5" s="122"/>
    </row>
    <row r="6" ht="54" customHeight="1" spans="1:20">
      <c r="A6" s="124"/>
      <c r="B6" s="124"/>
      <c r="C6" s="122"/>
      <c r="D6" s="122"/>
      <c r="E6" s="122"/>
      <c r="F6" s="126"/>
      <c r="G6" s="122"/>
      <c r="H6" s="122"/>
      <c r="I6" s="122"/>
      <c r="J6" s="122"/>
      <c r="K6" s="122"/>
      <c r="L6" s="122"/>
      <c r="M6" s="122"/>
      <c r="N6" s="139"/>
      <c r="O6" s="122" t="s">
        <v>78</v>
      </c>
      <c r="P6" s="122" t="s">
        <v>84</v>
      </c>
      <c r="Q6" s="122" t="s">
        <v>262</v>
      </c>
      <c r="R6" s="122" t="s">
        <v>86</v>
      </c>
      <c r="S6" s="139" t="s">
        <v>87</v>
      </c>
      <c r="T6" s="122" t="s">
        <v>88</v>
      </c>
    </row>
    <row r="7" ht="15" customHeight="1" spans="1:20">
      <c r="A7" s="98">
        <v>1</v>
      </c>
      <c r="B7" s="98">
        <v>2</v>
      </c>
      <c r="C7" s="98">
        <v>3</v>
      </c>
      <c r="D7" s="98">
        <v>4</v>
      </c>
      <c r="E7" s="98">
        <v>5</v>
      </c>
      <c r="F7" s="98">
        <v>6</v>
      </c>
      <c r="G7" s="98">
        <v>7</v>
      </c>
      <c r="H7" s="98">
        <v>8</v>
      </c>
      <c r="I7" s="98">
        <v>9</v>
      </c>
      <c r="J7" s="98">
        <v>10</v>
      </c>
      <c r="K7" s="98">
        <v>11</v>
      </c>
      <c r="L7" s="98">
        <v>12</v>
      </c>
      <c r="M7" s="98">
        <v>13</v>
      </c>
      <c r="N7" s="98">
        <v>14</v>
      </c>
      <c r="O7" s="98">
        <v>15</v>
      </c>
      <c r="P7" s="98">
        <v>16</v>
      </c>
      <c r="Q7" s="98">
        <v>17</v>
      </c>
      <c r="R7" s="98">
        <v>18</v>
      </c>
      <c r="S7" s="98">
        <v>19</v>
      </c>
      <c r="T7" s="98">
        <v>20</v>
      </c>
    </row>
    <row r="8" ht="22.5" customHeight="1" spans="1:20">
      <c r="A8" s="127" t="s">
        <v>434</v>
      </c>
      <c r="B8" s="128"/>
      <c r="C8" s="128"/>
      <c r="D8" s="128"/>
      <c r="E8" s="128"/>
      <c r="F8" s="128"/>
      <c r="G8" s="128"/>
      <c r="H8" s="128"/>
      <c r="I8" s="141"/>
      <c r="J8" s="142" t="s">
        <v>410</v>
      </c>
      <c r="K8" s="142" t="s">
        <v>410</v>
      </c>
      <c r="L8" s="142" t="s">
        <v>410</v>
      </c>
      <c r="M8" s="142" t="s">
        <v>410</v>
      </c>
      <c r="N8" s="142" t="s">
        <v>410</v>
      </c>
      <c r="O8" s="142" t="s">
        <v>410</v>
      </c>
      <c r="P8" s="142" t="s">
        <v>410</v>
      </c>
      <c r="Q8" s="142" t="s">
        <v>410</v>
      </c>
      <c r="R8" s="142"/>
      <c r="S8" s="142" t="s">
        <v>410</v>
      </c>
      <c r="T8" s="142" t="s">
        <v>410</v>
      </c>
    </row>
    <row r="9" ht="22.5" customHeight="1" spans="1:20">
      <c r="A9" s="129"/>
      <c r="B9" s="129"/>
      <c r="C9" s="130"/>
      <c r="D9" s="131"/>
      <c r="E9" s="131"/>
      <c r="F9" s="131"/>
      <c r="G9" s="131"/>
      <c r="H9" s="131"/>
      <c r="I9" s="131"/>
      <c r="J9" s="143" t="s">
        <v>410</v>
      </c>
      <c r="K9" s="143" t="s">
        <v>410</v>
      </c>
      <c r="L9" s="143" t="s">
        <v>410</v>
      </c>
      <c r="M9" s="143" t="s">
        <v>410</v>
      </c>
      <c r="N9" s="142" t="s">
        <v>410</v>
      </c>
      <c r="O9" s="143" t="s">
        <v>410</v>
      </c>
      <c r="P9" s="143" t="s">
        <v>410</v>
      </c>
      <c r="Q9" s="143" t="s">
        <v>410</v>
      </c>
      <c r="R9" s="143"/>
      <c r="S9" s="142" t="s">
        <v>410</v>
      </c>
      <c r="T9" s="143" t="s">
        <v>410</v>
      </c>
    </row>
    <row r="10" ht="22.5" customHeight="1" spans="1:20">
      <c r="A10" s="122"/>
      <c r="B10" s="122"/>
      <c r="C10" s="130"/>
      <c r="D10" s="132"/>
      <c r="E10" s="132"/>
      <c r="F10" s="132"/>
      <c r="G10" s="132"/>
      <c r="H10" s="132"/>
      <c r="I10" s="132"/>
      <c r="J10" s="144" t="s">
        <v>410</v>
      </c>
      <c r="K10" s="144" t="s">
        <v>410</v>
      </c>
      <c r="L10" s="144" t="s">
        <v>410</v>
      </c>
      <c r="M10" s="144" t="s">
        <v>410</v>
      </c>
      <c r="N10" s="144" t="s">
        <v>410</v>
      </c>
      <c r="O10" s="144" t="s">
        <v>410</v>
      </c>
      <c r="P10" s="144" t="s">
        <v>410</v>
      </c>
      <c r="Q10" s="144" t="s">
        <v>410</v>
      </c>
      <c r="R10" s="144"/>
      <c r="S10" s="144" t="s">
        <v>410</v>
      </c>
      <c r="T10" s="144" t="s">
        <v>410</v>
      </c>
    </row>
    <row r="11" ht="22.5" customHeight="1" spans="1:20">
      <c r="A11" s="133" t="s">
        <v>135</v>
      </c>
      <c r="B11" s="133"/>
      <c r="C11" s="133"/>
      <c r="D11" s="133"/>
      <c r="E11" s="133"/>
      <c r="F11" s="133"/>
      <c r="G11" s="133"/>
      <c r="H11" s="133"/>
      <c r="I11" s="133"/>
      <c r="J11" s="145"/>
      <c r="K11" s="145"/>
      <c r="L11" s="145"/>
      <c r="M11" s="145"/>
      <c r="N11" s="146"/>
      <c r="O11" s="145"/>
      <c r="P11" s="145"/>
      <c r="Q11" s="145"/>
      <c r="R11" s="145"/>
      <c r="S11" s="146"/>
      <c r="T11" s="145"/>
    </row>
    <row r="12" customHeight="1" spans="1:1">
      <c r="A12" s="134"/>
    </row>
  </sheetData>
  <mergeCells count="20">
    <mergeCell ref="A2:T2"/>
    <mergeCell ref="A3:E3"/>
    <mergeCell ref="J4:T4"/>
    <mergeCell ref="O5:T5"/>
    <mergeCell ref="A8:I8"/>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M3" sqref="M3"/>
    </sheetView>
  </sheetViews>
  <sheetFormatPr defaultColWidth="8.88571428571429" defaultRowHeight="14.25" customHeight="1" outlineLevelRow="7"/>
  <cols>
    <col min="1" max="1" width="50" style="87" customWidth="1"/>
    <col min="2" max="2" width="17.2857142857143" style="87" customWidth="1"/>
    <col min="3" max="4" width="13.4285714285714" style="87" customWidth="1"/>
    <col min="5" max="12" width="10.2857142857143" style="87" customWidth="1"/>
    <col min="13" max="13" width="13.1428571428571" style="87" customWidth="1"/>
    <col min="14" max="14" width="9.13333333333333" style="70" customWidth="1"/>
    <col min="15" max="246" width="9.13333333333333" style="70"/>
    <col min="247" max="247" width="9.13333333333333" style="88"/>
    <col min="248" max="256" width="8.88571428571429" style="88"/>
  </cols>
  <sheetData>
    <row r="1" s="70" customFormat="1" ht="13.5" customHeight="1" spans="1:13">
      <c r="A1" s="89" t="s">
        <v>435</v>
      </c>
      <c r="B1" s="89"/>
      <c r="C1" s="89"/>
      <c r="D1" s="90"/>
      <c r="E1" s="87"/>
      <c r="F1" s="87"/>
      <c r="G1" s="87"/>
      <c r="H1" s="87"/>
      <c r="I1" s="87"/>
      <c r="J1" s="87"/>
      <c r="K1" s="87"/>
      <c r="L1" s="87"/>
      <c r="M1" s="87"/>
    </row>
    <row r="2" s="70" customFormat="1" ht="35" customHeight="1" spans="1:13">
      <c r="A2" s="91" t="s">
        <v>16</v>
      </c>
      <c r="B2" s="91"/>
      <c r="C2" s="91"/>
      <c r="D2" s="91"/>
      <c r="E2" s="91"/>
      <c r="F2" s="91"/>
      <c r="G2" s="91"/>
      <c r="H2" s="91"/>
      <c r="I2" s="91"/>
      <c r="J2" s="91"/>
      <c r="K2" s="91"/>
      <c r="L2" s="91"/>
      <c r="M2" s="91"/>
    </row>
    <row r="3" s="76" customFormat="1" ht="24" customHeight="1" spans="1:13">
      <c r="A3" s="92" t="s">
        <v>183</v>
      </c>
      <c r="B3" s="93"/>
      <c r="C3" s="93"/>
      <c r="D3" s="93"/>
      <c r="E3" s="94"/>
      <c r="F3" s="94"/>
      <c r="G3" s="94"/>
      <c r="H3" s="94"/>
      <c r="I3" s="94"/>
      <c r="J3" s="93"/>
      <c r="K3" s="93"/>
      <c r="L3" s="93"/>
      <c r="M3" s="113" t="s">
        <v>184</v>
      </c>
    </row>
    <row r="4" s="70" customFormat="1" ht="19.5" customHeight="1" spans="1:13">
      <c r="A4" s="95" t="s">
        <v>436</v>
      </c>
      <c r="B4" s="96" t="s">
        <v>200</v>
      </c>
      <c r="C4" s="97"/>
      <c r="D4" s="97"/>
      <c r="E4" s="98" t="s">
        <v>437</v>
      </c>
      <c r="F4" s="98"/>
      <c r="G4" s="98"/>
      <c r="H4" s="98"/>
      <c r="I4" s="98"/>
      <c r="J4" s="98"/>
      <c r="K4" s="98"/>
      <c r="L4" s="98"/>
      <c r="M4" s="98"/>
    </row>
    <row r="5" s="70" customFormat="1" ht="40.5" customHeight="1" spans="1:13">
      <c r="A5" s="99"/>
      <c r="B5" s="100" t="s">
        <v>76</v>
      </c>
      <c r="C5" s="101" t="s">
        <v>79</v>
      </c>
      <c r="D5" s="102" t="s">
        <v>438</v>
      </c>
      <c r="E5" s="99" t="s">
        <v>439</v>
      </c>
      <c r="F5" s="99" t="s">
        <v>440</v>
      </c>
      <c r="G5" s="99" t="s">
        <v>441</v>
      </c>
      <c r="H5" s="99" t="s">
        <v>442</v>
      </c>
      <c r="I5" s="114" t="s">
        <v>443</v>
      </c>
      <c r="J5" s="99" t="s">
        <v>444</v>
      </c>
      <c r="K5" s="99" t="s">
        <v>445</v>
      </c>
      <c r="L5" s="99" t="s">
        <v>446</v>
      </c>
      <c r="M5" s="99" t="s">
        <v>447</v>
      </c>
    </row>
    <row r="6" s="70" customFormat="1" ht="19.5" customHeight="1" spans="1:13">
      <c r="A6" s="95">
        <v>1</v>
      </c>
      <c r="B6" s="95">
        <v>2</v>
      </c>
      <c r="C6" s="95">
        <v>3</v>
      </c>
      <c r="D6" s="103">
        <v>4</v>
      </c>
      <c r="E6" s="95">
        <v>5</v>
      </c>
      <c r="F6" s="95">
        <v>6</v>
      </c>
      <c r="G6" s="95">
        <v>7</v>
      </c>
      <c r="H6" s="104">
        <v>8</v>
      </c>
      <c r="I6" s="115">
        <v>9</v>
      </c>
      <c r="J6" s="115">
        <v>10</v>
      </c>
      <c r="K6" s="115">
        <v>11</v>
      </c>
      <c r="L6" s="104">
        <v>12</v>
      </c>
      <c r="M6" s="115">
        <v>13</v>
      </c>
    </row>
    <row r="7" s="70" customFormat="1" ht="19.5" customHeight="1" spans="1:247">
      <c r="A7" s="105" t="s">
        <v>448</v>
      </c>
      <c r="B7" s="106"/>
      <c r="C7" s="106"/>
      <c r="D7" s="106"/>
      <c r="E7" s="106"/>
      <c r="F7" s="106"/>
      <c r="G7" s="107"/>
      <c r="H7" s="108" t="s">
        <v>410</v>
      </c>
      <c r="I7" s="108" t="s">
        <v>410</v>
      </c>
      <c r="J7" s="108" t="s">
        <v>410</v>
      </c>
      <c r="K7" s="108" t="s">
        <v>410</v>
      </c>
      <c r="L7" s="108" t="s">
        <v>410</v>
      </c>
      <c r="M7" s="108" t="s">
        <v>410</v>
      </c>
      <c r="IM7" s="116"/>
    </row>
    <row r="8" s="70" customFormat="1" ht="19.5" customHeight="1" spans="1:13">
      <c r="A8" s="109" t="s">
        <v>410</v>
      </c>
      <c r="B8" s="110" t="s">
        <v>410</v>
      </c>
      <c r="C8" s="110" t="s">
        <v>410</v>
      </c>
      <c r="D8" s="111" t="s">
        <v>410</v>
      </c>
      <c r="E8" s="110" t="s">
        <v>410</v>
      </c>
      <c r="F8" s="110" t="s">
        <v>410</v>
      </c>
      <c r="G8" s="110" t="s">
        <v>410</v>
      </c>
      <c r="H8" s="112" t="s">
        <v>410</v>
      </c>
      <c r="I8" s="112" t="s">
        <v>410</v>
      </c>
      <c r="J8" s="112" t="s">
        <v>410</v>
      </c>
      <c r="K8" s="112" t="s">
        <v>410</v>
      </c>
      <c r="L8" s="112" t="s">
        <v>410</v>
      </c>
      <c r="M8" s="112" t="s">
        <v>410</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A6" sqref="A6:D6"/>
    </sheetView>
  </sheetViews>
  <sheetFormatPr defaultColWidth="8.88571428571429" defaultRowHeight="12" outlineLevelRow="6"/>
  <cols>
    <col min="1" max="1" width="34.2857142857143" style="69" customWidth="1"/>
    <col min="2" max="2" width="29" style="69" customWidth="1"/>
    <col min="3" max="5" width="23.5714285714286" style="69" customWidth="1"/>
    <col min="6" max="6" width="11.2857142857143" style="70" customWidth="1"/>
    <col min="7" max="7" width="25.1333333333333" style="69" customWidth="1"/>
    <col min="8" max="8" width="15.5714285714286" style="70" customWidth="1"/>
    <col min="9" max="9" width="13.4285714285714" style="70" customWidth="1"/>
    <col min="10" max="10" width="18.847619047619" style="69" customWidth="1"/>
    <col min="11" max="11" width="9.13333333333333" style="70" customWidth="1"/>
    <col min="12" max="16384" width="9.13333333333333" style="70"/>
  </cols>
  <sheetData>
    <row r="1" customHeight="1" spans="1:10">
      <c r="A1" s="69" t="s">
        <v>449</v>
      </c>
      <c r="J1" s="86"/>
    </row>
    <row r="2" ht="28.5" customHeight="1" spans="1:10">
      <c r="A2" s="71" t="s">
        <v>17</v>
      </c>
      <c r="B2" s="72"/>
      <c r="C2" s="72"/>
      <c r="D2" s="72"/>
      <c r="E2" s="72"/>
      <c r="F2" s="73"/>
      <c r="G2" s="72"/>
      <c r="H2" s="73"/>
      <c r="I2" s="73"/>
      <c r="J2" s="72"/>
    </row>
    <row r="3" ht="17.25" customHeight="1" spans="1:8">
      <c r="A3" s="74" t="s">
        <v>183</v>
      </c>
      <c r="B3" s="75"/>
      <c r="C3" s="75"/>
      <c r="D3" s="75"/>
      <c r="E3" s="75"/>
      <c r="F3" s="76"/>
      <c r="G3" s="75"/>
      <c r="H3" s="76"/>
    </row>
    <row r="4" ht="44.25" customHeight="1" spans="1:10">
      <c r="A4" s="77" t="s">
        <v>310</v>
      </c>
      <c r="B4" s="77" t="s">
        <v>311</v>
      </c>
      <c r="C4" s="77" t="s">
        <v>312</v>
      </c>
      <c r="D4" s="77" t="s">
        <v>313</v>
      </c>
      <c r="E4" s="77" t="s">
        <v>314</v>
      </c>
      <c r="F4" s="78" t="s">
        <v>315</v>
      </c>
      <c r="G4" s="77" t="s">
        <v>316</v>
      </c>
      <c r="H4" s="78" t="s">
        <v>317</v>
      </c>
      <c r="I4" s="78" t="s">
        <v>318</v>
      </c>
      <c r="J4" s="77" t="s">
        <v>319</v>
      </c>
    </row>
    <row r="5" ht="14.25" customHeight="1" spans="1:10">
      <c r="A5" s="77">
        <v>1</v>
      </c>
      <c r="B5" s="77">
        <v>2</v>
      </c>
      <c r="C5" s="77">
        <v>3</v>
      </c>
      <c r="D5" s="77">
        <v>4</v>
      </c>
      <c r="E5" s="77">
        <v>5</v>
      </c>
      <c r="F5" s="77">
        <v>6</v>
      </c>
      <c r="G5" s="77">
        <v>7</v>
      </c>
      <c r="H5" s="77">
        <v>8</v>
      </c>
      <c r="I5" s="77">
        <v>9</v>
      </c>
      <c r="J5" s="77">
        <v>10</v>
      </c>
    </row>
    <row r="6" ht="42" customHeight="1" spans="1:10">
      <c r="A6" s="79" t="s">
        <v>448</v>
      </c>
      <c r="B6" s="80"/>
      <c r="C6" s="80"/>
      <c r="D6" s="81"/>
      <c r="E6" s="82"/>
      <c r="F6" s="83"/>
      <c r="G6" s="82"/>
      <c r="H6" s="83"/>
      <c r="I6" s="83"/>
      <c r="J6" s="82"/>
    </row>
    <row r="7" ht="42.75" customHeight="1" spans="1:10">
      <c r="A7" s="84" t="s">
        <v>410</v>
      </c>
      <c r="B7" s="84" t="s">
        <v>410</v>
      </c>
      <c r="C7" s="84" t="s">
        <v>410</v>
      </c>
      <c r="D7" s="84" t="s">
        <v>410</v>
      </c>
      <c r="E7" s="85" t="s">
        <v>410</v>
      </c>
      <c r="F7" s="84" t="s">
        <v>410</v>
      </c>
      <c r="G7" s="85" t="s">
        <v>410</v>
      </c>
      <c r="H7" s="84" t="s">
        <v>410</v>
      </c>
      <c r="I7" s="84" t="s">
        <v>410</v>
      </c>
      <c r="J7" s="85" t="s">
        <v>410</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zoomScaleSheetLayoutView="60" workbookViewId="0">
      <selection activeCell="G29" sqref="G29"/>
    </sheetView>
  </sheetViews>
  <sheetFormatPr defaultColWidth="8.88571428571429" defaultRowHeight="12"/>
  <cols>
    <col min="1" max="1" width="12" style="50" customWidth="1"/>
    <col min="2" max="2" width="29" style="50"/>
    <col min="3" max="3" width="18.7142857142857" style="50" customWidth="1"/>
    <col min="4" max="4" width="24.847619047619" style="50" customWidth="1"/>
    <col min="5" max="7" width="23.5714285714286" style="50" customWidth="1"/>
    <col min="8" max="8" width="25.1333333333333" style="50" customWidth="1"/>
    <col min="9" max="9" width="18.847619047619" style="50" customWidth="1"/>
    <col min="10" max="16384" width="9.13333333333333" style="50"/>
  </cols>
  <sheetData>
    <row r="1" spans="1:9">
      <c r="A1" s="50" t="s">
        <v>450</v>
      </c>
      <c r="I1" s="67"/>
    </row>
    <row r="2" ht="28.5" spans="2:9">
      <c r="B2" s="51" t="s">
        <v>18</v>
      </c>
      <c r="C2" s="51"/>
      <c r="D2" s="51"/>
      <c r="E2" s="51"/>
      <c r="F2" s="51"/>
      <c r="G2" s="51"/>
      <c r="H2" s="51"/>
      <c r="I2" s="51"/>
    </row>
    <row r="3" ht="13.5" spans="1:3">
      <c r="A3" s="52" t="s">
        <v>183</v>
      </c>
      <c r="C3" s="52"/>
    </row>
    <row r="4" ht="18" customHeight="1" spans="1:9">
      <c r="A4" s="53" t="s">
        <v>415</v>
      </c>
      <c r="B4" s="53" t="s">
        <v>193</v>
      </c>
      <c r="C4" s="53" t="s">
        <v>451</v>
      </c>
      <c r="D4" s="53" t="s">
        <v>452</v>
      </c>
      <c r="E4" s="53" t="s">
        <v>453</v>
      </c>
      <c r="F4" s="53" t="s">
        <v>454</v>
      </c>
      <c r="G4" s="54" t="s">
        <v>455</v>
      </c>
      <c r="H4" s="55"/>
      <c r="I4" s="68"/>
    </row>
    <row r="5" ht="18" customHeight="1" spans="1:9">
      <c r="A5" s="56"/>
      <c r="B5" s="56"/>
      <c r="C5" s="56"/>
      <c r="D5" s="56"/>
      <c r="E5" s="56"/>
      <c r="F5" s="56"/>
      <c r="G5" s="57" t="s">
        <v>420</v>
      </c>
      <c r="H5" s="57" t="s">
        <v>456</v>
      </c>
      <c r="I5" s="57" t="s">
        <v>457</v>
      </c>
    </row>
    <row r="6" ht="21" customHeight="1" spans="1:9">
      <c r="A6" s="58">
        <v>1</v>
      </c>
      <c r="B6" s="58">
        <v>2</v>
      </c>
      <c r="C6" s="58">
        <v>3</v>
      </c>
      <c r="D6" s="58">
        <v>4</v>
      </c>
      <c r="E6" s="58">
        <v>5</v>
      </c>
      <c r="F6" s="58">
        <v>6</v>
      </c>
      <c r="G6" s="58">
        <v>7</v>
      </c>
      <c r="H6" s="58">
        <v>8</v>
      </c>
      <c r="I6" s="58">
        <v>9</v>
      </c>
    </row>
    <row r="7" ht="33" customHeight="1" spans="1:9">
      <c r="A7" s="59" t="s">
        <v>458</v>
      </c>
      <c r="B7" s="60"/>
      <c r="C7" s="60"/>
      <c r="D7" s="60"/>
      <c r="E7" s="61"/>
      <c r="F7" s="62"/>
      <c r="G7" s="58"/>
      <c r="H7" s="58"/>
      <c r="I7" s="58"/>
    </row>
    <row r="8" ht="24" customHeight="1" spans="1:9">
      <c r="A8" s="63"/>
      <c r="B8" s="64"/>
      <c r="C8" s="64"/>
      <c r="D8" s="64"/>
      <c r="E8" s="64"/>
      <c r="F8" s="64"/>
      <c r="G8" s="58"/>
      <c r="H8" s="58"/>
      <c r="I8" s="58"/>
    </row>
    <row r="9" ht="24" customHeight="1" spans="1:9">
      <c r="A9" s="65" t="s">
        <v>76</v>
      </c>
      <c r="B9" s="65"/>
      <c r="C9" s="65"/>
      <c r="D9" s="65"/>
      <c r="E9" s="65"/>
      <c r="F9" s="65"/>
      <c r="G9" s="58"/>
      <c r="H9" s="58"/>
      <c r="I9" s="58"/>
    </row>
    <row r="10" spans="1:1">
      <c r="A10" s="66"/>
    </row>
  </sheetData>
  <mergeCells count="10">
    <mergeCell ref="B2:I2"/>
    <mergeCell ref="G4:I4"/>
    <mergeCell ref="A7:E7"/>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F30" sqref="F30"/>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3" t="s">
        <v>459</v>
      </c>
      <c r="D1" s="34"/>
      <c r="E1" s="34"/>
      <c r="F1" s="34"/>
      <c r="G1" s="34"/>
      <c r="K1" s="45"/>
    </row>
    <row r="2" s="1" customFormat="1" ht="27.75" customHeight="1" spans="1:11">
      <c r="A2" s="35" t="s">
        <v>460</v>
      </c>
      <c r="B2" s="35"/>
      <c r="C2" s="35"/>
      <c r="D2" s="35"/>
      <c r="E2" s="35"/>
      <c r="F2" s="35"/>
      <c r="G2" s="35"/>
      <c r="H2" s="35"/>
      <c r="I2" s="35"/>
      <c r="J2" s="35"/>
      <c r="K2" s="35"/>
    </row>
    <row r="3" s="1" customFormat="1" ht="13.5" customHeight="1" spans="1:11">
      <c r="A3" s="6" t="s">
        <v>183</v>
      </c>
      <c r="B3" s="7"/>
      <c r="C3" s="7"/>
      <c r="D3" s="7"/>
      <c r="E3" s="7"/>
      <c r="F3" s="7"/>
      <c r="G3" s="7"/>
      <c r="H3" s="8"/>
      <c r="I3" s="8"/>
      <c r="J3" s="8"/>
      <c r="K3" s="9" t="s">
        <v>184</v>
      </c>
    </row>
    <row r="4" s="1" customFormat="1" ht="21.75" customHeight="1" spans="1:11">
      <c r="A4" s="10" t="s">
        <v>257</v>
      </c>
      <c r="B4" s="10" t="s">
        <v>195</v>
      </c>
      <c r="C4" s="10" t="s">
        <v>258</v>
      </c>
      <c r="D4" s="11" t="s">
        <v>196</v>
      </c>
      <c r="E4" s="11" t="s">
        <v>197</v>
      </c>
      <c r="F4" s="11" t="s">
        <v>259</v>
      </c>
      <c r="G4" s="11" t="s">
        <v>260</v>
      </c>
      <c r="H4" s="17" t="s">
        <v>76</v>
      </c>
      <c r="I4" s="46" t="s">
        <v>461</v>
      </c>
      <c r="J4" s="47"/>
      <c r="K4" s="48"/>
    </row>
    <row r="5" s="1" customFormat="1" ht="21.75" customHeight="1" spans="1:11">
      <c r="A5" s="15"/>
      <c r="B5" s="15"/>
      <c r="C5" s="15"/>
      <c r="D5" s="16"/>
      <c r="E5" s="16"/>
      <c r="F5" s="16"/>
      <c r="G5" s="16"/>
      <c r="H5" s="36"/>
      <c r="I5" s="11" t="s">
        <v>79</v>
      </c>
      <c r="J5" s="11" t="s">
        <v>80</v>
      </c>
      <c r="K5" s="11" t="s">
        <v>81</v>
      </c>
    </row>
    <row r="6" s="1" customFormat="1" ht="40.5" customHeight="1" spans="1:11">
      <c r="A6" s="18"/>
      <c r="B6" s="18"/>
      <c r="C6" s="18"/>
      <c r="D6" s="19"/>
      <c r="E6" s="19"/>
      <c r="F6" s="19"/>
      <c r="G6" s="19"/>
      <c r="H6" s="20"/>
      <c r="I6" s="19"/>
      <c r="J6" s="19"/>
      <c r="K6" s="19"/>
    </row>
    <row r="7" s="1" customFormat="1" ht="15" customHeight="1" spans="1:11">
      <c r="A7" s="21">
        <v>1</v>
      </c>
      <c r="B7" s="21">
        <v>2</v>
      </c>
      <c r="C7" s="21">
        <v>3</v>
      </c>
      <c r="D7" s="21">
        <v>4</v>
      </c>
      <c r="E7" s="21">
        <v>5</v>
      </c>
      <c r="F7" s="21">
        <v>6</v>
      </c>
      <c r="G7" s="21">
        <v>7</v>
      </c>
      <c r="H7" s="21">
        <v>8</v>
      </c>
      <c r="I7" s="21">
        <v>9</v>
      </c>
      <c r="J7" s="49">
        <v>10</v>
      </c>
      <c r="K7" s="49">
        <v>11</v>
      </c>
    </row>
    <row r="8" s="1" customFormat="1" ht="37" customHeight="1" spans="1:11">
      <c r="A8" s="37" t="s">
        <v>462</v>
      </c>
      <c r="B8" s="38"/>
      <c r="C8" s="39"/>
      <c r="D8" s="40"/>
      <c r="E8" s="40"/>
      <c r="F8" s="40"/>
      <c r="G8" s="40"/>
      <c r="H8" s="41"/>
      <c r="I8" s="41"/>
      <c r="J8" s="41"/>
      <c r="K8" s="41"/>
    </row>
    <row r="9" s="1" customFormat="1" ht="30.65" customHeight="1" spans="1:11">
      <c r="A9" s="42"/>
      <c r="B9" s="42"/>
      <c r="C9" s="42"/>
      <c r="D9" s="42"/>
      <c r="E9" s="42"/>
      <c r="F9" s="42"/>
      <c r="G9" s="42"/>
      <c r="H9" s="41"/>
      <c r="I9" s="41"/>
      <c r="J9" s="41"/>
      <c r="K9" s="41"/>
    </row>
    <row r="10" s="1" customFormat="1" ht="18.75" customHeight="1" spans="1:11">
      <c r="A10" s="43" t="s">
        <v>135</v>
      </c>
      <c r="B10" s="43"/>
      <c r="C10" s="43"/>
      <c r="D10" s="43"/>
      <c r="E10" s="43"/>
      <c r="F10" s="43"/>
      <c r="G10" s="43"/>
      <c r="H10" s="44"/>
      <c r="I10" s="41"/>
      <c r="J10" s="41"/>
      <c r="K10" s="41"/>
    </row>
    <row r="11" customHeight="1" spans="1:1">
      <c r="A11" s="32"/>
    </row>
  </sheetData>
  <mergeCells count="16">
    <mergeCell ref="A2:K2"/>
    <mergeCell ref="A3:G3"/>
    <mergeCell ref="I4:K4"/>
    <mergeCell ref="A8:C8"/>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0"/>
  <sheetViews>
    <sheetView zoomScaleSheetLayoutView="60" workbookViewId="0">
      <pane xSplit="1" ySplit="6" topLeftCell="B25" activePane="bottomRight" state="frozen"/>
      <selection/>
      <selection pane="topRight"/>
      <selection pane="bottomLeft"/>
      <selection pane="bottomRight" activeCell="D40" sqref="D40"/>
    </sheetView>
  </sheetViews>
  <sheetFormatPr defaultColWidth="12.2380952380952" defaultRowHeight="12" customHeight="1" outlineLevelCol="3"/>
  <cols>
    <col min="1" max="1" width="42.0095238095238" style="266" customWidth="1"/>
    <col min="2" max="2" width="45.4380952380952" style="266" customWidth="1"/>
    <col min="3" max="3" width="44.1333333333333" style="266" customWidth="1"/>
    <col min="4" max="4" width="43.152380952381" style="266" customWidth="1"/>
    <col min="5" max="16384" width="12.2380952380952" style="266"/>
  </cols>
  <sheetData>
    <row r="1" s="266" customFormat="1" customHeight="1" spans="4:4">
      <c r="D1" s="274"/>
    </row>
    <row r="2" s="266" customFormat="1" ht="36" customHeight="1" spans="1:4">
      <c r="A2" s="276" t="s">
        <v>2</v>
      </c>
      <c r="B2" s="276"/>
      <c r="C2" s="276"/>
      <c r="D2" s="276"/>
    </row>
    <row r="3" s="266" customFormat="1" ht="24" customHeight="1" spans="1:4">
      <c r="A3" s="314" t="str">
        <f>"单位名称："&amp;"安宁市青龙卫生院"</f>
        <v>单位名称：安宁市青龙卫生院</v>
      </c>
      <c r="B3" s="314"/>
      <c r="C3" s="274"/>
      <c r="D3" s="281" t="s">
        <v>21</v>
      </c>
    </row>
    <row r="4" s="266" customFormat="1" ht="19.5" customHeight="1" spans="1:4">
      <c r="A4" s="269" t="s">
        <v>22</v>
      </c>
      <c r="B4" s="269"/>
      <c r="C4" s="269" t="s">
        <v>23</v>
      </c>
      <c r="D4" s="269"/>
    </row>
    <row r="5" s="266" customFormat="1" ht="19.5" customHeight="1" spans="1:4">
      <c r="A5" s="269" t="s">
        <v>24</v>
      </c>
      <c r="B5" s="269" t="str">
        <f>"2025"&amp;"年预算数"</f>
        <v>2025年预算数</v>
      </c>
      <c r="C5" s="269" t="s">
        <v>25</v>
      </c>
      <c r="D5" s="269" t="str">
        <f>"2025"&amp;"年预算数"</f>
        <v>2025年预算数</v>
      </c>
    </row>
    <row r="6" s="266" customFormat="1" ht="19.5" customHeight="1" spans="1:4">
      <c r="A6" s="269"/>
      <c r="B6" s="269"/>
      <c r="C6" s="269"/>
      <c r="D6" s="269"/>
    </row>
    <row r="7" s="266" customFormat="1" ht="20.25" customHeight="1" spans="1:4">
      <c r="A7" s="305" t="s">
        <v>26</v>
      </c>
      <c r="B7" s="279">
        <v>2443764</v>
      </c>
      <c r="C7" s="305" t="s">
        <v>27</v>
      </c>
      <c r="D7" s="279"/>
    </row>
    <row r="8" s="266" customFormat="1" ht="20.25" customHeight="1" spans="1:4">
      <c r="A8" s="305" t="s">
        <v>28</v>
      </c>
      <c r="B8" s="279"/>
      <c r="C8" s="305" t="s">
        <v>29</v>
      </c>
      <c r="D8" s="279"/>
    </row>
    <row r="9" s="266" customFormat="1" ht="20.25" customHeight="1" spans="1:4">
      <c r="A9" s="305" t="s">
        <v>30</v>
      </c>
      <c r="B9" s="279"/>
      <c r="C9" s="305" t="s">
        <v>31</v>
      </c>
      <c r="D9" s="279"/>
    </row>
    <row r="10" s="266" customFormat="1" ht="18.75" customHeight="1" spans="1:4">
      <c r="A10" s="305" t="s">
        <v>32</v>
      </c>
      <c r="B10" s="279"/>
      <c r="C10" s="305" t="s">
        <v>33</v>
      </c>
      <c r="D10" s="279"/>
    </row>
    <row r="11" s="266" customFormat="1" ht="20.25" customHeight="1" spans="1:4">
      <c r="A11" s="305" t="s">
        <v>34</v>
      </c>
      <c r="B11" s="279">
        <v>5018757.63</v>
      </c>
      <c r="C11" s="305" t="s">
        <v>35</v>
      </c>
      <c r="D11" s="279"/>
    </row>
    <row r="12" s="266" customFormat="1" ht="20.25" customHeight="1" spans="1:4">
      <c r="A12" s="305" t="s">
        <v>36</v>
      </c>
      <c r="B12" s="279">
        <v>5018757.63</v>
      </c>
      <c r="C12" s="305" t="s">
        <v>37</v>
      </c>
      <c r="D12" s="279"/>
    </row>
    <row r="13" s="266" customFormat="1" ht="20.25" customHeight="1" spans="1:4">
      <c r="A13" s="305" t="s">
        <v>38</v>
      </c>
      <c r="B13" s="279"/>
      <c r="C13" s="305" t="s">
        <v>39</v>
      </c>
      <c r="D13" s="279"/>
    </row>
    <row r="14" s="266" customFormat="1" ht="20.25" customHeight="1" spans="1:4">
      <c r="A14" s="305" t="s">
        <v>40</v>
      </c>
      <c r="B14" s="279"/>
      <c r="C14" s="305" t="s">
        <v>41</v>
      </c>
      <c r="D14" s="279">
        <v>515835</v>
      </c>
    </row>
    <row r="15" s="266" customFormat="1" ht="20.25" customHeight="1" spans="1:4">
      <c r="A15" s="305" t="s">
        <v>42</v>
      </c>
      <c r="B15" s="279"/>
      <c r="C15" s="305" t="s">
        <v>43</v>
      </c>
      <c r="D15" s="279">
        <v>8573340.35</v>
      </c>
    </row>
    <row r="16" s="266" customFormat="1" ht="20.25" customHeight="1" spans="1:4">
      <c r="A16" s="305" t="s">
        <v>44</v>
      </c>
      <c r="B16" s="279"/>
      <c r="C16" s="305" t="s">
        <v>45</v>
      </c>
      <c r="D16" s="279"/>
    </row>
    <row r="17" s="266" customFormat="1" ht="18.75" customHeight="1" spans="1:4">
      <c r="A17" s="305"/>
      <c r="B17" s="279"/>
      <c r="C17" s="305" t="s">
        <v>46</v>
      </c>
      <c r="D17" s="279"/>
    </row>
    <row r="18" s="266" customFormat="1" ht="18.75" customHeight="1" spans="1:4">
      <c r="A18" s="305"/>
      <c r="B18" s="279"/>
      <c r="C18" s="305" t="s">
        <v>47</v>
      </c>
      <c r="D18" s="279"/>
    </row>
    <row r="19" s="266" customFormat="1" ht="18.75" customHeight="1" spans="1:4">
      <c r="A19" s="305"/>
      <c r="B19" s="279"/>
      <c r="C19" s="305" t="s">
        <v>48</v>
      </c>
      <c r="D19" s="279"/>
    </row>
    <row r="20" s="266" customFormat="1" ht="18.75" customHeight="1" spans="1:4">
      <c r="A20" s="305"/>
      <c r="B20" s="279"/>
      <c r="C20" s="305" t="s">
        <v>49</v>
      </c>
      <c r="D20" s="279"/>
    </row>
    <row r="21" s="266" customFormat="1" ht="18.75" customHeight="1" spans="1:4">
      <c r="A21" s="305"/>
      <c r="B21" s="279"/>
      <c r="C21" s="305" t="s">
        <v>50</v>
      </c>
      <c r="D21" s="279"/>
    </row>
    <row r="22" s="266" customFormat="1" ht="18.75" customHeight="1" spans="1:4">
      <c r="A22" s="305"/>
      <c r="B22" s="279"/>
      <c r="C22" s="305" t="s">
        <v>51</v>
      </c>
      <c r="D22" s="279"/>
    </row>
    <row r="23" s="266" customFormat="1" ht="18.75" customHeight="1" spans="1:4">
      <c r="A23" s="305"/>
      <c r="B23" s="279"/>
      <c r="C23" s="305" t="s">
        <v>52</v>
      </c>
      <c r="D23" s="279"/>
    </row>
    <row r="24" s="266" customFormat="1" ht="18.75" customHeight="1" spans="1:4">
      <c r="A24" s="305"/>
      <c r="B24" s="279"/>
      <c r="C24" s="305" t="s">
        <v>53</v>
      </c>
      <c r="D24" s="279"/>
    </row>
    <row r="25" s="266" customFormat="1" ht="18.75" customHeight="1" spans="1:4">
      <c r="A25" s="305"/>
      <c r="B25" s="279"/>
      <c r="C25" s="305" t="s">
        <v>54</v>
      </c>
      <c r="D25" s="279">
        <v>237588</v>
      </c>
    </row>
    <row r="26" s="266" customFormat="1" ht="18.75" customHeight="1" spans="1:4">
      <c r="A26" s="305"/>
      <c r="B26" s="279"/>
      <c r="C26" s="305" t="s">
        <v>55</v>
      </c>
      <c r="D26" s="279"/>
    </row>
    <row r="27" s="266" customFormat="1" ht="19.5" customHeight="1" spans="1:4">
      <c r="A27" s="305"/>
      <c r="B27" s="279"/>
      <c r="C27" s="305" t="s">
        <v>56</v>
      </c>
      <c r="D27" s="279"/>
    </row>
    <row r="28" s="266" customFormat="1" ht="19.5" customHeight="1" spans="1:4">
      <c r="A28" s="305"/>
      <c r="B28" s="279"/>
      <c r="C28" s="305" t="s">
        <v>57</v>
      </c>
      <c r="D28" s="279"/>
    </row>
    <row r="29" s="266" customFormat="1" ht="19.5" customHeight="1" spans="1:4">
      <c r="A29" s="305"/>
      <c r="B29" s="279"/>
      <c r="C29" s="305" t="s">
        <v>58</v>
      </c>
      <c r="D29" s="279"/>
    </row>
    <row r="30" s="266" customFormat="1" ht="19.5" customHeight="1" spans="1:4">
      <c r="A30" s="305"/>
      <c r="B30" s="279"/>
      <c r="C30" s="305" t="s">
        <v>59</v>
      </c>
      <c r="D30" s="279"/>
    </row>
    <row r="31" s="266" customFormat="1" ht="19.5" customHeight="1" spans="1:4">
      <c r="A31" s="305"/>
      <c r="B31" s="279"/>
      <c r="C31" s="305" t="s">
        <v>60</v>
      </c>
      <c r="D31" s="279"/>
    </row>
    <row r="32" s="266" customFormat="1" ht="18.75" customHeight="1" spans="1:4">
      <c r="A32" s="305"/>
      <c r="B32" s="279"/>
      <c r="C32" s="305" t="s">
        <v>61</v>
      </c>
      <c r="D32" s="279"/>
    </row>
    <row r="33" s="266" customFormat="1" ht="19.5" customHeight="1" spans="1:4">
      <c r="A33" s="305"/>
      <c r="B33" s="279"/>
      <c r="C33" s="305" t="s">
        <v>62</v>
      </c>
      <c r="D33" s="279"/>
    </row>
    <row r="34" s="266" customFormat="1" ht="20.25" customHeight="1" spans="1:4">
      <c r="A34" s="305"/>
      <c r="B34" s="279"/>
      <c r="C34" s="305" t="s">
        <v>63</v>
      </c>
      <c r="D34" s="279"/>
    </row>
    <row r="35" s="266" customFormat="1" ht="19.5" customHeight="1" spans="1:4">
      <c r="A35" s="305"/>
      <c r="B35" s="279"/>
      <c r="C35" s="305" t="s">
        <v>64</v>
      </c>
      <c r="D35" s="279"/>
    </row>
    <row r="36" s="266" customFormat="1" ht="18.75" customHeight="1" spans="1:4">
      <c r="A36" s="306" t="s">
        <v>65</v>
      </c>
      <c r="B36" s="279">
        <v>7462521.63</v>
      </c>
      <c r="C36" s="306" t="s">
        <v>66</v>
      </c>
      <c r="D36" s="279">
        <v>9326763.35</v>
      </c>
    </row>
    <row r="37" s="266" customFormat="1" ht="20.25" customHeight="1" spans="1:4">
      <c r="A37" s="305" t="s">
        <v>67</v>
      </c>
      <c r="B37" s="279">
        <v>1864241.72</v>
      </c>
      <c r="C37" s="305" t="s">
        <v>68</v>
      </c>
      <c r="D37" s="279"/>
    </row>
    <row r="38" s="1" customFormat="1" ht="25.4" customHeight="1" spans="1:4">
      <c r="A38" s="315" t="s">
        <v>69</v>
      </c>
      <c r="B38" s="313">
        <v>1674.42</v>
      </c>
      <c r="C38" s="316" t="s">
        <v>69</v>
      </c>
      <c r="D38" s="317"/>
    </row>
    <row r="39" s="1" customFormat="1" ht="25.4" customHeight="1" spans="1:4">
      <c r="A39" s="315" t="s">
        <v>70</v>
      </c>
      <c r="B39" s="313">
        <v>1862567.3</v>
      </c>
      <c r="C39" s="316" t="s">
        <v>71</v>
      </c>
      <c r="D39" s="317"/>
    </row>
    <row r="40" s="266" customFormat="1" ht="22.5" customHeight="1" spans="1:4">
      <c r="A40" s="306" t="s">
        <v>72</v>
      </c>
      <c r="B40" s="279">
        <v>9326763.35</v>
      </c>
      <c r="C40" s="306" t="s">
        <v>73</v>
      </c>
      <c r="D40" s="279">
        <v>9326763.35</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G29"/>
  <sheetViews>
    <sheetView tabSelected="1" workbookViewId="0">
      <selection activeCell="C20" sqref="C20"/>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3" t="s">
        <v>463</v>
      </c>
      <c r="B1" s="4"/>
      <c r="C1" s="4"/>
      <c r="D1" s="4"/>
      <c r="E1" s="4"/>
      <c r="F1" s="4"/>
      <c r="G1" s="4"/>
    </row>
    <row r="2" s="1" customFormat="1" ht="27.75" customHeight="1" spans="1:7">
      <c r="A2" s="5" t="s">
        <v>464</v>
      </c>
      <c r="B2" s="5"/>
      <c r="C2" s="5"/>
      <c r="D2" s="5"/>
      <c r="E2" s="5"/>
      <c r="F2" s="5"/>
      <c r="G2" s="5"/>
    </row>
    <row r="3" s="1" customFormat="1" ht="13.5" customHeight="1" spans="1:7">
      <c r="A3" s="6" t="s">
        <v>183</v>
      </c>
      <c r="B3" s="7"/>
      <c r="C3" s="7"/>
      <c r="D3" s="7"/>
      <c r="E3" s="8"/>
      <c r="F3" s="8"/>
      <c r="G3" s="9" t="s">
        <v>184</v>
      </c>
    </row>
    <row r="4" s="1" customFormat="1" ht="21.75" customHeight="1" spans="1:7">
      <c r="A4" s="10" t="s">
        <v>258</v>
      </c>
      <c r="B4" s="10" t="s">
        <v>257</v>
      </c>
      <c r="C4" s="10" t="s">
        <v>195</v>
      </c>
      <c r="D4" s="11" t="s">
        <v>465</v>
      </c>
      <c r="E4" s="12" t="s">
        <v>79</v>
      </c>
      <c r="F4" s="13"/>
      <c r="G4" s="14"/>
    </row>
    <row r="5" s="1" customFormat="1" ht="21.75" customHeight="1" spans="1:7">
      <c r="A5" s="15"/>
      <c r="B5" s="15"/>
      <c r="C5" s="15"/>
      <c r="D5" s="16"/>
      <c r="E5" s="17" t="s">
        <v>466</v>
      </c>
      <c r="F5" s="11" t="s">
        <v>467</v>
      </c>
      <c r="G5" s="11" t="s">
        <v>468</v>
      </c>
    </row>
    <row r="6" s="1" customFormat="1" ht="40.5" customHeight="1" spans="1:7">
      <c r="A6" s="18"/>
      <c r="B6" s="18"/>
      <c r="C6" s="18"/>
      <c r="D6" s="19"/>
      <c r="E6" s="20"/>
      <c r="F6" s="19"/>
      <c r="G6" s="19"/>
    </row>
    <row r="7" s="1" customFormat="1" ht="15" customHeight="1" spans="1:7">
      <c r="A7" s="21">
        <v>1</v>
      </c>
      <c r="B7" s="21">
        <v>2</v>
      </c>
      <c r="C7" s="21">
        <v>3</v>
      </c>
      <c r="D7" s="21">
        <v>4</v>
      </c>
      <c r="E7" s="21">
        <v>5</v>
      </c>
      <c r="F7" s="21">
        <v>6</v>
      </c>
      <c r="G7" s="21">
        <v>7</v>
      </c>
    </row>
    <row r="8" s="2" customFormat="1" ht="29.9" customHeight="1" spans="1:7">
      <c r="A8" s="22" t="s">
        <v>91</v>
      </c>
      <c r="B8" s="23" t="s">
        <v>305</v>
      </c>
      <c r="C8" s="23" t="s">
        <v>307</v>
      </c>
      <c r="D8" s="24" t="s">
        <v>469</v>
      </c>
      <c r="E8" s="25">
        <v>80000</v>
      </c>
      <c r="F8" s="26"/>
      <c r="G8" s="26"/>
    </row>
    <row r="9" s="2" customFormat="1" ht="29.9" customHeight="1" spans="1:7">
      <c r="A9" s="22" t="s">
        <v>91</v>
      </c>
      <c r="B9" s="23" t="s">
        <v>305</v>
      </c>
      <c r="C9" s="23" t="s">
        <v>309</v>
      </c>
      <c r="D9" s="24" t="s">
        <v>470</v>
      </c>
      <c r="E9" s="25">
        <v>1674.42</v>
      </c>
      <c r="F9" s="26"/>
      <c r="G9" s="26"/>
    </row>
    <row r="10" s="1" customFormat="1" ht="18.75" customHeight="1" spans="1:7">
      <c r="A10" s="27" t="s">
        <v>76</v>
      </c>
      <c r="B10" s="28"/>
      <c r="C10" s="28"/>
      <c r="D10" s="29"/>
      <c r="E10" s="30">
        <f>SUM(E8:E9)</f>
        <v>81674.42</v>
      </c>
      <c r="F10" s="31"/>
      <c r="G10" s="31"/>
    </row>
    <row r="11" customHeight="1" spans="1:1">
      <c r="A11" s="32"/>
    </row>
    <row r="20" customHeight="1" spans="5:5">
      <c r="E20" s="2"/>
    </row>
    <row r="29" customHeight="1" spans="7:7">
      <c r="G29" s="2"/>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headerFooter/>
  <ignoredErrors>
    <ignoredError sqref="E10"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
  <sheetViews>
    <sheetView zoomScaleSheetLayoutView="60" topLeftCell="F1" workbookViewId="0">
      <selection activeCell="N17" sqref="N17:N18"/>
    </sheetView>
  </sheetViews>
  <sheetFormatPr defaultColWidth="12.2380952380952" defaultRowHeight="14.25" customHeight="1" outlineLevelRow="7"/>
  <cols>
    <col min="1" max="1" width="24" style="266" customWidth="1"/>
    <col min="2" max="2" width="47.0190476190476" style="266" customWidth="1"/>
    <col min="3" max="5" width="21.8761904761905" style="266" customWidth="1"/>
    <col min="6" max="7" width="16.8095238095238" style="266" customWidth="1"/>
    <col min="8" max="8" width="12.2380952380952" style="266"/>
    <col min="9" max="14" width="16.8095238095238" style="266" customWidth="1"/>
    <col min="15" max="17" width="20.5714285714286" style="266" customWidth="1"/>
    <col min="18" max="18" width="18.7142857142857" style="266" customWidth="1"/>
    <col min="19" max="19" width="21.1428571428571" style="266" customWidth="1"/>
    <col min="20" max="16384" width="12.2380952380952" style="266"/>
  </cols>
  <sheetData>
    <row r="1" s="266" customFormat="1" ht="12" customHeight="1" spans="8:19">
      <c r="H1" s="274"/>
      <c r="O1" s="274"/>
      <c r="P1" s="274"/>
      <c r="Q1" s="274"/>
      <c r="R1" s="274"/>
      <c r="S1" s="274"/>
    </row>
    <row r="2" s="266" customFormat="1" ht="36" customHeight="1" spans="1:19">
      <c r="A2" s="276" t="s">
        <v>3</v>
      </c>
      <c r="B2" s="276"/>
      <c r="C2" s="276"/>
      <c r="D2" s="276"/>
      <c r="E2" s="276"/>
      <c r="F2" s="276"/>
      <c r="G2" s="276"/>
      <c r="H2" s="276"/>
      <c r="I2" s="276"/>
      <c r="J2" s="276"/>
      <c r="K2" s="276"/>
      <c r="L2" s="276"/>
      <c r="M2" s="276"/>
      <c r="N2" s="276"/>
      <c r="O2" s="276"/>
      <c r="P2" s="276"/>
      <c r="Q2" s="276"/>
      <c r="R2" s="276"/>
      <c r="S2" s="276"/>
    </row>
    <row r="3" s="266" customFormat="1" ht="24" customHeight="1" spans="1:19">
      <c r="A3" s="268" t="str">
        <f>"单位名称："&amp;"安宁市青龙卫生院"</f>
        <v>单位名称：安宁市青龙卫生院</v>
      </c>
      <c r="B3" s="268"/>
      <c r="C3" s="268"/>
      <c r="D3" s="268"/>
      <c r="E3" s="274"/>
      <c r="F3" s="274"/>
      <c r="G3" s="274"/>
      <c r="H3" s="274"/>
      <c r="I3" s="274"/>
      <c r="J3" s="274"/>
      <c r="K3" s="274"/>
      <c r="L3" s="274"/>
      <c r="M3" s="274"/>
      <c r="N3" s="274"/>
      <c r="O3" s="274"/>
      <c r="P3" s="274"/>
      <c r="Q3" s="274"/>
      <c r="R3" s="274"/>
      <c r="S3" s="281" t="s">
        <v>21</v>
      </c>
    </row>
    <row r="4" s="266" customFormat="1" ht="18.75" customHeight="1" spans="1:19">
      <c r="A4" s="269" t="s">
        <v>74</v>
      </c>
      <c r="B4" s="269" t="s">
        <v>75</v>
      </c>
      <c r="C4" s="269" t="s">
        <v>76</v>
      </c>
      <c r="D4" s="269" t="s">
        <v>77</v>
      </c>
      <c r="E4" s="269"/>
      <c r="F4" s="269"/>
      <c r="G4" s="269"/>
      <c r="H4" s="269"/>
      <c r="I4" s="269"/>
      <c r="J4" s="269"/>
      <c r="K4" s="269"/>
      <c r="L4" s="269"/>
      <c r="M4" s="269"/>
      <c r="N4" s="269"/>
      <c r="O4" s="269" t="s">
        <v>67</v>
      </c>
      <c r="P4" s="269"/>
      <c r="Q4" s="269"/>
      <c r="R4" s="269"/>
      <c r="S4" s="269"/>
    </row>
    <row r="5" s="266" customFormat="1" ht="33.75" customHeight="1" spans="1:19">
      <c r="A5" s="269"/>
      <c r="B5" s="269"/>
      <c r="C5" s="269"/>
      <c r="D5" s="269" t="s">
        <v>78</v>
      </c>
      <c r="E5" s="269" t="s">
        <v>79</v>
      </c>
      <c r="F5" s="269" t="s">
        <v>80</v>
      </c>
      <c r="G5" s="269" t="s">
        <v>81</v>
      </c>
      <c r="H5" s="269" t="s">
        <v>82</v>
      </c>
      <c r="I5" s="269" t="s">
        <v>83</v>
      </c>
      <c r="J5" s="269" t="s">
        <v>84</v>
      </c>
      <c r="K5" s="269" t="s">
        <v>85</v>
      </c>
      <c r="L5" s="269" t="s">
        <v>86</v>
      </c>
      <c r="M5" s="269" t="s">
        <v>87</v>
      </c>
      <c r="N5" s="269" t="s">
        <v>88</v>
      </c>
      <c r="O5" s="269" t="s">
        <v>78</v>
      </c>
      <c r="P5" s="269" t="s">
        <v>79</v>
      </c>
      <c r="Q5" s="269" t="s">
        <v>80</v>
      </c>
      <c r="R5" s="269" t="s">
        <v>81</v>
      </c>
      <c r="S5" s="269" t="s">
        <v>89</v>
      </c>
    </row>
    <row r="6" s="266" customFormat="1" ht="16.5" customHeight="1" spans="1:19">
      <c r="A6" s="269">
        <v>1</v>
      </c>
      <c r="B6" s="269">
        <v>2</v>
      </c>
      <c r="C6" s="269">
        <v>3</v>
      </c>
      <c r="D6" s="269">
        <v>4</v>
      </c>
      <c r="E6" s="269">
        <v>5</v>
      </c>
      <c r="F6" s="269">
        <v>6</v>
      </c>
      <c r="G6" s="269">
        <v>7</v>
      </c>
      <c r="H6" s="269">
        <v>8</v>
      </c>
      <c r="I6" s="269">
        <v>9</v>
      </c>
      <c r="J6" s="269">
        <v>10</v>
      </c>
      <c r="K6" s="269">
        <v>11</v>
      </c>
      <c r="L6" s="269">
        <v>12</v>
      </c>
      <c r="M6" s="269">
        <v>13</v>
      </c>
      <c r="N6" s="269">
        <v>14</v>
      </c>
      <c r="O6" s="269">
        <v>15</v>
      </c>
      <c r="P6" s="269">
        <v>16</v>
      </c>
      <c r="Q6" s="269">
        <v>17</v>
      </c>
      <c r="R6" s="269">
        <v>18</v>
      </c>
      <c r="S6" s="269">
        <v>19</v>
      </c>
    </row>
    <row r="7" s="266" customFormat="1" ht="16.5" customHeight="1" spans="1:19">
      <c r="A7" s="271" t="s">
        <v>90</v>
      </c>
      <c r="B7" s="271" t="s">
        <v>91</v>
      </c>
      <c r="C7" s="279">
        <v>9326763.35</v>
      </c>
      <c r="D7" s="279">
        <v>7462521.63</v>
      </c>
      <c r="E7" s="279">
        <v>2443764</v>
      </c>
      <c r="F7" s="279"/>
      <c r="G7" s="279"/>
      <c r="H7" s="279"/>
      <c r="I7" s="279"/>
      <c r="J7" s="279">
        <v>5018757.63</v>
      </c>
      <c r="K7" s="279"/>
      <c r="L7" s="279"/>
      <c r="M7" s="279"/>
      <c r="N7" s="279"/>
      <c r="O7" s="279">
        <v>1864241.72</v>
      </c>
      <c r="P7" s="279">
        <v>1674.42</v>
      </c>
      <c r="Q7" s="279"/>
      <c r="R7" s="279"/>
      <c r="S7" s="313">
        <v>1862567.3</v>
      </c>
    </row>
    <row r="8" s="266" customFormat="1" ht="16.5" customHeight="1" spans="1:19">
      <c r="A8" s="269" t="s">
        <v>76</v>
      </c>
      <c r="B8" s="269"/>
      <c r="C8" s="279">
        <v>9326763.35</v>
      </c>
      <c r="D8" s="279">
        <v>7462521.63</v>
      </c>
      <c r="E8" s="279">
        <v>2443764</v>
      </c>
      <c r="F8" s="279"/>
      <c r="G8" s="279"/>
      <c r="H8" s="279"/>
      <c r="I8" s="279"/>
      <c r="J8" s="279">
        <v>5018757.63</v>
      </c>
      <c r="K8" s="279"/>
      <c r="L8" s="279"/>
      <c r="M8" s="279"/>
      <c r="N8" s="279"/>
      <c r="O8" s="279">
        <v>1864241.72</v>
      </c>
      <c r="P8" s="279">
        <v>1674.42</v>
      </c>
      <c r="Q8" s="279"/>
      <c r="R8" s="279"/>
      <c r="S8" s="313">
        <v>1862567.3</v>
      </c>
    </row>
  </sheetData>
  <mergeCells count="8">
    <mergeCell ref="A2:S2"/>
    <mergeCell ref="A3:D3"/>
    <mergeCell ref="D4:N4"/>
    <mergeCell ref="O4:S4"/>
    <mergeCell ref="A8:B8"/>
    <mergeCell ref="A4:A5"/>
    <mergeCell ref="B4:B5"/>
    <mergeCell ref="C4:C5"/>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zoomScaleSheetLayoutView="60" workbookViewId="0">
      <selection activeCell="D23" sqref="K23 D23"/>
    </sheetView>
  </sheetViews>
  <sheetFormatPr defaultColWidth="12.2380952380952" defaultRowHeight="14.25" customHeight="1"/>
  <cols>
    <col min="1" max="1" width="19.0952380952381" style="266" customWidth="1"/>
    <col min="2" max="2" width="50.2857142857143" style="266" customWidth="1"/>
    <col min="3" max="7" width="25.1428571428571" style="266" customWidth="1"/>
    <col min="8" max="8" width="26.1142857142857" style="266" customWidth="1"/>
    <col min="9" max="9" width="25.1428571428571" style="266" customWidth="1"/>
    <col min="10" max="10" width="14.4285714285714" style="266" customWidth="1"/>
    <col min="11" max="15" width="25.1428571428571" style="266" customWidth="1"/>
    <col min="16" max="16384" width="12.2380952380952" style="266"/>
  </cols>
  <sheetData>
    <row r="1" s="266" customFormat="1" ht="15.75" customHeight="1" spans="8:15">
      <c r="H1" s="274"/>
      <c r="J1" s="274"/>
      <c r="O1" s="274"/>
    </row>
    <row r="2" s="266" customFormat="1" ht="39" customHeight="1" spans="1:15">
      <c r="A2" s="276" t="s">
        <v>4</v>
      </c>
      <c r="B2" s="276"/>
      <c r="C2" s="276"/>
      <c r="D2" s="276"/>
      <c r="E2" s="276"/>
      <c r="F2" s="276"/>
      <c r="G2" s="276"/>
      <c r="H2" s="276"/>
      <c r="I2" s="276"/>
      <c r="J2" s="276"/>
      <c r="K2" s="276"/>
      <c r="L2" s="276"/>
      <c r="M2" s="276"/>
      <c r="N2" s="276"/>
      <c r="O2" s="276"/>
    </row>
    <row r="3" s="266" customFormat="1" ht="24" customHeight="1" spans="1:15">
      <c r="A3" s="268" t="str">
        <f>"单位名称："&amp;"安宁市青龙卫生院"</f>
        <v>单位名称：安宁市青龙卫生院</v>
      </c>
      <c r="B3" s="268"/>
      <c r="C3" s="268"/>
      <c r="D3" s="268"/>
      <c r="E3" s="268"/>
      <c r="F3" s="268"/>
      <c r="G3" s="268"/>
      <c r="H3" s="268"/>
      <c r="I3" s="268"/>
      <c r="J3" s="268"/>
      <c r="K3" s="268"/>
      <c r="L3" s="268"/>
      <c r="O3" s="281" t="s">
        <v>21</v>
      </c>
    </row>
    <row r="4" s="266" customFormat="1" ht="21.15" customHeight="1" spans="1:15">
      <c r="A4" s="269" t="s">
        <v>92</v>
      </c>
      <c r="B4" s="269" t="s">
        <v>93</v>
      </c>
      <c r="C4" s="269" t="s">
        <v>76</v>
      </c>
      <c r="D4" s="307" t="s">
        <v>79</v>
      </c>
      <c r="E4" s="308"/>
      <c r="F4" s="309"/>
      <c r="G4" s="269" t="s">
        <v>80</v>
      </c>
      <c r="H4" s="269" t="s">
        <v>81</v>
      </c>
      <c r="I4" s="269" t="s">
        <v>94</v>
      </c>
      <c r="J4" s="269" t="s">
        <v>95</v>
      </c>
      <c r="K4" s="269"/>
      <c r="L4" s="269"/>
      <c r="M4" s="269"/>
      <c r="N4" s="269"/>
      <c r="O4" s="269"/>
    </row>
    <row r="5" s="266" customFormat="1" ht="21.15" customHeight="1" spans="1:15">
      <c r="A5" s="269"/>
      <c r="B5" s="269"/>
      <c r="C5" s="269"/>
      <c r="D5" s="269" t="s">
        <v>78</v>
      </c>
      <c r="E5" s="269" t="s">
        <v>96</v>
      </c>
      <c r="F5" s="269" t="s">
        <v>97</v>
      </c>
      <c r="G5" s="269"/>
      <c r="H5" s="269"/>
      <c r="I5" s="269"/>
      <c r="J5" s="269" t="s">
        <v>78</v>
      </c>
      <c r="K5" s="269" t="s">
        <v>98</v>
      </c>
      <c r="L5" s="269" t="s">
        <v>99</v>
      </c>
      <c r="M5" s="269" t="s">
        <v>100</v>
      </c>
      <c r="N5" s="269" t="s">
        <v>101</v>
      </c>
      <c r="O5" s="269" t="s">
        <v>102</v>
      </c>
    </row>
    <row r="6" s="266" customFormat="1" ht="21.15" customHeight="1" spans="1:15">
      <c r="A6" s="269">
        <v>1</v>
      </c>
      <c r="B6" s="269">
        <v>2</v>
      </c>
      <c r="C6" s="269">
        <v>3</v>
      </c>
      <c r="D6" s="269">
        <v>4</v>
      </c>
      <c r="E6" s="269">
        <v>5</v>
      </c>
      <c r="F6" s="269">
        <v>6</v>
      </c>
      <c r="G6" s="269">
        <v>7</v>
      </c>
      <c r="H6" s="269">
        <v>8</v>
      </c>
      <c r="I6" s="269">
        <v>9</v>
      </c>
      <c r="J6" s="269">
        <v>10</v>
      </c>
      <c r="K6" s="269">
        <v>11</v>
      </c>
      <c r="L6" s="269">
        <v>12</v>
      </c>
      <c r="M6" s="269">
        <v>13</v>
      </c>
      <c r="N6" s="269">
        <v>14</v>
      </c>
      <c r="O6" s="269">
        <v>15</v>
      </c>
    </row>
    <row r="7" s="266" customFormat="1" ht="20.25" customHeight="1" spans="1:15">
      <c r="A7" s="271" t="s">
        <v>103</v>
      </c>
      <c r="B7" s="271" t="s">
        <v>104</v>
      </c>
      <c r="C7" s="310">
        <v>515835</v>
      </c>
      <c r="D7" s="310">
        <f>E7+F7</f>
        <v>515835</v>
      </c>
      <c r="E7" s="310">
        <v>515835</v>
      </c>
      <c r="F7" s="310"/>
      <c r="G7" s="310"/>
      <c r="H7" s="310"/>
      <c r="I7" s="310"/>
      <c r="J7" s="310"/>
      <c r="K7" s="310"/>
      <c r="L7" s="310"/>
      <c r="M7" s="310"/>
      <c r="N7" s="310"/>
      <c r="O7" s="310"/>
    </row>
    <row r="8" s="266" customFormat="1" ht="20.25" customHeight="1" outlineLevel="1" spans="1:15">
      <c r="A8" s="311" t="s">
        <v>105</v>
      </c>
      <c r="B8" s="311" t="s">
        <v>106</v>
      </c>
      <c r="C8" s="310">
        <v>515835</v>
      </c>
      <c r="D8" s="310">
        <f t="shared" ref="D8:D23" si="0">E8+F8</f>
        <v>515835</v>
      </c>
      <c r="E8" s="310">
        <v>515835</v>
      </c>
      <c r="F8" s="310"/>
      <c r="G8" s="310"/>
      <c r="H8" s="310"/>
      <c r="I8" s="310"/>
      <c r="J8" s="310"/>
      <c r="K8" s="310"/>
      <c r="L8" s="310"/>
      <c r="M8" s="310"/>
      <c r="N8" s="310"/>
      <c r="O8" s="310"/>
    </row>
    <row r="9" s="266" customFormat="1" ht="20.25" customHeight="1" outlineLevel="2" spans="1:15">
      <c r="A9" s="312" t="s">
        <v>107</v>
      </c>
      <c r="B9" s="312" t="s">
        <v>108</v>
      </c>
      <c r="C9" s="310">
        <v>142800</v>
      </c>
      <c r="D9" s="310">
        <f t="shared" si="0"/>
        <v>142800</v>
      </c>
      <c r="E9" s="310">
        <v>142800</v>
      </c>
      <c r="F9" s="310"/>
      <c r="G9" s="310"/>
      <c r="H9" s="310"/>
      <c r="I9" s="310"/>
      <c r="J9" s="310"/>
      <c r="K9" s="310"/>
      <c r="L9" s="310"/>
      <c r="M9" s="310"/>
      <c r="N9" s="310"/>
      <c r="O9" s="310"/>
    </row>
    <row r="10" s="266" customFormat="1" ht="20.25" customHeight="1" outlineLevel="2" spans="1:15">
      <c r="A10" s="312" t="s">
        <v>109</v>
      </c>
      <c r="B10" s="312" t="s">
        <v>110</v>
      </c>
      <c r="C10" s="310">
        <v>248690</v>
      </c>
      <c r="D10" s="310">
        <f t="shared" si="0"/>
        <v>248690</v>
      </c>
      <c r="E10" s="310">
        <v>248690</v>
      </c>
      <c r="F10" s="310"/>
      <c r="G10" s="310"/>
      <c r="H10" s="310"/>
      <c r="I10" s="310"/>
      <c r="J10" s="310"/>
      <c r="K10" s="310"/>
      <c r="L10" s="310"/>
      <c r="M10" s="310"/>
      <c r="N10" s="310"/>
      <c r="O10" s="310"/>
    </row>
    <row r="11" s="266" customFormat="1" ht="20.25" customHeight="1" outlineLevel="2" spans="1:15">
      <c r="A11" s="312" t="s">
        <v>111</v>
      </c>
      <c r="B11" s="312" t="s">
        <v>112</v>
      </c>
      <c r="C11" s="310">
        <v>124345</v>
      </c>
      <c r="D11" s="310">
        <f t="shared" si="0"/>
        <v>124345</v>
      </c>
      <c r="E11" s="310">
        <v>124345</v>
      </c>
      <c r="F11" s="310"/>
      <c r="G11" s="310"/>
      <c r="H11" s="310"/>
      <c r="I11" s="310"/>
      <c r="J11" s="310"/>
      <c r="K11" s="310"/>
      <c r="L11" s="310"/>
      <c r="M11" s="310"/>
      <c r="N11" s="310"/>
      <c r="O11" s="310"/>
    </row>
    <row r="12" s="266" customFormat="1" ht="20.25" customHeight="1" spans="1:15">
      <c r="A12" s="271" t="s">
        <v>113</v>
      </c>
      <c r="B12" s="271" t="s">
        <v>114</v>
      </c>
      <c r="C12" s="310">
        <v>8573340.35</v>
      </c>
      <c r="D12" s="310">
        <f t="shared" si="0"/>
        <v>1692015.42</v>
      </c>
      <c r="E12" s="310">
        <v>1610341</v>
      </c>
      <c r="F12" s="310">
        <v>81674.42</v>
      </c>
      <c r="G12" s="310"/>
      <c r="H12" s="310"/>
      <c r="I12" s="310"/>
      <c r="J12" s="310">
        <v>6881324.93</v>
      </c>
      <c r="K12" s="310">
        <v>6881324.93</v>
      </c>
      <c r="L12" s="310"/>
      <c r="M12" s="310"/>
      <c r="N12" s="310"/>
      <c r="O12" s="310"/>
    </row>
    <row r="13" s="266" customFormat="1" ht="20.25" customHeight="1" outlineLevel="1" spans="1:15">
      <c r="A13" s="311" t="s">
        <v>115</v>
      </c>
      <c r="B13" s="311" t="s">
        <v>116</v>
      </c>
      <c r="C13" s="310">
        <v>8322995.35</v>
      </c>
      <c r="D13" s="310">
        <f t="shared" si="0"/>
        <v>1441670.42</v>
      </c>
      <c r="E13" s="310">
        <v>1359996</v>
      </c>
      <c r="F13" s="310">
        <v>81674.42</v>
      </c>
      <c r="G13" s="310"/>
      <c r="H13" s="310"/>
      <c r="I13" s="310"/>
      <c r="J13" s="310">
        <v>6881324.93</v>
      </c>
      <c r="K13" s="310">
        <v>6881324.93</v>
      </c>
      <c r="L13" s="310"/>
      <c r="M13" s="310"/>
      <c r="N13" s="310"/>
      <c r="O13" s="310"/>
    </row>
    <row r="14" s="266" customFormat="1" ht="20.25" customHeight="1" outlineLevel="2" spans="1:15">
      <c r="A14" s="312" t="s">
        <v>117</v>
      </c>
      <c r="B14" s="312" t="s">
        <v>118</v>
      </c>
      <c r="C14" s="310">
        <v>8321320.93</v>
      </c>
      <c r="D14" s="310">
        <f t="shared" si="0"/>
        <v>1439996</v>
      </c>
      <c r="E14" s="310">
        <v>1359996</v>
      </c>
      <c r="F14" s="310">
        <v>80000</v>
      </c>
      <c r="G14" s="310"/>
      <c r="H14" s="310"/>
      <c r="I14" s="310"/>
      <c r="J14" s="310">
        <v>6881324.93</v>
      </c>
      <c r="K14" s="310">
        <v>6881324.93</v>
      </c>
      <c r="L14" s="310"/>
      <c r="M14" s="310"/>
      <c r="N14" s="310"/>
      <c r="O14" s="310"/>
    </row>
    <row r="15" s="266" customFormat="1" ht="20.25" customHeight="1" outlineLevel="2" spans="1:15">
      <c r="A15" s="312" t="s">
        <v>119</v>
      </c>
      <c r="B15" s="312" t="s">
        <v>120</v>
      </c>
      <c r="C15" s="310">
        <v>1674.42</v>
      </c>
      <c r="D15" s="310">
        <f t="shared" si="0"/>
        <v>1674.42</v>
      </c>
      <c r="E15" s="310"/>
      <c r="F15" s="310">
        <v>1674.42</v>
      </c>
      <c r="G15" s="310"/>
      <c r="H15" s="310"/>
      <c r="I15" s="310"/>
      <c r="J15" s="310"/>
      <c r="K15" s="310"/>
      <c r="L15" s="310"/>
      <c r="M15" s="310"/>
      <c r="N15" s="310"/>
      <c r="O15" s="310"/>
    </row>
    <row r="16" s="266" customFormat="1" ht="20.25" customHeight="1" outlineLevel="1" spans="1:15">
      <c r="A16" s="311" t="s">
        <v>121</v>
      </c>
      <c r="B16" s="311" t="s">
        <v>122</v>
      </c>
      <c r="C16" s="310">
        <v>250345</v>
      </c>
      <c r="D16" s="310">
        <f t="shared" si="0"/>
        <v>250345</v>
      </c>
      <c r="E16" s="310">
        <v>250345</v>
      </c>
      <c r="F16" s="310"/>
      <c r="G16" s="310"/>
      <c r="H16" s="310"/>
      <c r="I16" s="310"/>
      <c r="J16" s="310"/>
      <c r="K16" s="310"/>
      <c r="L16" s="310"/>
      <c r="M16" s="310"/>
      <c r="N16" s="310"/>
      <c r="O16" s="310"/>
    </row>
    <row r="17" s="266" customFormat="1" ht="20.25" customHeight="1" outlineLevel="2" spans="1:15">
      <c r="A17" s="312" t="s">
        <v>123</v>
      </c>
      <c r="B17" s="312" t="s">
        <v>124</v>
      </c>
      <c r="C17" s="310">
        <v>132880</v>
      </c>
      <c r="D17" s="310">
        <f t="shared" si="0"/>
        <v>132880</v>
      </c>
      <c r="E17" s="310">
        <v>132880</v>
      </c>
      <c r="F17" s="310"/>
      <c r="G17" s="310"/>
      <c r="H17" s="310"/>
      <c r="I17" s="310"/>
      <c r="J17" s="310"/>
      <c r="K17" s="310"/>
      <c r="L17" s="310"/>
      <c r="M17" s="310"/>
      <c r="N17" s="310"/>
      <c r="O17" s="310"/>
    </row>
    <row r="18" s="266" customFormat="1" ht="20.25" customHeight="1" outlineLevel="2" spans="1:15">
      <c r="A18" s="312" t="s">
        <v>125</v>
      </c>
      <c r="B18" s="312" t="s">
        <v>126</v>
      </c>
      <c r="C18" s="310">
        <v>111840</v>
      </c>
      <c r="D18" s="310">
        <f t="shared" si="0"/>
        <v>111840</v>
      </c>
      <c r="E18" s="310">
        <v>111840</v>
      </c>
      <c r="F18" s="310"/>
      <c r="G18" s="310"/>
      <c r="H18" s="310"/>
      <c r="I18" s="310"/>
      <c r="J18" s="310"/>
      <c r="K18" s="310"/>
      <c r="L18" s="310"/>
      <c r="M18" s="310"/>
      <c r="N18" s="310"/>
      <c r="O18" s="310"/>
    </row>
    <row r="19" s="266" customFormat="1" ht="20.25" customHeight="1" outlineLevel="2" spans="1:15">
      <c r="A19" s="312" t="s">
        <v>127</v>
      </c>
      <c r="B19" s="312" t="s">
        <v>128</v>
      </c>
      <c r="C19" s="310">
        <v>5625</v>
      </c>
      <c r="D19" s="310">
        <f t="shared" si="0"/>
        <v>5625</v>
      </c>
      <c r="E19" s="310">
        <v>5625</v>
      </c>
      <c r="F19" s="310"/>
      <c r="G19" s="310"/>
      <c r="H19" s="310"/>
      <c r="I19" s="310"/>
      <c r="J19" s="310"/>
      <c r="K19" s="310"/>
      <c r="L19" s="310"/>
      <c r="M19" s="310"/>
      <c r="N19" s="310"/>
      <c r="O19" s="310"/>
    </row>
    <row r="20" s="266" customFormat="1" ht="20.25" customHeight="1" spans="1:15">
      <c r="A20" s="271" t="s">
        <v>129</v>
      </c>
      <c r="B20" s="271" t="s">
        <v>130</v>
      </c>
      <c r="C20" s="310">
        <v>237588</v>
      </c>
      <c r="D20" s="310">
        <f t="shared" si="0"/>
        <v>237588</v>
      </c>
      <c r="E20" s="310">
        <v>237588</v>
      </c>
      <c r="F20" s="310"/>
      <c r="G20" s="310"/>
      <c r="H20" s="310"/>
      <c r="I20" s="310"/>
      <c r="J20" s="310"/>
      <c r="K20" s="310"/>
      <c r="L20" s="310"/>
      <c r="M20" s="310"/>
      <c r="N20" s="310"/>
      <c r="O20" s="310"/>
    </row>
    <row r="21" s="266" customFormat="1" ht="20.25" customHeight="1" outlineLevel="1" spans="1:15">
      <c r="A21" s="311" t="s">
        <v>131</v>
      </c>
      <c r="B21" s="311" t="s">
        <v>132</v>
      </c>
      <c r="C21" s="310">
        <v>237588</v>
      </c>
      <c r="D21" s="310">
        <f t="shared" si="0"/>
        <v>237588</v>
      </c>
      <c r="E21" s="310">
        <v>237588</v>
      </c>
      <c r="F21" s="310"/>
      <c r="G21" s="310"/>
      <c r="H21" s="310"/>
      <c r="I21" s="310"/>
      <c r="J21" s="310"/>
      <c r="K21" s="310"/>
      <c r="L21" s="310"/>
      <c r="M21" s="310"/>
      <c r="N21" s="310"/>
      <c r="O21" s="310"/>
    </row>
    <row r="22" s="266" customFormat="1" ht="20.25" customHeight="1" outlineLevel="2" spans="1:15">
      <c r="A22" s="312" t="s">
        <v>133</v>
      </c>
      <c r="B22" s="312" t="s">
        <v>134</v>
      </c>
      <c r="C22" s="310">
        <v>237588</v>
      </c>
      <c r="D22" s="310">
        <f t="shared" si="0"/>
        <v>237588</v>
      </c>
      <c r="E22" s="310">
        <v>237588</v>
      </c>
      <c r="F22" s="310"/>
      <c r="G22" s="310"/>
      <c r="H22" s="310"/>
      <c r="I22" s="310"/>
      <c r="J22" s="310"/>
      <c r="K22" s="310"/>
      <c r="L22" s="310"/>
      <c r="M22" s="310"/>
      <c r="N22" s="310"/>
      <c r="O22" s="310"/>
    </row>
    <row r="23" s="266" customFormat="1" ht="22.65" customHeight="1" spans="1:15">
      <c r="A23" s="269" t="s">
        <v>135</v>
      </c>
      <c r="B23" s="269" t="s">
        <v>135</v>
      </c>
      <c r="C23" s="310">
        <v>9326763.35</v>
      </c>
      <c r="D23" s="310">
        <f t="shared" si="0"/>
        <v>2445438.42</v>
      </c>
      <c r="E23" s="310">
        <v>2363764</v>
      </c>
      <c r="F23" s="310">
        <v>81674.42</v>
      </c>
      <c r="G23" s="310"/>
      <c r="H23" s="310"/>
      <c r="I23" s="310"/>
      <c r="J23" s="310">
        <v>6881324.93</v>
      </c>
      <c r="K23" s="310">
        <v>6881324.93</v>
      </c>
      <c r="L23" s="310"/>
      <c r="M23" s="310"/>
      <c r="N23" s="310"/>
      <c r="O23" s="310"/>
    </row>
  </sheetData>
  <mergeCells count="11">
    <mergeCell ref="A2:O2"/>
    <mergeCell ref="A3:L3"/>
    <mergeCell ref="D4:F4"/>
    <mergeCell ref="J4:O4"/>
    <mergeCell ref="A23:B23"/>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8"/>
  <sheetViews>
    <sheetView zoomScaleSheetLayoutView="60" workbookViewId="0">
      <pane xSplit="4" ySplit="6" topLeftCell="E16" activePane="bottomRight" state="frozen"/>
      <selection/>
      <selection pane="topRight"/>
      <selection pane="bottomLeft"/>
      <selection pane="bottomRight" activeCell="B38" sqref="B38"/>
    </sheetView>
  </sheetViews>
  <sheetFormatPr defaultColWidth="12.2380952380952" defaultRowHeight="14.25" customHeight="1" outlineLevelCol="3"/>
  <cols>
    <col min="1" max="1" width="42.6666666666667" style="266" customWidth="1"/>
    <col min="2" max="2" width="39.7238095238095" style="266" customWidth="1"/>
    <col min="3" max="3" width="44.7809523809524" style="266" customWidth="1"/>
    <col min="4" max="4" width="35.4761904761905" style="266" customWidth="1"/>
    <col min="5" max="16384" width="12.2380952380952" style="266"/>
  </cols>
  <sheetData>
    <row r="1" s="266" customFormat="1" customHeight="1" spans="4:4">
      <c r="D1" s="274"/>
    </row>
    <row r="2" s="266" customFormat="1" ht="36" customHeight="1" spans="1:4">
      <c r="A2" s="276" t="s">
        <v>5</v>
      </c>
      <c r="B2" s="276"/>
      <c r="C2" s="276"/>
      <c r="D2" s="276"/>
    </row>
    <row r="3" s="266" customFormat="1" ht="24" customHeight="1" spans="1:4">
      <c r="A3" s="268" t="str">
        <f>"单位名称："&amp;"安宁市青龙卫生院"</f>
        <v>单位名称：安宁市青龙卫生院</v>
      </c>
      <c r="B3" s="268"/>
      <c r="C3" s="274"/>
      <c r="D3" s="281" t="s">
        <v>21</v>
      </c>
    </row>
    <row r="4" s="266" customFormat="1" ht="19.5" customHeight="1" spans="1:4">
      <c r="A4" s="269" t="s">
        <v>22</v>
      </c>
      <c r="B4" s="269"/>
      <c r="C4" s="269" t="s">
        <v>23</v>
      </c>
      <c r="D4" s="269"/>
    </row>
    <row r="5" s="266" customFormat="1" ht="21.75" customHeight="1" spans="1:4">
      <c r="A5" s="269" t="s">
        <v>24</v>
      </c>
      <c r="B5" s="269" t="str">
        <f>"2025"&amp;"年预算数"</f>
        <v>2025年预算数</v>
      </c>
      <c r="C5" s="269" t="s">
        <v>136</v>
      </c>
      <c r="D5" s="269" t="str">
        <f>"2025"&amp;"年预算数"</f>
        <v>2025年预算数</v>
      </c>
    </row>
    <row r="6" s="266" customFormat="1" ht="17.25" customHeight="1" spans="1:4">
      <c r="A6" s="269"/>
      <c r="B6" s="269"/>
      <c r="C6" s="269"/>
      <c r="D6" s="269"/>
    </row>
    <row r="7" s="266" customFormat="1" ht="17.25" customHeight="1" spans="1:4">
      <c r="A7" s="305" t="s">
        <v>137</v>
      </c>
      <c r="B7" s="279">
        <v>2443764</v>
      </c>
      <c r="C7" s="305" t="s">
        <v>138</v>
      </c>
      <c r="D7" s="279">
        <v>2445438.42</v>
      </c>
    </row>
    <row r="8" s="266" customFormat="1" ht="17.25" customHeight="1" spans="1:4">
      <c r="A8" s="305" t="s">
        <v>139</v>
      </c>
      <c r="B8" s="279">
        <v>2443764</v>
      </c>
      <c r="C8" s="305" t="s">
        <v>140</v>
      </c>
      <c r="D8" s="279"/>
    </row>
    <row r="9" s="266" customFormat="1" ht="17.25" customHeight="1" spans="1:4">
      <c r="A9" s="305" t="s">
        <v>141</v>
      </c>
      <c r="B9" s="279"/>
      <c r="C9" s="305" t="s">
        <v>142</v>
      </c>
      <c r="D9" s="279"/>
    </row>
    <row r="10" s="266" customFormat="1" ht="17.25" customHeight="1" spans="1:4">
      <c r="A10" s="305" t="s">
        <v>143</v>
      </c>
      <c r="B10" s="279"/>
      <c r="C10" s="305" t="s">
        <v>144</v>
      </c>
      <c r="D10" s="279"/>
    </row>
    <row r="11" s="266" customFormat="1" ht="17.25" customHeight="1" spans="1:4">
      <c r="A11" s="305" t="s">
        <v>145</v>
      </c>
      <c r="B11" s="279">
        <v>1674.42</v>
      </c>
      <c r="C11" s="305" t="s">
        <v>146</v>
      </c>
      <c r="D11" s="279"/>
    </row>
    <row r="12" s="266" customFormat="1" ht="17.25" customHeight="1" spans="1:4">
      <c r="A12" s="305" t="s">
        <v>139</v>
      </c>
      <c r="B12" s="279">
        <v>1674.42</v>
      </c>
      <c r="C12" s="305" t="s">
        <v>147</v>
      </c>
      <c r="D12" s="279"/>
    </row>
    <row r="13" s="266" customFormat="1" ht="17.25" customHeight="1" spans="1:4">
      <c r="A13" s="305" t="s">
        <v>141</v>
      </c>
      <c r="B13" s="279"/>
      <c r="C13" s="305" t="s">
        <v>148</v>
      </c>
      <c r="D13" s="279"/>
    </row>
    <row r="14" s="266" customFormat="1" ht="17.25" customHeight="1" spans="1:4">
      <c r="A14" s="305" t="s">
        <v>143</v>
      </c>
      <c r="B14" s="279"/>
      <c r="C14" s="305" t="s">
        <v>149</v>
      </c>
      <c r="D14" s="279"/>
    </row>
    <row r="15" s="266" customFormat="1" ht="16.5" customHeight="1" spans="1:4">
      <c r="A15" s="305"/>
      <c r="B15" s="279"/>
      <c r="C15" s="305" t="s">
        <v>150</v>
      </c>
      <c r="D15" s="279">
        <v>515835</v>
      </c>
    </row>
    <row r="16" s="266" customFormat="1" ht="16.5" customHeight="1" spans="1:4">
      <c r="A16" s="305"/>
      <c r="B16" s="279"/>
      <c r="C16" s="305" t="s">
        <v>151</v>
      </c>
      <c r="D16" s="279">
        <v>1692015.42</v>
      </c>
    </row>
    <row r="17" s="266" customFormat="1" ht="16.5" customHeight="1" spans="1:4">
      <c r="A17" s="305"/>
      <c r="B17" s="279"/>
      <c r="C17" s="305" t="s">
        <v>152</v>
      </c>
      <c r="D17" s="279"/>
    </row>
    <row r="18" s="266" customFormat="1" ht="16.5" customHeight="1" spans="1:4">
      <c r="A18" s="305"/>
      <c r="B18" s="279"/>
      <c r="C18" s="305" t="s">
        <v>153</v>
      </c>
      <c r="D18" s="279"/>
    </row>
    <row r="19" s="266" customFormat="1" ht="16.5" customHeight="1" spans="1:4">
      <c r="A19" s="305"/>
      <c r="B19" s="279"/>
      <c r="C19" s="305" t="s">
        <v>154</v>
      </c>
      <c r="D19" s="279"/>
    </row>
    <row r="20" s="266" customFormat="1" ht="16.5" customHeight="1" spans="1:4">
      <c r="A20" s="305"/>
      <c r="B20" s="279"/>
      <c r="C20" s="305" t="s">
        <v>155</v>
      </c>
      <c r="D20" s="279"/>
    </row>
    <row r="21" s="266" customFormat="1" ht="16.5" customHeight="1" spans="1:4">
      <c r="A21" s="305"/>
      <c r="B21" s="279"/>
      <c r="C21" s="305" t="s">
        <v>156</v>
      </c>
      <c r="D21" s="279"/>
    </row>
    <row r="22" s="266" customFormat="1" ht="16.5" customHeight="1" spans="1:4">
      <c r="A22" s="305"/>
      <c r="B22" s="279"/>
      <c r="C22" s="305" t="s">
        <v>157</v>
      </c>
      <c r="D22" s="279"/>
    </row>
    <row r="23" s="266" customFormat="1" ht="16.5" customHeight="1" spans="1:4">
      <c r="A23" s="305"/>
      <c r="B23" s="279"/>
      <c r="C23" s="305" t="s">
        <v>158</v>
      </c>
      <c r="D23" s="279"/>
    </row>
    <row r="24" s="266" customFormat="1" ht="16.5" customHeight="1" spans="1:4">
      <c r="A24" s="305"/>
      <c r="B24" s="279"/>
      <c r="C24" s="305" t="s">
        <v>159</v>
      </c>
      <c r="D24" s="279"/>
    </row>
    <row r="25" s="266" customFormat="1" ht="16.5" customHeight="1" spans="1:4">
      <c r="A25" s="305"/>
      <c r="B25" s="279"/>
      <c r="C25" s="305" t="s">
        <v>160</v>
      </c>
      <c r="D25" s="279"/>
    </row>
    <row r="26" s="266" customFormat="1" ht="16.5" customHeight="1" spans="1:4">
      <c r="A26" s="305"/>
      <c r="B26" s="279"/>
      <c r="C26" s="305" t="s">
        <v>161</v>
      </c>
      <c r="D26" s="279">
        <v>237588</v>
      </c>
    </row>
    <row r="27" s="266" customFormat="1" ht="16.5" customHeight="1" spans="1:4">
      <c r="A27" s="305"/>
      <c r="B27" s="279"/>
      <c r="C27" s="305" t="s">
        <v>162</v>
      </c>
      <c r="D27" s="279"/>
    </row>
    <row r="28" s="266" customFormat="1" ht="16.5" customHeight="1" spans="1:4">
      <c r="A28" s="305"/>
      <c r="B28" s="279"/>
      <c r="C28" s="305" t="s">
        <v>163</v>
      </c>
      <c r="D28" s="279"/>
    </row>
    <row r="29" s="266" customFormat="1" ht="16.5" customHeight="1" spans="1:4">
      <c r="A29" s="305"/>
      <c r="B29" s="279"/>
      <c r="C29" s="305" t="s">
        <v>164</v>
      </c>
      <c r="D29" s="279"/>
    </row>
    <row r="30" s="266" customFormat="1" ht="16.5" customHeight="1" spans="1:4">
      <c r="A30" s="305"/>
      <c r="B30" s="279"/>
      <c r="C30" s="305" t="s">
        <v>165</v>
      </c>
      <c r="D30" s="279"/>
    </row>
    <row r="31" s="266" customFormat="1" ht="16.5" customHeight="1" spans="1:4">
      <c r="A31" s="305"/>
      <c r="B31" s="279"/>
      <c r="C31" s="305" t="s">
        <v>166</v>
      </c>
      <c r="D31" s="279"/>
    </row>
    <row r="32" s="266" customFormat="1" ht="16.5" customHeight="1" spans="1:4">
      <c r="A32" s="305"/>
      <c r="B32" s="279"/>
      <c r="C32" s="305" t="s">
        <v>167</v>
      </c>
      <c r="D32" s="279"/>
    </row>
    <row r="33" s="266" customFormat="1" ht="16.5" customHeight="1" spans="1:4">
      <c r="A33" s="305"/>
      <c r="B33" s="279"/>
      <c r="C33" s="305" t="s">
        <v>168</v>
      </c>
      <c r="D33" s="279"/>
    </row>
    <row r="34" s="266" customFormat="1" ht="16.5" customHeight="1" spans="1:4">
      <c r="A34" s="305"/>
      <c r="B34" s="279"/>
      <c r="C34" s="305" t="s">
        <v>169</v>
      </c>
      <c r="D34" s="279"/>
    </row>
    <row r="35" s="266" customFormat="1" ht="16.5" customHeight="1" spans="1:4">
      <c r="A35" s="305"/>
      <c r="B35" s="279"/>
      <c r="C35" s="305" t="s">
        <v>170</v>
      </c>
      <c r="D35" s="279"/>
    </row>
    <row r="36" s="266" customFormat="1" ht="16.5" customHeight="1" spans="1:4">
      <c r="A36" s="305"/>
      <c r="B36" s="279"/>
      <c r="C36" s="305" t="s">
        <v>171</v>
      </c>
      <c r="D36" s="279"/>
    </row>
    <row r="37" s="266" customFormat="1" ht="16.5" customHeight="1" spans="1:4">
      <c r="A37" s="305"/>
      <c r="B37" s="279"/>
      <c r="C37" s="305" t="s">
        <v>172</v>
      </c>
      <c r="D37" s="279"/>
    </row>
    <row r="38" s="266" customFormat="1" ht="17.25" customHeight="1" spans="1:4">
      <c r="A38" s="306" t="s">
        <v>72</v>
      </c>
      <c r="B38" s="279">
        <v>2445438.42</v>
      </c>
      <c r="C38" s="306" t="s">
        <v>73</v>
      </c>
      <c r="D38" s="279">
        <v>2445438.42</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
  <sheetViews>
    <sheetView zoomScaleSheetLayoutView="60" topLeftCell="A4" workbookViewId="0">
      <selection activeCell="A3" sqref="A3:E3"/>
    </sheetView>
  </sheetViews>
  <sheetFormatPr defaultColWidth="12.2380952380952" defaultRowHeight="14.25" customHeight="1" outlineLevelCol="6"/>
  <cols>
    <col min="1" max="1" width="26.9428571428571" style="266" customWidth="1"/>
    <col min="2" max="2" width="58.6095238095238" style="266" customWidth="1"/>
    <col min="3" max="3" width="32.3238095238095" style="266" customWidth="1"/>
    <col min="4" max="4" width="22.0380952380952" style="266" customWidth="1"/>
    <col min="5" max="7" width="32.3238095238095" style="266" customWidth="1"/>
    <col min="8" max="16384" width="12.2380952380952" style="266"/>
  </cols>
  <sheetData>
    <row r="1" s="266" customFormat="1" ht="12" customHeight="1" spans="4:7">
      <c r="D1" s="274"/>
      <c r="F1" s="274"/>
      <c r="G1" s="274"/>
    </row>
    <row r="2" s="266" customFormat="1" ht="39" customHeight="1" spans="1:7">
      <c r="A2" s="276" t="s">
        <v>6</v>
      </c>
      <c r="B2" s="276"/>
      <c r="C2" s="276"/>
      <c r="D2" s="276"/>
      <c r="E2" s="276"/>
      <c r="F2" s="276"/>
      <c r="G2" s="276"/>
    </row>
    <row r="3" s="266" customFormat="1" ht="24" customHeight="1" spans="1:7">
      <c r="A3" s="268" t="str">
        <f>"单位名称："&amp;"安宁市青龙卫生院"</f>
        <v>单位名称：安宁市青龙卫生院</v>
      </c>
      <c r="B3" s="268"/>
      <c r="C3" s="268"/>
      <c r="D3" s="268"/>
      <c r="E3" s="268"/>
      <c r="F3" s="268"/>
      <c r="G3" s="281" t="s">
        <v>21</v>
      </c>
    </row>
    <row r="4" s="266" customFormat="1" ht="21.9" customHeight="1" spans="1:7">
      <c r="A4" s="269" t="s">
        <v>173</v>
      </c>
      <c r="B4" s="269"/>
      <c r="C4" s="269" t="s">
        <v>76</v>
      </c>
      <c r="D4" s="269" t="s">
        <v>96</v>
      </c>
      <c r="E4" s="269"/>
      <c r="F4" s="269"/>
      <c r="G4" s="269" t="s">
        <v>97</v>
      </c>
    </row>
    <row r="5" s="266" customFormat="1" ht="27.9" customHeight="1" spans="1:7">
      <c r="A5" s="269" t="s">
        <v>92</v>
      </c>
      <c r="B5" s="269" t="s">
        <v>93</v>
      </c>
      <c r="C5" s="269"/>
      <c r="D5" s="269" t="s">
        <v>78</v>
      </c>
      <c r="E5" s="269" t="s">
        <v>174</v>
      </c>
      <c r="F5" s="269" t="s">
        <v>175</v>
      </c>
      <c r="G5" s="269"/>
    </row>
    <row r="6" s="266" customFormat="1" ht="18.9" customHeight="1" spans="1:7">
      <c r="A6" s="269" t="s">
        <v>176</v>
      </c>
      <c r="B6" s="269" t="s">
        <v>177</v>
      </c>
      <c r="C6" s="269" t="s">
        <v>178</v>
      </c>
      <c r="D6" s="269" t="s">
        <v>179</v>
      </c>
      <c r="E6" s="269" t="s">
        <v>180</v>
      </c>
      <c r="F6" s="269" t="s">
        <v>181</v>
      </c>
      <c r="G6" s="269">
        <v>7</v>
      </c>
    </row>
    <row r="7" s="266" customFormat="1" ht="26.4" customHeight="1" spans="1:7">
      <c r="A7" s="301" t="s">
        <v>103</v>
      </c>
      <c r="B7" s="301" t="s">
        <v>104</v>
      </c>
      <c r="C7" s="302">
        <v>515835</v>
      </c>
      <c r="D7" s="302">
        <v>515835</v>
      </c>
      <c r="E7" s="302">
        <v>515835</v>
      </c>
      <c r="F7" s="302"/>
      <c r="G7" s="302"/>
    </row>
    <row r="8" s="266" customFormat="1" ht="26.4" customHeight="1" outlineLevel="1" spans="1:7">
      <c r="A8" s="303" t="s">
        <v>105</v>
      </c>
      <c r="B8" s="303" t="s">
        <v>106</v>
      </c>
      <c r="C8" s="302">
        <v>515835</v>
      </c>
      <c r="D8" s="302">
        <v>515835</v>
      </c>
      <c r="E8" s="302">
        <v>515835</v>
      </c>
      <c r="F8" s="302"/>
      <c r="G8" s="302"/>
    </row>
    <row r="9" s="266" customFormat="1" ht="26.4" customHeight="1" outlineLevel="2" spans="1:7">
      <c r="A9" s="304" t="s">
        <v>107</v>
      </c>
      <c r="B9" s="304" t="s">
        <v>108</v>
      </c>
      <c r="C9" s="302">
        <v>142800</v>
      </c>
      <c r="D9" s="302">
        <v>142800</v>
      </c>
      <c r="E9" s="302">
        <v>142800</v>
      </c>
      <c r="F9" s="302"/>
      <c r="G9" s="302"/>
    </row>
    <row r="10" s="266" customFormat="1" ht="26.4" customHeight="1" outlineLevel="2" spans="1:7">
      <c r="A10" s="304" t="s">
        <v>109</v>
      </c>
      <c r="B10" s="304" t="s">
        <v>110</v>
      </c>
      <c r="C10" s="302">
        <v>248690</v>
      </c>
      <c r="D10" s="302">
        <v>248690</v>
      </c>
      <c r="E10" s="302">
        <v>248690</v>
      </c>
      <c r="F10" s="302"/>
      <c r="G10" s="302"/>
    </row>
    <row r="11" s="266" customFormat="1" ht="26.4" customHeight="1" outlineLevel="2" spans="1:7">
      <c r="A11" s="304" t="s">
        <v>111</v>
      </c>
      <c r="B11" s="304" t="s">
        <v>112</v>
      </c>
      <c r="C11" s="302">
        <v>124345</v>
      </c>
      <c r="D11" s="302">
        <v>124345</v>
      </c>
      <c r="E11" s="302">
        <v>124345</v>
      </c>
      <c r="F11" s="302"/>
      <c r="G11" s="302"/>
    </row>
    <row r="12" s="266" customFormat="1" ht="26.4" customHeight="1" spans="1:7">
      <c r="A12" s="301" t="s">
        <v>113</v>
      </c>
      <c r="B12" s="301" t="s">
        <v>114</v>
      </c>
      <c r="C12" s="302">
        <v>1692015.42</v>
      </c>
      <c r="D12" s="302">
        <v>1610341</v>
      </c>
      <c r="E12" s="302">
        <v>1610341</v>
      </c>
      <c r="F12" s="302"/>
      <c r="G12" s="302">
        <v>81674.42</v>
      </c>
    </row>
    <row r="13" s="266" customFormat="1" ht="26.4" customHeight="1" outlineLevel="1" spans="1:7">
      <c r="A13" s="303" t="s">
        <v>115</v>
      </c>
      <c r="B13" s="303" t="s">
        <v>116</v>
      </c>
      <c r="C13" s="302">
        <v>1441670.42</v>
      </c>
      <c r="D13" s="302">
        <v>1359996</v>
      </c>
      <c r="E13" s="302">
        <v>1359996</v>
      </c>
      <c r="F13" s="302"/>
      <c r="G13" s="302">
        <v>81674.42</v>
      </c>
    </row>
    <row r="14" s="266" customFormat="1" ht="26.4" customHeight="1" outlineLevel="2" spans="1:7">
      <c r="A14" s="304" t="s">
        <v>117</v>
      </c>
      <c r="B14" s="304" t="s">
        <v>118</v>
      </c>
      <c r="C14" s="302">
        <v>1439996</v>
      </c>
      <c r="D14" s="302">
        <v>1359996</v>
      </c>
      <c r="E14" s="302">
        <v>1359996</v>
      </c>
      <c r="F14" s="302"/>
      <c r="G14" s="302">
        <v>80000</v>
      </c>
    </row>
    <row r="15" s="266" customFormat="1" ht="26.4" customHeight="1" outlineLevel="2" spans="1:7">
      <c r="A15" s="304" t="s">
        <v>119</v>
      </c>
      <c r="B15" s="304" t="s">
        <v>120</v>
      </c>
      <c r="C15" s="302">
        <v>1674.42</v>
      </c>
      <c r="D15" s="302"/>
      <c r="E15" s="302"/>
      <c r="F15" s="302"/>
      <c r="G15" s="302">
        <v>1674.42</v>
      </c>
    </row>
    <row r="16" s="266" customFormat="1" ht="26.4" customHeight="1" outlineLevel="1" spans="1:7">
      <c r="A16" s="303" t="s">
        <v>121</v>
      </c>
      <c r="B16" s="303" t="s">
        <v>122</v>
      </c>
      <c r="C16" s="302">
        <v>250345</v>
      </c>
      <c r="D16" s="302">
        <v>250345</v>
      </c>
      <c r="E16" s="302">
        <v>250345</v>
      </c>
      <c r="F16" s="302"/>
      <c r="G16" s="302"/>
    </row>
    <row r="17" s="266" customFormat="1" ht="26.4" customHeight="1" outlineLevel="2" spans="1:7">
      <c r="A17" s="304" t="s">
        <v>123</v>
      </c>
      <c r="B17" s="304" t="s">
        <v>124</v>
      </c>
      <c r="C17" s="302">
        <v>132880</v>
      </c>
      <c r="D17" s="302">
        <v>132880</v>
      </c>
      <c r="E17" s="302">
        <v>132880</v>
      </c>
      <c r="F17" s="302"/>
      <c r="G17" s="302"/>
    </row>
    <row r="18" s="266" customFormat="1" ht="26.4" customHeight="1" outlineLevel="2" spans="1:7">
      <c r="A18" s="304" t="s">
        <v>125</v>
      </c>
      <c r="B18" s="304" t="s">
        <v>126</v>
      </c>
      <c r="C18" s="302">
        <v>111840</v>
      </c>
      <c r="D18" s="302">
        <v>111840</v>
      </c>
      <c r="E18" s="302">
        <v>111840</v>
      </c>
      <c r="F18" s="302"/>
      <c r="G18" s="302"/>
    </row>
    <row r="19" s="266" customFormat="1" ht="26.4" customHeight="1" outlineLevel="2" spans="1:7">
      <c r="A19" s="304" t="s">
        <v>127</v>
      </c>
      <c r="B19" s="304" t="s">
        <v>128</v>
      </c>
      <c r="C19" s="302">
        <v>5625</v>
      </c>
      <c r="D19" s="302">
        <v>5625</v>
      </c>
      <c r="E19" s="302">
        <v>5625</v>
      </c>
      <c r="F19" s="302"/>
      <c r="G19" s="302"/>
    </row>
    <row r="20" s="266" customFormat="1" ht="26.4" customHeight="1" spans="1:7">
      <c r="A20" s="301" t="s">
        <v>129</v>
      </c>
      <c r="B20" s="301" t="s">
        <v>130</v>
      </c>
      <c r="C20" s="302">
        <v>237588</v>
      </c>
      <c r="D20" s="302">
        <v>237588</v>
      </c>
      <c r="E20" s="302">
        <v>237588</v>
      </c>
      <c r="F20" s="302"/>
      <c r="G20" s="302"/>
    </row>
    <row r="21" s="266" customFormat="1" ht="26.4" customHeight="1" outlineLevel="1" spans="1:7">
      <c r="A21" s="303" t="s">
        <v>131</v>
      </c>
      <c r="B21" s="303" t="s">
        <v>132</v>
      </c>
      <c r="C21" s="302">
        <v>237588</v>
      </c>
      <c r="D21" s="302">
        <v>237588</v>
      </c>
      <c r="E21" s="302">
        <v>237588</v>
      </c>
      <c r="F21" s="302"/>
      <c r="G21" s="302"/>
    </row>
    <row r="22" s="266" customFormat="1" ht="26.4" customHeight="1" outlineLevel="2" spans="1:7">
      <c r="A22" s="304" t="s">
        <v>133</v>
      </c>
      <c r="B22" s="304" t="s">
        <v>134</v>
      </c>
      <c r="C22" s="302">
        <v>237588</v>
      </c>
      <c r="D22" s="302">
        <v>237588</v>
      </c>
      <c r="E22" s="302">
        <v>237588</v>
      </c>
      <c r="F22" s="302"/>
      <c r="G22" s="302"/>
    </row>
    <row r="23" s="266" customFormat="1" ht="24.9" customHeight="1" spans="1:7">
      <c r="A23" s="269" t="s">
        <v>135</v>
      </c>
      <c r="B23" s="269" t="s">
        <v>135</v>
      </c>
      <c r="C23" s="302">
        <v>2445438.42</v>
      </c>
      <c r="D23" s="302">
        <v>2363764</v>
      </c>
      <c r="E23" s="302">
        <v>2363764</v>
      </c>
      <c r="F23" s="302"/>
      <c r="G23" s="302">
        <v>81674.42</v>
      </c>
    </row>
  </sheetData>
  <mergeCells count="7">
    <mergeCell ref="A2:G2"/>
    <mergeCell ref="A3:E3"/>
    <mergeCell ref="A4:B4"/>
    <mergeCell ref="D4:F4"/>
    <mergeCell ref="A23:B23"/>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5"/>
  <sheetViews>
    <sheetView zoomScaleSheetLayoutView="60" workbookViewId="0">
      <selection activeCell="E14" sqref="E14"/>
    </sheetView>
  </sheetViews>
  <sheetFormatPr defaultColWidth="8.88571428571429" defaultRowHeight="14.25" outlineLevelCol="5"/>
  <cols>
    <col min="1" max="1" width="27.4285714285714" style="285" customWidth="1"/>
    <col min="2" max="2" width="46.1428571428571" style="285" customWidth="1"/>
    <col min="3" max="3" width="17.2857142857143" style="286" customWidth="1"/>
    <col min="4" max="5" width="26.2857142857143" style="287" customWidth="1"/>
    <col min="6" max="6" width="18.7142857142857" style="287" customWidth="1"/>
    <col min="7" max="7" width="9.13333333333333" style="87" customWidth="1"/>
    <col min="8" max="16384" width="9.13333333333333" style="87"/>
  </cols>
  <sheetData>
    <row r="1" ht="12" customHeight="1" spans="1:5">
      <c r="A1" s="288" t="s">
        <v>182</v>
      </c>
      <c r="B1" s="289"/>
      <c r="C1" s="137"/>
      <c r="D1" s="87"/>
      <c r="E1" s="87"/>
    </row>
    <row r="2" ht="25.5" customHeight="1" spans="1:6">
      <c r="A2" s="290" t="s">
        <v>7</v>
      </c>
      <c r="B2" s="290"/>
      <c r="C2" s="290"/>
      <c r="D2" s="290"/>
      <c r="E2" s="290"/>
      <c r="F2" s="290"/>
    </row>
    <row r="3" ht="15.75" customHeight="1" spans="1:6">
      <c r="A3" s="268" t="s">
        <v>183</v>
      </c>
      <c r="B3" s="268"/>
      <c r="C3" s="268"/>
      <c r="D3" s="268"/>
      <c r="E3" s="87"/>
      <c r="F3" s="291" t="s">
        <v>184</v>
      </c>
    </row>
    <row r="4" s="284" customFormat="1" ht="19.5" customHeight="1" spans="1:6">
      <c r="A4" s="292" t="s">
        <v>185</v>
      </c>
      <c r="B4" s="95" t="s">
        <v>186</v>
      </c>
      <c r="C4" s="96" t="s">
        <v>187</v>
      </c>
      <c r="D4" s="97"/>
      <c r="E4" s="181"/>
      <c r="F4" s="95" t="s">
        <v>188</v>
      </c>
    </row>
    <row r="5" s="284" customFormat="1" ht="19.5" customHeight="1" spans="1:6">
      <c r="A5" s="114"/>
      <c r="B5" s="99"/>
      <c r="C5" s="115" t="s">
        <v>78</v>
      </c>
      <c r="D5" s="115" t="s">
        <v>189</v>
      </c>
      <c r="E5" s="115" t="s">
        <v>190</v>
      </c>
      <c r="F5" s="99"/>
    </row>
    <row r="6" s="284" customFormat="1" ht="18.75" customHeight="1" spans="1:6">
      <c r="A6" s="293">
        <v>1</v>
      </c>
      <c r="B6" s="293">
        <v>2</v>
      </c>
      <c r="C6" s="294">
        <v>3</v>
      </c>
      <c r="D6" s="293">
        <v>4</v>
      </c>
      <c r="E6" s="293">
        <v>5</v>
      </c>
      <c r="F6" s="293">
        <v>6</v>
      </c>
    </row>
    <row r="7" ht="18.75" customHeight="1" spans="1:6">
      <c r="A7" s="295" t="s">
        <v>191</v>
      </c>
      <c r="B7" s="296"/>
      <c r="C7" s="297"/>
      <c r="D7" s="298"/>
      <c r="E7" s="298"/>
      <c r="F7" s="298"/>
    </row>
    <row r="8" spans="1:1">
      <c r="A8" s="299"/>
    </row>
    <row r="15" spans="2:2">
      <c r="B15" s="300"/>
    </row>
  </sheetData>
  <mergeCells count="7">
    <mergeCell ref="A2:F2"/>
    <mergeCell ref="A3:D3"/>
    <mergeCell ref="C4:E4"/>
    <mergeCell ref="A7:B7"/>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2"/>
  <sheetViews>
    <sheetView zoomScaleSheetLayoutView="60" topLeftCell="H1" workbookViewId="0">
      <selection activeCell="G31" sqref="G31"/>
    </sheetView>
  </sheetViews>
  <sheetFormatPr defaultColWidth="12.2380952380952" defaultRowHeight="14.25" customHeight="1"/>
  <cols>
    <col min="1" max="1" width="19.752380952381" style="266" customWidth="1"/>
    <col min="2" max="2" width="27.752380952381" style="266" customWidth="1"/>
    <col min="3" max="3" width="24.1619047619048" style="266" customWidth="1"/>
    <col min="4" max="4" width="15.0190476190476" style="266" customWidth="1"/>
    <col min="5" max="5" width="22.6857142857143" style="266" customWidth="1"/>
    <col min="6" max="6" width="14.0380952380952" style="266" customWidth="1"/>
    <col min="7" max="7" width="19.0952380952381" style="266" customWidth="1"/>
    <col min="8" max="9" width="20.4" style="266" customWidth="1"/>
    <col min="10" max="10" width="19.4285714285714" style="266" customWidth="1"/>
    <col min="11" max="14" width="16.1619047619048" style="266" customWidth="1"/>
    <col min="15" max="15" width="23.0190476190476" style="266" customWidth="1"/>
    <col min="16" max="16" width="16" style="266" customWidth="1"/>
    <col min="17" max="20" width="16.1619047619048" style="266" customWidth="1"/>
    <col min="21" max="21" width="23.8571428571429" style="266" customWidth="1"/>
    <col min="22" max="24" width="16.1619047619048" style="266" customWidth="1"/>
    <col min="25" max="16384" width="12.2380952380952" style="266"/>
  </cols>
  <sheetData>
    <row r="1" s="266" customFormat="1" ht="12" customHeight="1" spans="15:24">
      <c r="O1" s="274"/>
      <c r="P1" s="274"/>
      <c r="Q1" s="274"/>
      <c r="W1" s="274"/>
      <c r="X1" s="274" t="s">
        <v>192</v>
      </c>
    </row>
    <row r="2" s="266" customFormat="1" ht="39" customHeight="1" spans="1:24">
      <c r="A2" s="276" t="s">
        <v>8</v>
      </c>
      <c r="B2" s="276"/>
      <c r="C2" s="276"/>
      <c r="D2" s="276"/>
      <c r="E2" s="276"/>
      <c r="F2" s="276"/>
      <c r="G2" s="276"/>
      <c r="H2" s="276"/>
      <c r="I2" s="276"/>
      <c r="J2" s="276"/>
      <c r="K2" s="276"/>
      <c r="L2" s="276"/>
      <c r="M2" s="276"/>
      <c r="N2" s="276"/>
      <c r="O2" s="276"/>
      <c r="P2" s="276"/>
      <c r="Q2" s="276"/>
      <c r="R2" s="276"/>
      <c r="S2" s="276"/>
      <c r="T2" s="276"/>
      <c r="U2" s="276"/>
      <c r="V2" s="276"/>
      <c r="W2" s="276"/>
      <c r="X2" s="276"/>
    </row>
    <row r="3" s="266" customFormat="1" ht="24" customHeight="1" spans="1:24">
      <c r="A3" s="268" t="str">
        <f>"单位名称："&amp;"安宁市青龙卫生院"</f>
        <v>单位名称：安宁市青龙卫生院</v>
      </c>
      <c r="B3" s="268"/>
      <c r="C3" s="268"/>
      <c r="D3" s="268"/>
      <c r="E3" s="268"/>
      <c r="F3" s="268"/>
      <c r="G3" s="268"/>
      <c r="H3" s="268"/>
      <c r="I3" s="268"/>
      <c r="J3" s="268"/>
      <c r="K3" s="268"/>
      <c r="L3" s="268"/>
      <c r="M3" s="268"/>
      <c r="N3" s="268"/>
      <c r="O3" s="268"/>
      <c r="P3" s="268"/>
      <c r="Q3" s="268"/>
      <c r="R3" s="268"/>
      <c r="S3" s="268"/>
      <c r="T3" s="268"/>
      <c r="U3" s="268"/>
      <c r="V3" s="268"/>
      <c r="W3" s="268"/>
      <c r="X3" s="281" t="s">
        <v>21</v>
      </c>
    </row>
    <row r="4" s="266" customFormat="1" ht="13.5" customHeight="1" spans="1:24">
      <c r="A4" s="269" t="s">
        <v>193</v>
      </c>
      <c r="B4" s="269" t="s">
        <v>194</v>
      </c>
      <c r="C4" s="269" t="s">
        <v>195</v>
      </c>
      <c r="D4" s="269" t="s">
        <v>196</v>
      </c>
      <c r="E4" s="269" t="s">
        <v>197</v>
      </c>
      <c r="F4" s="269" t="s">
        <v>198</v>
      </c>
      <c r="G4" s="269" t="s">
        <v>199</v>
      </c>
      <c r="H4" s="269" t="s">
        <v>200</v>
      </c>
      <c r="I4" s="269"/>
      <c r="J4" s="269"/>
      <c r="K4" s="269"/>
      <c r="L4" s="269"/>
      <c r="M4" s="269"/>
      <c r="N4" s="269"/>
      <c r="O4" s="269"/>
      <c r="P4" s="269"/>
      <c r="Q4" s="269"/>
      <c r="R4" s="269"/>
      <c r="S4" s="269"/>
      <c r="T4" s="269"/>
      <c r="U4" s="269"/>
      <c r="V4" s="269"/>
      <c r="W4" s="269"/>
      <c r="X4" s="269"/>
    </row>
    <row r="5" s="266" customFormat="1" ht="13.5" customHeight="1" spans="1:24">
      <c r="A5" s="269"/>
      <c r="B5" s="269"/>
      <c r="C5" s="269"/>
      <c r="D5" s="269"/>
      <c r="E5" s="269"/>
      <c r="F5" s="269"/>
      <c r="G5" s="269"/>
      <c r="H5" s="269" t="s">
        <v>201</v>
      </c>
      <c r="I5" s="269" t="s">
        <v>202</v>
      </c>
      <c r="J5" s="269"/>
      <c r="K5" s="269"/>
      <c r="L5" s="269"/>
      <c r="M5" s="269"/>
      <c r="N5" s="269"/>
      <c r="O5" s="269" t="s">
        <v>203</v>
      </c>
      <c r="P5" s="269"/>
      <c r="Q5" s="269"/>
      <c r="R5" s="269" t="s">
        <v>83</v>
      </c>
      <c r="S5" s="269" t="s">
        <v>95</v>
      </c>
      <c r="T5" s="269"/>
      <c r="U5" s="269"/>
      <c r="V5" s="269"/>
      <c r="W5" s="269"/>
      <c r="X5" s="269"/>
    </row>
    <row r="6" s="266" customFormat="1" ht="13.5" customHeight="1" spans="1:24">
      <c r="A6" s="269"/>
      <c r="B6" s="269"/>
      <c r="C6" s="269"/>
      <c r="D6" s="269"/>
      <c r="E6" s="269"/>
      <c r="F6" s="269"/>
      <c r="G6" s="269"/>
      <c r="H6" s="269"/>
      <c r="I6" s="269" t="s">
        <v>204</v>
      </c>
      <c r="J6" s="269"/>
      <c r="K6" s="269" t="s">
        <v>205</v>
      </c>
      <c r="L6" s="269" t="s">
        <v>206</v>
      </c>
      <c r="M6" s="269" t="s">
        <v>207</v>
      </c>
      <c r="N6" s="269" t="s">
        <v>208</v>
      </c>
      <c r="O6" s="269" t="s">
        <v>79</v>
      </c>
      <c r="P6" s="269" t="s">
        <v>80</v>
      </c>
      <c r="Q6" s="269" t="s">
        <v>81</v>
      </c>
      <c r="R6" s="269"/>
      <c r="S6" s="269" t="s">
        <v>78</v>
      </c>
      <c r="T6" s="269" t="s">
        <v>84</v>
      </c>
      <c r="U6" s="269" t="s">
        <v>85</v>
      </c>
      <c r="V6" s="269" t="s">
        <v>86</v>
      </c>
      <c r="W6" s="269" t="s">
        <v>87</v>
      </c>
      <c r="X6" s="269" t="s">
        <v>88</v>
      </c>
    </row>
    <row r="7" s="266" customFormat="1" ht="27" customHeight="1" spans="1:24">
      <c r="A7" s="269"/>
      <c r="B7" s="269"/>
      <c r="C7" s="269"/>
      <c r="D7" s="269"/>
      <c r="E7" s="269"/>
      <c r="F7" s="269"/>
      <c r="G7" s="269"/>
      <c r="H7" s="269"/>
      <c r="I7" s="269" t="s">
        <v>78</v>
      </c>
      <c r="J7" s="269" t="s">
        <v>209</v>
      </c>
      <c r="K7" s="269"/>
      <c r="L7" s="269"/>
      <c r="M7" s="269"/>
      <c r="N7" s="269"/>
      <c r="O7" s="269"/>
      <c r="P7" s="269"/>
      <c r="Q7" s="269"/>
      <c r="R7" s="269"/>
      <c r="S7" s="269"/>
      <c r="T7" s="269"/>
      <c r="U7" s="269"/>
      <c r="V7" s="269"/>
      <c r="W7" s="269"/>
      <c r="X7" s="269"/>
    </row>
    <row r="8" s="266" customFormat="1" ht="13.5" customHeight="1" spans="1:24">
      <c r="A8" s="269" t="s">
        <v>176</v>
      </c>
      <c r="B8" s="269" t="s">
        <v>177</v>
      </c>
      <c r="C8" s="269" t="s">
        <v>178</v>
      </c>
      <c r="D8" s="269" t="s">
        <v>179</v>
      </c>
      <c r="E8" s="269" t="s">
        <v>180</v>
      </c>
      <c r="F8" s="269" t="s">
        <v>181</v>
      </c>
      <c r="G8" s="269" t="s">
        <v>210</v>
      </c>
      <c r="H8" s="269" t="s">
        <v>211</v>
      </c>
      <c r="I8" s="269" t="s">
        <v>212</v>
      </c>
      <c r="J8" s="269" t="s">
        <v>213</v>
      </c>
      <c r="K8" s="269" t="s">
        <v>214</v>
      </c>
      <c r="L8" s="269" t="s">
        <v>215</v>
      </c>
      <c r="M8" s="269" t="s">
        <v>216</v>
      </c>
      <c r="N8" s="269" t="s">
        <v>217</v>
      </c>
      <c r="O8" s="269">
        <v>15</v>
      </c>
      <c r="P8" s="269">
        <v>16</v>
      </c>
      <c r="Q8" s="269">
        <v>17</v>
      </c>
      <c r="R8" s="269" t="s">
        <v>218</v>
      </c>
      <c r="S8" s="269" t="s">
        <v>219</v>
      </c>
      <c r="T8" s="269" t="s">
        <v>220</v>
      </c>
      <c r="U8" s="269" t="s">
        <v>221</v>
      </c>
      <c r="V8" s="269" t="s">
        <v>222</v>
      </c>
      <c r="W8" s="269" t="s">
        <v>223</v>
      </c>
      <c r="X8" s="269" t="s">
        <v>224</v>
      </c>
    </row>
    <row r="9" s="266" customFormat="1" ht="25.5" customHeight="1" spans="1:24">
      <c r="A9" s="278" t="s">
        <v>91</v>
      </c>
      <c r="B9" s="278" t="s">
        <v>225</v>
      </c>
      <c r="C9" s="278" t="s">
        <v>226</v>
      </c>
      <c r="D9" s="278" t="s">
        <v>117</v>
      </c>
      <c r="E9" s="278" t="s">
        <v>118</v>
      </c>
      <c r="F9" s="278" t="s">
        <v>227</v>
      </c>
      <c r="G9" s="278" t="s">
        <v>228</v>
      </c>
      <c r="H9" s="279">
        <v>590676</v>
      </c>
      <c r="I9" s="279">
        <v>590676</v>
      </c>
      <c r="J9" s="279"/>
      <c r="K9" s="279"/>
      <c r="L9" s="279"/>
      <c r="M9" s="279">
        <v>590676</v>
      </c>
      <c r="N9" s="279"/>
      <c r="O9" s="279"/>
      <c r="P9" s="279"/>
      <c r="Q9" s="279"/>
      <c r="R9" s="279"/>
      <c r="S9" s="279"/>
      <c r="T9" s="279"/>
      <c r="U9" s="279"/>
      <c r="V9" s="279"/>
      <c r="W9" s="279"/>
      <c r="X9" s="279"/>
    </row>
    <row r="10" s="266" customFormat="1" ht="25.5" customHeight="1" spans="1:24">
      <c r="A10" s="278" t="s">
        <v>91</v>
      </c>
      <c r="B10" s="278" t="s">
        <v>225</v>
      </c>
      <c r="C10" s="278" t="s">
        <v>226</v>
      </c>
      <c r="D10" s="278" t="s">
        <v>117</v>
      </c>
      <c r="E10" s="278" t="s">
        <v>118</v>
      </c>
      <c r="F10" s="278" t="s">
        <v>229</v>
      </c>
      <c r="G10" s="278" t="s">
        <v>230</v>
      </c>
      <c r="H10" s="279">
        <v>278028</v>
      </c>
      <c r="I10" s="279">
        <v>278028</v>
      </c>
      <c r="J10" s="283"/>
      <c r="K10" s="283"/>
      <c r="L10" s="283"/>
      <c r="M10" s="279">
        <v>278028</v>
      </c>
      <c r="N10" s="283"/>
      <c r="O10" s="283"/>
      <c r="P10" s="283"/>
      <c r="Q10" s="283"/>
      <c r="R10" s="279"/>
      <c r="S10" s="279"/>
      <c r="T10" s="279"/>
      <c r="U10" s="279"/>
      <c r="V10" s="279"/>
      <c r="W10" s="279"/>
      <c r="X10" s="279"/>
    </row>
    <row r="11" s="266" customFormat="1" ht="25.5" customHeight="1" spans="1:24">
      <c r="A11" s="278" t="s">
        <v>91</v>
      </c>
      <c r="B11" s="278" t="s">
        <v>225</v>
      </c>
      <c r="C11" s="278" t="s">
        <v>226</v>
      </c>
      <c r="D11" s="278" t="s">
        <v>117</v>
      </c>
      <c r="E11" s="278" t="s">
        <v>118</v>
      </c>
      <c r="F11" s="278" t="s">
        <v>231</v>
      </c>
      <c r="G11" s="278" t="s">
        <v>232</v>
      </c>
      <c r="H11" s="279">
        <v>481932</v>
      </c>
      <c r="I11" s="279">
        <v>481932</v>
      </c>
      <c r="J11" s="283"/>
      <c r="K11" s="283"/>
      <c r="L11" s="283"/>
      <c r="M11" s="279">
        <v>481932</v>
      </c>
      <c r="N11" s="283"/>
      <c r="O11" s="283"/>
      <c r="P11" s="283"/>
      <c r="Q11" s="283"/>
      <c r="R11" s="279"/>
      <c r="S11" s="279"/>
      <c r="T11" s="279"/>
      <c r="U11" s="279"/>
      <c r="V11" s="279"/>
      <c r="W11" s="279"/>
      <c r="X11" s="279"/>
    </row>
    <row r="12" s="266" customFormat="1" ht="36" customHeight="1" spans="1:24">
      <c r="A12" s="278" t="s">
        <v>91</v>
      </c>
      <c r="B12" s="278" t="s">
        <v>233</v>
      </c>
      <c r="C12" s="278" t="s">
        <v>234</v>
      </c>
      <c r="D12" s="278" t="s">
        <v>109</v>
      </c>
      <c r="E12" s="278" t="s">
        <v>110</v>
      </c>
      <c r="F12" s="278" t="s">
        <v>235</v>
      </c>
      <c r="G12" s="278" t="s">
        <v>236</v>
      </c>
      <c r="H12" s="279">
        <v>248690</v>
      </c>
      <c r="I12" s="279">
        <v>248690</v>
      </c>
      <c r="J12" s="283"/>
      <c r="K12" s="283"/>
      <c r="L12" s="283"/>
      <c r="M12" s="279">
        <v>248690</v>
      </c>
      <c r="N12" s="283"/>
      <c r="O12" s="283"/>
      <c r="P12" s="283"/>
      <c r="Q12" s="283"/>
      <c r="R12" s="279"/>
      <c r="S12" s="279"/>
      <c r="T12" s="279"/>
      <c r="U12" s="279"/>
      <c r="V12" s="279"/>
      <c r="W12" s="279"/>
      <c r="X12" s="279"/>
    </row>
    <row r="13" s="266" customFormat="1" ht="25.5" customHeight="1" spans="1:24">
      <c r="A13" s="278" t="s">
        <v>91</v>
      </c>
      <c r="B13" s="278" t="s">
        <v>233</v>
      </c>
      <c r="C13" s="278" t="s">
        <v>234</v>
      </c>
      <c r="D13" s="278" t="s">
        <v>111</v>
      </c>
      <c r="E13" s="278" t="s">
        <v>112</v>
      </c>
      <c r="F13" s="278" t="s">
        <v>237</v>
      </c>
      <c r="G13" s="278" t="s">
        <v>238</v>
      </c>
      <c r="H13" s="279">
        <v>124345</v>
      </c>
      <c r="I13" s="279">
        <v>124345</v>
      </c>
      <c r="J13" s="283"/>
      <c r="K13" s="283"/>
      <c r="L13" s="283"/>
      <c r="M13" s="279">
        <v>124345</v>
      </c>
      <c r="N13" s="283"/>
      <c r="O13" s="283"/>
      <c r="P13" s="283"/>
      <c r="Q13" s="283"/>
      <c r="R13" s="279"/>
      <c r="S13" s="279"/>
      <c r="T13" s="279"/>
      <c r="U13" s="279"/>
      <c r="V13" s="279"/>
      <c r="W13" s="279"/>
      <c r="X13" s="279"/>
    </row>
    <row r="14" s="266" customFormat="1" ht="25.5" customHeight="1" spans="1:24">
      <c r="A14" s="278" t="s">
        <v>91</v>
      </c>
      <c r="B14" s="278" t="s">
        <v>233</v>
      </c>
      <c r="C14" s="278" t="s">
        <v>234</v>
      </c>
      <c r="D14" s="278" t="s">
        <v>117</v>
      </c>
      <c r="E14" s="278" t="s">
        <v>118</v>
      </c>
      <c r="F14" s="278" t="s">
        <v>239</v>
      </c>
      <c r="G14" s="278" t="s">
        <v>240</v>
      </c>
      <c r="H14" s="279">
        <v>9360</v>
      </c>
      <c r="I14" s="279">
        <v>9360</v>
      </c>
      <c r="J14" s="283"/>
      <c r="K14" s="283"/>
      <c r="L14" s="283"/>
      <c r="M14" s="279">
        <v>9360</v>
      </c>
      <c r="N14" s="283"/>
      <c r="O14" s="283"/>
      <c r="P14" s="283"/>
      <c r="Q14" s="283"/>
      <c r="R14" s="279"/>
      <c r="S14" s="279"/>
      <c r="T14" s="279"/>
      <c r="U14" s="279"/>
      <c r="V14" s="279"/>
      <c r="W14" s="279"/>
      <c r="X14" s="279"/>
    </row>
    <row r="15" s="266" customFormat="1" ht="25.5" customHeight="1" spans="1:24">
      <c r="A15" s="278" t="s">
        <v>91</v>
      </c>
      <c r="B15" s="278" t="s">
        <v>233</v>
      </c>
      <c r="C15" s="278" t="s">
        <v>234</v>
      </c>
      <c r="D15" s="278" t="s">
        <v>123</v>
      </c>
      <c r="E15" s="278" t="s">
        <v>124</v>
      </c>
      <c r="F15" s="278" t="s">
        <v>241</v>
      </c>
      <c r="G15" s="278" t="s">
        <v>242</v>
      </c>
      <c r="H15" s="279">
        <v>132880</v>
      </c>
      <c r="I15" s="279">
        <v>132880</v>
      </c>
      <c r="J15" s="283"/>
      <c r="K15" s="283"/>
      <c r="L15" s="283"/>
      <c r="M15" s="279">
        <v>132880</v>
      </c>
      <c r="N15" s="283"/>
      <c r="O15" s="283"/>
      <c r="P15" s="283"/>
      <c r="Q15" s="283"/>
      <c r="R15" s="279"/>
      <c r="S15" s="279"/>
      <c r="T15" s="279"/>
      <c r="U15" s="279"/>
      <c r="V15" s="279"/>
      <c r="W15" s="279"/>
      <c r="X15" s="279"/>
    </row>
    <row r="16" s="266" customFormat="1" ht="25.5" customHeight="1" spans="1:24">
      <c r="A16" s="278" t="s">
        <v>91</v>
      </c>
      <c r="B16" s="278" t="s">
        <v>233</v>
      </c>
      <c r="C16" s="278" t="s">
        <v>234</v>
      </c>
      <c r="D16" s="278" t="s">
        <v>125</v>
      </c>
      <c r="E16" s="278" t="s">
        <v>126</v>
      </c>
      <c r="F16" s="278" t="s">
        <v>243</v>
      </c>
      <c r="G16" s="278" t="s">
        <v>244</v>
      </c>
      <c r="H16" s="279">
        <v>111840</v>
      </c>
      <c r="I16" s="279">
        <v>111840</v>
      </c>
      <c r="J16" s="283"/>
      <c r="K16" s="283"/>
      <c r="L16" s="283"/>
      <c r="M16" s="279">
        <v>111840</v>
      </c>
      <c r="N16" s="283"/>
      <c r="O16" s="283"/>
      <c r="P16" s="283"/>
      <c r="Q16" s="283"/>
      <c r="R16" s="279"/>
      <c r="S16" s="279"/>
      <c r="T16" s="279"/>
      <c r="U16" s="279"/>
      <c r="V16" s="279"/>
      <c r="W16" s="279"/>
      <c r="X16" s="279"/>
    </row>
    <row r="17" s="266" customFormat="1" ht="25.5" customHeight="1" spans="1:24">
      <c r="A17" s="278" t="s">
        <v>91</v>
      </c>
      <c r="B17" s="278" t="s">
        <v>233</v>
      </c>
      <c r="C17" s="278" t="s">
        <v>234</v>
      </c>
      <c r="D17" s="278" t="s">
        <v>127</v>
      </c>
      <c r="E17" s="278" t="s">
        <v>128</v>
      </c>
      <c r="F17" s="278" t="s">
        <v>239</v>
      </c>
      <c r="G17" s="278" t="s">
        <v>240</v>
      </c>
      <c r="H17" s="279">
        <v>5625</v>
      </c>
      <c r="I17" s="279">
        <v>5625</v>
      </c>
      <c r="J17" s="283"/>
      <c r="K17" s="283"/>
      <c r="L17" s="283"/>
      <c r="M17" s="279">
        <v>5625</v>
      </c>
      <c r="N17" s="283"/>
      <c r="O17" s="283"/>
      <c r="P17" s="283"/>
      <c r="Q17" s="283"/>
      <c r="R17" s="279"/>
      <c r="S17" s="279"/>
      <c r="T17" s="279"/>
      <c r="U17" s="279"/>
      <c r="V17" s="279"/>
      <c r="W17" s="279"/>
      <c r="X17" s="279"/>
    </row>
    <row r="18" s="266" customFormat="1" ht="25.5" customHeight="1" spans="1:24">
      <c r="A18" s="278" t="s">
        <v>91</v>
      </c>
      <c r="B18" s="278" t="s">
        <v>245</v>
      </c>
      <c r="C18" s="278" t="s">
        <v>134</v>
      </c>
      <c r="D18" s="278" t="s">
        <v>133</v>
      </c>
      <c r="E18" s="278" t="s">
        <v>134</v>
      </c>
      <c r="F18" s="278" t="s">
        <v>246</v>
      </c>
      <c r="G18" s="278" t="s">
        <v>134</v>
      </c>
      <c r="H18" s="279">
        <v>237588</v>
      </c>
      <c r="I18" s="279">
        <v>237588</v>
      </c>
      <c r="J18" s="283"/>
      <c r="K18" s="283"/>
      <c r="L18" s="283"/>
      <c r="M18" s="279">
        <v>237588</v>
      </c>
      <c r="N18" s="283"/>
      <c r="O18" s="283"/>
      <c r="P18" s="283"/>
      <c r="Q18" s="283"/>
      <c r="R18" s="279"/>
      <c r="S18" s="279"/>
      <c r="T18" s="279"/>
      <c r="U18" s="279"/>
      <c r="V18" s="279"/>
      <c r="W18" s="279"/>
      <c r="X18" s="279"/>
    </row>
    <row r="19" s="266" customFormat="1" ht="25.5" customHeight="1" spans="1:24">
      <c r="A19" s="278" t="s">
        <v>91</v>
      </c>
      <c r="B19" s="278" t="s">
        <v>247</v>
      </c>
      <c r="C19" s="278" t="s">
        <v>248</v>
      </c>
      <c r="D19" s="278" t="s">
        <v>107</v>
      </c>
      <c r="E19" s="278" t="s">
        <v>108</v>
      </c>
      <c r="F19" s="278" t="s">
        <v>249</v>
      </c>
      <c r="G19" s="278" t="s">
        <v>250</v>
      </c>
      <c r="H19" s="279">
        <v>142800</v>
      </c>
      <c r="I19" s="279">
        <v>142800</v>
      </c>
      <c r="J19" s="283"/>
      <c r="K19" s="283"/>
      <c r="L19" s="283"/>
      <c r="M19" s="279">
        <v>142800</v>
      </c>
      <c r="N19" s="283"/>
      <c r="O19" s="283"/>
      <c r="P19" s="283"/>
      <c r="Q19" s="283"/>
      <c r="R19" s="279"/>
      <c r="S19" s="279"/>
      <c r="T19" s="279"/>
      <c r="U19" s="279"/>
      <c r="V19" s="279"/>
      <c r="W19" s="279"/>
      <c r="X19" s="279"/>
    </row>
    <row r="20" s="266" customFormat="1" ht="25.5" customHeight="1" spans="1:24">
      <c r="A20" s="278" t="s">
        <v>91</v>
      </c>
      <c r="B20" s="278" t="s">
        <v>251</v>
      </c>
      <c r="C20" s="278" t="s">
        <v>252</v>
      </c>
      <c r="D20" s="278" t="s">
        <v>117</v>
      </c>
      <c r="E20" s="278" t="s">
        <v>118</v>
      </c>
      <c r="F20" s="282" t="s">
        <v>227</v>
      </c>
      <c r="G20" s="282" t="s">
        <v>228</v>
      </c>
      <c r="H20" s="279">
        <v>13285.18</v>
      </c>
      <c r="I20" s="279"/>
      <c r="J20" s="283"/>
      <c r="K20" s="283"/>
      <c r="L20" s="283"/>
      <c r="M20" s="279"/>
      <c r="N20" s="283"/>
      <c r="O20" s="283"/>
      <c r="P20" s="283"/>
      <c r="Q20" s="283"/>
      <c r="R20" s="279"/>
      <c r="S20" s="279">
        <v>13285.18</v>
      </c>
      <c r="T20" s="279">
        <v>13285.18</v>
      </c>
      <c r="U20" s="279"/>
      <c r="V20" s="279"/>
      <c r="W20" s="279"/>
      <c r="X20" s="279"/>
    </row>
    <row r="21" s="266" customFormat="1" ht="25.5" customHeight="1" spans="1:24">
      <c r="A21" s="278" t="s">
        <v>91</v>
      </c>
      <c r="B21" s="278" t="s">
        <v>251</v>
      </c>
      <c r="C21" s="278" t="s">
        <v>252</v>
      </c>
      <c r="D21" s="278" t="s">
        <v>117</v>
      </c>
      <c r="E21" s="278" t="s">
        <v>118</v>
      </c>
      <c r="F21" s="282" t="s">
        <v>229</v>
      </c>
      <c r="G21" s="282" t="s">
        <v>230</v>
      </c>
      <c r="H21" s="279">
        <v>773396.68</v>
      </c>
      <c r="I21" s="279"/>
      <c r="J21" s="283"/>
      <c r="K21" s="283"/>
      <c r="L21" s="283"/>
      <c r="M21" s="279"/>
      <c r="N21" s="283"/>
      <c r="O21" s="283"/>
      <c r="P21" s="283"/>
      <c r="Q21" s="283"/>
      <c r="R21" s="279"/>
      <c r="S21" s="279">
        <v>773396.68</v>
      </c>
      <c r="T21" s="279">
        <v>773396.68</v>
      </c>
      <c r="U21" s="279"/>
      <c r="V21" s="279"/>
      <c r="W21" s="279"/>
      <c r="X21" s="279"/>
    </row>
    <row r="22" s="266" customFormat="1" ht="25.5" customHeight="1" spans="1:24">
      <c r="A22" s="278" t="s">
        <v>91</v>
      </c>
      <c r="B22" s="278" t="s">
        <v>251</v>
      </c>
      <c r="C22" s="278" t="s">
        <v>252</v>
      </c>
      <c r="D22" s="278" t="s">
        <v>117</v>
      </c>
      <c r="E22" s="278" t="s">
        <v>118</v>
      </c>
      <c r="F22" s="282" t="s">
        <v>231</v>
      </c>
      <c r="G22" s="282" t="s">
        <v>232</v>
      </c>
      <c r="H22" s="279">
        <v>847242.57</v>
      </c>
      <c r="I22" s="279"/>
      <c r="J22" s="283"/>
      <c r="K22" s="283"/>
      <c r="L22" s="283"/>
      <c r="M22" s="279"/>
      <c r="N22" s="283"/>
      <c r="O22" s="283"/>
      <c r="P22" s="283"/>
      <c r="Q22" s="283"/>
      <c r="R22" s="279"/>
      <c r="S22" s="279">
        <v>847242.57</v>
      </c>
      <c r="T22" s="279">
        <v>847242.57</v>
      </c>
      <c r="U22" s="279"/>
      <c r="V22" s="279"/>
      <c r="W22" s="279"/>
      <c r="X22" s="279"/>
    </row>
    <row r="23" s="266" customFormat="1" ht="25.5" customHeight="1" spans="1:24">
      <c r="A23" s="278" t="s">
        <v>91</v>
      </c>
      <c r="B23" s="278" t="s">
        <v>253</v>
      </c>
      <c r="C23" s="278" t="s">
        <v>254</v>
      </c>
      <c r="D23" s="278" t="s">
        <v>117</v>
      </c>
      <c r="E23" s="278" t="s">
        <v>118</v>
      </c>
      <c r="F23" s="278" t="s">
        <v>255</v>
      </c>
      <c r="G23" s="278" t="s">
        <v>256</v>
      </c>
      <c r="H23" s="279">
        <v>171000</v>
      </c>
      <c r="I23" s="279"/>
      <c r="J23" s="283"/>
      <c r="K23" s="283"/>
      <c r="L23" s="283"/>
      <c r="M23" s="279"/>
      <c r="N23" s="283"/>
      <c r="O23" s="283"/>
      <c r="P23" s="283"/>
      <c r="Q23" s="283"/>
      <c r="R23" s="279"/>
      <c r="S23" s="279">
        <v>171000</v>
      </c>
      <c r="T23" s="279">
        <v>171000</v>
      </c>
      <c r="U23" s="279"/>
      <c r="V23" s="279"/>
      <c r="W23" s="279"/>
      <c r="X23" s="279"/>
    </row>
    <row r="24" s="266" customFormat="1" ht="26.4" customHeight="1" spans="1:24">
      <c r="A24" s="269" t="s">
        <v>135</v>
      </c>
      <c r="B24" s="269"/>
      <c r="C24" s="269"/>
      <c r="D24" s="269"/>
      <c r="E24" s="269"/>
      <c r="F24" s="269"/>
      <c r="G24" s="269"/>
      <c r="H24" s="279">
        <v>4168688.43</v>
      </c>
      <c r="I24" s="279">
        <v>2363764</v>
      </c>
      <c r="J24" s="279"/>
      <c r="K24" s="279"/>
      <c r="L24" s="279"/>
      <c r="M24" s="279">
        <v>2363764</v>
      </c>
      <c r="N24" s="279"/>
      <c r="O24" s="279"/>
      <c r="P24" s="279"/>
      <c r="Q24" s="279"/>
      <c r="R24" s="279"/>
      <c r="S24" s="279">
        <v>1804924.43</v>
      </c>
      <c r="T24" s="279">
        <v>1804924.43</v>
      </c>
      <c r="U24" s="279"/>
      <c r="V24" s="279"/>
      <c r="W24" s="279"/>
      <c r="X24" s="279"/>
    </row>
    <row r="27" customHeight="1" spans="7:10">
      <c r="G27" s="280"/>
      <c r="I27" s="280"/>
      <c r="J27" s="280"/>
    </row>
    <row r="28" customHeight="1" spans="7:10">
      <c r="G28" s="280"/>
      <c r="I28" s="280"/>
      <c r="J28" s="280"/>
    </row>
    <row r="29" customHeight="1" spans="7:10">
      <c r="G29" s="280"/>
      <c r="I29" s="280"/>
      <c r="J29" s="280"/>
    </row>
    <row r="30" customHeight="1" spans="10:10">
      <c r="J30" s="280"/>
    </row>
    <row r="31" customHeight="1" spans="10:10">
      <c r="J31" s="280"/>
    </row>
    <row r="32" customHeight="1" spans="10:10">
      <c r="J32" s="280"/>
    </row>
  </sheetData>
  <mergeCells count="31">
    <mergeCell ref="W1:X1"/>
    <mergeCell ref="A2:X2"/>
    <mergeCell ref="A3:I3"/>
    <mergeCell ref="H4:X4"/>
    <mergeCell ref="I5:N5"/>
    <mergeCell ref="O5:Q5"/>
    <mergeCell ref="S5:X5"/>
    <mergeCell ref="I6:J6"/>
    <mergeCell ref="A24:G2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47"/>
  <sheetViews>
    <sheetView zoomScaleSheetLayoutView="60" topLeftCell="D13" workbookViewId="0">
      <selection activeCell="L39" sqref="L39"/>
    </sheetView>
  </sheetViews>
  <sheetFormatPr defaultColWidth="12.2380952380952" defaultRowHeight="14.25" customHeight="1"/>
  <cols>
    <col min="1" max="4" width="20.8952380952381" style="266" customWidth="1"/>
    <col min="5" max="5" width="11.4285714285714" style="266" customWidth="1"/>
    <col min="6" max="6" width="20.8952380952381" style="266" customWidth="1"/>
    <col min="7" max="7" width="12.5714285714286" style="266" customWidth="1"/>
    <col min="8" max="8" width="20.8952380952381" style="266" customWidth="1"/>
    <col min="9" max="9" width="14.4285714285714" style="266" customWidth="1"/>
    <col min="10" max="10" width="16" style="266" customWidth="1"/>
    <col min="11" max="11" width="16.8571428571429" style="266" customWidth="1"/>
    <col min="12" max="12" width="13.3809523809524" style="266" customWidth="1"/>
    <col min="13" max="13" width="14.0380952380952" style="266" customWidth="1"/>
    <col min="14" max="14" width="13.7142857142857" style="266" customWidth="1"/>
    <col min="15" max="15" width="13.8761904761905" style="266" customWidth="1"/>
    <col min="16" max="17" width="14.8571428571429" style="266" customWidth="1"/>
    <col min="18" max="19" width="16" style="266" customWidth="1"/>
    <col min="20" max="22" width="15.6666666666667" style="266" customWidth="1"/>
    <col min="23" max="23" width="13.7142857142857" style="266" customWidth="1"/>
    <col min="24" max="16384" width="12.2380952380952" style="266"/>
  </cols>
  <sheetData>
    <row r="1" s="266" customFormat="1" ht="13.5" customHeight="1" spans="5:23">
      <c r="E1" s="274"/>
      <c r="F1" s="274"/>
      <c r="G1" s="274"/>
      <c r="H1" s="274"/>
      <c r="V1" s="274"/>
      <c r="W1" s="274"/>
    </row>
    <row r="2" s="266" customFormat="1" ht="51.75" customHeight="1" spans="1:23">
      <c r="A2" s="276" t="s">
        <v>9</v>
      </c>
      <c r="B2" s="276"/>
      <c r="C2" s="276"/>
      <c r="D2" s="276"/>
      <c r="E2" s="276"/>
      <c r="F2" s="276"/>
      <c r="G2" s="276"/>
      <c r="H2" s="276"/>
      <c r="I2" s="276"/>
      <c r="J2" s="276"/>
      <c r="K2" s="276"/>
      <c r="L2" s="276"/>
      <c r="M2" s="276"/>
      <c r="N2" s="276"/>
      <c r="O2" s="276"/>
      <c r="P2" s="276"/>
      <c r="Q2" s="276"/>
      <c r="R2" s="276"/>
      <c r="S2" s="276"/>
      <c r="T2" s="276"/>
      <c r="U2" s="276"/>
      <c r="V2" s="276"/>
      <c r="W2" s="276"/>
    </row>
    <row r="3" s="266" customFormat="1" ht="24" customHeight="1" spans="1:23">
      <c r="A3" s="268" t="str">
        <f>"单位名称："&amp;"安宁市青龙卫生院"</f>
        <v>单位名称：安宁市青龙卫生院</v>
      </c>
      <c r="B3" s="268"/>
      <c r="C3" s="268"/>
      <c r="D3" s="268"/>
      <c r="E3" s="268"/>
      <c r="F3" s="268"/>
      <c r="G3" s="268"/>
      <c r="H3" s="268"/>
      <c r="I3" s="268"/>
      <c r="J3" s="268"/>
      <c r="K3" s="268"/>
      <c r="L3" s="268"/>
      <c r="M3" s="268"/>
      <c r="N3" s="268"/>
      <c r="O3" s="268"/>
      <c r="P3" s="268"/>
      <c r="Q3" s="268"/>
      <c r="R3" s="268"/>
      <c r="S3" s="268"/>
      <c r="T3" s="268"/>
      <c r="U3" s="268"/>
      <c r="V3" s="268"/>
      <c r="W3" s="281" t="s">
        <v>184</v>
      </c>
    </row>
    <row r="4" s="266" customFormat="1" ht="15.75" customHeight="1" spans="1:23">
      <c r="A4" s="269" t="s">
        <v>257</v>
      </c>
      <c r="B4" s="269" t="s">
        <v>194</v>
      </c>
      <c r="C4" s="269" t="s">
        <v>195</v>
      </c>
      <c r="D4" s="269" t="s">
        <v>258</v>
      </c>
      <c r="E4" s="277" t="s">
        <v>196</v>
      </c>
      <c r="F4" s="269" t="s">
        <v>197</v>
      </c>
      <c r="G4" s="277" t="s">
        <v>259</v>
      </c>
      <c r="H4" s="269" t="s">
        <v>260</v>
      </c>
      <c r="I4" s="269" t="s">
        <v>76</v>
      </c>
      <c r="J4" s="269" t="s">
        <v>261</v>
      </c>
      <c r="K4" s="269"/>
      <c r="L4" s="269"/>
      <c r="M4" s="269"/>
      <c r="N4" s="269" t="s">
        <v>203</v>
      </c>
      <c r="O4" s="269"/>
      <c r="P4" s="269"/>
      <c r="Q4" s="277" t="s">
        <v>83</v>
      </c>
      <c r="R4" s="269" t="s">
        <v>95</v>
      </c>
      <c r="S4" s="269"/>
      <c r="T4" s="269"/>
      <c r="U4" s="269"/>
      <c r="V4" s="269"/>
      <c r="W4" s="269"/>
    </row>
    <row r="5" s="266" customFormat="1" ht="17.25" customHeight="1" spans="1:23">
      <c r="A5" s="269"/>
      <c r="B5" s="269"/>
      <c r="C5" s="269"/>
      <c r="D5" s="269"/>
      <c r="E5" s="277"/>
      <c r="F5" s="269"/>
      <c r="G5" s="277"/>
      <c r="H5" s="269"/>
      <c r="I5" s="269"/>
      <c r="J5" s="269" t="s">
        <v>79</v>
      </c>
      <c r="K5" s="269"/>
      <c r="L5" s="277" t="s">
        <v>80</v>
      </c>
      <c r="M5" s="277" t="s">
        <v>81</v>
      </c>
      <c r="N5" s="277" t="s">
        <v>79</v>
      </c>
      <c r="O5" s="277" t="s">
        <v>80</v>
      </c>
      <c r="P5" s="277" t="s">
        <v>81</v>
      </c>
      <c r="Q5" s="277"/>
      <c r="R5" s="277" t="s">
        <v>78</v>
      </c>
      <c r="S5" s="277" t="s">
        <v>84</v>
      </c>
      <c r="T5" s="277" t="s">
        <v>262</v>
      </c>
      <c r="U5" s="277" t="s">
        <v>86</v>
      </c>
      <c r="V5" s="277" t="s">
        <v>87</v>
      </c>
      <c r="W5" s="277" t="s">
        <v>88</v>
      </c>
    </row>
    <row r="6" s="266" customFormat="1" ht="40.5" customHeight="1" spans="1:23">
      <c r="A6" s="269"/>
      <c r="B6" s="269"/>
      <c r="C6" s="269"/>
      <c r="D6" s="269"/>
      <c r="E6" s="277"/>
      <c r="F6" s="269"/>
      <c r="G6" s="277"/>
      <c r="H6" s="269"/>
      <c r="I6" s="269"/>
      <c r="J6" s="269" t="s">
        <v>78</v>
      </c>
      <c r="K6" s="269" t="s">
        <v>263</v>
      </c>
      <c r="L6" s="277"/>
      <c r="M6" s="277"/>
      <c r="N6" s="277"/>
      <c r="O6" s="277"/>
      <c r="P6" s="277"/>
      <c r="Q6" s="277"/>
      <c r="R6" s="277"/>
      <c r="S6" s="277"/>
      <c r="T6" s="277"/>
      <c r="U6" s="277"/>
      <c r="V6" s="277"/>
      <c r="W6" s="277"/>
    </row>
    <row r="7" s="266" customFormat="1" ht="15" customHeight="1" spans="1:23">
      <c r="A7" s="269">
        <v>1</v>
      </c>
      <c r="B7" s="269">
        <v>2</v>
      </c>
      <c r="C7" s="269">
        <v>3</v>
      </c>
      <c r="D7" s="269">
        <v>4</v>
      </c>
      <c r="E7" s="269">
        <v>5</v>
      </c>
      <c r="F7" s="269">
        <v>6</v>
      </c>
      <c r="G7" s="269">
        <v>7</v>
      </c>
      <c r="H7" s="269">
        <v>8</v>
      </c>
      <c r="I7" s="269">
        <v>9</v>
      </c>
      <c r="J7" s="269">
        <v>10</v>
      </c>
      <c r="K7" s="269">
        <v>11</v>
      </c>
      <c r="L7" s="269">
        <v>17</v>
      </c>
      <c r="M7" s="269">
        <v>18</v>
      </c>
      <c r="N7" s="269">
        <v>19</v>
      </c>
      <c r="O7" s="269">
        <v>20</v>
      </c>
      <c r="P7" s="269">
        <v>21</v>
      </c>
      <c r="Q7" s="269">
        <v>22</v>
      </c>
      <c r="R7" s="269">
        <v>23</v>
      </c>
      <c r="S7" s="269">
        <v>24</v>
      </c>
      <c r="T7" s="269">
        <v>25</v>
      </c>
      <c r="U7" s="269">
        <v>26</v>
      </c>
      <c r="V7" s="269">
        <v>27</v>
      </c>
      <c r="W7" s="269">
        <v>28</v>
      </c>
    </row>
    <row r="8" s="266" customFormat="1" ht="33" customHeight="1" spans="1:23">
      <c r="A8" s="278" t="s">
        <v>264</v>
      </c>
      <c r="B8" s="278" t="s">
        <v>265</v>
      </c>
      <c r="C8" s="278" t="s">
        <v>266</v>
      </c>
      <c r="D8" s="278" t="s">
        <v>91</v>
      </c>
      <c r="E8" s="278" t="s">
        <v>117</v>
      </c>
      <c r="F8" s="278" t="s">
        <v>118</v>
      </c>
      <c r="G8" s="278" t="s">
        <v>267</v>
      </c>
      <c r="H8" s="278" t="s">
        <v>268</v>
      </c>
      <c r="I8" s="279">
        <v>15310.5</v>
      </c>
      <c r="J8" s="279"/>
      <c r="K8" s="279"/>
      <c r="L8" s="279"/>
      <c r="M8" s="279"/>
      <c r="N8" s="279"/>
      <c r="O8" s="279"/>
      <c r="P8" s="279"/>
      <c r="Q8" s="279"/>
      <c r="R8" s="279">
        <v>15310.5</v>
      </c>
      <c r="S8" s="279">
        <v>15310.5</v>
      </c>
      <c r="T8" s="279"/>
      <c r="U8" s="279"/>
      <c r="V8" s="279"/>
      <c r="W8" s="279"/>
    </row>
    <row r="9" s="266" customFormat="1" ht="24" customHeight="1" spans="1:23">
      <c r="A9" s="278" t="s">
        <v>264</v>
      </c>
      <c r="B9" s="278" t="s">
        <v>265</v>
      </c>
      <c r="C9" s="278" t="s">
        <v>266</v>
      </c>
      <c r="D9" s="278" t="s">
        <v>91</v>
      </c>
      <c r="E9" s="278" t="s">
        <v>117</v>
      </c>
      <c r="F9" s="278" t="s">
        <v>118</v>
      </c>
      <c r="G9" s="278" t="s">
        <v>269</v>
      </c>
      <c r="H9" s="278" t="s">
        <v>270</v>
      </c>
      <c r="I9" s="279">
        <v>205492.37</v>
      </c>
      <c r="J9" s="279"/>
      <c r="K9" s="279"/>
      <c r="L9" s="279"/>
      <c r="M9" s="279"/>
      <c r="N9" s="279"/>
      <c r="O9" s="279"/>
      <c r="P9" s="279"/>
      <c r="Q9" s="279"/>
      <c r="R9" s="279">
        <v>205492.37</v>
      </c>
      <c r="S9" s="279">
        <v>205492.37</v>
      </c>
      <c r="T9" s="279"/>
      <c r="U9" s="279"/>
      <c r="V9" s="279"/>
      <c r="W9" s="279"/>
    </row>
    <row r="10" s="266" customFormat="1" ht="24" customHeight="1" spans="1:23">
      <c r="A10" s="278" t="s">
        <v>264</v>
      </c>
      <c r="B10" s="278" t="s">
        <v>265</v>
      </c>
      <c r="C10" s="278" t="s">
        <v>266</v>
      </c>
      <c r="D10" s="278" t="s">
        <v>91</v>
      </c>
      <c r="E10" s="278" t="s">
        <v>117</v>
      </c>
      <c r="F10" s="278" t="s">
        <v>118</v>
      </c>
      <c r="G10" s="278" t="s">
        <v>271</v>
      </c>
      <c r="H10" s="278" t="s">
        <v>272</v>
      </c>
      <c r="I10" s="279">
        <v>7840</v>
      </c>
      <c r="J10" s="279"/>
      <c r="K10" s="279"/>
      <c r="L10" s="279"/>
      <c r="M10" s="279"/>
      <c r="N10" s="279"/>
      <c r="O10" s="279"/>
      <c r="P10" s="279"/>
      <c r="Q10" s="279"/>
      <c r="R10" s="279">
        <v>7840</v>
      </c>
      <c r="S10" s="279">
        <v>7840</v>
      </c>
      <c r="T10" s="279"/>
      <c r="U10" s="279"/>
      <c r="V10" s="279"/>
      <c r="W10" s="279"/>
    </row>
    <row r="11" s="266" customFormat="1" ht="24" customHeight="1" spans="1:23">
      <c r="A11" s="278" t="s">
        <v>264</v>
      </c>
      <c r="B11" s="278" t="s">
        <v>273</v>
      </c>
      <c r="C11" s="278" t="s">
        <v>274</v>
      </c>
      <c r="D11" s="278" t="s">
        <v>91</v>
      </c>
      <c r="E11" s="278" t="s">
        <v>117</v>
      </c>
      <c r="F11" s="278" t="s">
        <v>118</v>
      </c>
      <c r="G11" s="278" t="s">
        <v>275</v>
      </c>
      <c r="H11" s="278" t="s">
        <v>276</v>
      </c>
      <c r="I11" s="279">
        <v>13000</v>
      </c>
      <c r="J11" s="279"/>
      <c r="K11" s="279"/>
      <c r="L11" s="279"/>
      <c r="M11" s="279"/>
      <c r="N11" s="279"/>
      <c r="O11" s="279"/>
      <c r="P11" s="279"/>
      <c r="Q11" s="279"/>
      <c r="R11" s="279">
        <v>13000</v>
      </c>
      <c r="S11" s="279">
        <v>13000</v>
      </c>
      <c r="T11" s="279"/>
      <c r="U11" s="279"/>
      <c r="V11" s="279"/>
      <c r="W11" s="279"/>
    </row>
    <row r="12" s="266" customFormat="1" ht="24" customHeight="1" spans="1:23">
      <c r="A12" s="278" t="s">
        <v>264</v>
      </c>
      <c r="B12" s="278" t="s">
        <v>273</v>
      </c>
      <c r="C12" s="278" t="s">
        <v>274</v>
      </c>
      <c r="D12" s="278" t="s">
        <v>91</v>
      </c>
      <c r="E12" s="278" t="s">
        <v>117</v>
      </c>
      <c r="F12" s="278" t="s">
        <v>118</v>
      </c>
      <c r="G12" s="278" t="s">
        <v>277</v>
      </c>
      <c r="H12" s="278" t="s">
        <v>278</v>
      </c>
      <c r="I12" s="279">
        <v>50000</v>
      </c>
      <c r="J12" s="279"/>
      <c r="K12" s="279"/>
      <c r="L12" s="279"/>
      <c r="M12" s="279"/>
      <c r="N12" s="279"/>
      <c r="O12" s="279"/>
      <c r="P12" s="279"/>
      <c r="Q12" s="279"/>
      <c r="R12" s="279">
        <v>50000</v>
      </c>
      <c r="S12" s="279">
        <v>50000</v>
      </c>
      <c r="T12" s="279"/>
      <c r="U12" s="279"/>
      <c r="V12" s="279"/>
      <c r="W12" s="279"/>
    </row>
    <row r="13" s="266" customFormat="1" ht="24" customHeight="1" spans="1:23">
      <c r="A13" s="278" t="s">
        <v>264</v>
      </c>
      <c r="B13" s="278" t="s">
        <v>273</v>
      </c>
      <c r="C13" s="278" t="s">
        <v>274</v>
      </c>
      <c r="D13" s="278" t="s">
        <v>91</v>
      </c>
      <c r="E13" s="278" t="s">
        <v>117</v>
      </c>
      <c r="F13" s="278" t="s">
        <v>118</v>
      </c>
      <c r="G13" s="278" t="s">
        <v>279</v>
      </c>
      <c r="H13" s="278" t="s">
        <v>280</v>
      </c>
      <c r="I13" s="279">
        <v>2000</v>
      </c>
      <c r="J13" s="279"/>
      <c r="K13" s="279"/>
      <c r="L13" s="279"/>
      <c r="M13" s="279"/>
      <c r="N13" s="279"/>
      <c r="O13" s="279"/>
      <c r="P13" s="279"/>
      <c r="Q13" s="279"/>
      <c r="R13" s="279">
        <v>2000</v>
      </c>
      <c r="S13" s="279">
        <v>2000</v>
      </c>
      <c r="T13" s="279"/>
      <c r="U13" s="279"/>
      <c r="V13" s="279"/>
      <c r="W13" s="279"/>
    </row>
    <row r="14" s="266" customFormat="1" ht="24" customHeight="1" spans="1:23">
      <c r="A14" s="278" t="s">
        <v>264</v>
      </c>
      <c r="B14" s="278" t="s">
        <v>273</v>
      </c>
      <c r="C14" s="278" t="s">
        <v>274</v>
      </c>
      <c r="D14" s="278" t="s">
        <v>91</v>
      </c>
      <c r="E14" s="278" t="s">
        <v>117</v>
      </c>
      <c r="F14" s="278" t="s">
        <v>118</v>
      </c>
      <c r="G14" s="278" t="s">
        <v>281</v>
      </c>
      <c r="H14" s="278" t="s">
        <v>282</v>
      </c>
      <c r="I14" s="279">
        <v>1000</v>
      </c>
      <c r="J14" s="279"/>
      <c r="K14" s="279"/>
      <c r="L14" s="279"/>
      <c r="M14" s="279"/>
      <c r="N14" s="279"/>
      <c r="O14" s="279"/>
      <c r="P14" s="279"/>
      <c r="Q14" s="279"/>
      <c r="R14" s="279">
        <v>1000</v>
      </c>
      <c r="S14" s="279">
        <v>1000</v>
      </c>
      <c r="T14" s="279"/>
      <c r="U14" s="279"/>
      <c r="V14" s="279"/>
      <c r="W14" s="279"/>
    </row>
    <row r="15" s="266" customFormat="1" ht="24" customHeight="1" spans="1:23">
      <c r="A15" s="278" t="s">
        <v>264</v>
      </c>
      <c r="B15" s="278" t="s">
        <v>273</v>
      </c>
      <c r="C15" s="278" t="s">
        <v>274</v>
      </c>
      <c r="D15" s="278" t="s">
        <v>91</v>
      </c>
      <c r="E15" s="278" t="s">
        <v>117</v>
      </c>
      <c r="F15" s="278" t="s">
        <v>118</v>
      </c>
      <c r="G15" s="278" t="s">
        <v>283</v>
      </c>
      <c r="H15" s="278" t="s">
        <v>284</v>
      </c>
      <c r="I15" s="279">
        <v>10000</v>
      </c>
      <c r="J15" s="279"/>
      <c r="K15" s="279"/>
      <c r="L15" s="279"/>
      <c r="M15" s="279"/>
      <c r="N15" s="279"/>
      <c r="O15" s="279"/>
      <c r="P15" s="279"/>
      <c r="Q15" s="279"/>
      <c r="R15" s="279">
        <v>10000</v>
      </c>
      <c r="S15" s="279">
        <v>10000</v>
      </c>
      <c r="T15" s="279"/>
      <c r="U15" s="279"/>
      <c r="V15" s="279"/>
      <c r="W15" s="279"/>
    </row>
    <row r="16" s="266" customFormat="1" ht="24" customHeight="1" spans="1:23">
      <c r="A16" s="278" t="s">
        <v>264</v>
      </c>
      <c r="B16" s="278" t="s">
        <v>273</v>
      </c>
      <c r="C16" s="278" t="s">
        <v>274</v>
      </c>
      <c r="D16" s="278" t="s">
        <v>91</v>
      </c>
      <c r="E16" s="278" t="s">
        <v>117</v>
      </c>
      <c r="F16" s="278" t="s">
        <v>118</v>
      </c>
      <c r="G16" s="278" t="s">
        <v>285</v>
      </c>
      <c r="H16" s="278" t="s">
        <v>286</v>
      </c>
      <c r="I16" s="279">
        <v>560000</v>
      </c>
      <c r="J16" s="279"/>
      <c r="K16" s="279"/>
      <c r="L16" s="279"/>
      <c r="M16" s="279"/>
      <c r="N16" s="279"/>
      <c r="O16" s="279"/>
      <c r="P16" s="279"/>
      <c r="Q16" s="279"/>
      <c r="R16" s="279">
        <v>560000</v>
      </c>
      <c r="S16" s="279">
        <v>560000</v>
      </c>
      <c r="T16" s="279"/>
      <c r="U16" s="279"/>
      <c r="V16" s="279"/>
      <c r="W16" s="279"/>
    </row>
    <row r="17" s="266" customFormat="1" ht="24" customHeight="1" spans="1:23">
      <c r="A17" s="278" t="s">
        <v>264</v>
      </c>
      <c r="B17" s="278" t="s">
        <v>273</v>
      </c>
      <c r="C17" s="278" t="s">
        <v>274</v>
      </c>
      <c r="D17" s="278" t="s">
        <v>91</v>
      </c>
      <c r="E17" s="278" t="s">
        <v>117</v>
      </c>
      <c r="F17" s="278" t="s">
        <v>118</v>
      </c>
      <c r="G17" s="278" t="s">
        <v>287</v>
      </c>
      <c r="H17" s="278" t="s">
        <v>288</v>
      </c>
      <c r="I17" s="279">
        <v>20000</v>
      </c>
      <c r="J17" s="279"/>
      <c r="K17" s="279"/>
      <c r="L17" s="279"/>
      <c r="M17" s="279"/>
      <c r="N17" s="279"/>
      <c r="O17" s="279"/>
      <c r="P17" s="279"/>
      <c r="Q17" s="279"/>
      <c r="R17" s="279">
        <v>20000</v>
      </c>
      <c r="S17" s="279">
        <v>20000</v>
      </c>
      <c r="T17" s="279"/>
      <c r="U17" s="279"/>
      <c r="V17" s="279"/>
      <c r="W17" s="279"/>
    </row>
    <row r="18" s="266" customFormat="1" ht="24" customHeight="1" spans="1:23">
      <c r="A18" s="278" t="s">
        <v>264</v>
      </c>
      <c r="B18" s="278" t="s">
        <v>273</v>
      </c>
      <c r="C18" s="278" t="s">
        <v>274</v>
      </c>
      <c r="D18" s="278" t="s">
        <v>91</v>
      </c>
      <c r="E18" s="278" t="s">
        <v>117</v>
      </c>
      <c r="F18" s="278" t="s">
        <v>118</v>
      </c>
      <c r="G18" s="278" t="s">
        <v>289</v>
      </c>
      <c r="H18" s="278" t="s">
        <v>290</v>
      </c>
      <c r="I18" s="279">
        <v>62000</v>
      </c>
      <c r="J18" s="279"/>
      <c r="K18" s="279"/>
      <c r="L18" s="279"/>
      <c r="M18" s="279"/>
      <c r="N18" s="279"/>
      <c r="O18" s="279"/>
      <c r="P18" s="279"/>
      <c r="Q18" s="279"/>
      <c r="R18" s="279">
        <v>62000</v>
      </c>
      <c r="S18" s="279">
        <v>62000</v>
      </c>
      <c r="T18" s="279"/>
      <c r="U18" s="279"/>
      <c r="V18" s="279"/>
      <c r="W18" s="279"/>
    </row>
    <row r="19" s="266" customFormat="1" ht="24" customHeight="1" spans="1:23">
      <c r="A19" s="278" t="s">
        <v>264</v>
      </c>
      <c r="B19" s="278" t="s">
        <v>273</v>
      </c>
      <c r="C19" s="278" t="s">
        <v>274</v>
      </c>
      <c r="D19" s="278" t="s">
        <v>91</v>
      </c>
      <c r="E19" s="278" t="s">
        <v>117</v>
      </c>
      <c r="F19" s="278" t="s">
        <v>118</v>
      </c>
      <c r="G19" s="278" t="s">
        <v>269</v>
      </c>
      <c r="H19" s="278" t="s">
        <v>270</v>
      </c>
      <c r="I19" s="279">
        <v>1121507.63</v>
      </c>
      <c r="J19" s="279"/>
      <c r="K19" s="279"/>
      <c r="L19" s="279"/>
      <c r="M19" s="279"/>
      <c r="N19" s="279"/>
      <c r="O19" s="279"/>
      <c r="P19" s="279"/>
      <c r="Q19" s="279"/>
      <c r="R19" s="279">
        <v>1121507.63</v>
      </c>
      <c r="S19" s="279">
        <v>1121507.63</v>
      </c>
      <c r="T19" s="279"/>
      <c r="U19" s="279"/>
      <c r="V19" s="279"/>
      <c r="W19" s="279"/>
    </row>
    <row r="20" s="266" customFormat="1" ht="24" customHeight="1" spans="1:23">
      <c r="A20" s="278" t="s">
        <v>264</v>
      </c>
      <c r="B20" s="278" t="s">
        <v>273</v>
      </c>
      <c r="C20" s="278" t="s">
        <v>274</v>
      </c>
      <c r="D20" s="278" t="s">
        <v>91</v>
      </c>
      <c r="E20" s="278" t="s">
        <v>117</v>
      </c>
      <c r="F20" s="278" t="s">
        <v>118</v>
      </c>
      <c r="G20" s="278" t="s">
        <v>291</v>
      </c>
      <c r="H20" s="278" t="s">
        <v>292</v>
      </c>
      <c r="I20" s="279">
        <v>20000</v>
      </c>
      <c r="J20" s="279"/>
      <c r="K20" s="279"/>
      <c r="L20" s="279"/>
      <c r="M20" s="279"/>
      <c r="N20" s="279"/>
      <c r="O20" s="279"/>
      <c r="P20" s="279"/>
      <c r="Q20" s="279"/>
      <c r="R20" s="279">
        <v>20000</v>
      </c>
      <c r="S20" s="279">
        <v>20000</v>
      </c>
      <c r="T20" s="279"/>
      <c r="U20" s="279"/>
      <c r="V20" s="279"/>
      <c r="W20" s="279"/>
    </row>
    <row r="21" s="266" customFormat="1" ht="24" customHeight="1" spans="1:23">
      <c r="A21" s="278" t="s">
        <v>264</v>
      </c>
      <c r="B21" s="278" t="s">
        <v>273</v>
      </c>
      <c r="C21" s="278" t="s">
        <v>274</v>
      </c>
      <c r="D21" s="278" t="s">
        <v>91</v>
      </c>
      <c r="E21" s="278" t="s">
        <v>117</v>
      </c>
      <c r="F21" s="278" t="s">
        <v>118</v>
      </c>
      <c r="G21" s="278" t="s">
        <v>293</v>
      </c>
      <c r="H21" s="278" t="s">
        <v>294</v>
      </c>
      <c r="I21" s="279">
        <v>35000</v>
      </c>
      <c r="J21" s="279"/>
      <c r="K21" s="279"/>
      <c r="L21" s="279"/>
      <c r="M21" s="279"/>
      <c r="N21" s="279"/>
      <c r="O21" s="279"/>
      <c r="P21" s="279"/>
      <c r="Q21" s="279"/>
      <c r="R21" s="279">
        <v>35000</v>
      </c>
      <c r="S21" s="279">
        <v>35000</v>
      </c>
      <c r="T21" s="279"/>
      <c r="U21" s="279"/>
      <c r="V21" s="279"/>
      <c r="W21" s="279"/>
    </row>
    <row r="22" s="266" customFormat="1" ht="24" customHeight="1" spans="1:23">
      <c r="A22" s="278" t="s">
        <v>264</v>
      </c>
      <c r="B22" s="278" t="s">
        <v>273</v>
      </c>
      <c r="C22" s="278" t="s">
        <v>274</v>
      </c>
      <c r="D22" s="278" t="s">
        <v>91</v>
      </c>
      <c r="E22" s="278" t="s">
        <v>117</v>
      </c>
      <c r="F22" s="278" t="s">
        <v>118</v>
      </c>
      <c r="G22" s="278" t="s">
        <v>295</v>
      </c>
      <c r="H22" s="278" t="s">
        <v>296</v>
      </c>
      <c r="I22" s="279">
        <v>43250</v>
      </c>
      <c r="J22" s="279"/>
      <c r="K22" s="279"/>
      <c r="L22" s="279"/>
      <c r="M22" s="279"/>
      <c r="N22" s="279"/>
      <c r="O22" s="279"/>
      <c r="P22" s="279"/>
      <c r="Q22" s="279"/>
      <c r="R22" s="279">
        <v>43250</v>
      </c>
      <c r="S22" s="279">
        <v>43250</v>
      </c>
      <c r="T22" s="279"/>
      <c r="U22" s="279"/>
      <c r="V22" s="279"/>
      <c r="W22" s="279"/>
    </row>
    <row r="23" s="266" customFormat="1" ht="24" customHeight="1" spans="1:23">
      <c r="A23" s="278" t="s">
        <v>264</v>
      </c>
      <c r="B23" s="278" t="s">
        <v>273</v>
      </c>
      <c r="C23" s="278" t="s">
        <v>274</v>
      </c>
      <c r="D23" s="278" t="s">
        <v>91</v>
      </c>
      <c r="E23" s="278" t="s">
        <v>117</v>
      </c>
      <c r="F23" s="278" t="s">
        <v>118</v>
      </c>
      <c r="G23" s="278" t="s">
        <v>297</v>
      </c>
      <c r="H23" s="278" t="s">
        <v>298</v>
      </c>
      <c r="I23" s="279">
        <v>2300000</v>
      </c>
      <c r="J23" s="279"/>
      <c r="K23" s="279"/>
      <c r="L23" s="279"/>
      <c r="M23" s="279"/>
      <c r="N23" s="279"/>
      <c r="O23" s="279"/>
      <c r="P23" s="279"/>
      <c r="Q23" s="279"/>
      <c r="R23" s="279">
        <v>2300000</v>
      </c>
      <c r="S23" s="279">
        <v>2300000</v>
      </c>
      <c r="T23" s="279"/>
      <c r="U23" s="279"/>
      <c r="V23" s="279"/>
      <c r="W23" s="279"/>
    </row>
    <row r="24" s="266" customFormat="1" ht="24" customHeight="1" spans="1:23">
      <c r="A24" s="278" t="s">
        <v>264</v>
      </c>
      <c r="B24" s="278" t="s">
        <v>273</v>
      </c>
      <c r="C24" s="278" t="s">
        <v>274</v>
      </c>
      <c r="D24" s="278" t="s">
        <v>91</v>
      </c>
      <c r="E24" s="278" t="s">
        <v>117</v>
      </c>
      <c r="F24" s="278" t="s">
        <v>118</v>
      </c>
      <c r="G24" s="278" t="s">
        <v>299</v>
      </c>
      <c r="H24" s="278" t="s">
        <v>300</v>
      </c>
      <c r="I24" s="279">
        <v>70000</v>
      </c>
      <c r="J24" s="279"/>
      <c r="K24" s="279"/>
      <c r="L24" s="279"/>
      <c r="M24" s="279"/>
      <c r="N24" s="279"/>
      <c r="O24" s="279"/>
      <c r="P24" s="279"/>
      <c r="Q24" s="279"/>
      <c r="R24" s="279">
        <v>70000</v>
      </c>
      <c r="S24" s="279">
        <v>70000</v>
      </c>
      <c r="T24" s="279"/>
      <c r="U24" s="279"/>
      <c r="V24" s="279"/>
      <c r="W24" s="279"/>
    </row>
    <row r="25" s="266" customFormat="1" ht="24" customHeight="1" spans="1:23">
      <c r="A25" s="278" t="s">
        <v>264</v>
      </c>
      <c r="B25" s="278" t="s">
        <v>273</v>
      </c>
      <c r="C25" s="278" t="s">
        <v>274</v>
      </c>
      <c r="D25" s="278" t="s">
        <v>91</v>
      </c>
      <c r="E25" s="278" t="s">
        <v>117</v>
      </c>
      <c r="F25" s="278" t="s">
        <v>118</v>
      </c>
      <c r="G25" s="278" t="s">
        <v>301</v>
      </c>
      <c r="H25" s="278" t="s">
        <v>302</v>
      </c>
      <c r="I25" s="279">
        <v>10000</v>
      </c>
      <c r="J25" s="279"/>
      <c r="K25" s="279"/>
      <c r="L25" s="279"/>
      <c r="M25" s="279"/>
      <c r="N25" s="279"/>
      <c r="O25" s="279"/>
      <c r="P25" s="279"/>
      <c r="Q25" s="279"/>
      <c r="R25" s="279">
        <v>10000</v>
      </c>
      <c r="S25" s="279">
        <v>10000</v>
      </c>
      <c r="T25" s="279"/>
      <c r="U25" s="279"/>
      <c r="V25" s="279"/>
      <c r="W25" s="279"/>
    </row>
    <row r="26" s="266" customFormat="1" ht="35" customHeight="1" spans="1:23">
      <c r="A26" s="278" t="s">
        <v>264</v>
      </c>
      <c r="B26" s="278" t="s">
        <v>273</v>
      </c>
      <c r="C26" s="278" t="s">
        <v>274</v>
      </c>
      <c r="D26" s="278" t="s">
        <v>91</v>
      </c>
      <c r="E26" s="278" t="s">
        <v>117</v>
      </c>
      <c r="F26" s="278" t="s">
        <v>118</v>
      </c>
      <c r="G26" s="278" t="s">
        <v>303</v>
      </c>
      <c r="H26" s="278" t="s">
        <v>304</v>
      </c>
      <c r="I26" s="279">
        <v>530000</v>
      </c>
      <c r="J26" s="279"/>
      <c r="K26" s="279"/>
      <c r="L26" s="279"/>
      <c r="M26" s="279"/>
      <c r="N26" s="279"/>
      <c r="O26" s="279"/>
      <c r="P26" s="279"/>
      <c r="Q26" s="279"/>
      <c r="R26" s="279">
        <v>530000</v>
      </c>
      <c r="S26" s="279">
        <v>530000</v>
      </c>
      <c r="T26" s="279"/>
      <c r="U26" s="279"/>
      <c r="V26" s="279"/>
      <c r="W26" s="279"/>
    </row>
    <row r="27" s="266" customFormat="1" ht="33" customHeight="1" spans="1:23">
      <c r="A27" s="278" t="s">
        <v>305</v>
      </c>
      <c r="B27" s="278" t="s">
        <v>306</v>
      </c>
      <c r="C27" s="278" t="s">
        <v>307</v>
      </c>
      <c r="D27" s="278" t="s">
        <v>91</v>
      </c>
      <c r="E27" s="278" t="s">
        <v>117</v>
      </c>
      <c r="F27" s="278" t="s">
        <v>118</v>
      </c>
      <c r="G27" s="278" t="s">
        <v>249</v>
      </c>
      <c r="H27" s="278" t="s">
        <v>250</v>
      </c>
      <c r="I27" s="279">
        <v>80000</v>
      </c>
      <c r="J27" s="279">
        <v>80000</v>
      </c>
      <c r="K27" s="279">
        <v>80000</v>
      </c>
      <c r="L27" s="279"/>
      <c r="M27" s="279"/>
      <c r="N27" s="279"/>
      <c r="O27" s="279"/>
      <c r="P27" s="279"/>
      <c r="Q27" s="279"/>
      <c r="R27" s="279"/>
      <c r="S27" s="279"/>
      <c r="T27" s="279"/>
      <c r="U27" s="279"/>
      <c r="V27" s="279"/>
      <c r="W27" s="279"/>
    </row>
    <row r="28" s="266" customFormat="1" ht="38" customHeight="1" spans="1:23">
      <c r="A28" s="278" t="s">
        <v>305</v>
      </c>
      <c r="B28" s="278" t="s">
        <v>308</v>
      </c>
      <c r="C28" s="278" t="s">
        <v>309</v>
      </c>
      <c r="D28" s="278" t="s">
        <v>91</v>
      </c>
      <c r="E28" s="278" t="s">
        <v>119</v>
      </c>
      <c r="F28" s="278" t="s">
        <v>120</v>
      </c>
      <c r="G28" s="278" t="s">
        <v>249</v>
      </c>
      <c r="H28" s="278" t="s">
        <v>250</v>
      </c>
      <c r="I28" s="279">
        <v>1674.42</v>
      </c>
      <c r="J28" s="279"/>
      <c r="K28" s="279"/>
      <c r="L28" s="279"/>
      <c r="M28" s="279"/>
      <c r="N28" s="279">
        <v>1674.42</v>
      </c>
      <c r="O28" s="279"/>
      <c r="P28" s="279"/>
      <c r="Q28" s="279"/>
      <c r="R28" s="279"/>
      <c r="S28" s="279"/>
      <c r="T28" s="279"/>
      <c r="U28" s="279"/>
      <c r="V28" s="279"/>
      <c r="W28" s="279"/>
    </row>
    <row r="29" s="266" customFormat="1" ht="25.65" customHeight="1" spans="1:23">
      <c r="A29" s="269" t="s">
        <v>135</v>
      </c>
      <c r="B29" s="269"/>
      <c r="C29" s="269"/>
      <c r="D29" s="269"/>
      <c r="E29" s="269"/>
      <c r="F29" s="269"/>
      <c r="G29" s="269"/>
      <c r="H29" s="269"/>
      <c r="I29" s="279">
        <v>5158074.92</v>
      </c>
      <c r="J29" s="279">
        <v>80000</v>
      </c>
      <c r="K29" s="279">
        <v>80000</v>
      </c>
      <c r="L29" s="279"/>
      <c r="M29" s="279"/>
      <c r="N29" s="279">
        <v>1674.42</v>
      </c>
      <c r="O29" s="279"/>
      <c r="P29" s="279"/>
      <c r="Q29" s="279"/>
      <c r="R29" s="279">
        <v>5076400.5</v>
      </c>
      <c r="S29" s="279">
        <v>5076400.5</v>
      </c>
      <c r="T29" s="279"/>
      <c r="U29" s="279"/>
      <c r="V29" s="279"/>
      <c r="W29" s="279"/>
    </row>
    <row r="31" customHeight="1" spans="9:9">
      <c r="I31" s="280"/>
    </row>
    <row r="32" customHeight="1" spans="9:9">
      <c r="I32" s="280"/>
    </row>
    <row r="33" customHeight="1" spans="9:9">
      <c r="I33" s="280"/>
    </row>
    <row r="34" customHeight="1" spans="9:9">
      <c r="I34" s="280"/>
    </row>
    <row r="35" customHeight="1" spans="9:9">
      <c r="I35" s="280"/>
    </row>
    <row r="36" customHeight="1" spans="9:9">
      <c r="I36" s="280"/>
    </row>
    <row r="37" customHeight="1" spans="9:9">
      <c r="I37" s="280"/>
    </row>
    <row r="38" customHeight="1" spans="9:9">
      <c r="I38" s="280"/>
    </row>
    <row r="39" customHeight="1" spans="9:9">
      <c r="I39" s="280"/>
    </row>
    <row r="40" customHeight="1" spans="9:9">
      <c r="I40" s="280"/>
    </row>
    <row r="41" customHeight="1" spans="9:9">
      <c r="I41" s="280"/>
    </row>
    <row r="42" customHeight="1" spans="9:9">
      <c r="I42" s="280"/>
    </row>
    <row r="43" customHeight="1" spans="9:9">
      <c r="I43" s="280"/>
    </row>
    <row r="44" customHeight="1" spans="9:9">
      <c r="I44" s="280"/>
    </row>
    <row r="45" customHeight="1" spans="9:9">
      <c r="I45" s="280"/>
    </row>
    <row r="46" customHeight="1" spans="9:9">
      <c r="I46" s="280"/>
    </row>
    <row r="47" customHeight="1" spans="9:9">
      <c r="I47" s="280"/>
    </row>
  </sheetData>
  <mergeCells count="29">
    <mergeCell ref="V1:W1"/>
    <mergeCell ref="A2:W2"/>
    <mergeCell ref="A3:H3"/>
    <mergeCell ref="J4:M4"/>
    <mergeCell ref="N4:P4"/>
    <mergeCell ref="R4:W4"/>
    <mergeCell ref="J5:K5"/>
    <mergeCell ref="A29:H29"/>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2020-01-11T06:24:00Z</dcterms:created>
  <cp:lastPrinted>2021-01-13T07:07:00Z</cp:lastPrinted>
  <dcterms:modified xsi:type="dcterms:W3CDTF">2025-03-03T01:03:44Z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2FC7B91A79FF4D059CB441EC8E79A024_12</vt:lpwstr>
  </property>
</Properties>
</file>