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68" firstSheet="14" activeTab="20"/>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 name="Sheet1" sheetId="49" r:id="rId21"/>
  </sheets>
  <definedNames>
    <definedName name="_xlnm.Print_Titles" localSheetId="4">'财政拨款收支预算总表02-1'!$1:$6</definedName>
    <definedName name="_xlnm._FilterDatabase" localSheetId="4" hidden="1">'财政拨款收支预算总表02-1'!$A$7:$D$30</definedName>
  </definedNames>
  <calcPr calcId="144525"/>
</workbook>
</file>

<file path=xl/sharedStrings.xml><?xml version="1.0" encoding="utf-8"?>
<sst xmlns="http://schemas.openxmlformats.org/spreadsheetml/2006/main" count="2685" uniqueCount="703">
  <si>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</si>
  <si>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</si>
  <si>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</si>
  <si>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</si>
  <si>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</si>
  <si>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</si>
  <si>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</si>
  <si>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</si>
  <si>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</si>
  <si>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</si>
  <si>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</si>
  <si>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</si>
  <si>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</si>
  <si>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</si>
  <si>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</si>
  <si>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</si>
  <si>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</si>
  <si>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</si>
  <si>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</si>
  <si>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</si>
  <si>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</si>
  <si>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</si>
  <si>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单位名称：安宁市住房和城乡建设局（汇总）</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</si>
  <si>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</si>
  <si>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</si>
  <si>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</si>
  <si>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</si>
  <si>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</si>
  <si>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</si>
  <si>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</si>
  <si>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</si>
  <si>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</si>
  <si>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</si>
  <si>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</si>
  <si>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</si>
  <si>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</si>
  <si>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</si>
  <si>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</si>
  <si>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</si>
  <si>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</si>
  <si>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</si>
  <si>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</si>
  <si>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</si>
  <si>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</si>
  <si>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</si>
  <si>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</si>
  <si>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</si>
  <si>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</si>
  <si>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</si>
  <si>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</si>
  <si>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</si>
  <si>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</si>
  <si>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</si>
  <si>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</si>
  <si>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</si>
  <si>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</si>
  <si>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</si>
  <si>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</si>
  <si>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</si>
  <si>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</si>
  <si>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</si>
  <si>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</si>
  <si>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</si>
  <si>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</si>
  <si>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</si>
  <si>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</si>
  <si>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</si>
  <si>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</si>
  <si>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</si>
  <si>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</si>
  <si>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</si>
  <si>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</si>
  <si>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</si>
  <si>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</si>
  <si>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</si>
  <si>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</si>
  <si>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</si>
  <si>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</si>
  <si>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</si>
  <si>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</si>
  <si>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</si>
  <si>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</si>
  <si>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</si>
  <si>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</si>
  <si>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</si>
  <si>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</si>
  <si>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</si>
  <si>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</si>
  <si>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</si>
  <si>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</si>
  <si>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</si>
  <si>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120</t>
  </si>
  <si>
    <t>安宁市住房和城乡建设局</t>
  </si>
  <si>
    <t>120009</t>
  </si>
  <si>
    <t>安宁市建设工程综合服务中心</t>
  </si>
  <si>
    <t>120011</t>
  </si>
  <si>
    <t>安宁市城市更新改造中心</t>
  </si>
  <si>
    <t>120001</t>
  </si>
  <si>
    <t>120006</t>
  </si>
  <si>
    <t>安宁市住房保障和房地产发展综合服务中心</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</si>
  <si>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</si>
  <si>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</si>
  <si>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</si>
  <si>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</si>
  <si>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</si>
  <si>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</si>
  <si>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</si>
  <si>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</si>
  <si>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</si>
  <si>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</si>
  <si>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</si>
  <si>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</si>
  <si>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</si>
  <si>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</si>
  <si>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20136</t>
  </si>
  <si>
    <t>其他共产党事务支出</t>
  </si>
  <si>
    <t>2013699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</si>
  <si>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</si>
  <si>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</si>
  <si>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</si>
  <si>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</si>
  <si>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</si>
  <si>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</si>
  <si>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</si>
  <si>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</si>
  <si>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</si>
  <si>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</si>
  <si>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</si>
  <si>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</si>
  <si>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</si>
  <si>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</si>
  <si>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</si>
  <si>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</si>
  <si>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</si>
  <si>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</si>
  <si>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</si>
  <si>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</si>
  <si>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</si>
  <si>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</si>
  <si>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</si>
  <si>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</si>
  <si>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</si>
  <si>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</si>
  <si>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</si>
  <si>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</si>
  <si>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</si>
  <si>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行政运行</t>
  </si>
  <si>
    <t>21202</t>
  </si>
  <si>
    <t>城乡社区规划与管理</t>
  </si>
  <si>
    <t>2120201</t>
  </si>
  <si>
    <t>21206</t>
  </si>
  <si>
    <t>建设市场管理与监督</t>
  </si>
  <si>
    <t>2120601</t>
  </si>
  <si>
    <t>21208</t>
  </si>
  <si>
    <t>国有土地使用权出让收入安排的支出</t>
  </si>
  <si>
    <t>2120803</t>
  </si>
  <si>
    <t>城市建设支出</t>
  </si>
  <si>
    <t>221</t>
  </si>
  <si>
    <t>住房保障支出</t>
  </si>
  <si>
    <t>22101</t>
  </si>
  <si>
    <t>保障性安居工程支出</t>
  </si>
  <si>
    <t>2210105</t>
  </si>
  <si>
    <t>农村危房改造</t>
  </si>
  <si>
    <t>2210113</t>
  </si>
  <si>
    <t>城中村改造</t>
  </si>
  <si>
    <t>2210199</t>
  </si>
  <si>
    <t>其他保障性安居工程支出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</si>
  <si>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</si>
  <si>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</si>
  <si>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</si>
  <si>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</si>
  <si>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</si>
  <si>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</si>
  <si>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</si>
  <si>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</si>
  <si>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</si>
  <si>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</si>
  <si>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</si>
  <si>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</si>
  <si>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</si>
  <si>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</si>
  <si>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</si>
  <si>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</si>
  <si>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</si>
  <si>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</si>
  <si>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</si>
  <si>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</si>
  <si>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</si>
  <si>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</si>
  <si>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</si>
  <si>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</si>
  <si>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</si>
  <si>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</si>
  <si>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</si>
  <si>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</si>
  <si>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</si>
  <si>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</si>
  <si>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</si>
  <si>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</si>
  <si>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</si>
  <si>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</si>
  <si>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</si>
  <si>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</si>
  <si>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</si>
  <si>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</si>
  <si>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</si>
  <si>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</si>
  <si>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</si>
  <si>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</si>
  <si>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</si>
  <si>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</si>
  <si>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</si>
  <si>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</si>
  <si>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</si>
  <si>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</si>
  <si>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</si>
  <si>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</si>
  <si>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</si>
  <si>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</si>
  <si>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</si>
  <si>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</si>
  <si>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</si>
  <si>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</si>
  <si>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</si>
  <si>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</si>
  <si>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</si>
  <si>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</si>
  <si>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</si>
  <si>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</si>
  <si>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</si>
  <si>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</si>
  <si>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</si>
  <si>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</si>
  <si>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</si>
  <si>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</si>
  <si>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</si>
  <si>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</si>
  <si>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</si>
  <si>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530181221100000213191</t>
  </si>
  <si>
    <t>事业人员支出工资</t>
  </si>
  <si>
    <t>30101</t>
  </si>
  <si>
    <t>基本工资</t>
  </si>
  <si>
    <t>30102</t>
  </si>
  <si>
    <t>津贴补贴</t>
  </si>
  <si>
    <t>30103</t>
  </si>
  <si>
    <t>奖金</t>
  </si>
  <si>
    <t>30107</t>
  </si>
  <si>
    <t>绩效工资</t>
  </si>
  <si>
    <t>530181221100000213194</t>
  </si>
  <si>
    <t>30113</t>
  </si>
  <si>
    <t>530181221100000213196</t>
  </si>
  <si>
    <t>对个人和家庭的补助</t>
  </si>
  <si>
    <t>30305</t>
  </si>
  <si>
    <t>生活补助</t>
  </si>
  <si>
    <t>530181221100000213198</t>
  </si>
  <si>
    <t>工会经费</t>
  </si>
  <si>
    <t>30228</t>
  </si>
  <si>
    <t>530181221100000213199</t>
  </si>
  <si>
    <t>一般公用经费</t>
  </si>
  <si>
    <t>30229</t>
  </si>
  <si>
    <t>福利费</t>
  </si>
  <si>
    <t>30299</t>
  </si>
  <si>
    <t>其他商品和服务支出</t>
  </si>
  <si>
    <t>30201</t>
  </si>
  <si>
    <t>办公费</t>
  </si>
  <si>
    <t>30207</t>
  </si>
  <si>
    <t>邮电费</t>
  </si>
  <si>
    <t>30211</t>
  </si>
  <si>
    <t>差旅费</t>
  </si>
  <si>
    <t>30216</t>
  </si>
  <si>
    <t>培训费</t>
  </si>
  <si>
    <t>30239</t>
  </si>
  <si>
    <t>其他交通费用</t>
  </si>
  <si>
    <t>530181221100000213202</t>
  </si>
  <si>
    <t>公车购置及运维费</t>
  </si>
  <si>
    <t>30231</t>
  </si>
  <si>
    <t>公务用车运行维护费</t>
  </si>
  <si>
    <t>530181221100000214712</t>
  </si>
  <si>
    <t>社会保障缴费</t>
  </si>
  <si>
    <t>30108</t>
  </si>
  <si>
    <t>机关事业单位基本养老保险缴费</t>
  </si>
  <si>
    <t>30110</t>
  </si>
  <si>
    <t>职工基本医疗保险缴费</t>
  </si>
  <si>
    <t>30111</t>
  </si>
  <si>
    <t>公务员医疗补助缴费</t>
  </si>
  <si>
    <t>30112</t>
  </si>
  <si>
    <t>其他社会保障缴费</t>
  </si>
  <si>
    <t>530181231100001573159</t>
  </si>
  <si>
    <t>事业人员绩效奖励</t>
  </si>
  <si>
    <t>530181251100003686008</t>
  </si>
  <si>
    <t>530181251100003686010</t>
  </si>
  <si>
    <t>530181251100003686011</t>
  </si>
  <si>
    <t>530181251100003686012</t>
  </si>
  <si>
    <t>530181251100003686013</t>
  </si>
  <si>
    <t>530181251100003686015</t>
  </si>
  <si>
    <t>530181251100003686023</t>
  </si>
  <si>
    <t>530181210000000020409</t>
  </si>
  <si>
    <t>行政人员支出工资</t>
  </si>
  <si>
    <t>530181210000000020413</t>
  </si>
  <si>
    <t>530181210000000020414</t>
  </si>
  <si>
    <t>530181210000000020415</t>
  </si>
  <si>
    <t>530181210000000020416</t>
  </si>
  <si>
    <t>530181210000000020417</t>
  </si>
  <si>
    <t>公务交通补贴</t>
  </si>
  <si>
    <t>530181210000000020418</t>
  </si>
  <si>
    <t>530181221100000210404</t>
  </si>
  <si>
    <t>530181231100001571098</t>
  </si>
  <si>
    <t>行政人员绩效奖励</t>
  </si>
  <si>
    <t>530181231100001571099</t>
  </si>
  <si>
    <t>编外人员经费支出</t>
  </si>
  <si>
    <t>30199</t>
  </si>
  <si>
    <t>其他工资福利支出</t>
  </si>
  <si>
    <t>530181241100002496071</t>
  </si>
  <si>
    <t>30217</t>
  </si>
  <si>
    <t>530181251100003881511</t>
  </si>
  <si>
    <t>其他人员生活补助</t>
  </si>
  <si>
    <t>530181221100000209314</t>
  </si>
  <si>
    <t>530181221100000209316</t>
  </si>
  <si>
    <t>530181221100000209339</t>
  </si>
  <si>
    <t>30109</t>
  </si>
  <si>
    <t>职业年金缴费</t>
  </si>
  <si>
    <t>530181221100000209340</t>
  </si>
  <si>
    <t>530181221100000209341</t>
  </si>
  <si>
    <t>530181221100000209345</t>
  </si>
  <si>
    <t>530181231100001114020</t>
  </si>
  <si>
    <t>530181231100001571336</t>
  </si>
  <si>
    <t>530181231100001571337</t>
  </si>
  <si>
    <t>预算05-1表</t>
  </si>
  <si>
    <t>项目分类</t>
  </si>
  <si>
    <t>项目单位</t>
  </si>
  <si>
    <t>经济科目编码</t>
  </si>
  <si>
    <t>经济科目名称</t>
  </si>
  <si>
    <t>本年拨款</t>
  </si>
  <si>
    <t>事业单位
经营收入</t>
  </si>
  <si>
    <t>其中：本次下达</t>
  </si>
  <si>
    <t>311 专项业务类</t>
  </si>
  <si>
    <t>530181210000000019069</t>
  </si>
  <si>
    <t>住建局法律顾问服务费工作经费</t>
  </si>
  <si>
    <t>30227</t>
  </si>
  <si>
    <t>委托业务费</t>
  </si>
  <si>
    <t>530181210000000022811</t>
  </si>
  <si>
    <t>“烂尾楼”及遗留问题项目专项资金</t>
  </si>
  <si>
    <t>30226</t>
  </si>
  <si>
    <t>劳务费</t>
  </si>
  <si>
    <t>312 民生类</t>
  </si>
  <si>
    <t>530181231100001105937</t>
  </si>
  <si>
    <t>农村危房改造和抗震安居工程省级统贷项目贷款本息资金</t>
  </si>
  <si>
    <t>530181241100002173097</t>
  </si>
  <si>
    <t>城市道路维护、维修资金</t>
  </si>
  <si>
    <t>30213</t>
  </si>
  <si>
    <t>维修（护）费</t>
  </si>
  <si>
    <t>530181241100002176026</t>
  </si>
  <si>
    <t>房地产市场运行分析咨询服务专项资金</t>
  </si>
  <si>
    <t>313 事业发展类</t>
  </si>
  <si>
    <t>530181251100003902432</t>
  </si>
  <si>
    <t>2024年部分中央财政城镇保障性安居工程补助资金</t>
  </si>
  <si>
    <t>30399</t>
  </si>
  <si>
    <t>其他对个人和家庭的补助</t>
  </si>
  <si>
    <t>530181251100003947388</t>
  </si>
  <si>
    <t>云南省2013年至2017年城市棚户区改造省级统贷项目（六期）专项资金</t>
  </si>
  <si>
    <t>31005</t>
  </si>
  <si>
    <t>基础设施建设</t>
  </si>
  <si>
    <t>530181251100003978317</t>
  </si>
  <si>
    <t>农村危房改造补助资金</t>
  </si>
  <si>
    <t>530181221100000205837</t>
  </si>
  <si>
    <t>电脑维修耗材及网络服务费专项资金</t>
  </si>
  <si>
    <t>530181241100002176840</t>
  </si>
  <si>
    <t>定额工程造价专项经费</t>
  </si>
  <si>
    <t>530181251100003847655</t>
  </si>
  <si>
    <t>质量、安全及消防专项经费</t>
  </si>
  <si>
    <t>530181251100003845590</t>
  </si>
  <si>
    <t>2025年采购固定资产（新单位配置资产）经费</t>
  </si>
  <si>
    <t>31002</t>
  </si>
  <si>
    <t>办公设备购置</t>
  </si>
  <si>
    <t>预算05-2表</t>
  </si>
  <si>
    <t>项目年度绩效目标</t>
  </si>
  <si>
    <t>一级指标</t>
  </si>
  <si>
    <t>二级指标</t>
  </si>
  <si>
    <t>三级指标</t>
  </si>
  <si>
    <t>指标性质</t>
  </si>
  <si>
    <t>指标值</t>
  </si>
  <si>
    <t>度量单位</t>
  </si>
  <si>
    <t>指标属性</t>
  </si>
  <si>
    <t>指标内容</t>
  </si>
  <si>
    <t>为辖区内各项建设工程造价提供指导、有效控制工程造价、规范辖区内工程建设造价指标、指数收集测算工作；负责辖区内建设工程造价管理活动的管理、监督、审查工作需专家咨询费；辖区内建设 工程造价经济纠纷鉴定工作。辖区内工程建设造价指标、指数收集测算工作</t>
  </si>
  <si>
    <t>产出指标</t>
  </si>
  <si>
    <t>数量指标</t>
  </si>
  <si>
    <t>参与检查(核查)人数</t>
  </si>
  <si>
    <t>&gt;=</t>
  </si>
  <si>
    <t>20</t>
  </si>
  <si>
    <t>人</t>
  </si>
  <si>
    <t>定量指标</t>
  </si>
  <si>
    <t>反映参与检查核查的工作人数。</t>
  </si>
  <si>
    <t>完成检查报告数量</t>
  </si>
  <si>
    <t>5</t>
  </si>
  <si>
    <t>个</t>
  </si>
  <si>
    <t>反映检查核查形成的报告（总结）个数。</t>
  </si>
  <si>
    <t>质量指标</t>
  </si>
  <si>
    <t>检查（核查）任务完成率</t>
  </si>
  <si>
    <t>100</t>
  </si>
  <si>
    <t>%</t>
  </si>
  <si>
    <t>反映检查工作的执行情况。
检查任务完成率=实际完成检查（核查）任务数/计划完成检查（核查）任务数*100%</t>
  </si>
  <si>
    <t>时效指标</t>
  </si>
  <si>
    <t>检查（核查）任务及时完成率</t>
  </si>
  <si>
    <t>反映是否按时完成检查核查任务。
检查任务及时完成率=及时完成检查（核查）任务数/完成检查（核查）任务数*100%</t>
  </si>
  <si>
    <t>效益指标</t>
  </si>
  <si>
    <t>社会效益</t>
  </si>
  <si>
    <t>检查（核查）结果公开率</t>
  </si>
  <si>
    <t>反映相关检查核查结果依法公开情况。
检查结果公开率</t>
  </si>
  <si>
    <t>满意度指标</t>
  </si>
  <si>
    <t>服务对象满意度</t>
  </si>
  <si>
    <t>检查（核查）人员被投诉次数</t>
  </si>
  <si>
    <t>&lt;=</t>
  </si>
  <si>
    <t>0</t>
  </si>
  <si>
    <t>次</t>
  </si>
  <si>
    <t>反映服务对象对检查核查工作的整体满意情况。</t>
  </si>
  <si>
    <t>空100</t>
  </si>
  <si>
    <t>可持续影响</t>
  </si>
  <si>
    <t>问题整改落实率</t>
  </si>
  <si>
    <t>反映检查核查发现问题的整改落实情况。
问题整改落实率=（实际整改问题数/现场检查发现问题数）*100%</t>
  </si>
  <si>
    <t>贯彻执行国家、省、市城市更新改造的方针政策和法律法规。配合做好全市城市更新改造中长期发展规划、年度计划及相关工作方案，并按程序报批后实施。配合做好全市城市更新改造配套规定、办法和工作流程，报市政府审批后实施。</t>
  </si>
  <si>
    <t>实际在职在编人数</t>
  </si>
  <si>
    <t>6</t>
  </si>
  <si>
    <t>反映购入固定资产、办公用品保障单位正常运转的在职在编人人数情况。</t>
  </si>
  <si>
    <t>新购入办公设备数量</t>
  </si>
  <si>
    <t>12</t>
  </si>
  <si>
    <t>件</t>
  </si>
  <si>
    <t>新购入办公设备数量达到人员基本配置要求</t>
  </si>
  <si>
    <t>新购入办公设备质量</t>
  </si>
  <si>
    <t>95</t>
  </si>
  <si>
    <t>配置具有较强安全性、稳定性、兼容性，且能耗低、维修便利的设备</t>
  </si>
  <si>
    <t>保障单位办公正常进行</t>
  </si>
  <si>
    <t>=</t>
  </si>
  <si>
    <t>正常进行</t>
  </si>
  <si>
    <t>定性指标</t>
  </si>
  <si>
    <t>反映单位办公正常进行情况。</t>
  </si>
  <si>
    <t>社会公众满意度</t>
  </si>
  <si>
    <t>90</t>
  </si>
  <si>
    <t xml:space="preserve">反映社会公众对单位履职情况的满意程度。
</t>
  </si>
  <si>
    <t>单位人员满意度</t>
  </si>
  <si>
    <t xml:space="preserve">反映单位人员对公用经费保障的满意程度。
</t>
  </si>
  <si>
    <t>依据《中共安宁市委办公室印发&lt;关于建立党政一体法律顾问制度的意见&gt;的通知》（安办通[2017]116号）文件要求，住建局法律顾问服务费预算支出为：80000元。</t>
  </si>
  <si>
    <t>法律咨询服务次数</t>
  </si>
  <si>
    <t>次/年</t>
  </si>
  <si>
    <t>法律咨询服务服务能力</t>
  </si>
  <si>
    <t>咨询服务时效</t>
  </si>
  <si>
    <t>1</t>
  </si>
  <si>
    <t>年</t>
  </si>
  <si>
    <t>保障工作合法合规，维护社会稳定</t>
  </si>
  <si>
    <t>效益明显</t>
  </si>
  <si>
    <t>咨询服务满意度</t>
  </si>
  <si>
    <t>为全面及时的掌握安宁房地产市场交易情况，加强对安宁市房地产市场统计、分析和监测，及时针对新情况、新问题提出解决措施和办法。由昆明房数科技有限公司提供USB Key，通过访问“昆明地产数据平台”，我部门可适时通过平台下载相关汇总数据。平台实时监控全市房地产运行情况，同时按季度、半年度、年度编制安宁市辖区范围内年度和月度安宁市市场监测分析报告及房地产项目建设、上市交易情况报表。</t>
  </si>
  <si>
    <t>信息数据安全</t>
  </si>
  <si>
    <t>反映信息系统相关数据安全的保障情况。</t>
  </si>
  <si>
    <t>系统全年正常运行时长</t>
  </si>
  <si>
    <t>小时</t>
  </si>
  <si>
    <t>反映信息系统全年正常运行时间情况。</t>
  </si>
  <si>
    <t>系统正常使用年限</t>
  </si>
  <si>
    <t>反映系统正常使用期限。</t>
  </si>
  <si>
    <t>使用人员满意度度</t>
  </si>
  <si>
    <t>反映使用对象对信息系统使用的满意度。
使用人员满意度=（对信息系统满意的使用人员/问卷调查人数）*100%</t>
  </si>
  <si>
    <t>2013至2017年棚户区改造资金，按照国开行还款计划支出。本年度按照计划支出</t>
  </si>
  <si>
    <t>配套设施完成率</t>
  </si>
  <si>
    <t>反映配套设施完成情况。
配套设施完成率=（按计划完成配套设施的工程量/计划完成配套设施工程量）*100%。</t>
  </si>
  <si>
    <t>竣工验收合格率</t>
  </si>
  <si>
    <t>反映项目验收情况。
竣工验收合格率=（验收合格单元工程数量/完工单元工程总数）×100%。</t>
  </si>
  <si>
    <t>计划完工率</t>
  </si>
  <si>
    <t>反映工程按计划完工情况。
计划完工率=实际完成工程项目个数/按计划应完成项目个数。</t>
  </si>
  <si>
    <t>综合使用率</t>
  </si>
  <si>
    <t>反映设施建成后的利用、使用的情况。
综合使用率=（投入使用的基础建设工程建设内容/完成建设内容）*100%</t>
  </si>
  <si>
    <t>使用年限</t>
  </si>
  <si>
    <t>70</t>
  </si>
  <si>
    <t>通过工程设计使用年限反映可持续的效果。</t>
  </si>
  <si>
    <t>受益人群满意度</t>
  </si>
  <si>
    <t>调查人群中对设施建设或设施运行的满意度。
受益人群覆盖率=（调查人群中对设施建设或设施运行的人数/问卷调查人数）*100%</t>
  </si>
  <si>
    <t>完善道路中央隔离栏800m，街道名牌100套，政治排水沟2500m.</t>
  </si>
  <si>
    <t>主体工程完成率</t>
  </si>
  <si>
    <t>反映主体工程完成情况。
主体工程完成率=（按计划完成主体工程的工程量/计划完成主体工程量）*100%。</t>
  </si>
  <si>
    <t>计划开工率</t>
  </si>
  <si>
    <t>反映工程按计划开工情况。
项目按计划开工率=实际开工项目个数/按计划应开工项目个数×100%。</t>
  </si>
  <si>
    <t>10</t>
  </si>
  <si>
    <t>针对采购人市域范围内的9个烂尾楼项目及2个遗留问题项目，分别进行摸底排查（必要时开展尽职调查等相关工作），并对每一个项目出具具体的整治化解方案；协助采购人与有关部门、债权人、债务人、潜在投资人等进行沟通协调，在方案具备可行性后，配合“烂尾楼”所涉各企业执行各项程序，并处理其中所涉及的法律事项</t>
  </si>
  <si>
    <t>2</t>
  </si>
  <si>
    <t>开展检查（核查）次数</t>
  </si>
  <si>
    <t>反映检查核查的次数情况。</t>
  </si>
  <si>
    <t>检查（核查）覆盖率</t>
  </si>
  <si>
    <t>反映检查（核查）工作覆盖面情况。
检查（核查）覆盖率=实际完成检查（核查）覆盖面/检查（核查）计划覆盖面*100%</t>
  </si>
  <si>
    <t>获补对象数</t>
  </si>
  <si>
    <t>人(人次、家)</t>
  </si>
  <si>
    <t>反映获补助人员、企业的数量情况，也适用补贴、资助等形式的补助。</t>
  </si>
  <si>
    <t>获补对象准确率</t>
  </si>
  <si>
    <t>反映获补助对象认定的准确性情况。
获补对象准确率=抽检符合标准的补助对象数/抽检实际补助对象数*100%</t>
  </si>
  <si>
    <t>发放及时率</t>
  </si>
  <si>
    <t>反映发放单位及时发放补助资金的情况。
发放及时率=在时限内发放资金/应发放资金*100%</t>
  </si>
  <si>
    <t>政策知晓率</t>
  </si>
  <si>
    <t>反映补助政策的宣传效果情况。
政策知晓率=调查中补助政策知晓人数/调查总人数*100%</t>
  </si>
  <si>
    <t>受益对象满意度</t>
  </si>
  <si>
    <t>反映获补助受益对象的满意程度。</t>
  </si>
  <si>
    <t>2015年、2016年我市申报了5个省级示范村（县街街道山口村、雁塔村、八街街道相连村、温泉街道小贵甸村、青龙街道打金甸村）项目，每个村可申请200万元的专项贷款资金，专项贷款本息和本金运作成本由省、市、县三级财政按照1:1:1的比例安排财政资金。根据昆明市农村危房改造和抗震安居工程建设工作领导小组办公室《关于拨付2021年农村危房改造和抗震安居工程省级统贷项目贷款本金的通知》，每年需偿还本息。</t>
  </si>
  <si>
    <t>万元/村</t>
  </si>
  <si>
    <t>全面规范和加强房屋网签备案工作，加强商品房预售管理；商品房预售许可办理；新建商品房合同网签备案；房屋租赁合同备案；直管公房管理；房地产中介管理；存量房房屋交易合同网签备案；购买商品房房产历史遗留问题的核查和政策落实工作；个人住房信息系统的建设管理；加强全市房地产开发行业管理工作；加强全市房地产开发企业、房地产经纪企业、房地产评估机构的资质管理、资质换证及其从业人员培训工作。完善工作业务流程，提升服务管理水平，整合政务信息系统，实现新建商品房、存量房网签备案系统全覆盖。做好房屋网签备案与不动产登记工作的有效衔接，协助开展存量房交易管理、商品房预售管理、提高行政效率，切实做到便民利民。</t>
  </si>
  <si>
    <t>购买打印机粉盒</t>
  </si>
  <si>
    <t>60</t>
  </si>
  <si>
    <t>支</t>
  </si>
  <si>
    <t>购买办公耗材-粉盒</t>
  </si>
  <si>
    <t>购买复印纸</t>
  </si>
  <si>
    <t>30</t>
  </si>
  <si>
    <t>购买办公耗材-复印纸</t>
  </si>
  <si>
    <t>机房网络维护</t>
  </si>
  <si>
    <t>3</t>
  </si>
  <si>
    <t>单位现有机房1个</t>
  </si>
  <si>
    <t>电脑维护</t>
  </si>
  <si>
    <t>单位现有电脑20台</t>
  </si>
  <si>
    <t>完成时限</t>
  </si>
  <si>
    <t>2022年度</t>
  </si>
  <si>
    <t>提高工作效率</t>
  </si>
  <si>
    <t>保障机构正常运转</t>
  </si>
  <si>
    <t>通过购买办公耗材和机房日常维护，保障机构正常运转。</t>
  </si>
  <si>
    <t>98</t>
  </si>
  <si>
    <t>新购入办公设备数量达到人员基本配置要求。</t>
  </si>
  <si>
    <t>是/否</t>
  </si>
  <si>
    <t>反映社会公众对单位履职情况的满意程度。</t>
  </si>
  <si>
    <t>反映单位人员对公用经费保障的满意程度。</t>
  </si>
  <si>
    <t>预算06表</t>
  </si>
  <si>
    <t>部门整体支出绩效目标表</t>
  </si>
  <si>
    <t>部门名称</t>
  </si>
  <si>
    <t>安宁市住房和城乡建设局（汇总）</t>
  </si>
  <si>
    <t>说明</t>
  </si>
  <si>
    <t>部门总体目标</t>
  </si>
  <si>
    <t>部门职责</t>
  </si>
  <si>
    <t>（一）负责贯彻执行国家、云南省有关建设事业的法律、法规、规章及昆明市、滇中新区相关政策，研究拟订全市建设计划并指导实施。
（二）负责编报和安排城市维护建设年度计划；负责城市建设相关收费的管理工作，会同市财政部门对城市建设有关行政事业收费执行情况进行监督检查。
（三）负责审批权限范围内的城市建设计划、初步设计审查、施工许可、商品房预售许可及工程竣工验收备案。
（四）负责房屋建筑及市政工程项目招标投标监督管理工作。
（五）负责房屋工程及市政工程建设项目的质量监督及安全生产的监督管理；负责建设工程标准化和造价管理工作，组织编制建筑经济指数，负责辖区内城市建设档案的收集、整理、管理和利用。
（六）负责全市建筑业、房地产业的行业管理工作；负责建筑行业外埠（境外）进安企业的市场准入登记及管理工作；对城市建设进行监察。
（七）负责拟订全市城市燃气管理的规范性文件，制定城市燃气发展规划、计划，并监督指导实施；负责城市燃气行业的安全管理和新建、扩建、改建工程的立项；负责城市燃气行业管理工作。
（八）负责全市市政基础设施建设项目的管理、协调工作；负责政府工程项目的代建监督、管理工作；指导村镇建设工作。
（九）负责全市城镇建设抗震设防管理及农村民居抗震安全工作；会同政府相关部门进行震后应急抢险工作；指导和组织震后恢复重建工作。
（十）负责拟订全市廉租住房、公共租赁住房、经济适用住房等保障性住房的发展规划、计划，并监督指导实施；负责房产交易管理及房屋交易登记备案；负责房屋网签备案工作；负责住房制度改革，房屋安全鉴定和物业管理工作；负责城区直管公房日常管理、修缮、改造建设及租赁经营等管理工作；依据相关法律、法规对房屋所有权因产权、交易管理导致不动产登记产生争议、纠纷进行处理。
（十一）负责城区私有房产历史遗留问题的核查和政策落实工作。
（十二）负责全市建筑事业科技进步和科技创新工作；负责墙体改革、建筑节能、预拌商品混凝土及预拌砂浆的推广使用及监督管理工作；组织协调全市建筑行业的招商引资、技术合作工作。
（十三）贯彻落实国家、云南省住房保障及住房制度改革的法律、法规和昆明市、滇中新区相关政策；会同有关部门研究、拟订住房保障制度以及住房制度改革相关配套政策。负责全市住房保障及住房制度改革的政策宣传、组织实施；负责全市保障性住房建设、购买及日常管理等工作.</t>
  </si>
  <si>
    <t>根据三定方案归纳。</t>
  </si>
  <si>
    <t>总体绩效目标
（2025-2027年期间）</t>
  </si>
  <si>
    <t>负责贯彻执行国家、云南省有关建设事业的法律、法规、规章及昆明市、滇中新区相关政策，研究拟订全市建设计划并指导实施。编报和安排城市维护建设年度计划；负责城市建设相关收费的管理工作，会同市财政部门对城市建设有关行政事业收费执行情况进行监督检查。负责审批权限范围内的城市建设计划、初步设计审查、施工许可、商品房预售许可及工程竣工验收备案。负责房屋建筑及市政工程项目招标投标监督管理工作。负责房屋工程及市政工程建设项目的质量监督及安全生产的监督管理；负责建设工程标准化和造价管理工作，组织编制建筑经济指数，负责辖区内城市建设档案的收集、整理、管理和利用。负责全市建筑业、房地产业的行业管理工作；负责建筑行业外埠（境外）进安企业的市场准入登记及管理工作；对城市建设进行监察。负责拟订全市城市燃气管理的规范性文件，制定城市燃气发展规划、计划，并监督指导实施；负责城市燃气行业的安全管理和新建、扩建、改建工程的立项；负责城市燃气行业管理工作。负责全市市政基础设施建设项目的管理、协调工作；负责政府工程项目的代建监督、管理工作；指导村镇建设工作。负责全市城镇建设抗震设防管理及农村民居抗震安全工作；会同政府相关部门进行震后应急抢险工作；指导和组织震后恢复重建工作。负责拟订全市廉租住房、公共租赁住房、经济适用住房等保障性住房的发展规划、计划，并监督指导实施；负责房产交易管理及房屋交易登记备案；负责房屋网签备案工作；负责住房制度改革，房屋安全鉴定和物业管理工作；负责城区直管公房日常管理、修缮、改造建设及租赁经营等管理工作；依据相关法律、法规对房屋所有权因产权、交易管理导致不动产登记产生争议、纠纷进行处理。贯彻落实国家、云南省住房保障及住房制度改革的法律、法规和昆明市、滇中新区相关政策；会同有关部门研究、拟订住房保障制度以及住房制度改革相关配套政策。负责全市住房保障及住房制度改革的政策宣传、组织实施；负责全市保障性住房建设、购买及日常管理等工作，解决“低收入家庭”住房困难问题，负责辖区内的物业管理工作。贯彻落实中央关于城市建设、城市更新（对城中村、主城区工业企业异地搬迁技改、旧住宅区、城市棚户区等特定城市建成区进行改造）的方针政策。</t>
  </si>
  <si>
    <t>根据部门职责，中长期规划，各级党委，各级政府要求归纳。</t>
  </si>
  <si>
    <t>部门年度目标</t>
  </si>
  <si>
    <t>预算年度（2025年）
绩效目标</t>
  </si>
  <si>
    <t>加快推进老旧小区、棚户区、城中村、老旧厂区和老旧街区改造，推动居住品质提升，促进经济社会持续健康发展。在政策的保证下，城市更新改造科将积极响应国家、省、市有关工作要求，快速高效地着手安宁市城中村改造工作，因地制宜制定征地拆迁政策，坚持依法行政和实事求是原则，严格执行土地管理、土地征迁有关法律法规，正确把握政策界限，妥善处理历史遗留问题。严格落实各项有关规定，做到认定清楚、程序合法、处置适当、适用法律法规准确，切实纠正处置不到位、处置程序不完善不严格等行为。继续做好日常市政道路管理相关工作；继续与连然街道、金方街道和代建单位做好老旧小区改造相关工作；继续做好燃气安全管理工作。</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</si>
  <si>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</si>
  <si>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</si>
  <si>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</si>
  <si>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</si>
  <si>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</si>
  <si>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</si>
  <si>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</si>
  <si>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</si>
  <si>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</si>
  <si>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</si>
  <si>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做好烂尾楼化解工作</t>
  </si>
  <si>
    <t>重点做好烂尾楼化解工作</t>
  </si>
  <si>
    <t>三、部门整体支出绩效指标</t>
  </si>
  <si>
    <t>绩效指标</t>
  </si>
  <si>
    <t>评（扣）分标准</t>
  </si>
  <si>
    <t>绩效指标值设定依据及数据来源</t>
  </si>
  <si>
    <t xml:space="preserve">二级指标 </t>
  </si>
  <si>
    <t>根据主体工程完成率情况</t>
  </si>
  <si>
    <t>根据单位工作开展情况设定</t>
  </si>
  <si>
    <t>根据配套设施完成情况</t>
  </si>
  <si>
    <t>根据工程验收情况</t>
  </si>
  <si>
    <t>反映工作开展情况</t>
  </si>
  <si>
    <t>根据综合使用情况</t>
  </si>
  <si>
    <t>受益人群覆盖率</t>
  </si>
  <si>
    <t>根据受益人群覆盖情况</t>
  </si>
  <si>
    <t>反映项目设计受益人群或地区的实现情况。
受益人群覆盖率=（实际实现受益人群数/计划实现受益人群数）*100%</t>
  </si>
  <si>
    <t>根据工程使用年限情况</t>
  </si>
  <si>
    <t>根据服务对象满意情况</t>
  </si>
  <si>
    <t>预算07表</t>
  </si>
  <si>
    <t>本年政府性基金预算支出</t>
  </si>
  <si>
    <t>4</t>
  </si>
  <si>
    <t>预算08表</t>
  </si>
  <si>
    <t>本年国有资本经营预算</t>
  </si>
  <si>
    <t>本单位2025年无国有资本经营预算支出，故此表为空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</si>
  <si>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</si>
  <si>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</si>
  <si>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</si>
  <si>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</si>
  <si>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</si>
  <si>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</si>
  <si>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</si>
  <si>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</si>
  <si>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</si>
  <si>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</si>
  <si>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</si>
  <si>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车辆加油</t>
  </si>
  <si>
    <t>车辆加油、添加燃料服务</t>
  </si>
  <si>
    <t>项</t>
  </si>
  <si>
    <t>车辆保险</t>
  </si>
  <si>
    <t>机动车保险服务</t>
  </si>
  <si>
    <t>车辆维修</t>
  </si>
  <si>
    <t>其他车辆维修和保养服务</t>
  </si>
  <si>
    <t>复印纸</t>
  </si>
  <si>
    <t>批</t>
  </si>
  <si>
    <t>副科级办公椅</t>
  </si>
  <si>
    <t>办公椅</t>
  </si>
  <si>
    <t>把</t>
  </si>
  <si>
    <t>正科级办公椅</t>
  </si>
  <si>
    <t>副科级办公桌</t>
  </si>
  <si>
    <t>办公桌</t>
  </si>
  <si>
    <t>张</t>
  </si>
  <si>
    <t>正科级办公桌</t>
  </si>
  <si>
    <t>大茶几</t>
  </si>
  <si>
    <t>茶几</t>
  </si>
  <si>
    <t>小茶几</t>
  </si>
  <si>
    <t>茶水柜</t>
  </si>
  <si>
    <t>办公用纸</t>
  </si>
  <si>
    <t>电话机</t>
  </si>
  <si>
    <t>普通电话机</t>
  </si>
  <si>
    <t>三人沙发(处级及以下)</t>
  </si>
  <si>
    <t>三人沙发</t>
  </si>
  <si>
    <t>套</t>
  </si>
  <si>
    <t>书柜(处级及以下)</t>
  </si>
  <si>
    <t>书柜</t>
  </si>
  <si>
    <t>台式计算机</t>
  </si>
  <si>
    <t>文件柜(处级及以下)</t>
  </si>
  <si>
    <t>文件柜</t>
  </si>
  <si>
    <t>饮水机</t>
  </si>
  <si>
    <t>饮水器</t>
  </si>
  <si>
    <t>桌前椅</t>
  </si>
  <si>
    <t>车辆维修和保养服务</t>
  </si>
  <si>
    <t>采购打印机</t>
  </si>
  <si>
    <t>A3彩色打印机</t>
  </si>
  <si>
    <t>采购桌椅</t>
  </si>
  <si>
    <t>采购复印纸</t>
  </si>
  <si>
    <t>车辆充电</t>
  </si>
  <si>
    <t>车辆充换电服务</t>
  </si>
  <si>
    <t>车辆维修费</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</si>
  <si>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</si>
  <si>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</si>
  <si>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</si>
  <si>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</si>
  <si>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</si>
  <si>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</si>
  <si>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</si>
  <si>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</si>
  <si>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法律顾问服务</t>
  </si>
  <si>
    <t>B0102 法律咨询服务</t>
  </si>
  <si>
    <t>法律咨询服务</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</si>
  <si>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</si>
  <si>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</si>
  <si>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</si>
  <si>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</si>
  <si>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</si>
  <si>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</si>
  <si>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</si>
  <si>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</si>
  <si>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</si>
  <si>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</si>
  <si>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</si>
  <si>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</si>
  <si>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</si>
  <si>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</si>
  <si>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</si>
  <si>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</si>
  <si>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单位名称：</t>
  </si>
  <si>
    <t>资产类别</t>
  </si>
  <si>
    <t>资产分类代码.名称</t>
  </si>
  <si>
    <t>资产名称</t>
  </si>
  <si>
    <t>计量单位</t>
  </si>
  <si>
    <t>财政部门批复数（元）</t>
  </si>
  <si>
    <t>单价</t>
  </si>
  <si>
    <t>金额</t>
  </si>
  <si>
    <t>120001安宁市住房和城乡建设局</t>
  </si>
  <si>
    <t>120011 安宁市城市更新改造中心</t>
  </si>
  <si>
    <t>A05 家具和用品</t>
  </si>
  <si>
    <t>A05010501 书柜</t>
  </si>
  <si>
    <t xml:space="preserve">书柜(处级及以下)		</t>
  </si>
  <si>
    <t>组</t>
  </si>
  <si>
    <t>A05010599 其他柜类</t>
  </si>
  <si>
    <t xml:space="preserve">茶水柜		</t>
  </si>
  <si>
    <t>台</t>
  </si>
  <si>
    <t>A05010201 办公桌</t>
  </si>
  <si>
    <t xml:space="preserve">副科级办公桌		</t>
  </si>
  <si>
    <t>A02 设备</t>
  </si>
  <si>
    <t>A02080701 普通电话机</t>
  </si>
  <si>
    <t xml:space="preserve">电话机		</t>
  </si>
  <si>
    <t>A02010105 台式计算机</t>
  </si>
  <si>
    <t xml:space="preserve">台式计算机		</t>
  </si>
  <si>
    <t>A05010401 三人沙发</t>
  </si>
  <si>
    <t xml:space="preserve">三人沙发(处级及以下)		</t>
  </si>
  <si>
    <t>A05010301 办公椅</t>
  </si>
  <si>
    <t xml:space="preserve">正科级办公椅		</t>
  </si>
  <si>
    <t>A02061818 饮水器</t>
  </si>
  <si>
    <t xml:space="preserve">饮水机		</t>
  </si>
  <si>
    <t>A05010502 文件柜</t>
  </si>
  <si>
    <t xml:space="preserve">文件柜(处级及以下)		</t>
  </si>
  <si>
    <t xml:space="preserve">副科级办公椅		</t>
  </si>
  <si>
    <t>A05010302 桌前椅</t>
  </si>
  <si>
    <t xml:space="preserve">桌前椅		</t>
  </si>
  <si>
    <t>A05010204 茶几</t>
  </si>
  <si>
    <t xml:space="preserve">小茶几		</t>
  </si>
  <si>
    <t xml:space="preserve">大茶几		</t>
  </si>
  <si>
    <t>A05010399 其他椅凳类</t>
  </si>
  <si>
    <t>预算13表</t>
  </si>
  <si>
    <t>2025年上级转移支付补助项目支出预算表</t>
  </si>
  <si>
    <t>上级补助</t>
  </si>
  <si>
    <t>312民生类</t>
  </si>
  <si>
    <t>预算14表</t>
  </si>
  <si>
    <t>部门项目支出中期规划预算表</t>
  </si>
  <si>
    <t>项目级次</t>
  </si>
  <si>
    <t>2025年</t>
  </si>
  <si>
    <t>2026年</t>
  </si>
  <si>
    <t>2027年</t>
  </si>
  <si>
    <t>本级</t>
  </si>
</sst>
</file>

<file path=xl/styles.xml><?xml version="1.0" encoding="utf-8"?>
<styleSheet xmlns="http://schemas.openxmlformats.org/spreadsheetml/2006/main">
  <numFmts count="8">
    <numFmt numFmtId="176" formatCode="#,##0;\-#,##0;;@"/>
    <numFmt numFmtId="177" formatCode="#,##0.00;\-#,##0.00;;@"/>
    <numFmt numFmtId="178" formatCode="_(* #,##0.00_);_(* \(#,##0.00\);_(* &quot;-&quot;??_);_(@_)"/>
    <numFmt numFmtId="179" formatCode="_(&quot;$&quot;* #,##0_);_(&quot;$&quot;* \(#,##0\);_(&quot;$&quot;* &quot;-&quot;_);_(@_)"/>
    <numFmt numFmtId="180" formatCode="_(&quot;$&quot;* #,##0.00_);_(&quot;$&quot;* \(#,##0.00\);_(&quot;$&quot;* &quot;-&quot;??_);_(@_)"/>
    <numFmt numFmtId="181" formatCode="_(* #,##0_);_(* \(#,##0\);_(* &quot;-&quot;_);_(@_)"/>
    <numFmt numFmtId="182" formatCode="#,##0.00_ "/>
    <numFmt numFmtId="183" formatCode="#,##0.00_ ;[Red]\-#,##0.00\ "/>
  </numFmts>
  <fonts count="58">
    <font>
      <sz val="10"/>
      <name val="Arial"/>
      <charset val="0"/>
    </font>
    <font>
      <sz val="16"/>
      <name val="Times New Roman"/>
      <charset val="0"/>
    </font>
    <font>
      <sz val="16"/>
      <name val="仿宋_GB2312"/>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11.25"/>
      <color rgb="FF000000"/>
      <name val="宋体"/>
      <charset val="134"/>
    </font>
    <font>
      <sz val="10"/>
      <name val="宋体"/>
      <charset val="1"/>
    </font>
    <font>
      <sz val="9"/>
      <color theme="1"/>
      <name val="宋体"/>
      <charset val="134"/>
    </font>
    <font>
      <sz val="9"/>
      <color rgb="FF000000"/>
      <name val="宋体"/>
      <charset val="1"/>
    </font>
    <font>
      <sz val="11.25"/>
      <color rgb="FF000000"/>
      <name val="SimSun"/>
      <charset val="134"/>
    </font>
    <font>
      <sz val="9"/>
      <name val="宋体"/>
      <charset val="1"/>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1"/>
      <color rgb="FF000000"/>
      <name val="SimSun"/>
      <charset val="134"/>
    </font>
    <font>
      <sz val="10"/>
      <color indexed="8"/>
      <name val="宋体"/>
      <charset val="134"/>
    </font>
    <font>
      <b/>
      <sz val="22"/>
      <color rgb="FF000000"/>
      <name val="宋体"/>
      <charset val="134"/>
    </font>
    <font>
      <sz val="11"/>
      <name val="宋体"/>
      <charset val="134"/>
    </font>
    <font>
      <sz val="10"/>
      <color indexed="8"/>
      <name val="Arial"/>
      <charset val="0"/>
    </font>
    <font>
      <sz val="10"/>
      <color rgb="FFFFFFFF"/>
      <name val="宋体"/>
      <charset val="134"/>
    </font>
    <font>
      <b/>
      <sz val="24"/>
      <color rgb="FF000000"/>
      <name val="宋体"/>
      <charset val="134"/>
    </font>
    <font>
      <b/>
      <sz val="11"/>
      <color rgb="FF000000"/>
      <name val="宋体"/>
      <charset val="134"/>
    </font>
    <font>
      <sz val="12"/>
      <name val="宋体"/>
      <charset val="134"/>
    </font>
    <font>
      <sz val="18"/>
      <name val="华文中宋"/>
      <charset val="134"/>
    </font>
    <font>
      <sz val="10"/>
      <color rgb="FFFF0000"/>
      <name val="宋体"/>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b/>
      <sz val="11"/>
      <color theme="0"/>
      <name val="宋体"/>
      <charset val="134"/>
      <scheme val="minor"/>
    </font>
    <font>
      <b/>
      <sz val="13"/>
      <color theme="3"/>
      <name val="宋体"/>
      <charset val="134"/>
      <scheme val="minor"/>
    </font>
    <font>
      <sz val="11"/>
      <color rgb="FFFF0000"/>
      <name val="宋体"/>
      <charset val="134"/>
      <scheme val="minor"/>
    </font>
    <font>
      <b/>
      <sz val="11"/>
      <color theme="1"/>
      <name val="宋体"/>
      <charset val="134"/>
      <scheme val="minor"/>
    </font>
    <font>
      <b/>
      <sz val="18"/>
      <color theme="3"/>
      <name val="宋体"/>
      <charset val="134"/>
      <scheme val="major"/>
    </font>
    <font>
      <u/>
      <sz val="11"/>
      <color rgb="FF0000FF"/>
      <name val="宋体"/>
      <charset val="134"/>
      <scheme val="minor"/>
    </font>
    <font>
      <sz val="11"/>
      <color rgb="FFFA7D00"/>
      <name val="宋体"/>
      <charset val="134"/>
      <scheme val="minor"/>
    </font>
    <font>
      <b/>
      <sz val="11"/>
      <color rgb="FFFA7D0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3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style="thin">
        <color auto="1"/>
      </right>
      <top/>
      <bottom style="thin">
        <color auto="1"/>
      </bottom>
      <diagonal/>
    </border>
    <border>
      <left style="thin">
        <color auto="1"/>
      </left>
      <right style="thin">
        <color auto="1"/>
      </right>
      <top style="thin">
        <color rgb="FF000000"/>
      </top>
      <bottom style="thin">
        <color auto="1"/>
      </bottom>
      <diagonal/>
    </border>
    <border>
      <left style="thin">
        <color auto="1"/>
      </left>
      <right/>
      <top/>
      <bottom style="thin">
        <color auto="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right/>
      <top style="thin">
        <color theme="4"/>
      </top>
      <bottom style="double">
        <color theme="4"/>
      </bottom>
      <diagonal/>
    </border>
    <border>
      <left/>
      <right/>
      <top/>
      <bottom style="medium">
        <color theme="4" tint="0.399975585192419"/>
      </bottom>
      <diagonal/>
    </border>
    <border>
      <left/>
      <right/>
      <top/>
      <bottom style="double">
        <color rgb="FFFF8001"/>
      </bottom>
      <diagonal/>
    </border>
  </borders>
  <cellStyleXfs count="62">
    <xf numFmtId="0" fontId="0" fillId="0" borderId="0"/>
    <xf numFmtId="179" fontId="0" fillId="0" borderId="0" applyFont="0" applyFill="0" applyBorder="0" applyAlignment="0" applyProtection="0"/>
    <xf numFmtId="0" fontId="3" fillId="20" borderId="0" applyNumberFormat="0" applyBorder="0" applyAlignment="0" applyProtection="0">
      <alignment vertical="center"/>
    </xf>
    <xf numFmtId="0" fontId="48" fillId="17" borderId="31" applyNumberFormat="0" applyAlignment="0" applyProtection="0">
      <alignment vertical="center"/>
    </xf>
    <xf numFmtId="180" fontId="0" fillId="0" borderId="0" applyFont="0" applyFill="0" applyBorder="0" applyAlignment="0" applyProtection="0"/>
    <xf numFmtId="0" fontId="31" fillId="0" borderId="0"/>
    <xf numFmtId="181" fontId="0" fillId="0" borderId="0" applyFont="0" applyFill="0" applyBorder="0" applyAlignment="0" applyProtection="0"/>
    <xf numFmtId="0" fontId="3" fillId="4" borderId="0" applyNumberFormat="0" applyBorder="0" applyAlignment="0" applyProtection="0">
      <alignment vertical="center"/>
    </xf>
    <xf numFmtId="0" fontId="43" fillId="5" borderId="0" applyNumberFormat="0" applyBorder="0" applyAlignment="0" applyProtection="0">
      <alignment vertical="center"/>
    </xf>
    <xf numFmtId="178" fontId="0" fillId="0" borderId="0" applyFont="0" applyFill="0" applyBorder="0" applyAlignment="0" applyProtection="0"/>
    <xf numFmtId="0" fontId="44" fillId="16" borderId="0" applyNumberFormat="0" applyBorder="0" applyAlignment="0" applyProtection="0">
      <alignment vertical="center"/>
    </xf>
    <xf numFmtId="0" fontId="55" fillId="0" borderId="0" applyNumberFormat="0" applyFill="0" applyBorder="0" applyAlignment="0" applyProtection="0">
      <alignment vertical="center"/>
    </xf>
    <xf numFmtId="9" fontId="0" fillId="0" borderId="0" applyFont="0" applyFill="0" applyBorder="0" applyAlignment="0" applyProtection="0"/>
    <xf numFmtId="0" fontId="42" fillId="0" borderId="0" applyNumberFormat="0" applyFill="0" applyBorder="0" applyAlignment="0" applyProtection="0">
      <alignment vertical="center"/>
    </xf>
    <xf numFmtId="0" fontId="0" fillId="11" borderId="30" applyNumberFormat="0" applyFont="0" applyAlignment="0" applyProtection="0">
      <alignment vertical="center"/>
    </xf>
    <xf numFmtId="0" fontId="44" fillId="29" borderId="0" applyNumberFormat="0" applyBorder="0" applyAlignment="0" applyProtection="0">
      <alignment vertical="center"/>
    </xf>
    <xf numFmtId="0" fontId="4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6" fillId="0" borderId="29" applyNumberFormat="0" applyFill="0" applyAlignment="0" applyProtection="0">
      <alignment vertical="center"/>
    </xf>
    <xf numFmtId="0" fontId="51" fillId="0" borderId="33" applyNumberFormat="0" applyFill="0" applyAlignment="0" applyProtection="0">
      <alignment vertical="center"/>
    </xf>
    <xf numFmtId="0" fontId="44" fillId="15" borderId="0" applyNumberFormat="0" applyBorder="0" applyAlignment="0" applyProtection="0">
      <alignment vertical="center"/>
    </xf>
    <xf numFmtId="0" fontId="41" fillId="0" borderId="35" applyNumberFormat="0" applyFill="0" applyAlignment="0" applyProtection="0">
      <alignment vertical="center"/>
    </xf>
    <xf numFmtId="0" fontId="44" fillId="14" borderId="0" applyNumberFormat="0" applyBorder="0" applyAlignment="0" applyProtection="0">
      <alignment vertical="center"/>
    </xf>
    <xf numFmtId="0" fontId="45" fillId="10" borderId="28" applyNumberFormat="0" applyAlignment="0" applyProtection="0">
      <alignment vertical="center"/>
    </xf>
    <xf numFmtId="0" fontId="57" fillId="10" borderId="31" applyNumberFormat="0" applyAlignment="0" applyProtection="0">
      <alignment vertical="center"/>
    </xf>
    <xf numFmtId="0" fontId="50" fillId="25" borderId="32" applyNumberFormat="0" applyAlignment="0" applyProtection="0">
      <alignment vertical="center"/>
    </xf>
    <xf numFmtId="0" fontId="3" fillId="19" borderId="0" applyNumberFormat="0" applyBorder="0" applyAlignment="0" applyProtection="0">
      <alignment vertical="center"/>
    </xf>
    <xf numFmtId="0" fontId="44" fillId="9" borderId="0" applyNumberFormat="0" applyBorder="0" applyAlignment="0" applyProtection="0">
      <alignment vertical="center"/>
    </xf>
    <xf numFmtId="0" fontId="56" fillId="0" borderId="36" applyNumberFormat="0" applyFill="0" applyAlignment="0" applyProtection="0">
      <alignment vertical="center"/>
    </xf>
    <xf numFmtId="0" fontId="53" fillId="0" borderId="34" applyNumberFormat="0" applyFill="0" applyAlignment="0" applyProtection="0">
      <alignment vertical="center"/>
    </xf>
    <xf numFmtId="0" fontId="49" fillId="18" borderId="0" applyNumberFormat="0" applyBorder="0" applyAlignment="0" applyProtection="0">
      <alignment vertical="center"/>
    </xf>
    <xf numFmtId="0" fontId="47" fillId="13" borderId="0" applyNumberFormat="0" applyBorder="0" applyAlignment="0" applyProtection="0">
      <alignment vertical="center"/>
    </xf>
    <xf numFmtId="0" fontId="3" fillId="33" borderId="0" applyNumberFormat="0" applyBorder="0" applyAlignment="0" applyProtection="0">
      <alignment vertical="center"/>
    </xf>
    <xf numFmtId="0" fontId="44" fillId="8" borderId="0" applyNumberFormat="0" applyBorder="0" applyAlignment="0" applyProtection="0">
      <alignment vertical="center"/>
    </xf>
    <xf numFmtId="0" fontId="3" fillId="32" borderId="0" applyNumberFormat="0" applyBorder="0" applyAlignment="0" applyProtection="0">
      <alignment vertical="center"/>
    </xf>
    <xf numFmtId="0" fontId="3" fillId="24" borderId="0" applyNumberFormat="0" applyBorder="0" applyAlignment="0" applyProtection="0">
      <alignment vertical="center"/>
    </xf>
    <xf numFmtId="0" fontId="3" fillId="31" borderId="0" applyNumberFormat="0" applyBorder="0" applyAlignment="0" applyProtection="0">
      <alignment vertical="center"/>
    </xf>
    <xf numFmtId="0" fontId="3" fillId="23" borderId="0" applyNumberFormat="0" applyBorder="0" applyAlignment="0" applyProtection="0">
      <alignment vertical="center"/>
    </xf>
    <xf numFmtId="0" fontId="44" fillId="27" borderId="0" applyNumberFormat="0" applyBorder="0" applyAlignment="0" applyProtection="0">
      <alignment vertical="center"/>
    </xf>
    <xf numFmtId="0" fontId="31" fillId="0" borderId="0">
      <alignment vertical="center"/>
    </xf>
    <xf numFmtId="0" fontId="44" fillId="7" borderId="0" applyNumberFormat="0" applyBorder="0" applyAlignment="0" applyProtection="0">
      <alignment vertical="center"/>
    </xf>
    <xf numFmtId="0" fontId="3" fillId="30" borderId="0" applyNumberFormat="0" applyBorder="0" applyAlignment="0" applyProtection="0">
      <alignment vertical="center"/>
    </xf>
    <xf numFmtId="0" fontId="3" fillId="22" borderId="0" applyNumberFormat="0" applyBorder="0" applyAlignment="0" applyProtection="0">
      <alignment vertical="center"/>
    </xf>
    <xf numFmtId="0" fontId="31" fillId="0" borderId="0">
      <alignment vertical="center"/>
    </xf>
    <xf numFmtId="0" fontId="44" fillId="6" borderId="0" applyNumberFormat="0" applyBorder="0" applyAlignment="0" applyProtection="0">
      <alignment vertical="center"/>
    </xf>
    <xf numFmtId="0" fontId="31" fillId="0" borderId="0"/>
    <xf numFmtId="0" fontId="3" fillId="21" borderId="0" applyNumberFormat="0" applyBorder="0" applyAlignment="0" applyProtection="0">
      <alignment vertical="center"/>
    </xf>
    <xf numFmtId="0" fontId="44" fillId="28" borderId="0" applyNumberFormat="0" applyBorder="0" applyAlignment="0" applyProtection="0">
      <alignment vertical="center"/>
    </xf>
    <xf numFmtId="0" fontId="44" fillId="26" borderId="0" applyNumberFormat="0" applyBorder="0" applyAlignment="0" applyProtection="0">
      <alignment vertical="center"/>
    </xf>
    <xf numFmtId="0" fontId="3" fillId="3" borderId="0" applyNumberFormat="0" applyBorder="0" applyAlignment="0" applyProtection="0">
      <alignment vertical="center"/>
    </xf>
    <xf numFmtId="0" fontId="44" fillId="12" borderId="0" applyNumberFormat="0" applyBorder="0" applyAlignment="0" applyProtection="0">
      <alignment vertical="center"/>
    </xf>
    <xf numFmtId="0" fontId="17" fillId="0" borderId="0">
      <alignment vertical="top"/>
      <protection locked="0"/>
    </xf>
    <xf numFmtId="0" fontId="0" fillId="0" borderId="0"/>
    <xf numFmtId="0" fontId="0" fillId="0" borderId="0"/>
    <xf numFmtId="0" fontId="18" fillId="0" borderId="0"/>
    <xf numFmtId="0" fontId="18" fillId="0" borderId="0"/>
    <xf numFmtId="176" fontId="17" fillId="0" borderId="7">
      <alignment horizontal="right" vertical="center"/>
    </xf>
    <xf numFmtId="0" fontId="18" fillId="0" borderId="0"/>
    <xf numFmtId="177" fontId="17" fillId="0" borderId="7">
      <alignment horizontal="right" vertical="center"/>
    </xf>
    <xf numFmtId="49" fontId="17" fillId="0" borderId="7">
      <alignment horizontal="left" vertical="center" wrapText="1"/>
    </xf>
  </cellStyleXfs>
  <cellXfs count="377">
    <xf numFmtId="0" fontId="0" fillId="0" borderId="0" xfId="0"/>
    <xf numFmtId="4" fontId="1" fillId="0" borderId="0" xfId="0" applyNumberFormat="1" applyFont="1" applyAlignment="1">
      <alignment horizontal="justify"/>
    </xf>
    <xf numFmtId="4" fontId="2" fillId="0" borderId="0" xfId="0" applyNumberFormat="1" applyFont="1" applyAlignment="1">
      <alignment horizontal="justify"/>
    </xf>
    <xf numFmtId="0" fontId="3" fillId="0" borderId="0" xfId="0" applyFont="1" applyFill="1" applyBorder="1" applyAlignment="1"/>
    <xf numFmtId="0" fontId="3" fillId="0" borderId="0" xfId="0" applyFont="1" applyFill="1" applyAlignment="1"/>
    <xf numFmtId="0" fontId="3" fillId="0" borderId="0" xfId="0" applyFont="1" applyFill="1" applyBorder="1" applyAlignment="1">
      <alignment horizont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pplyProtection="1">
      <alignment horizontal="center" vertical="center"/>
      <protection locked="0"/>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xf>
    <xf numFmtId="0" fontId="8" fillId="0" borderId="0" xfId="0" applyFont="1" applyFill="1" applyBorder="1" applyAlignment="1" applyProtection="1">
      <alignment horizontal="center"/>
      <protection locked="0"/>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pplyProtection="1">
      <alignment horizontal="center" vertical="center" wrapText="1"/>
      <protection locked="0"/>
    </xf>
    <xf numFmtId="0" fontId="7" fillId="0" borderId="5"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6" xfId="0" applyFont="1" applyFill="1" applyBorder="1" applyAlignment="1" applyProtection="1">
      <alignment horizontal="center" vertical="center" wrapText="1"/>
      <protection locked="0"/>
    </xf>
    <xf numFmtId="0" fontId="7" fillId="0" borderId="6" xfId="0" applyFont="1" applyFill="1" applyBorder="1" applyAlignment="1">
      <alignment horizontal="center" vertical="center" wrapText="1"/>
    </xf>
    <xf numFmtId="0" fontId="7" fillId="0" borderId="6" xfId="0" applyFont="1" applyFill="1" applyBorder="1" applyAlignment="1">
      <alignment horizontal="center" vertical="center"/>
    </xf>
    <xf numFmtId="0" fontId="8" fillId="0" borderId="7" xfId="0" applyFont="1" applyFill="1" applyBorder="1" applyAlignment="1">
      <alignment horizontal="center" vertical="center"/>
    </xf>
    <xf numFmtId="49" fontId="9" fillId="0" borderId="7" xfId="61" applyFont="1">
      <alignment horizontal="left" vertical="center" wrapText="1"/>
    </xf>
    <xf numFmtId="0" fontId="10" fillId="0" borderId="7" xfId="53" applyFont="1" applyFill="1" applyBorder="1" applyAlignment="1" applyProtection="1">
      <alignment horizontal="center" vertical="center"/>
    </xf>
    <xf numFmtId="178" fontId="8" fillId="0" borderId="7" xfId="9" applyFont="1" applyFill="1" applyBorder="1" applyAlignment="1">
      <alignment horizontal="center" vertical="center"/>
    </xf>
    <xf numFmtId="49" fontId="9" fillId="0" borderId="7" xfId="61" applyFont="1" applyAlignment="1">
      <alignment horizontal="left" vertical="center"/>
    </xf>
    <xf numFmtId="178" fontId="11" fillId="0" borderId="7" xfId="9" applyFont="1" applyFill="1" applyBorder="1" applyAlignment="1" applyProtection="1">
      <alignment horizontal="center" vertical="center"/>
    </xf>
    <xf numFmtId="0" fontId="12" fillId="0" borderId="7" xfId="53" applyFont="1" applyFill="1" applyBorder="1" applyAlignment="1" applyProtection="1">
      <alignment horizontal="center" vertical="center" wrapText="1"/>
      <protection locked="0"/>
    </xf>
    <xf numFmtId="0" fontId="12" fillId="0" borderId="6" xfId="53" applyFont="1" applyFill="1" applyBorder="1" applyAlignment="1" applyProtection="1">
      <alignment vertical="center" wrapText="1"/>
    </xf>
    <xf numFmtId="178" fontId="13" fillId="0" borderId="7" xfId="9" applyFont="1" applyFill="1" applyBorder="1" applyAlignment="1" applyProtection="1">
      <alignment horizontal="center" vertical="center"/>
    </xf>
    <xf numFmtId="178" fontId="14" fillId="0" borderId="7" xfId="9" applyFont="1" applyFill="1" applyBorder="1" applyAlignment="1" applyProtection="1">
      <alignment horizontal="center" vertical="center" wrapText="1"/>
      <protection locked="0"/>
    </xf>
    <xf numFmtId="0" fontId="14" fillId="0" borderId="7" xfId="53" applyFont="1" applyFill="1" applyBorder="1" applyAlignment="1" applyProtection="1">
      <alignment horizontal="left" vertical="center"/>
      <protection locked="0"/>
    </xf>
    <xf numFmtId="0" fontId="6" fillId="0" borderId="7"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left" vertical="center"/>
      <protection locked="0"/>
    </xf>
    <xf numFmtId="178" fontId="11" fillId="0" borderId="1" xfId="9" applyFont="1" applyFill="1" applyBorder="1" applyAlignment="1" applyProtection="1">
      <alignment horizontal="center" vertical="center"/>
    </xf>
    <xf numFmtId="0" fontId="6" fillId="0" borderId="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center" vertical="center" wrapText="1"/>
      <protection locked="0"/>
    </xf>
    <xf numFmtId="177" fontId="11" fillId="0" borderId="8" xfId="60" applyNumberFormat="1" applyFont="1" applyBorder="1" applyAlignment="1">
      <alignment horizontal="right" vertical="center"/>
    </xf>
    <xf numFmtId="177" fontId="11" fillId="0" borderId="4" xfId="60" applyNumberFormat="1" applyFont="1" applyBorder="1" applyAlignment="1">
      <alignment horizontal="right" vertical="center"/>
    </xf>
    <xf numFmtId="177" fontId="11" fillId="0" borderId="7" xfId="60" applyNumberFormat="1" applyFont="1" applyBorder="1" applyAlignment="1">
      <alignment horizontal="right" vertical="center"/>
    </xf>
    <xf numFmtId="177" fontId="9" fillId="0" borderId="0" xfId="60" applyFont="1" applyBorder="1">
      <alignment horizontal="right" vertical="center"/>
    </xf>
    <xf numFmtId="0" fontId="15" fillId="0" borderId="0" xfId="0" applyFont="1" applyFill="1" applyBorder="1" applyAlignment="1"/>
    <xf numFmtId="49" fontId="8" fillId="0" borderId="0" xfId="0" applyNumberFormat="1" applyFont="1" applyFill="1" applyBorder="1" applyAlignment="1"/>
    <xf numFmtId="0" fontId="16" fillId="0" borderId="0" xfId="0" applyFont="1" applyFill="1" applyBorder="1" applyAlignment="1">
      <alignment horizontal="center" vertical="center"/>
    </xf>
    <xf numFmtId="0" fontId="6" fillId="0" borderId="0" xfId="0" applyFont="1" applyFill="1" applyBorder="1" applyAlignment="1" applyProtection="1">
      <alignment horizontal="left" vertical="center"/>
      <protection locked="0"/>
    </xf>
    <xf numFmtId="0" fontId="7" fillId="0" borderId="0" xfId="0" applyFont="1" applyFill="1" applyBorder="1" applyAlignment="1"/>
    <xf numFmtId="0" fontId="7" fillId="0" borderId="5" xfId="0" applyFont="1" applyFill="1" applyBorder="1" applyAlignment="1">
      <alignment horizontal="center" vertical="center"/>
    </xf>
    <xf numFmtId="0" fontId="17" fillId="0" borderId="7" xfId="0" applyFont="1" applyFill="1" applyBorder="1" applyAlignment="1">
      <alignment horizontal="center" vertical="center" wrapText="1"/>
    </xf>
    <xf numFmtId="0" fontId="6" fillId="0" borderId="7" xfId="0" applyFont="1" applyFill="1" applyBorder="1" applyAlignment="1" applyProtection="1">
      <alignment horizontal="left" vertical="center" wrapText="1"/>
      <protection locked="0"/>
    </xf>
    <xf numFmtId="0" fontId="6" fillId="0" borderId="7" xfId="0" applyFont="1" applyFill="1" applyBorder="1" applyAlignment="1">
      <alignment horizontal="left" vertical="center" wrapText="1"/>
    </xf>
    <xf numFmtId="177" fontId="11" fillId="0" borderId="7" xfId="0" applyNumberFormat="1" applyFont="1" applyFill="1" applyBorder="1" applyAlignment="1">
      <alignment horizontal="right" vertical="center"/>
    </xf>
    <xf numFmtId="0" fontId="8" fillId="0" borderId="8"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right" vertical="center"/>
      <protection locked="0"/>
    </xf>
    <xf numFmtId="0" fontId="8" fillId="0" borderId="0" xfId="0" applyFont="1" applyFill="1" applyBorder="1" applyAlignment="1" applyProtection="1">
      <alignment horizontal="right"/>
      <protection locked="0"/>
    </xf>
    <xf numFmtId="0" fontId="8" fillId="0" borderId="7" xfId="0" applyFont="1" applyFill="1" applyBorder="1" applyAlignment="1" applyProtection="1">
      <alignment horizontal="center" vertical="center"/>
      <protection locked="0"/>
    </xf>
    <xf numFmtId="0" fontId="18" fillId="0" borderId="0" xfId="59" applyFill="1" applyAlignment="1">
      <alignment vertical="center"/>
    </xf>
    <xf numFmtId="0" fontId="19" fillId="0" borderId="0" xfId="59" applyNumberFormat="1" applyFont="1" applyFill="1" applyBorder="1" applyAlignment="1" applyProtection="1">
      <alignment horizontal="center" vertical="center"/>
    </xf>
    <xf numFmtId="0" fontId="20" fillId="0" borderId="0" xfId="59" applyNumberFormat="1" applyFont="1" applyFill="1" applyBorder="1" applyAlignment="1" applyProtection="1">
      <alignment horizontal="left" vertical="center"/>
    </xf>
    <xf numFmtId="0" fontId="21" fillId="0" borderId="0" xfId="59" applyNumberFormat="1" applyFont="1" applyFill="1" applyBorder="1" applyAlignment="1" applyProtection="1">
      <alignment horizontal="left" vertical="center"/>
    </xf>
    <xf numFmtId="0" fontId="22" fillId="0" borderId="9" xfId="45" applyFont="1" applyFill="1" applyBorder="1" applyAlignment="1">
      <alignment horizontal="center" vertical="center" wrapText="1"/>
    </xf>
    <xf numFmtId="0" fontId="22" fillId="0" borderId="10" xfId="45" applyFont="1" applyFill="1" applyBorder="1" applyAlignment="1">
      <alignment horizontal="center" vertical="center" wrapText="1"/>
    </xf>
    <xf numFmtId="0" fontId="22" fillId="0" borderId="11" xfId="45" applyFont="1" applyFill="1" applyBorder="1" applyAlignment="1">
      <alignment horizontal="center" vertical="center" wrapText="1"/>
    </xf>
    <xf numFmtId="0" fontId="22" fillId="0" borderId="12" xfId="45" applyFont="1" applyFill="1" applyBorder="1" applyAlignment="1">
      <alignment horizontal="center" vertical="center" wrapText="1"/>
    </xf>
    <xf numFmtId="0" fontId="3" fillId="0" borderId="8" xfId="0" applyFont="1" applyFill="1" applyBorder="1" applyAlignment="1">
      <alignment horizontal="center" vertical="center" wrapText="1"/>
    </xf>
    <xf numFmtId="0" fontId="22" fillId="0" borderId="8" xfId="45" applyFont="1" applyFill="1" applyBorder="1" applyAlignment="1">
      <alignment horizontal="center" vertical="center" wrapText="1"/>
    </xf>
    <xf numFmtId="0" fontId="3" fillId="0" borderId="8" xfId="0" applyFont="1" applyFill="1" applyBorder="1" applyAlignment="1" applyProtection="1">
      <alignment horizontal="left" vertical="center"/>
    </xf>
    <xf numFmtId="0" fontId="3" fillId="0" borderId="8" xfId="0" applyFont="1" applyFill="1" applyBorder="1" applyAlignment="1" applyProtection="1">
      <alignment horizontal="center" vertical="center"/>
    </xf>
    <xf numFmtId="0" fontId="23" fillId="0" borderId="7" xfId="0" applyFont="1" applyFill="1" applyBorder="1" applyAlignment="1" applyProtection="1">
      <alignment horizontal="center" vertical="center"/>
    </xf>
    <xf numFmtId="49" fontId="3" fillId="0" borderId="8" xfId="0" applyNumberFormat="1" applyFont="1" applyFill="1" applyBorder="1" applyAlignment="1" applyProtection="1">
      <alignment horizontal="center" vertical="center"/>
    </xf>
    <xf numFmtId="4" fontId="3" fillId="0" borderId="8" xfId="0" applyNumberFormat="1" applyFont="1" applyFill="1" applyBorder="1" applyAlignment="1" applyProtection="1">
      <alignment horizontal="center" vertical="center"/>
    </xf>
    <xf numFmtId="0" fontId="24" fillId="0" borderId="8" xfId="45" applyFont="1" applyFill="1" applyBorder="1" applyAlignment="1">
      <alignment horizontal="center" vertical="center" wrapText="1"/>
    </xf>
    <xf numFmtId="176" fontId="13" fillId="0" borderId="7" xfId="58" applyFont="1" applyFill="1" applyAlignment="1">
      <alignment horizontal="center" vertical="center"/>
    </xf>
    <xf numFmtId="0" fontId="24" fillId="0" borderId="0" xfId="59" applyNumberFormat="1" applyFont="1" applyFill="1" applyBorder="1" applyAlignment="1" applyProtection="1">
      <alignment horizontal="right" vertical="center"/>
    </xf>
    <xf numFmtId="0" fontId="22" fillId="0" borderId="13" xfId="45" applyFont="1" applyFill="1" applyBorder="1" applyAlignment="1">
      <alignment horizontal="center" vertical="center" wrapText="1"/>
    </xf>
    <xf numFmtId="0" fontId="18" fillId="0" borderId="0" xfId="53" applyFont="1" applyFill="1" applyBorder="1" applyAlignment="1" applyProtection="1">
      <alignment vertical="center"/>
    </xf>
    <xf numFmtId="0" fontId="17" fillId="0" borderId="0" xfId="53" applyFont="1" applyFill="1" applyBorder="1" applyAlignment="1" applyProtection="1">
      <alignment vertical="top"/>
      <protection locked="0"/>
    </xf>
    <xf numFmtId="0" fontId="25" fillId="0" borderId="0" xfId="53" applyFont="1" applyFill="1" applyBorder="1" applyAlignment="1" applyProtection="1">
      <alignment horizontal="center" vertical="center"/>
    </xf>
    <xf numFmtId="0" fontId="16" fillId="0" borderId="0" xfId="53" applyFont="1" applyFill="1" applyBorder="1" applyAlignment="1" applyProtection="1">
      <alignment horizontal="center" vertical="center"/>
    </xf>
    <xf numFmtId="0" fontId="16" fillId="0" borderId="0" xfId="53" applyFont="1" applyFill="1" applyBorder="1" applyAlignment="1" applyProtection="1">
      <alignment horizontal="center" vertical="center"/>
      <protection locked="0"/>
    </xf>
    <xf numFmtId="0" fontId="17" fillId="0" borderId="0" xfId="53" applyFont="1" applyFill="1" applyBorder="1" applyAlignment="1" applyProtection="1">
      <alignment horizontal="left" vertical="center"/>
      <protection locked="0"/>
    </xf>
    <xf numFmtId="0" fontId="7" fillId="0" borderId="7" xfId="53" applyFont="1" applyFill="1" applyBorder="1" applyAlignment="1" applyProtection="1">
      <alignment horizontal="center" vertical="center" wrapText="1"/>
    </xf>
    <xf numFmtId="0" fontId="7" fillId="0" borderId="7" xfId="53" applyFont="1" applyFill="1" applyBorder="1" applyAlignment="1" applyProtection="1">
      <alignment horizontal="center" vertical="center"/>
      <protection locked="0"/>
    </xf>
    <xf numFmtId="0" fontId="7" fillId="0" borderId="2" xfId="53" applyFont="1" applyFill="1" applyBorder="1" applyAlignment="1" applyProtection="1">
      <alignment horizontal="center" vertical="center" wrapText="1"/>
    </xf>
    <xf numFmtId="0" fontId="7" fillId="0" borderId="3" xfId="53" applyFont="1" applyFill="1" applyBorder="1" applyAlignment="1" applyProtection="1">
      <alignment horizontal="center" vertical="center" wrapText="1"/>
    </xf>
    <xf numFmtId="0" fontId="7" fillId="0" borderId="4" xfId="53" applyFont="1" applyFill="1" applyBorder="1" applyAlignment="1" applyProtection="1">
      <alignment horizontal="center" vertical="center" wrapText="1"/>
    </xf>
    <xf numFmtId="0" fontId="6" fillId="0" borderId="7" xfId="53" applyFont="1" applyFill="1" applyBorder="1" applyAlignment="1" applyProtection="1">
      <alignment horizontal="center" vertical="center" wrapText="1"/>
    </xf>
    <xf numFmtId="0" fontId="6" fillId="0" borderId="7" xfId="53" applyFont="1" applyFill="1" applyBorder="1" applyAlignment="1" applyProtection="1">
      <alignment horizontal="center" vertical="center"/>
      <protection locked="0"/>
    </xf>
    <xf numFmtId="0" fontId="6" fillId="0" borderId="7" xfId="53" applyFont="1" applyFill="1" applyBorder="1" applyAlignment="1" applyProtection="1">
      <alignment horizontal="left" vertical="center" wrapText="1"/>
      <protection locked="0"/>
    </xf>
    <xf numFmtId="0" fontId="6" fillId="0" borderId="7" xfId="53" applyFont="1" applyFill="1" applyBorder="1" applyAlignment="1" applyProtection="1">
      <alignment horizontal="left" vertical="center" wrapText="1"/>
    </xf>
    <xf numFmtId="0" fontId="6" fillId="0" borderId="0" xfId="53" applyFont="1" applyFill="1" applyBorder="1" applyAlignment="1" applyProtection="1">
      <alignment horizontal="right" vertical="center"/>
      <protection locked="0"/>
    </xf>
    <xf numFmtId="0" fontId="26" fillId="0" borderId="0" xfId="53" applyFont="1" applyFill="1" applyBorder="1" applyAlignment="1" applyProtection="1">
      <alignment vertical="top"/>
      <protection locked="0"/>
    </xf>
    <xf numFmtId="0" fontId="18" fillId="0" borderId="0" xfId="53" applyFont="1" applyFill="1" applyBorder="1" applyAlignment="1" applyProtection="1"/>
    <xf numFmtId="0" fontId="27" fillId="0" borderId="0" xfId="0" applyFont="1" applyFill="1" applyAlignment="1">
      <alignment vertical="center"/>
    </xf>
    <xf numFmtId="0" fontId="8" fillId="0" borderId="0" xfId="53" applyFont="1" applyFill="1" applyBorder="1" applyAlignment="1" applyProtection="1"/>
    <xf numFmtId="0" fontId="8" fillId="0" borderId="0" xfId="53" applyFont="1" applyFill="1" applyBorder="1" applyAlignment="1" applyProtection="1">
      <alignment horizontal="right" vertical="center"/>
    </xf>
    <xf numFmtId="0" fontId="25" fillId="0" borderId="0" xfId="53" applyFont="1" applyFill="1" applyAlignment="1" applyProtection="1">
      <alignment horizontal="center" vertical="center"/>
    </xf>
    <xf numFmtId="0" fontId="6" fillId="0" borderId="0" xfId="53" applyFont="1" applyFill="1" applyBorder="1" applyAlignment="1" applyProtection="1">
      <alignment horizontal="left" vertical="center"/>
    </xf>
    <xf numFmtId="0" fontId="7" fillId="0" borderId="0" xfId="53" applyFont="1" applyFill="1" applyBorder="1" applyAlignment="1" applyProtection="1"/>
    <xf numFmtId="0" fontId="7" fillId="0" borderId="0" xfId="53" applyFont="1" applyFill="1" applyBorder="1" applyAlignment="1" applyProtection="1">
      <alignment vertical="center" wrapText="1"/>
    </xf>
    <xf numFmtId="0" fontId="7" fillId="0" borderId="1" xfId="53" applyFont="1" applyFill="1" applyBorder="1" applyAlignment="1" applyProtection="1">
      <alignment horizontal="center" vertical="center"/>
    </xf>
    <xf numFmtId="0" fontId="7" fillId="0" borderId="2" xfId="53" applyFont="1" applyFill="1" applyBorder="1" applyAlignment="1" applyProtection="1">
      <alignment horizontal="center" vertical="center"/>
    </xf>
    <xf numFmtId="0" fontId="7" fillId="0" borderId="3" xfId="53" applyFont="1" applyFill="1" applyBorder="1" applyAlignment="1" applyProtection="1">
      <alignment horizontal="center" vertical="center"/>
    </xf>
    <xf numFmtId="0" fontId="7" fillId="0" borderId="8" xfId="53" applyFont="1" applyFill="1" applyBorder="1" applyAlignment="1" applyProtection="1">
      <alignment horizontal="center" vertical="center"/>
    </xf>
    <xf numFmtId="0" fontId="7" fillId="0" borderId="6" xfId="53" applyFont="1" applyFill="1" applyBorder="1" applyAlignment="1" applyProtection="1">
      <alignment horizontal="center" vertical="center"/>
    </xf>
    <xf numFmtId="0" fontId="7" fillId="0" borderId="5" xfId="53" applyFont="1" applyFill="1" applyBorder="1" applyAlignment="1" applyProtection="1">
      <alignment horizontal="center" vertical="center"/>
    </xf>
    <xf numFmtId="0" fontId="7" fillId="0" borderId="1" xfId="53" applyFont="1" applyFill="1" applyBorder="1" applyAlignment="1" applyProtection="1">
      <alignment horizontal="center" vertical="center" wrapText="1"/>
    </xf>
    <xf numFmtId="0" fontId="7" fillId="0" borderId="14" xfId="53" applyFont="1" applyFill="1" applyBorder="1" applyAlignment="1" applyProtection="1">
      <alignment horizontal="center" vertical="center" wrapText="1"/>
    </xf>
    <xf numFmtId="0" fontId="26" fillId="0" borderId="14" xfId="53" applyFont="1" applyFill="1" applyBorder="1" applyAlignment="1" applyProtection="1">
      <alignment horizontal="center" vertical="center"/>
    </xf>
    <xf numFmtId="0" fontId="26" fillId="0" borderId="2" xfId="53" applyFont="1" applyFill="1" applyBorder="1" applyAlignment="1" applyProtection="1">
      <alignment horizontal="center" vertical="center"/>
    </xf>
    <xf numFmtId="0" fontId="26" fillId="0" borderId="15" xfId="0" applyFont="1" applyFill="1" applyBorder="1" applyAlignment="1" applyProtection="1">
      <alignment vertical="center" readingOrder="1"/>
      <protection locked="0"/>
    </xf>
    <xf numFmtId="0" fontId="26" fillId="0" borderId="16" xfId="0" applyFont="1" applyFill="1" applyBorder="1" applyAlignment="1" applyProtection="1">
      <alignment vertical="center" readingOrder="1"/>
      <protection locked="0"/>
    </xf>
    <xf numFmtId="0" fontId="26" fillId="0" borderId="17" xfId="0" applyFont="1" applyFill="1" applyBorder="1" applyAlignment="1" applyProtection="1">
      <alignment vertical="center" readingOrder="1"/>
      <protection locked="0"/>
    </xf>
    <xf numFmtId="0" fontId="17" fillId="0" borderId="7" xfId="53" applyFont="1" applyFill="1" applyBorder="1" applyAlignment="1" applyProtection="1">
      <alignment horizontal="right" vertical="center"/>
      <protection locked="0"/>
    </xf>
    <xf numFmtId="0" fontId="6" fillId="0" borderId="6" xfId="53" applyFont="1" applyFill="1" applyBorder="1" applyAlignment="1" applyProtection="1">
      <alignment vertical="center" wrapText="1"/>
    </xf>
    <xf numFmtId="0" fontId="6" fillId="0" borderId="6" xfId="53" applyFont="1" applyFill="1" applyBorder="1" applyAlignment="1" applyProtection="1">
      <alignment horizontal="right" vertical="center"/>
      <protection locked="0"/>
    </xf>
    <xf numFmtId="0" fontId="17" fillId="0" borderId="18" xfId="53" applyFont="1" applyFill="1" applyBorder="1" applyAlignment="1" applyProtection="1">
      <alignment horizontal="right" vertical="center"/>
      <protection locked="0"/>
    </xf>
    <xf numFmtId="0" fontId="6" fillId="0" borderId="7" xfId="53" applyFont="1" applyFill="1" applyBorder="1" applyAlignment="1" applyProtection="1">
      <alignment horizontal="right" vertical="center"/>
      <protection locked="0"/>
    </xf>
    <xf numFmtId="0" fontId="26" fillId="0" borderId="0" xfId="53" applyFont="1" applyFill="1" applyBorder="1" applyAlignment="1" applyProtection="1"/>
    <xf numFmtId="0" fontId="17" fillId="0" borderId="0" xfId="53" applyFont="1" applyFill="1" applyBorder="1" applyAlignment="1" applyProtection="1">
      <alignment horizontal="right"/>
    </xf>
    <xf numFmtId="0" fontId="7" fillId="0" borderId="6" xfId="53" applyFont="1" applyFill="1" applyBorder="1" applyAlignment="1" applyProtection="1">
      <alignment horizontal="center" vertical="center" wrapText="1"/>
    </xf>
    <xf numFmtId="0" fontId="7" fillId="0" borderId="7" xfId="53" applyFont="1" applyFill="1" applyBorder="1" applyAlignment="1" applyProtection="1">
      <alignment horizontal="center" vertical="center"/>
    </xf>
    <xf numFmtId="0" fontId="0" fillId="0" borderId="0" xfId="0" applyFont="1" applyFill="1" applyAlignment="1">
      <alignment vertical="center"/>
    </xf>
    <xf numFmtId="0" fontId="3" fillId="0" borderId="0" xfId="0" applyFont="1" applyFill="1" applyBorder="1" applyAlignment="1">
      <alignment vertical="center"/>
    </xf>
    <xf numFmtId="0" fontId="25" fillId="0" borderId="0" xfId="53" applyFont="1" applyFill="1" applyAlignment="1" applyProtection="1">
      <alignment horizontal="center" vertical="center" wrapText="1"/>
    </xf>
    <xf numFmtId="0" fontId="6" fillId="0" borderId="0" xfId="53" applyFont="1" applyFill="1" applyAlignment="1" applyProtection="1">
      <alignment horizontal="left" vertical="center"/>
    </xf>
    <xf numFmtId="0" fontId="7" fillId="0" borderId="19" xfId="53" applyFont="1" applyFill="1" applyBorder="1" applyAlignment="1" applyProtection="1">
      <alignment horizontal="center" vertical="center" wrapText="1"/>
    </xf>
    <xf numFmtId="0" fontId="7" fillId="0" borderId="8" xfId="53" applyFont="1" applyFill="1" applyBorder="1" applyAlignment="1" applyProtection="1">
      <alignment horizontal="center" vertical="center" wrapText="1"/>
    </xf>
    <xf numFmtId="0" fontId="7" fillId="0" borderId="9" xfId="53" applyFont="1" applyFill="1" applyBorder="1" applyAlignment="1" applyProtection="1">
      <alignment horizontal="center" vertical="center" wrapText="1"/>
    </xf>
    <xf numFmtId="0" fontId="7" fillId="0" borderId="20" xfId="53" applyFont="1" applyFill="1" applyBorder="1" applyAlignment="1" applyProtection="1">
      <alignment horizontal="center" vertical="center" wrapText="1"/>
    </xf>
    <xf numFmtId="0" fontId="7" fillId="0" borderId="21" xfId="53" applyFont="1" applyFill="1" applyBorder="1" applyAlignment="1" applyProtection="1">
      <alignment horizontal="center" vertical="center" wrapText="1"/>
    </xf>
    <xf numFmtId="0" fontId="7" fillId="0" borderId="12" xfId="53" applyFont="1" applyFill="1" applyBorder="1" applyAlignment="1" applyProtection="1">
      <alignment horizontal="center" vertical="center" wrapText="1"/>
    </xf>
    <xf numFmtId="0" fontId="17" fillId="0" borderId="8" xfId="53" applyFont="1" applyFill="1" applyBorder="1" applyAlignment="1" applyProtection="1">
      <alignment vertical="top"/>
      <protection locked="0"/>
    </xf>
    <xf numFmtId="49" fontId="13" fillId="0" borderId="7" xfId="61" applyFont="1">
      <alignment horizontal="left" vertical="center" wrapText="1"/>
    </xf>
    <xf numFmtId="49" fontId="13" fillId="0" borderId="7" xfId="61" applyFont="1" applyAlignment="1">
      <alignment horizontal="left" vertical="center" wrapText="1" indent="1"/>
    </xf>
    <xf numFmtId="0" fontId="8" fillId="0" borderId="8" xfId="53" applyFont="1" applyFill="1" applyBorder="1" applyAlignment="1" applyProtection="1">
      <alignment horizontal="center" vertical="center"/>
    </xf>
    <xf numFmtId="0" fontId="8" fillId="0" borderId="0" xfId="53" applyFont="1" applyFill="1" applyBorder="1" applyAlignment="1" applyProtection="1">
      <alignment wrapText="1"/>
    </xf>
    <xf numFmtId="0" fontId="17" fillId="0" borderId="0" xfId="53" applyFont="1" applyFill="1" applyBorder="1" applyAlignment="1" applyProtection="1">
      <alignment vertical="top" wrapText="1"/>
      <protection locked="0"/>
    </xf>
    <xf numFmtId="0" fontId="18" fillId="0" borderId="0" xfId="53" applyFont="1" applyFill="1" applyBorder="1" applyAlignment="1" applyProtection="1">
      <alignment wrapText="1"/>
    </xf>
    <xf numFmtId="0" fontId="7" fillId="0" borderId="0" xfId="53" applyFont="1" applyFill="1" applyBorder="1" applyAlignment="1" applyProtection="1">
      <alignment wrapText="1"/>
    </xf>
    <xf numFmtId="0" fontId="7" fillId="0" borderId="8" xfId="53" applyFont="1" applyFill="1" applyBorder="1" applyAlignment="1" applyProtection="1">
      <alignment horizontal="center" vertical="center" wrapText="1"/>
      <protection locked="0"/>
    </xf>
    <xf numFmtId="0" fontId="26" fillId="0" borderId="8" xfId="53" applyFont="1" applyFill="1" applyBorder="1" applyAlignment="1" applyProtection="1">
      <alignment horizontal="center" vertical="center" wrapText="1"/>
      <protection locked="0"/>
    </xf>
    <xf numFmtId="177" fontId="9" fillId="0" borderId="7" xfId="60" applyFont="1">
      <alignment horizontal="right" vertical="center"/>
    </xf>
    <xf numFmtId="182" fontId="6" fillId="0" borderId="8" xfId="53" applyNumberFormat="1" applyFont="1" applyFill="1" applyBorder="1" applyAlignment="1" applyProtection="1">
      <alignment horizontal="right" vertical="center"/>
      <protection locked="0"/>
    </xf>
    <xf numFmtId="182" fontId="6" fillId="0" borderId="8" xfId="53" applyNumberFormat="1" applyFont="1" applyFill="1" applyBorder="1" applyAlignment="1" applyProtection="1">
      <alignment horizontal="right" vertical="center"/>
    </xf>
    <xf numFmtId="182" fontId="6" fillId="0" borderId="8" xfId="53" applyNumberFormat="1" applyFont="1" applyFill="1" applyBorder="1" applyAlignment="1" applyProtection="1">
      <alignment vertical="center"/>
      <protection locked="0"/>
    </xf>
    <xf numFmtId="182" fontId="18" fillId="0" borderId="8" xfId="53" applyNumberFormat="1" applyFont="1" applyFill="1" applyBorder="1" applyAlignment="1" applyProtection="1"/>
    <xf numFmtId="182" fontId="17" fillId="0" borderId="8" xfId="53" applyNumberFormat="1" applyFont="1" applyFill="1" applyBorder="1" applyAlignment="1" applyProtection="1">
      <alignment vertical="top"/>
      <protection locked="0"/>
    </xf>
    <xf numFmtId="0" fontId="6" fillId="0" borderId="0" xfId="53"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vertical="center" wrapText="1"/>
    </xf>
    <xf numFmtId="0" fontId="6" fillId="0" borderId="0" xfId="53" applyFont="1" applyFill="1" applyBorder="1" applyAlignment="1" applyProtection="1">
      <alignment horizontal="right" wrapText="1"/>
      <protection locked="0"/>
    </xf>
    <xf numFmtId="0" fontId="6" fillId="0" borderId="0" xfId="53" applyFont="1" applyFill="1" applyBorder="1" applyAlignment="1" applyProtection="1">
      <alignment horizontal="right" wrapText="1"/>
    </xf>
    <xf numFmtId="0" fontId="7" fillId="0" borderId="22" xfId="53" applyFont="1" applyFill="1" applyBorder="1" applyAlignment="1" applyProtection="1">
      <alignment horizontal="center" vertical="center" wrapText="1"/>
    </xf>
    <xf numFmtId="0" fontId="23" fillId="0" borderId="7" xfId="0" applyFont="1" applyFill="1" applyBorder="1" applyAlignment="1" applyProtection="1">
      <alignment vertical="center"/>
    </xf>
    <xf numFmtId="176" fontId="9" fillId="0" borderId="7" xfId="58" applyFont="1">
      <alignment horizontal="right" vertical="center"/>
    </xf>
    <xf numFmtId="49" fontId="11" fillId="0" borderId="7" xfId="61" applyFont="1">
      <alignment horizontal="left" vertical="center" wrapText="1"/>
    </xf>
    <xf numFmtId="0" fontId="8" fillId="0" borderId="8" xfId="53" applyFont="1" applyFill="1" applyBorder="1" applyAlignment="1" applyProtection="1">
      <alignment horizontal="center" vertical="center" wrapText="1"/>
    </xf>
    <xf numFmtId="0" fontId="7" fillId="0" borderId="23" xfId="53" applyFont="1" applyFill="1" applyBorder="1" applyAlignment="1" applyProtection="1">
      <alignment horizontal="center" vertical="center" wrapText="1"/>
    </xf>
    <xf numFmtId="0" fontId="7" fillId="0" borderId="3" xfId="53" applyFont="1" applyFill="1" applyBorder="1" applyAlignment="1" applyProtection="1">
      <alignment horizontal="center" vertical="center" wrapText="1"/>
      <protection locked="0"/>
    </xf>
    <xf numFmtId="0" fontId="7" fillId="0" borderId="0" xfId="53" applyFont="1" applyFill="1" applyBorder="1" applyAlignment="1" applyProtection="1">
      <alignment horizontal="center" vertical="center" wrapText="1"/>
    </xf>
    <xf numFmtId="0" fontId="26" fillId="0" borderId="20" xfId="53" applyFont="1" applyFill="1" applyBorder="1" applyAlignment="1" applyProtection="1">
      <alignment horizontal="center" vertical="center" wrapText="1"/>
      <protection locked="0"/>
    </xf>
    <xf numFmtId="0" fontId="7" fillId="0" borderId="24" xfId="53" applyFont="1" applyFill="1" applyBorder="1" applyAlignment="1" applyProtection="1">
      <alignment horizontal="center" vertical="center" wrapText="1"/>
    </xf>
    <xf numFmtId="0" fontId="7" fillId="0" borderId="22" xfId="53" applyFont="1" applyFill="1" applyBorder="1" applyAlignment="1" applyProtection="1">
      <alignment horizontal="center" vertical="center" wrapText="1"/>
      <protection locked="0"/>
    </xf>
    <xf numFmtId="0" fontId="7" fillId="0" borderId="25" xfId="53" applyFont="1" applyFill="1" applyBorder="1" applyAlignment="1" applyProtection="1">
      <alignment horizontal="center" vertical="center"/>
    </xf>
    <xf numFmtId="182" fontId="6" fillId="0" borderId="22" xfId="53" applyNumberFormat="1" applyFont="1" applyFill="1" applyBorder="1" applyAlignment="1" applyProtection="1">
      <alignment horizontal="right" vertical="center"/>
      <protection locked="0"/>
    </xf>
    <xf numFmtId="182" fontId="6" fillId="0" borderId="22" xfId="53" applyNumberFormat="1" applyFont="1" applyFill="1" applyBorder="1" applyAlignment="1" applyProtection="1">
      <alignment horizontal="right" vertical="center"/>
    </xf>
    <xf numFmtId="0" fontId="6" fillId="0" borderId="0" xfId="53" applyFont="1" applyFill="1" applyBorder="1" applyAlignment="1" applyProtection="1">
      <alignment horizontal="right" vertical="center"/>
    </xf>
    <xf numFmtId="0" fontId="6" fillId="0" borderId="0" xfId="53" applyFont="1" applyFill="1" applyBorder="1" applyAlignment="1" applyProtection="1">
      <alignment horizontal="right"/>
      <protection locked="0"/>
    </xf>
    <xf numFmtId="0" fontId="6" fillId="0" borderId="0" xfId="53" applyFont="1" applyFill="1" applyBorder="1" applyAlignment="1" applyProtection="1">
      <alignment horizontal="right"/>
    </xf>
    <xf numFmtId="0" fontId="26" fillId="0" borderId="24" xfId="53" applyFont="1" applyFill="1" applyBorder="1" applyAlignment="1" applyProtection="1">
      <alignment horizontal="center" vertical="center" wrapText="1"/>
      <protection locked="0"/>
    </xf>
    <xf numFmtId="49" fontId="18" fillId="0" borderId="0" xfId="53" applyNumberFormat="1" applyFont="1" applyFill="1" applyBorder="1" applyAlignment="1" applyProtection="1"/>
    <xf numFmtId="49" fontId="28" fillId="0" borderId="0" xfId="53" applyNumberFormat="1" applyFont="1" applyFill="1" applyBorder="1" applyAlignment="1" applyProtection="1"/>
    <xf numFmtId="0" fontId="28" fillId="0" borderId="0" xfId="53" applyFont="1" applyFill="1" applyBorder="1" applyAlignment="1" applyProtection="1">
      <alignment horizontal="right"/>
    </xf>
    <xf numFmtId="0" fontId="8" fillId="0" borderId="0" xfId="53" applyFont="1" applyFill="1" applyBorder="1" applyAlignment="1" applyProtection="1">
      <alignment horizontal="right"/>
    </xf>
    <xf numFmtId="0" fontId="5" fillId="0" borderId="0" xfId="53" applyFont="1" applyFill="1" applyBorder="1" applyAlignment="1" applyProtection="1">
      <alignment horizontal="center" vertical="center" wrapText="1"/>
    </xf>
    <xf numFmtId="0" fontId="5" fillId="0" borderId="0" xfId="53" applyFont="1" applyFill="1" applyBorder="1" applyAlignment="1" applyProtection="1">
      <alignment horizontal="center" vertical="center"/>
    </xf>
    <xf numFmtId="0" fontId="6" fillId="0" borderId="0" xfId="53" applyFont="1" applyFill="1" applyBorder="1" applyAlignment="1" applyProtection="1">
      <alignment horizontal="left" vertical="center"/>
      <protection locked="0"/>
    </xf>
    <xf numFmtId="49" fontId="7" fillId="0" borderId="1" xfId="53" applyNumberFormat="1" applyFont="1" applyFill="1" applyBorder="1" applyAlignment="1" applyProtection="1">
      <alignment horizontal="center" vertical="center" wrapText="1"/>
    </xf>
    <xf numFmtId="0" fontId="7" fillId="0" borderId="4" xfId="53" applyFont="1" applyFill="1" applyBorder="1" applyAlignment="1" applyProtection="1">
      <alignment horizontal="center" vertical="center"/>
    </xf>
    <xf numFmtId="49" fontId="7" fillId="0" borderId="5" xfId="53" applyNumberFormat="1" applyFont="1" applyFill="1" applyBorder="1" applyAlignment="1" applyProtection="1">
      <alignment horizontal="center" vertical="center" wrapText="1"/>
    </xf>
    <xf numFmtId="49" fontId="7" fillId="0" borderId="7" xfId="53" applyNumberFormat="1" applyFont="1" applyFill="1" applyBorder="1" applyAlignment="1" applyProtection="1">
      <alignment horizontal="center" vertical="center"/>
    </xf>
    <xf numFmtId="183" fontId="6" fillId="0" borderId="7" xfId="53" applyNumberFormat="1" applyFont="1" applyFill="1" applyBorder="1" applyAlignment="1" applyProtection="1">
      <alignment horizontal="right" vertical="center"/>
    </xf>
    <xf numFmtId="183" fontId="6" fillId="0" borderId="7" xfId="53" applyNumberFormat="1" applyFont="1" applyFill="1" applyBorder="1" applyAlignment="1" applyProtection="1">
      <alignment horizontal="left" vertical="center" wrapText="1"/>
    </xf>
    <xf numFmtId="0" fontId="18" fillId="0" borderId="2" xfId="53" applyFont="1" applyFill="1" applyBorder="1" applyAlignment="1" applyProtection="1">
      <alignment horizontal="center" vertical="center"/>
    </xf>
    <xf numFmtId="0" fontId="18" fillId="0" borderId="3" xfId="53" applyFont="1" applyFill="1" applyBorder="1" applyAlignment="1" applyProtection="1">
      <alignment horizontal="center" vertical="center"/>
    </xf>
    <xf numFmtId="0" fontId="18" fillId="0" borderId="4" xfId="53" applyFont="1" applyFill="1" applyBorder="1" applyAlignment="1" applyProtection="1">
      <alignment horizontal="center" vertical="center"/>
    </xf>
    <xf numFmtId="49" fontId="17" fillId="0" borderId="0" xfId="53" applyNumberFormat="1" applyFont="1" applyFill="1" applyBorder="1" applyAlignment="1" applyProtection="1">
      <alignment horizontal="left" vertical="top"/>
    </xf>
    <xf numFmtId="0" fontId="7" fillId="0" borderId="7" xfId="53" applyNumberFormat="1" applyFont="1" applyFill="1" applyBorder="1" applyAlignment="1" applyProtection="1">
      <alignment horizontal="center" vertical="center"/>
    </xf>
    <xf numFmtId="49" fontId="9" fillId="0" borderId="7" xfId="0" applyNumberFormat="1" applyFont="1" applyFill="1" applyBorder="1" applyAlignment="1" applyProtection="1">
      <alignment horizontal="left" vertical="center" wrapText="1"/>
    </xf>
    <xf numFmtId="177" fontId="9" fillId="0" borderId="7" xfId="0" applyNumberFormat="1" applyFont="1" applyFill="1" applyBorder="1" applyAlignment="1" applyProtection="1">
      <alignment horizontal="right" vertical="center"/>
    </xf>
    <xf numFmtId="49" fontId="9" fillId="0" borderId="7" xfId="0" applyNumberFormat="1" applyFont="1" applyFill="1" applyBorder="1" applyAlignment="1" applyProtection="1">
      <alignment horizontal="left" vertical="center" wrapText="1" indent="1"/>
    </xf>
    <xf numFmtId="49" fontId="9" fillId="0" borderId="7" xfId="0" applyNumberFormat="1" applyFont="1" applyFill="1" applyBorder="1" applyAlignment="1" applyProtection="1">
      <alignment horizontal="left" vertical="center" wrapText="1" indent="2"/>
    </xf>
    <xf numFmtId="0" fontId="3" fillId="0" borderId="0" xfId="0" applyFont="1" applyFill="1" applyBorder="1" applyAlignment="1" applyProtection="1">
      <alignment vertical="center"/>
    </xf>
    <xf numFmtId="0" fontId="6" fillId="2" borderId="0" xfId="53" applyFont="1" applyFill="1" applyBorder="1" applyAlignment="1" applyProtection="1">
      <alignment horizontal="left" vertical="center" wrapText="1"/>
    </xf>
    <xf numFmtId="0" fontId="29" fillId="2" borderId="0" xfId="53" applyFont="1" applyFill="1" applyBorder="1" applyAlignment="1" applyProtection="1">
      <alignment horizontal="center" vertical="center" wrapText="1"/>
    </xf>
    <xf numFmtId="0" fontId="7" fillId="2" borderId="7" xfId="53" applyFont="1" applyFill="1" applyBorder="1" applyAlignment="1" applyProtection="1">
      <alignment horizontal="center" vertical="center" wrapText="1"/>
    </xf>
    <xf numFmtId="0" fontId="7" fillId="2" borderId="2" xfId="53" applyFont="1" applyFill="1" applyBorder="1" applyAlignment="1" applyProtection="1">
      <alignment horizontal="left" vertical="center" wrapText="1"/>
    </xf>
    <xf numFmtId="0" fontId="30" fillId="2" borderId="3" xfId="53" applyFont="1" applyFill="1" applyBorder="1" applyAlignment="1" applyProtection="1">
      <alignment horizontal="left" vertical="center" wrapText="1"/>
    </xf>
    <xf numFmtId="49" fontId="7" fillId="0" borderId="7" xfId="53" applyNumberFormat="1" applyFont="1" applyFill="1" applyBorder="1" applyAlignment="1" applyProtection="1">
      <alignment horizontal="center" vertical="center" wrapText="1"/>
    </xf>
    <xf numFmtId="49" fontId="7" fillId="0" borderId="2" xfId="53" applyNumberFormat="1" applyFont="1" applyFill="1" applyBorder="1" applyAlignment="1" applyProtection="1">
      <alignment horizontal="left" vertical="center" wrapText="1"/>
    </xf>
    <xf numFmtId="49" fontId="7" fillId="0" borderId="3" xfId="53" applyNumberFormat="1" applyFont="1" applyFill="1" applyBorder="1" applyAlignment="1" applyProtection="1">
      <alignment horizontal="left" vertical="center" wrapText="1"/>
    </xf>
    <xf numFmtId="0" fontId="7" fillId="0" borderId="5" xfId="53" applyFont="1" applyFill="1" applyBorder="1" applyAlignment="1" applyProtection="1">
      <alignment horizontal="center" vertical="center" wrapText="1"/>
    </xf>
    <xf numFmtId="49" fontId="7" fillId="0" borderId="14" xfId="53" applyNumberFormat="1" applyFont="1" applyFill="1" applyBorder="1" applyAlignment="1" applyProtection="1">
      <alignment horizontal="left" vertical="center" wrapText="1"/>
    </xf>
    <xf numFmtId="49" fontId="7" fillId="0" borderId="23" xfId="53" applyNumberFormat="1" applyFont="1" applyFill="1" applyBorder="1" applyAlignment="1" applyProtection="1">
      <alignment horizontal="left" vertical="center" wrapText="1"/>
    </xf>
    <xf numFmtId="49" fontId="7" fillId="0" borderId="8" xfId="53" applyNumberFormat="1" applyFont="1" applyFill="1" applyBorder="1" applyAlignment="1" applyProtection="1">
      <alignment horizontal="center" vertical="center" wrapText="1"/>
    </xf>
    <xf numFmtId="0" fontId="7" fillId="0" borderId="8" xfId="53" applyFont="1" applyFill="1" applyBorder="1" applyAlignment="1" applyProtection="1">
      <alignment horizontal="left" vertical="center" wrapText="1"/>
    </xf>
    <xf numFmtId="0" fontId="30" fillId="0" borderId="8" xfId="53" applyFont="1" applyFill="1" applyBorder="1" applyAlignment="1" applyProtection="1">
      <alignment horizontal="left" vertical="center" wrapText="1"/>
    </xf>
    <xf numFmtId="0" fontId="26" fillId="0" borderId="8" xfId="53" applyFont="1" applyFill="1" applyBorder="1" applyAlignment="1" applyProtection="1">
      <alignment horizontal="center" vertical="center" wrapText="1"/>
    </xf>
    <xf numFmtId="182" fontId="7" fillId="0" borderId="8" xfId="53" applyNumberFormat="1" applyFont="1" applyFill="1" applyBorder="1" applyAlignment="1" applyProtection="1">
      <alignment horizontal="right" vertical="center" wrapText="1"/>
      <protection locked="0"/>
    </xf>
    <xf numFmtId="49" fontId="7" fillId="0" borderId="18" xfId="53" applyNumberFormat="1" applyFont="1" applyFill="1" applyBorder="1" applyAlignment="1" applyProtection="1">
      <alignment horizontal="left" vertical="center" wrapText="1"/>
    </xf>
    <xf numFmtId="0" fontId="7" fillId="0" borderId="22" xfId="53" applyFont="1" applyFill="1" applyBorder="1" applyAlignment="1" applyProtection="1">
      <alignment wrapText="1"/>
    </xf>
    <xf numFmtId="0" fontId="7" fillId="0" borderId="24" xfId="53" applyFont="1" applyFill="1" applyBorder="1" applyAlignment="1" applyProtection="1">
      <alignment wrapText="1"/>
    </xf>
    <xf numFmtId="182" fontId="7" fillId="0" borderId="6" xfId="53" applyNumberFormat="1" applyFont="1" applyFill="1" applyBorder="1" applyAlignment="1" applyProtection="1">
      <alignment vertical="center" wrapText="1"/>
    </xf>
    <xf numFmtId="0" fontId="30" fillId="0" borderId="14" xfId="53" applyFont="1" applyFill="1" applyBorder="1" applyAlignment="1" applyProtection="1">
      <alignment horizontal="left" vertical="center" wrapText="1"/>
    </xf>
    <xf numFmtId="0" fontId="30" fillId="0" borderId="23" xfId="53" applyFont="1" applyFill="1" applyBorder="1" applyAlignment="1" applyProtection="1">
      <alignment horizontal="left" vertical="center" wrapText="1"/>
    </xf>
    <xf numFmtId="49" fontId="7" fillId="0" borderId="14" xfId="53" applyNumberFormat="1" applyFont="1" applyFill="1" applyBorder="1" applyAlignment="1" applyProtection="1">
      <alignment horizontal="center" vertical="center" wrapText="1"/>
    </xf>
    <xf numFmtId="49" fontId="7" fillId="0" borderId="7" xfId="53" applyNumberFormat="1" applyFont="1" applyFill="1" applyBorder="1" applyAlignment="1" applyProtection="1">
      <alignment horizontal="center" vertical="center" wrapText="1"/>
      <protection locked="0"/>
    </xf>
    <xf numFmtId="0" fontId="7" fillId="0" borderId="18" xfId="53" applyFont="1" applyFill="1" applyBorder="1" applyAlignment="1" applyProtection="1">
      <alignment horizontal="center" vertical="center" wrapText="1"/>
    </xf>
    <xf numFmtId="0" fontId="6" fillId="2" borderId="0" xfId="53" applyFont="1" applyFill="1" applyBorder="1" applyAlignment="1" applyProtection="1">
      <alignment horizontal="right" wrapText="1"/>
    </xf>
    <xf numFmtId="0" fontId="30" fillId="2" borderId="4" xfId="53" applyFont="1" applyFill="1" applyBorder="1" applyAlignment="1" applyProtection="1">
      <alignment horizontal="left" vertical="center" wrapText="1"/>
    </xf>
    <xf numFmtId="0" fontId="7" fillId="0" borderId="3" xfId="53" applyFont="1" applyFill="1" applyBorder="1" applyAlignment="1" applyProtection="1">
      <alignment horizontal="left" vertical="center" wrapText="1"/>
    </xf>
    <xf numFmtId="49" fontId="7" fillId="0" borderId="4" xfId="53" applyNumberFormat="1" applyFont="1" applyFill="1" applyBorder="1" applyAlignment="1" applyProtection="1">
      <alignment horizontal="left" vertical="center" wrapText="1"/>
    </xf>
    <xf numFmtId="49" fontId="7" fillId="0" borderId="7" xfId="53" applyNumberFormat="1" applyFont="1" applyFill="1" applyBorder="1" applyAlignment="1" applyProtection="1">
      <alignment vertical="center" wrapText="1"/>
    </xf>
    <xf numFmtId="0" fontId="7" fillId="0" borderId="23" xfId="53" applyFont="1" applyFill="1" applyBorder="1" applyAlignment="1" applyProtection="1">
      <alignment horizontal="left" vertical="center" wrapText="1"/>
    </xf>
    <xf numFmtId="49" fontId="7" fillId="0" borderId="19" xfId="53" applyNumberFormat="1" applyFont="1" applyFill="1" applyBorder="1" applyAlignment="1" applyProtection="1">
      <alignment horizontal="left" vertical="center" wrapText="1"/>
    </xf>
    <xf numFmtId="49" fontId="7" fillId="0" borderId="1" xfId="53" applyNumberFormat="1" applyFont="1" applyFill="1" applyBorder="1" applyAlignment="1" applyProtection="1">
      <alignment vertical="center" wrapText="1"/>
    </xf>
    <xf numFmtId="0" fontId="7" fillId="0" borderId="8" xfId="53" applyFont="1" applyFill="1" applyBorder="1" applyAlignment="1" applyProtection="1">
      <alignment vertical="center" wrapText="1"/>
    </xf>
    <xf numFmtId="182" fontId="7" fillId="0" borderId="8" xfId="53" applyNumberFormat="1" applyFont="1" applyFill="1" applyBorder="1" applyAlignment="1" applyProtection="1">
      <alignment horizontal="right" vertical="center" wrapText="1"/>
    </xf>
    <xf numFmtId="0" fontId="30" fillId="0" borderId="19" xfId="53" applyFont="1" applyFill="1" applyBorder="1" applyAlignment="1" applyProtection="1">
      <alignment horizontal="left" vertical="center" wrapText="1"/>
    </xf>
    <xf numFmtId="49" fontId="7" fillId="0" borderId="19" xfId="53" applyNumberFormat="1" applyFont="1" applyFill="1" applyBorder="1" applyAlignment="1" applyProtection="1">
      <alignment horizontal="center" vertical="center" wrapText="1"/>
    </xf>
    <xf numFmtId="0" fontId="18" fillId="0" borderId="0" xfId="53" applyFont="1" applyFill="1" applyBorder="1" applyAlignment="1" applyProtection="1">
      <alignment horizontal="center" vertical="center"/>
    </xf>
    <xf numFmtId="0" fontId="17" fillId="0" borderId="0" xfId="53" applyFont="1" applyFill="1" applyBorder="1" applyAlignment="1" applyProtection="1">
      <alignment horizontal="center" vertical="center"/>
      <protection locked="0"/>
    </xf>
    <xf numFmtId="49" fontId="13" fillId="0" borderId="7" xfId="61" applyFont="1" applyAlignment="1">
      <alignment horizontal="center" vertical="center" wrapText="1"/>
    </xf>
    <xf numFmtId="0" fontId="6" fillId="0" borderId="26" xfId="53" applyFont="1" applyBorder="1" applyAlignment="1" applyProtection="1">
      <alignment horizontal="center" vertical="center" wrapText="1"/>
    </xf>
    <xf numFmtId="0" fontId="6" fillId="0" borderId="26" xfId="53" applyFont="1" applyBorder="1" applyAlignment="1" applyProtection="1">
      <alignment horizontal="left" vertical="center" wrapText="1"/>
    </xf>
    <xf numFmtId="0" fontId="6" fillId="0" borderId="26" xfId="53" applyFont="1" applyBorder="1" applyAlignment="1">
      <alignment horizontal="center" vertical="center" wrapText="1"/>
      <protection locked="0"/>
    </xf>
    <xf numFmtId="0" fontId="6" fillId="0" borderId="8" xfId="53" applyFont="1" applyBorder="1" applyAlignment="1" applyProtection="1">
      <alignment horizontal="center" vertical="center" wrapText="1"/>
    </xf>
    <xf numFmtId="0" fontId="6" fillId="0" borderId="8" xfId="53" applyFont="1" applyBorder="1" applyAlignment="1" applyProtection="1">
      <alignment horizontal="left" vertical="center" wrapText="1"/>
    </xf>
    <xf numFmtId="0" fontId="18" fillId="0" borderId="8" xfId="53" applyFont="1" applyBorder="1" applyAlignment="1" applyProtection="1">
      <alignment horizontal="center" vertical="center" wrapText="1"/>
    </xf>
    <xf numFmtId="0" fontId="17" fillId="0" borderId="8" xfId="53" applyBorder="1" applyAlignment="1">
      <alignment horizontal="center" vertical="center" wrapText="1"/>
      <protection locked="0"/>
    </xf>
    <xf numFmtId="0" fontId="17" fillId="0" borderId="8" xfId="53" applyFont="1" applyBorder="1" applyAlignment="1">
      <alignment horizontal="center" vertical="center" wrapText="1"/>
      <protection locked="0"/>
    </xf>
    <xf numFmtId="0" fontId="18" fillId="0" borderId="8" xfId="53" applyFont="1" applyBorder="1" applyAlignment="1" applyProtection="1">
      <alignment horizontal="left" vertical="center" wrapText="1"/>
    </xf>
    <xf numFmtId="49" fontId="8" fillId="0" borderId="0" xfId="53" applyNumberFormat="1" applyFont="1" applyFill="1" applyBorder="1" applyAlignment="1" applyProtection="1"/>
    <xf numFmtId="0" fontId="7" fillId="0" borderId="0" xfId="53" applyFont="1" applyFill="1" applyBorder="1" applyAlignment="1" applyProtection="1">
      <alignment horizontal="left" vertical="center"/>
    </xf>
    <xf numFmtId="0" fontId="18" fillId="0" borderId="2" xfId="53" applyFont="1" applyFill="1" applyBorder="1" applyAlignment="1" applyProtection="1">
      <alignment horizontal="center" vertical="center" wrapText="1"/>
      <protection locked="0"/>
    </xf>
    <xf numFmtId="0" fontId="18" fillId="0" borderId="3" xfId="53" applyFont="1" applyFill="1" applyBorder="1" applyAlignment="1" applyProtection="1">
      <alignment horizontal="center" vertical="center" wrapText="1"/>
      <protection locked="0"/>
    </xf>
    <xf numFmtId="0" fontId="17" fillId="0" borderId="3" xfId="53" applyFont="1" applyFill="1" applyBorder="1" applyAlignment="1" applyProtection="1">
      <alignment horizontal="left" vertical="center"/>
    </xf>
    <xf numFmtId="0" fontId="17" fillId="0" borderId="4" xfId="53" applyFont="1" applyFill="1" applyBorder="1" applyAlignment="1" applyProtection="1">
      <alignment horizontal="left" vertical="center"/>
    </xf>
    <xf numFmtId="0" fontId="21" fillId="0" borderId="8" xfId="55" applyFont="1" applyFill="1" applyBorder="1" applyAlignment="1" applyProtection="1">
      <alignment horizontal="center" vertical="center" wrapText="1" readingOrder="1"/>
      <protection locked="0"/>
    </xf>
    <xf numFmtId="177" fontId="13" fillId="0" borderId="7" xfId="60" applyFont="1">
      <alignment horizontal="right" vertical="center"/>
    </xf>
    <xf numFmtId="0" fontId="8" fillId="0" borderId="12" xfId="53" applyFont="1" applyFill="1" applyBorder="1" applyAlignment="1" applyProtection="1">
      <alignment horizontal="center" vertical="center"/>
    </xf>
    <xf numFmtId="0" fontId="8" fillId="0" borderId="27" xfId="53" applyFont="1" applyFill="1" applyBorder="1" applyAlignment="1" applyProtection="1">
      <alignment horizontal="center" vertical="center"/>
    </xf>
    <xf numFmtId="182" fontId="17" fillId="0" borderId="6" xfId="53" applyNumberFormat="1" applyFont="1" applyFill="1" applyBorder="1" applyAlignment="1" applyProtection="1">
      <alignment horizontal="right" vertical="center" wrapText="1"/>
    </xf>
    <xf numFmtId="182" fontId="17" fillId="0" borderId="18" xfId="53" applyNumberFormat="1" applyFont="1" applyFill="1" applyBorder="1" applyAlignment="1" applyProtection="1">
      <alignment horizontal="right" vertical="center" wrapText="1"/>
    </xf>
    <xf numFmtId="182" fontId="17" fillId="0" borderId="7" xfId="53" applyNumberFormat="1" applyFont="1" applyFill="1" applyBorder="1" applyAlignment="1" applyProtection="1">
      <alignment horizontal="right" vertical="center" wrapText="1"/>
      <protection locked="0"/>
    </xf>
    <xf numFmtId="182" fontId="17" fillId="0" borderId="2" xfId="53" applyNumberFormat="1" applyFont="1" applyFill="1" applyBorder="1" applyAlignment="1" applyProtection="1">
      <alignment horizontal="right" vertical="center" wrapText="1"/>
      <protection locked="0"/>
    </xf>
    <xf numFmtId="0" fontId="26" fillId="0" borderId="10" xfId="53" applyFont="1" applyFill="1" applyBorder="1" applyAlignment="1" applyProtection="1">
      <alignment horizontal="center" vertical="center" wrapText="1"/>
    </xf>
    <xf numFmtId="0" fontId="8" fillId="0" borderId="25" xfId="53" applyFont="1" applyFill="1" applyBorder="1" applyAlignment="1" applyProtection="1">
      <alignment horizontal="center" vertical="center"/>
    </xf>
    <xf numFmtId="0" fontId="18" fillId="0" borderId="8" xfId="53" applyFont="1" applyFill="1" applyBorder="1" applyAlignment="1" applyProtection="1"/>
    <xf numFmtId="182" fontId="17" fillId="0" borderId="22" xfId="53" applyNumberFormat="1" applyFont="1" applyFill="1" applyBorder="1" applyAlignment="1" applyProtection="1">
      <alignment horizontal="right" vertical="center" wrapText="1"/>
    </xf>
    <xf numFmtId="182" fontId="17" fillId="0" borderId="8" xfId="53" applyNumberFormat="1" applyFont="1" applyFill="1" applyBorder="1" applyAlignment="1" applyProtection="1">
      <alignment horizontal="right" vertical="center" wrapText="1"/>
    </xf>
    <xf numFmtId="182" fontId="17" fillId="0" borderId="4" xfId="53" applyNumberFormat="1" applyFont="1" applyFill="1" applyBorder="1" applyAlignment="1" applyProtection="1">
      <alignment horizontal="right" vertical="center" wrapText="1"/>
      <protection locked="0"/>
    </xf>
    <xf numFmtId="182" fontId="17" fillId="0" borderId="8" xfId="53" applyNumberFormat="1" applyFont="1" applyFill="1" applyBorder="1" applyAlignment="1" applyProtection="1">
      <alignment horizontal="right" vertical="center" wrapText="1"/>
      <protection locked="0"/>
    </xf>
    <xf numFmtId="0" fontId="8" fillId="0" borderId="0" xfId="53" applyFont="1" applyFill="1" applyBorder="1" applyAlignment="1" applyProtection="1">
      <alignment horizontal="left" vertical="center" wrapText="1"/>
    </xf>
    <xf numFmtId="0" fontId="5" fillId="0" borderId="0" xfId="53" applyFont="1" applyFill="1" applyAlignment="1" applyProtection="1">
      <alignment horizontal="center" vertical="center"/>
    </xf>
    <xf numFmtId="0" fontId="6" fillId="0" borderId="0" xfId="53" applyFont="1" applyFill="1" applyAlignment="1" applyProtection="1">
      <alignment horizontal="left" vertical="center"/>
      <protection locked="0"/>
    </xf>
    <xf numFmtId="0" fontId="7" fillId="0" borderId="8" xfId="53" applyNumberFormat="1" applyFont="1" applyFill="1" applyBorder="1" applyAlignment="1" applyProtection="1">
      <alignment horizontal="center" vertical="center"/>
    </xf>
    <xf numFmtId="0" fontId="7" fillId="0" borderId="10" xfId="53" applyNumberFormat="1" applyFont="1" applyFill="1" applyBorder="1" applyAlignment="1" applyProtection="1">
      <alignment horizontal="center" vertical="center"/>
    </xf>
    <xf numFmtId="49" fontId="9" fillId="0" borderId="7" xfId="61" applyFont="1" applyAlignment="1">
      <alignment horizontal="left" vertical="center" wrapText="1" indent="1"/>
    </xf>
    <xf numFmtId="0" fontId="26" fillId="0" borderId="9" xfId="53" applyFont="1" applyFill="1" applyBorder="1" applyAlignment="1" applyProtection="1">
      <alignment horizontal="center" vertical="center" wrapText="1"/>
    </xf>
    <xf numFmtId="0" fontId="26" fillId="0" borderId="12" xfId="53" applyFont="1" applyFill="1" applyBorder="1" applyAlignment="1" applyProtection="1">
      <alignment horizontal="center" vertical="center" wrapText="1"/>
    </xf>
    <xf numFmtId="0" fontId="8" fillId="0" borderId="0" xfId="53" applyFont="1" applyFill="1" applyBorder="1" applyAlignment="1" applyProtection="1">
      <alignment horizontal="right" wrapText="1"/>
    </xf>
    <xf numFmtId="49" fontId="8" fillId="0" borderId="10" xfId="53" applyNumberFormat="1" applyFont="1" applyFill="1" applyBorder="1" applyAlignment="1" applyProtection="1">
      <alignment horizontal="center" vertical="center" wrapText="1"/>
    </xf>
    <xf numFmtId="49" fontId="8" fillId="0" borderId="11" xfId="53" applyNumberFormat="1" applyFont="1" applyFill="1" applyBorder="1" applyAlignment="1" applyProtection="1">
      <alignment horizontal="center" vertical="center" wrapText="1"/>
    </xf>
    <xf numFmtId="49" fontId="8" fillId="0" borderId="13" xfId="53" applyNumberFormat="1" applyFont="1" applyFill="1" applyBorder="1" applyAlignment="1" applyProtection="1">
      <alignment horizontal="center" vertical="center" wrapText="1"/>
    </xf>
    <xf numFmtId="182" fontId="6" fillId="0" borderId="8" xfId="53" applyNumberFormat="1" applyFont="1" applyFill="1" applyBorder="1" applyAlignment="1" applyProtection="1">
      <alignment horizontal="right" vertical="center" wrapText="1"/>
      <protection locked="0"/>
    </xf>
    <xf numFmtId="0" fontId="31" fillId="0" borderId="0" xfId="53" applyFont="1" applyFill="1" applyBorder="1" applyAlignment="1" applyProtection="1">
      <alignment horizontal="center"/>
    </xf>
    <xf numFmtId="0" fontId="31" fillId="0" borderId="0" xfId="53" applyFont="1" applyFill="1" applyBorder="1" applyAlignment="1" applyProtection="1">
      <alignment horizontal="center" wrapText="1"/>
    </xf>
    <xf numFmtId="0" fontId="31" fillId="0" borderId="0" xfId="53" applyFont="1" applyFill="1" applyBorder="1" applyAlignment="1" applyProtection="1">
      <alignment wrapText="1"/>
    </xf>
    <xf numFmtId="0" fontId="31" fillId="0" borderId="0" xfId="53" applyFont="1" applyFill="1" applyBorder="1" applyAlignment="1" applyProtection="1"/>
    <xf numFmtId="0" fontId="18" fillId="0" borderId="0" xfId="53" applyFont="1" applyFill="1" applyBorder="1" applyAlignment="1" applyProtection="1">
      <alignment horizontal="left" wrapText="1"/>
    </xf>
    <xf numFmtId="0" fontId="18" fillId="0" borderId="0" xfId="53" applyFont="1" applyFill="1" applyBorder="1" applyAlignment="1" applyProtection="1">
      <alignment horizontal="center" wrapText="1"/>
    </xf>
    <xf numFmtId="0" fontId="32" fillId="0" borderId="0" xfId="53" applyFont="1" applyFill="1" applyBorder="1" applyAlignment="1" applyProtection="1">
      <alignment horizontal="center" vertical="center" wrapText="1"/>
    </xf>
    <xf numFmtId="0" fontId="18" fillId="0" borderId="0" xfId="53" applyFont="1" applyFill="1" applyBorder="1" applyAlignment="1" applyProtection="1">
      <alignment horizontal="right" wrapText="1"/>
    </xf>
    <xf numFmtId="0" fontId="26" fillId="0" borderId="1" xfId="53" applyFont="1" applyFill="1" applyBorder="1" applyAlignment="1" applyProtection="1">
      <alignment horizontal="center" vertical="center" wrapText="1"/>
    </xf>
    <xf numFmtId="0" fontId="31" fillId="0" borderId="7" xfId="53" applyFont="1" applyFill="1" applyBorder="1" applyAlignment="1" applyProtection="1">
      <alignment horizontal="center" vertical="center" wrapText="1"/>
    </xf>
    <xf numFmtId="0" fontId="31" fillId="0" borderId="2" xfId="53" applyFont="1" applyFill="1" applyBorder="1" applyAlignment="1" applyProtection="1">
      <alignment horizontal="center" vertical="center" wrapText="1"/>
    </xf>
    <xf numFmtId="182" fontId="6" fillId="0" borderId="7" xfId="53" applyNumberFormat="1" applyFont="1" applyFill="1" applyBorder="1" applyAlignment="1" applyProtection="1">
      <alignment horizontal="right" vertical="center"/>
    </xf>
    <xf numFmtId="182" fontId="17" fillId="0" borderId="2" xfId="53" applyNumberFormat="1" applyFont="1" applyFill="1" applyBorder="1" applyAlignment="1" applyProtection="1">
      <alignment horizontal="right" vertical="center"/>
    </xf>
    <xf numFmtId="0" fontId="8" fillId="0" borderId="0" xfId="53" applyFont="1" applyFill="1" applyBorder="1" applyAlignment="1" applyProtection="1">
      <alignment horizontal="left" vertical="center"/>
    </xf>
    <xf numFmtId="0" fontId="18" fillId="0" borderId="0" xfId="53" applyFont="1" applyFill="1" applyBorder="1" applyAlignment="1" applyProtection="1">
      <alignment vertical="top"/>
    </xf>
    <xf numFmtId="49" fontId="7" fillId="0" borderId="2" xfId="53" applyNumberFormat="1" applyFont="1" applyFill="1" applyBorder="1" applyAlignment="1" applyProtection="1">
      <alignment horizontal="center" vertical="center" wrapText="1"/>
    </xf>
    <xf numFmtId="49" fontId="7" fillId="0" borderId="3" xfId="53" applyNumberFormat="1" applyFont="1" applyFill="1" applyBorder="1" applyAlignment="1" applyProtection="1">
      <alignment horizontal="center" vertical="center" wrapText="1"/>
    </xf>
    <xf numFmtId="0" fontId="7" fillId="0" borderId="19" xfId="53" applyFont="1" applyFill="1" applyBorder="1" applyAlignment="1" applyProtection="1">
      <alignment horizontal="center" vertical="center"/>
    </xf>
    <xf numFmtId="49" fontId="7" fillId="0" borderId="2" xfId="53" applyNumberFormat="1" applyFont="1" applyFill="1" applyBorder="1" applyAlignment="1" applyProtection="1">
      <alignment horizontal="center" vertical="center"/>
    </xf>
    <xf numFmtId="0" fontId="7" fillId="0" borderId="22" xfId="53" applyFont="1" applyFill="1" applyBorder="1" applyAlignment="1" applyProtection="1">
      <alignment horizontal="center" vertical="center"/>
    </xf>
    <xf numFmtId="0" fontId="7" fillId="0" borderId="6" xfId="53" applyNumberFormat="1" applyFont="1" applyFill="1" applyBorder="1" applyAlignment="1" applyProtection="1">
      <alignment horizontal="center" vertical="center"/>
    </xf>
    <xf numFmtId="49" fontId="33" fillId="0" borderId="0" xfId="53" applyNumberFormat="1" applyFont="1" applyFill="1" applyBorder="1" applyAlignment="1" applyProtection="1"/>
    <xf numFmtId="0" fontId="33" fillId="0" borderId="0" xfId="53" applyFont="1" applyFill="1" applyBorder="1" applyAlignment="1" applyProtection="1"/>
    <xf numFmtId="4" fontId="1" fillId="0" borderId="0" xfId="0" applyNumberFormat="1" applyFont="1" applyAlignment="1">
      <alignment horizontal="justify"/>
    </xf>
    <xf numFmtId="0" fontId="8" fillId="0" borderId="0" xfId="53" applyFont="1" applyFill="1" applyBorder="1" applyAlignment="1" applyProtection="1">
      <alignment vertical="center"/>
    </xf>
    <xf numFmtId="0" fontId="34" fillId="0" borderId="0" xfId="53" applyFont="1" applyFill="1" applyBorder="1" applyAlignment="1" applyProtection="1">
      <alignment horizontal="center" vertical="center"/>
    </xf>
    <xf numFmtId="0" fontId="30" fillId="0" borderId="0" xfId="53" applyFont="1" applyFill="1" applyBorder="1" applyAlignment="1" applyProtection="1">
      <alignment horizontal="center" vertical="center"/>
    </xf>
    <xf numFmtId="0" fontId="7" fillId="0" borderId="1" xfId="53" applyFont="1" applyFill="1" applyBorder="1" applyAlignment="1" applyProtection="1">
      <alignment horizontal="center" vertical="center"/>
      <protection locked="0"/>
    </xf>
    <xf numFmtId="0" fontId="6" fillId="0" borderId="7" xfId="53" applyFont="1" applyFill="1" applyBorder="1" applyAlignment="1" applyProtection="1">
      <alignment vertical="center"/>
    </xf>
    <xf numFmtId="0" fontId="6" fillId="0" borderId="7" xfId="53" applyFont="1" applyFill="1" applyBorder="1" applyAlignment="1" applyProtection="1">
      <alignment horizontal="left" vertical="center"/>
      <protection locked="0"/>
    </xf>
    <xf numFmtId="0" fontId="6" fillId="0" borderId="7" xfId="53" applyFont="1" applyFill="1" applyBorder="1" applyAlignment="1" applyProtection="1">
      <alignment vertical="center"/>
      <protection locked="0"/>
    </xf>
    <xf numFmtId="0" fontId="6" fillId="0" borderId="7" xfId="53" applyFont="1" applyFill="1" applyBorder="1" applyAlignment="1" applyProtection="1">
      <alignment horizontal="left" vertical="center"/>
    </xf>
    <xf numFmtId="182" fontId="6" fillId="0" borderId="7" xfId="53" applyNumberFormat="1" applyFont="1" applyFill="1" applyBorder="1" applyAlignment="1" applyProtection="1">
      <alignment horizontal="right" vertical="center"/>
      <protection locked="0"/>
    </xf>
    <xf numFmtId="182" fontId="35" fillId="0" borderId="7" xfId="53" applyNumberFormat="1" applyFont="1" applyFill="1" applyBorder="1" applyAlignment="1" applyProtection="1">
      <alignment horizontal="right" vertical="center"/>
    </xf>
    <xf numFmtId="182" fontId="18" fillId="0" borderId="7" xfId="53" applyNumberFormat="1" applyFont="1" applyFill="1" applyBorder="1" applyAlignment="1" applyProtection="1">
      <alignment vertical="center"/>
    </xf>
    <xf numFmtId="0" fontId="18" fillId="0" borderId="7" xfId="53" applyFont="1" applyFill="1" applyBorder="1" applyAlignment="1" applyProtection="1">
      <alignment vertical="center"/>
    </xf>
    <xf numFmtId="4" fontId="6" fillId="0" borderId="7" xfId="53" applyNumberFormat="1" applyFont="1" applyFill="1" applyBorder="1" applyAlignment="1" applyProtection="1">
      <alignment horizontal="right" vertical="center"/>
      <protection locked="0"/>
    </xf>
    <xf numFmtId="0" fontId="35" fillId="0" borderId="7" xfId="53" applyFont="1" applyFill="1" applyBorder="1" applyAlignment="1" applyProtection="1">
      <alignment horizontal="center" vertical="center"/>
    </xf>
    <xf numFmtId="0" fontId="35" fillId="0" borderId="7" xfId="53" applyFont="1" applyFill="1" applyBorder="1" applyAlignment="1" applyProtection="1">
      <alignment horizontal="right" vertical="center"/>
    </xf>
    <xf numFmtId="0" fontId="35" fillId="0" borderId="7" xfId="53" applyFont="1" applyFill="1" applyBorder="1" applyAlignment="1" applyProtection="1">
      <alignment horizontal="center" vertical="center"/>
      <protection locked="0"/>
    </xf>
    <xf numFmtId="0" fontId="6" fillId="0" borderId="0" xfId="53" applyFont="1" applyFill="1" applyBorder="1" applyAlignment="1" applyProtection="1">
      <alignment horizontal="left" vertical="center" wrapText="1"/>
      <protection locked="0"/>
    </xf>
    <xf numFmtId="0" fontId="7" fillId="0" borderId="0" xfId="53" applyFont="1" applyFill="1" applyBorder="1" applyAlignment="1" applyProtection="1">
      <alignment horizontal="left" vertical="center" wrapText="1"/>
    </xf>
    <xf numFmtId="49" fontId="13" fillId="0" borderId="7" xfId="61" applyFont="1" applyAlignment="1">
      <alignment horizontal="left" vertical="center" wrapText="1" indent="2"/>
    </xf>
    <xf numFmtId="0" fontId="18" fillId="0" borderId="4" xfId="53" applyFont="1" applyFill="1" applyBorder="1" applyAlignment="1" applyProtection="1">
      <alignment horizontal="center" vertical="center" wrapText="1"/>
    </xf>
    <xf numFmtId="182" fontId="6" fillId="0" borderId="6" xfId="53" applyNumberFormat="1" applyFont="1" applyFill="1" applyBorder="1" applyAlignment="1" applyProtection="1">
      <alignment horizontal="right" vertical="center"/>
    </xf>
    <xf numFmtId="0" fontId="8" fillId="0" borderId="0" xfId="53" applyFont="1" applyFill="1" applyBorder="1" applyAlignment="1" applyProtection="1">
      <alignment horizontal="left" vertical="center"/>
      <protection locked="0"/>
    </xf>
    <xf numFmtId="0" fontId="25" fillId="0" borderId="0" xfId="53" applyFont="1" applyFill="1" applyBorder="1" applyAlignment="1" applyProtection="1">
      <alignment horizontal="center" vertical="center"/>
      <protection locked="0"/>
    </xf>
    <xf numFmtId="0" fontId="18" fillId="0" borderId="1" xfId="53" applyFont="1" applyFill="1" applyBorder="1" applyAlignment="1" applyProtection="1">
      <alignment horizontal="center" vertical="center" wrapText="1"/>
      <protection locked="0"/>
    </xf>
    <xf numFmtId="0" fontId="18" fillId="0" borderId="19" xfId="53" applyFont="1" applyFill="1" applyBorder="1" applyAlignment="1" applyProtection="1">
      <alignment horizontal="center" vertical="center" wrapText="1"/>
      <protection locked="0"/>
    </xf>
    <xf numFmtId="0" fontId="18" fillId="0" borderId="3" xfId="53" applyFont="1" applyFill="1" applyBorder="1" applyAlignment="1" applyProtection="1">
      <alignment horizontal="center" vertical="center" wrapText="1"/>
    </xf>
    <xf numFmtId="0" fontId="18" fillId="0" borderId="5" xfId="53" applyFont="1" applyFill="1" applyBorder="1" applyAlignment="1" applyProtection="1">
      <alignment horizontal="center" vertical="center" wrapText="1"/>
      <protection locked="0"/>
    </xf>
    <xf numFmtId="0" fontId="18" fillId="0" borderId="20" xfId="53" applyFont="1" applyFill="1" applyBorder="1" applyAlignment="1" applyProtection="1">
      <alignment horizontal="center" vertical="center" wrapText="1"/>
      <protection locked="0"/>
    </xf>
    <xf numFmtId="0" fontId="18" fillId="0" borderId="1" xfId="53" applyFont="1" applyFill="1" applyBorder="1" applyAlignment="1" applyProtection="1">
      <alignment horizontal="center" vertical="center" wrapText="1"/>
    </xf>
    <xf numFmtId="0" fontId="18" fillId="0" borderId="6" xfId="53" applyFont="1" applyFill="1" applyBorder="1" applyAlignment="1" applyProtection="1">
      <alignment horizontal="center" vertical="center" wrapText="1"/>
    </xf>
    <xf numFmtId="0" fontId="18" fillId="0" borderId="22" xfId="53" applyFont="1" applyFill="1" applyBorder="1" applyAlignment="1" applyProtection="1">
      <alignment horizontal="center" vertical="center" wrapText="1"/>
    </xf>
    <xf numFmtId="0" fontId="8" fillId="0" borderId="2" xfId="53" applyFont="1" applyFill="1" applyBorder="1" applyAlignment="1" applyProtection="1">
      <alignment horizontal="center" vertical="center"/>
    </xf>
    <xf numFmtId="0" fontId="6" fillId="0" borderId="2" xfId="53" applyFont="1" applyFill="1" applyBorder="1" applyAlignment="1" applyProtection="1">
      <alignment horizontal="center" vertical="center"/>
      <protection locked="0"/>
    </xf>
    <xf numFmtId="0" fontId="6" fillId="0" borderId="4" xfId="53" applyFont="1" applyFill="1" applyBorder="1" applyAlignment="1" applyProtection="1">
      <alignment horizontal="center" vertical="center"/>
      <protection locked="0"/>
    </xf>
    <xf numFmtId="0" fontId="8" fillId="0" borderId="0" xfId="53" applyFont="1" applyFill="1" applyBorder="1" applyAlignment="1" applyProtection="1">
      <protection locked="0"/>
    </xf>
    <xf numFmtId="0" fontId="7" fillId="0" borderId="0" xfId="53" applyFont="1" applyFill="1" applyBorder="1" applyAlignment="1" applyProtection="1">
      <protection locked="0"/>
    </xf>
    <xf numFmtId="0" fontId="18" fillId="0" borderId="8" xfId="53" applyFont="1" applyFill="1" applyBorder="1" applyAlignment="1" applyProtection="1">
      <alignment horizontal="center" vertical="center" wrapText="1"/>
      <protection locked="0"/>
    </xf>
    <xf numFmtId="0" fontId="18" fillId="0" borderId="2" xfId="53" applyFont="1" applyFill="1" applyBorder="1" applyAlignment="1" applyProtection="1">
      <alignment horizontal="center" vertical="center" wrapText="1"/>
    </xf>
    <xf numFmtId="0" fontId="18" fillId="0" borderId="24" xfId="53" applyFont="1" applyFill="1" applyBorder="1" applyAlignment="1" applyProtection="1">
      <alignment horizontal="center" vertical="center" wrapText="1"/>
    </xf>
    <xf numFmtId="0" fontId="6" fillId="0" borderId="2" xfId="53" applyFont="1" applyFill="1" applyBorder="1" applyAlignment="1" applyProtection="1">
      <alignment horizontal="right" vertical="center"/>
      <protection locked="0"/>
    </xf>
    <xf numFmtId="0" fontId="8" fillId="0" borderId="0" xfId="53" applyFont="1" applyFill="1" applyBorder="1" applyAlignment="1" applyProtection="1">
      <alignment horizontal="right"/>
      <protection locked="0"/>
    </xf>
    <xf numFmtId="0" fontId="18" fillId="0" borderId="8" xfId="53" applyFont="1" applyFill="1" applyBorder="1" applyAlignment="1" applyProtection="1">
      <alignment horizontal="center" vertical="center" wrapText="1"/>
    </xf>
    <xf numFmtId="0" fontId="18" fillId="0" borderId="10" xfId="53" applyFont="1" applyFill="1" applyBorder="1" applyAlignment="1" applyProtection="1">
      <alignment horizontal="center" vertical="center" wrapText="1"/>
      <protection locked="0"/>
    </xf>
    <xf numFmtId="0" fontId="8" fillId="0" borderId="10" xfId="53" applyFont="1" applyFill="1" applyBorder="1" applyAlignment="1" applyProtection="1">
      <alignment horizontal="center" vertical="center"/>
    </xf>
    <xf numFmtId="0" fontId="6" fillId="0" borderId="8" xfId="53" applyFont="1" applyFill="1" applyBorder="1" applyAlignment="1" applyProtection="1">
      <alignment horizontal="right" vertical="center"/>
      <protection locked="0"/>
    </xf>
    <xf numFmtId="0" fontId="6" fillId="0" borderId="10" xfId="53" applyFont="1" applyFill="1" applyBorder="1" applyAlignment="1" applyProtection="1">
      <alignment horizontal="right" vertical="center"/>
      <protection locked="0"/>
    </xf>
    <xf numFmtId="0" fontId="6" fillId="0" borderId="0" xfId="53" applyFont="1" applyFill="1" applyBorder="1" applyAlignment="1" applyProtection="1">
      <alignment horizontal="left"/>
    </xf>
    <xf numFmtId="0" fontId="16" fillId="0" borderId="0" xfId="53" applyFont="1" applyFill="1" applyBorder="1" applyAlignment="1" applyProtection="1">
      <alignment horizontal="center" vertical="top"/>
    </xf>
    <xf numFmtId="4" fontId="6" fillId="0" borderId="7" xfId="53" applyNumberFormat="1" applyFont="1" applyFill="1" applyBorder="1" applyAlignment="1" applyProtection="1">
      <alignment horizontal="right" vertical="center"/>
    </xf>
    <xf numFmtId="182" fontId="17" fillId="0" borderId="7" xfId="53" applyNumberFormat="1" applyFont="1" applyFill="1" applyBorder="1" applyAlignment="1" applyProtection="1">
      <alignment horizontal="right" vertical="center"/>
    </xf>
    <xf numFmtId="0" fontId="6" fillId="0" borderId="6" xfId="53" applyFont="1" applyFill="1" applyBorder="1" applyAlignment="1" applyProtection="1">
      <alignment horizontal="left" vertical="center"/>
    </xf>
    <xf numFmtId="4" fontId="6" fillId="0" borderId="18" xfId="53" applyNumberFormat="1" applyFont="1" applyFill="1" applyBorder="1" applyAlignment="1" applyProtection="1">
      <alignment horizontal="right" vertical="center"/>
      <protection locked="0"/>
    </xf>
    <xf numFmtId="0" fontId="18" fillId="0" borderId="7" xfId="53" applyFont="1" applyFill="1" applyBorder="1" applyAlignment="1" applyProtection="1"/>
    <xf numFmtId="182" fontId="18" fillId="0" borderId="7" xfId="53" applyNumberFormat="1" applyFont="1" applyFill="1" applyBorder="1" applyAlignment="1" applyProtection="1"/>
    <xf numFmtId="0" fontId="18" fillId="0" borderId="6" xfId="53" applyFont="1" applyFill="1" applyBorder="1" applyAlignment="1" applyProtection="1"/>
    <xf numFmtId="182" fontId="18" fillId="0" borderId="18" xfId="53" applyNumberFormat="1" applyFont="1" applyFill="1" applyBorder="1" applyAlignment="1" applyProtection="1"/>
    <xf numFmtId="0" fontId="35" fillId="0" borderId="6" xfId="53" applyFont="1" applyFill="1" applyBorder="1" applyAlignment="1" applyProtection="1">
      <alignment horizontal="center" vertical="center"/>
    </xf>
    <xf numFmtId="182" fontId="35" fillId="0" borderId="18" xfId="53" applyNumberFormat="1" applyFont="1" applyFill="1" applyBorder="1" applyAlignment="1" applyProtection="1">
      <alignment horizontal="right" vertical="center"/>
    </xf>
    <xf numFmtId="0" fontId="11" fillId="0" borderId="6" xfId="0" applyFont="1" applyFill="1" applyBorder="1" applyAlignment="1">
      <alignment horizontal="left" vertical="center"/>
    </xf>
    <xf numFmtId="0" fontId="11" fillId="0" borderId="7" xfId="0" applyFont="1" applyFill="1" applyBorder="1" applyAlignment="1">
      <alignment horizontal="left" vertical="center"/>
    </xf>
    <xf numFmtId="4" fontId="6" fillId="0" borderId="7" xfId="0" applyNumberFormat="1" applyFont="1" applyFill="1" applyBorder="1" applyAlignment="1" applyProtection="1">
      <alignment horizontal="right" vertical="center"/>
      <protection locked="0"/>
    </xf>
    <xf numFmtId="4" fontId="6" fillId="0" borderId="7" xfId="0" applyNumberFormat="1" applyFont="1" applyFill="1" applyBorder="1" applyAlignment="1">
      <alignment horizontal="right" vertical="center"/>
    </xf>
    <xf numFmtId="0" fontId="35" fillId="0" borderId="6" xfId="53" applyFont="1" applyFill="1" applyBorder="1" applyAlignment="1" applyProtection="1">
      <alignment horizontal="center" vertical="center"/>
      <protection locked="0"/>
    </xf>
    <xf numFmtId="182" fontId="35" fillId="0" borderId="7" xfId="53" applyNumberFormat="1" applyFont="1" applyFill="1" applyBorder="1" applyAlignment="1" applyProtection="1">
      <alignment horizontal="right" vertical="center"/>
      <protection locked="0"/>
    </xf>
    <xf numFmtId="0" fontId="27" fillId="0" borderId="0" xfId="0" applyFont="1" applyFill="1" applyBorder="1" applyAlignment="1">
      <alignment vertical="center"/>
    </xf>
    <xf numFmtId="0" fontId="27" fillId="0" borderId="0" xfId="0" applyFont="1" applyFill="1" applyAlignment="1">
      <alignment horizontal="center" vertical="center"/>
    </xf>
    <xf numFmtId="0" fontId="36" fillId="0" borderId="0" xfId="0" applyFont="1" applyFill="1" applyBorder="1" applyAlignment="1">
      <alignment horizontal="center" vertical="center"/>
    </xf>
    <xf numFmtId="0" fontId="37" fillId="0" borderId="8" xfId="0" applyFont="1" applyFill="1" applyBorder="1" applyAlignment="1">
      <alignment horizontal="center" vertical="center"/>
    </xf>
    <xf numFmtId="0" fontId="38" fillId="0" borderId="8" xfId="0" applyFont="1" applyFill="1" applyBorder="1" applyAlignment="1">
      <alignment horizontal="center" vertical="center"/>
    </xf>
    <xf numFmtId="0" fontId="39" fillId="0" borderId="8" xfId="0" applyFont="1" applyBorder="1" applyAlignment="1">
      <alignment horizontal="justify"/>
    </xf>
    <xf numFmtId="0" fontId="39" fillId="0" borderId="8" xfId="0" applyFont="1" applyBorder="1" applyAlignment="1">
      <alignment horizontal="left"/>
    </xf>
    <xf numFmtId="0" fontId="39" fillId="0" borderId="8" xfId="0" applyFont="1" applyFill="1" applyBorder="1" applyAlignment="1">
      <alignment horizontal="left"/>
    </xf>
    <xf numFmtId="0" fontId="8" fillId="0" borderId="0" xfId="0" applyFont="1" applyFill="1" applyAlignment="1">
      <alignment vertical="center"/>
    </xf>
  </cellXfs>
  <cellStyles count="62">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topLeftCell="A16" workbookViewId="0">
      <selection activeCell="C12" sqref="C12"/>
    </sheetView>
  </sheetViews>
  <sheetFormatPr defaultColWidth="9.14285714285714" defaultRowHeight="20" customHeight="1" outlineLevelCol="3"/>
  <cols>
    <col min="1" max="1" width="13.5714285714286" style="97" customWidth="1"/>
    <col min="2" max="2" width="9.14285714285714" style="369"/>
    <col min="3" max="3" width="88.7142857142857" style="97" customWidth="1"/>
    <col min="4" max="16384" width="9.14285714285714" style="97"/>
  </cols>
  <sheetData>
    <row r="1" s="368" customFormat="1" ht="48" customHeight="1" spans="2:3">
      <c r="B1" s="370"/>
      <c r="C1" s="370"/>
    </row>
    <row r="2" s="97" customFormat="1" ht="27" customHeight="1" spans="2:3">
      <c r="B2" s="371" t="s">
        <v>0</v>
      </c>
      <c r="C2" s="371" t="s">
        <v>1</v>
      </c>
    </row>
    <row r="3" s="97" customFormat="1" customHeight="1" spans="2:3">
      <c r="B3" s="372">
        <v>1</v>
      </c>
      <c r="C3" s="373" t="s">
        <v>2</v>
      </c>
    </row>
    <row r="4" s="97" customFormat="1" customHeight="1" spans="2:3">
      <c r="B4" s="372">
        <v>2</v>
      </c>
      <c r="C4" s="373" t="s">
        <v>3</v>
      </c>
    </row>
    <row r="5" s="97" customFormat="1" customHeight="1" spans="2:3">
      <c r="B5" s="372">
        <v>3</v>
      </c>
      <c r="C5" s="373" t="s">
        <v>4</v>
      </c>
    </row>
    <row r="6" s="97" customFormat="1" customHeight="1" spans="2:3">
      <c r="B6" s="372">
        <v>4</v>
      </c>
      <c r="C6" s="373" t="s">
        <v>5</v>
      </c>
    </row>
    <row r="7" s="97" customFormat="1" customHeight="1" spans="2:3">
      <c r="B7" s="372">
        <v>5</v>
      </c>
      <c r="C7" s="374" t="s">
        <v>6</v>
      </c>
    </row>
    <row r="8" s="97" customFormat="1" customHeight="1" spans="2:3">
      <c r="B8" s="372">
        <v>6</v>
      </c>
      <c r="C8" s="374" t="s">
        <v>7</v>
      </c>
    </row>
    <row r="9" s="97" customFormat="1" customHeight="1" spans="2:3">
      <c r="B9" s="372">
        <v>7</v>
      </c>
      <c r="C9" s="374" t="s">
        <v>8</v>
      </c>
    </row>
    <row r="10" s="97" customFormat="1" customHeight="1" spans="2:3">
      <c r="B10" s="372">
        <v>8</v>
      </c>
      <c r="C10" s="374" t="s">
        <v>9</v>
      </c>
    </row>
    <row r="11" s="97" customFormat="1" customHeight="1" spans="2:3">
      <c r="B11" s="372">
        <v>9</v>
      </c>
      <c r="C11" s="375" t="s">
        <v>10</v>
      </c>
    </row>
    <row r="12" s="97" customFormat="1" customHeight="1" spans="2:3">
      <c r="B12" s="372">
        <v>10</v>
      </c>
      <c r="C12" s="375" t="s">
        <v>11</v>
      </c>
    </row>
    <row r="13" s="97" customFormat="1" customHeight="1" spans="2:3">
      <c r="B13" s="372">
        <v>11</v>
      </c>
      <c r="C13" s="373" t="s">
        <v>12</v>
      </c>
    </row>
    <row r="14" s="97" customFormat="1" customHeight="1" spans="2:3">
      <c r="B14" s="372">
        <v>12</v>
      </c>
      <c r="C14" s="373" t="s">
        <v>13</v>
      </c>
    </row>
    <row r="15" s="97" customFormat="1" customHeight="1" spans="2:4">
      <c r="B15" s="372">
        <v>13</v>
      </c>
      <c r="C15" s="373" t="s">
        <v>14</v>
      </c>
      <c r="D15" s="376"/>
    </row>
    <row r="16" s="97" customFormat="1" customHeight="1" spans="2:3">
      <c r="B16" s="372">
        <v>14</v>
      </c>
      <c r="C16" s="374" t="s">
        <v>15</v>
      </c>
    </row>
    <row r="17" s="97" customFormat="1" customHeight="1" spans="2:3">
      <c r="B17" s="372">
        <v>15</v>
      </c>
      <c r="C17" s="374" t="s">
        <v>16</v>
      </c>
    </row>
    <row r="18" s="97" customFormat="1" customHeight="1" spans="2:3">
      <c r="B18" s="372">
        <v>16</v>
      </c>
      <c r="C18" s="374" t="s">
        <v>17</v>
      </c>
    </row>
    <row r="19" s="97" customFormat="1" customHeight="1" spans="2:3">
      <c r="B19" s="372">
        <v>17</v>
      </c>
      <c r="C19" s="373" t="s">
        <v>18</v>
      </c>
    </row>
    <row r="20" s="97" customFormat="1" customHeight="1" spans="2:3">
      <c r="B20" s="372">
        <v>18</v>
      </c>
      <c r="C20" s="373" t="s">
        <v>19</v>
      </c>
    </row>
    <row r="21" s="97" customFormat="1" customHeight="1" spans="2:3">
      <c r="B21" s="372">
        <v>19</v>
      </c>
      <c r="C21" s="373"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9"/>
  <sheetViews>
    <sheetView topLeftCell="A70" workbookViewId="0">
      <selection activeCell="B83" sqref="B83"/>
    </sheetView>
  </sheetViews>
  <sheetFormatPr defaultColWidth="8.88571428571429" defaultRowHeight="12"/>
  <cols>
    <col min="1" max="1" width="34.2857142857143" style="234" customWidth="1"/>
    <col min="2" max="2" width="34.1428571428571" style="79" customWidth="1"/>
    <col min="3" max="5" width="23.5714285714286" style="79" customWidth="1"/>
    <col min="6" max="6" width="11.2857142857143" style="80" customWidth="1"/>
    <col min="7" max="7" width="25.1333333333333" style="79" customWidth="1"/>
    <col min="8" max="8" width="15.5714285714286" style="80" customWidth="1"/>
    <col min="9" max="9" width="13.4285714285714" style="80" customWidth="1"/>
    <col min="10" max="10" width="18.847619047619" style="79" customWidth="1"/>
    <col min="11" max="11" width="9.13333333333333" style="80" customWidth="1"/>
    <col min="12" max="16384" width="9.13333333333333" style="80"/>
  </cols>
  <sheetData>
    <row r="1" customHeight="1" spans="1:10">
      <c r="A1" s="234" t="s">
        <v>374</v>
      </c>
      <c r="J1" s="94"/>
    </row>
    <row r="2" ht="28.5" customHeight="1" spans="1:10">
      <c r="A2" s="81" t="s">
        <v>10</v>
      </c>
      <c r="B2" s="82"/>
      <c r="C2" s="82"/>
      <c r="D2" s="82"/>
      <c r="E2" s="82"/>
      <c r="F2" s="83"/>
      <c r="G2" s="82"/>
      <c r="H2" s="83"/>
      <c r="I2" s="83"/>
      <c r="J2" s="82"/>
    </row>
    <row r="3" ht="17.25" customHeight="1" spans="1:1">
      <c r="A3" s="235" t="s">
        <v>22</v>
      </c>
    </row>
    <row r="4" ht="44.25" customHeight="1" spans="1:10">
      <c r="A4" s="85" t="s">
        <v>224</v>
      </c>
      <c r="B4" s="85" t="s">
        <v>375</v>
      </c>
      <c r="C4" s="85" t="s">
        <v>376</v>
      </c>
      <c r="D4" s="85" t="s">
        <v>377</v>
      </c>
      <c r="E4" s="85" t="s">
        <v>378</v>
      </c>
      <c r="F4" s="86" t="s">
        <v>379</v>
      </c>
      <c r="G4" s="85" t="s">
        <v>380</v>
      </c>
      <c r="H4" s="86" t="s">
        <v>381</v>
      </c>
      <c r="I4" s="86" t="s">
        <v>382</v>
      </c>
      <c r="J4" s="85" t="s">
        <v>383</v>
      </c>
    </row>
    <row r="5" ht="14.25" customHeight="1" spans="1:10">
      <c r="A5" s="85">
        <v>1</v>
      </c>
      <c r="B5" s="85">
        <v>2</v>
      </c>
      <c r="C5" s="85">
        <v>3</v>
      </c>
      <c r="D5" s="85">
        <v>4</v>
      </c>
      <c r="E5" s="85">
        <v>5</v>
      </c>
      <c r="F5" s="85">
        <v>6</v>
      </c>
      <c r="G5" s="85">
        <v>7</v>
      </c>
      <c r="H5" s="85">
        <v>8</v>
      </c>
      <c r="I5" s="85">
        <v>9</v>
      </c>
      <c r="J5" s="85">
        <v>10</v>
      </c>
    </row>
    <row r="6" ht="14.25" customHeight="1" spans="1:10">
      <c r="A6" s="236" t="s">
        <v>92</v>
      </c>
      <c r="B6" s="137"/>
      <c r="C6" s="137"/>
      <c r="D6" s="137"/>
      <c r="E6" s="137"/>
      <c r="F6" s="137"/>
      <c r="G6" s="137"/>
      <c r="H6" s="137"/>
      <c r="I6" s="137"/>
      <c r="J6" s="137"/>
    </row>
    <row r="7" ht="14.25" customHeight="1" spans="1:10">
      <c r="A7" s="236" t="s">
        <v>94</v>
      </c>
      <c r="B7" s="137"/>
      <c r="C7" s="137"/>
      <c r="D7" s="137"/>
      <c r="E7" s="137"/>
      <c r="F7" s="137"/>
      <c r="G7" s="137"/>
      <c r="H7" s="137"/>
      <c r="I7" s="137"/>
      <c r="J7" s="137"/>
    </row>
    <row r="8" ht="14.25" customHeight="1" spans="1:10">
      <c r="A8" s="236" t="s">
        <v>367</v>
      </c>
      <c r="B8" s="137" t="s">
        <v>384</v>
      </c>
      <c r="C8" s="137" t="s">
        <v>385</v>
      </c>
      <c r="D8" s="137" t="s">
        <v>386</v>
      </c>
      <c r="E8" s="137" t="s">
        <v>387</v>
      </c>
      <c r="F8" s="137" t="s">
        <v>388</v>
      </c>
      <c r="G8" s="137" t="s">
        <v>389</v>
      </c>
      <c r="H8" s="137" t="s">
        <v>390</v>
      </c>
      <c r="I8" s="137" t="s">
        <v>391</v>
      </c>
      <c r="J8" s="137" t="s">
        <v>392</v>
      </c>
    </row>
    <row r="9" ht="14.25" customHeight="1" spans="1:10">
      <c r="A9" s="236"/>
      <c r="B9" s="137" t="s">
        <v>384</v>
      </c>
      <c r="C9" s="137" t="s">
        <v>385</v>
      </c>
      <c r="D9" s="137" t="s">
        <v>386</v>
      </c>
      <c r="E9" s="137" t="s">
        <v>393</v>
      </c>
      <c r="F9" s="137" t="s">
        <v>388</v>
      </c>
      <c r="G9" s="137" t="s">
        <v>394</v>
      </c>
      <c r="H9" s="137" t="s">
        <v>395</v>
      </c>
      <c r="I9" s="137" t="s">
        <v>391</v>
      </c>
      <c r="J9" s="137" t="s">
        <v>396</v>
      </c>
    </row>
    <row r="10" ht="14.25" customHeight="1" spans="1:10">
      <c r="A10" s="236"/>
      <c r="B10" s="137" t="s">
        <v>384</v>
      </c>
      <c r="C10" s="137" t="s">
        <v>385</v>
      </c>
      <c r="D10" s="137" t="s">
        <v>397</v>
      </c>
      <c r="E10" s="137" t="s">
        <v>398</v>
      </c>
      <c r="F10" s="137" t="s">
        <v>388</v>
      </c>
      <c r="G10" s="137" t="s">
        <v>399</v>
      </c>
      <c r="H10" s="137" t="s">
        <v>400</v>
      </c>
      <c r="I10" s="137" t="s">
        <v>391</v>
      </c>
      <c r="J10" s="137" t="s">
        <v>401</v>
      </c>
    </row>
    <row r="11" ht="14.25" customHeight="1" spans="1:10">
      <c r="A11" s="236"/>
      <c r="B11" s="137" t="s">
        <v>384</v>
      </c>
      <c r="C11" s="137" t="s">
        <v>385</v>
      </c>
      <c r="D11" s="137" t="s">
        <v>402</v>
      </c>
      <c r="E11" s="137" t="s">
        <v>403</v>
      </c>
      <c r="F11" s="137" t="s">
        <v>388</v>
      </c>
      <c r="G11" s="137" t="s">
        <v>399</v>
      </c>
      <c r="H11" s="137" t="s">
        <v>400</v>
      </c>
      <c r="I11" s="137" t="s">
        <v>391</v>
      </c>
      <c r="J11" s="137" t="s">
        <v>404</v>
      </c>
    </row>
    <row r="12" ht="14.25" customHeight="1" spans="1:10">
      <c r="A12" s="236"/>
      <c r="B12" s="137" t="s">
        <v>384</v>
      </c>
      <c r="C12" s="137" t="s">
        <v>405</v>
      </c>
      <c r="D12" s="137" t="s">
        <v>406</v>
      </c>
      <c r="E12" s="137" t="s">
        <v>407</v>
      </c>
      <c r="F12" s="137" t="s">
        <v>388</v>
      </c>
      <c r="G12" s="137" t="s">
        <v>399</v>
      </c>
      <c r="H12" s="137" t="s">
        <v>400</v>
      </c>
      <c r="I12" s="137" t="s">
        <v>391</v>
      </c>
      <c r="J12" s="137" t="s">
        <v>408</v>
      </c>
    </row>
    <row r="13" ht="14.25" customHeight="1" spans="1:10">
      <c r="A13" s="236"/>
      <c r="B13" s="137" t="s">
        <v>384</v>
      </c>
      <c r="C13" s="137" t="s">
        <v>409</v>
      </c>
      <c r="D13" s="137" t="s">
        <v>410</v>
      </c>
      <c r="E13" s="137" t="s">
        <v>411</v>
      </c>
      <c r="F13" s="137" t="s">
        <v>412</v>
      </c>
      <c r="G13" s="137" t="s">
        <v>413</v>
      </c>
      <c r="H13" s="137" t="s">
        <v>414</v>
      </c>
      <c r="I13" s="137" t="s">
        <v>391</v>
      </c>
      <c r="J13" s="137" t="s">
        <v>415</v>
      </c>
    </row>
    <row r="14" ht="14.25" customHeight="1" spans="1:10">
      <c r="A14" s="236" t="s">
        <v>369</v>
      </c>
      <c r="B14" s="137" t="s">
        <v>369</v>
      </c>
      <c r="C14" s="137" t="s">
        <v>385</v>
      </c>
      <c r="D14" s="137" t="s">
        <v>386</v>
      </c>
      <c r="E14" s="137" t="s">
        <v>387</v>
      </c>
      <c r="F14" s="137" t="s">
        <v>388</v>
      </c>
      <c r="G14" s="137" t="s">
        <v>399</v>
      </c>
      <c r="H14" s="137" t="s">
        <v>390</v>
      </c>
      <c r="I14" s="137" t="s">
        <v>391</v>
      </c>
      <c r="J14" s="137" t="s">
        <v>392</v>
      </c>
    </row>
    <row r="15" ht="14.25" customHeight="1" spans="1:10">
      <c r="A15" s="236"/>
      <c r="B15" s="137" t="s">
        <v>369</v>
      </c>
      <c r="C15" s="137" t="s">
        <v>385</v>
      </c>
      <c r="D15" s="137" t="s">
        <v>397</v>
      </c>
      <c r="E15" s="137" t="s">
        <v>398</v>
      </c>
      <c r="F15" s="137" t="s">
        <v>388</v>
      </c>
      <c r="G15" s="137" t="s">
        <v>416</v>
      </c>
      <c r="H15" s="137" t="s">
        <v>400</v>
      </c>
      <c r="I15" s="137" t="s">
        <v>391</v>
      </c>
      <c r="J15" s="137" t="s">
        <v>401</v>
      </c>
    </row>
    <row r="16" ht="14.25" customHeight="1" spans="1:10">
      <c r="A16" s="236"/>
      <c r="B16" s="137" t="s">
        <v>369</v>
      </c>
      <c r="C16" s="137" t="s">
        <v>385</v>
      </c>
      <c r="D16" s="137" t="s">
        <v>402</v>
      </c>
      <c r="E16" s="137" t="s">
        <v>403</v>
      </c>
      <c r="F16" s="137" t="s">
        <v>388</v>
      </c>
      <c r="G16" s="137" t="s">
        <v>399</v>
      </c>
      <c r="H16" s="137" t="s">
        <v>400</v>
      </c>
      <c r="I16" s="137" t="s">
        <v>391</v>
      </c>
      <c r="J16" s="137" t="s">
        <v>404</v>
      </c>
    </row>
    <row r="17" ht="14.25" customHeight="1" spans="1:10">
      <c r="A17" s="236"/>
      <c r="B17" s="137" t="s">
        <v>369</v>
      </c>
      <c r="C17" s="137" t="s">
        <v>405</v>
      </c>
      <c r="D17" s="137" t="s">
        <v>406</v>
      </c>
      <c r="E17" s="137" t="s">
        <v>407</v>
      </c>
      <c r="F17" s="137" t="s">
        <v>388</v>
      </c>
      <c r="G17" s="137" t="s">
        <v>369</v>
      </c>
      <c r="H17" s="137" t="s">
        <v>400</v>
      </c>
      <c r="I17" s="137" t="s">
        <v>391</v>
      </c>
      <c r="J17" s="137" t="s">
        <v>408</v>
      </c>
    </row>
    <row r="18" ht="14.25" customHeight="1" spans="1:10">
      <c r="A18" s="236"/>
      <c r="B18" s="137" t="s">
        <v>369</v>
      </c>
      <c r="C18" s="137" t="s">
        <v>405</v>
      </c>
      <c r="D18" s="137" t="s">
        <v>417</v>
      </c>
      <c r="E18" s="137" t="s">
        <v>418</v>
      </c>
      <c r="F18" s="137" t="s">
        <v>388</v>
      </c>
      <c r="G18" s="137" t="s">
        <v>399</v>
      </c>
      <c r="H18" s="137" t="s">
        <v>400</v>
      </c>
      <c r="I18" s="137" t="s">
        <v>391</v>
      </c>
      <c r="J18" s="137" t="s">
        <v>419</v>
      </c>
    </row>
    <row r="19" ht="14.25" customHeight="1" spans="1:10">
      <c r="A19" s="236"/>
      <c r="B19" s="137" t="s">
        <v>369</v>
      </c>
      <c r="C19" s="137" t="s">
        <v>409</v>
      </c>
      <c r="D19" s="137" t="s">
        <v>410</v>
      </c>
      <c r="E19" s="137" t="s">
        <v>411</v>
      </c>
      <c r="F19" s="137" t="s">
        <v>412</v>
      </c>
      <c r="G19" s="137" t="s">
        <v>399</v>
      </c>
      <c r="H19" s="137" t="s">
        <v>414</v>
      </c>
      <c r="I19" s="137" t="s">
        <v>391</v>
      </c>
      <c r="J19" s="137" t="s">
        <v>415</v>
      </c>
    </row>
    <row r="20" ht="14.25" customHeight="1" spans="1:10">
      <c r="A20" s="236" t="s">
        <v>96</v>
      </c>
      <c r="B20" s="159"/>
      <c r="C20" s="159"/>
      <c r="D20" s="159"/>
      <c r="E20" s="159"/>
      <c r="F20" s="159"/>
      <c r="G20" s="159"/>
      <c r="H20" s="159"/>
      <c r="I20" s="159"/>
      <c r="J20" s="159"/>
    </row>
    <row r="21" ht="14.25" customHeight="1" spans="1:10">
      <c r="A21" s="236" t="s">
        <v>371</v>
      </c>
      <c r="B21" s="137" t="s">
        <v>420</v>
      </c>
      <c r="C21" s="137" t="s">
        <v>385</v>
      </c>
      <c r="D21" s="137" t="s">
        <v>386</v>
      </c>
      <c r="E21" s="137" t="s">
        <v>421</v>
      </c>
      <c r="F21" s="137" t="s">
        <v>388</v>
      </c>
      <c r="G21" s="137" t="s">
        <v>422</v>
      </c>
      <c r="H21" s="137" t="s">
        <v>390</v>
      </c>
      <c r="I21" s="137" t="s">
        <v>391</v>
      </c>
      <c r="J21" s="137" t="s">
        <v>423</v>
      </c>
    </row>
    <row r="22" ht="14.25" customHeight="1" spans="1:10">
      <c r="A22" s="236"/>
      <c r="B22" s="137" t="s">
        <v>420</v>
      </c>
      <c r="C22" s="137" t="s">
        <v>385</v>
      </c>
      <c r="D22" s="137" t="s">
        <v>386</v>
      </c>
      <c r="E22" s="137" t="s">
        <v>424</v>
      </c>
      <c r="F22" s="137" t="s">
        <v>388</v>
      </c>
      <c r="G22" s="137" t="s">
        <v>425</v>
      </c>
      <c r="H22" s="137" t="s">
        <v>426</v>
      </c>
      <c r="I22" s="137" t="s">
        <v>391</v>
      </c>
      <c r="J22" s="137" t="s">
        <v>427</v>
      </c>
    </row>
    <row r="23" ht="14.25" customHeight="1" spans="1:10">
      <c r="A23" s="236"/>
      <c r="B23" s="137" t="s">
        <v>420</v>
      </c>
      <c r="C23" s="137" t="s">
        <v>385</v>
      </c>
      <c r="D23" s="137" t="s">
        <v>397</v>
      </c>
      <c r="E23" s="137" t="s">
        <v>428</v>
      </c>
      <c r="F23" s="137" t="s">
        <v>388</v>
      </c>
      <c r="G23" s="137" t="s">
        <v>429</v>
      </c>
      <c r="H23" s="137" t="s">
        <v>400</v>
      </c>
      <c r="I23" s="137" t="s">
        <v>391</v>
      </c>
      <c r="J23" s="137" t="s">
        <v>430</v>
      </c>
    </row>
    <row r="24" ht="14.25" customHeight="1" spans="1:10">
      <c r="A24" s="236"/>
      <c r="B24" s="137" t="s">
        <v>420</v>
      </c>
      <c r="C24" s="137" t="s">
        <v>405</v>
      </c>
      <c r="D24" s="137" t="s">
        <v>406</v>
      </c>
      <c r="E24" s="137" t="s">
        <v>431</v>
      </c>
      <c r="F24" s="137" t="s">
        <v>432</v>
      </c>
      <c r="G24" s="137" t="s">
        <v>433</v>
      </c>
      <c r="H24" s="137"/>
      <c r="I24" s="137" t="s">
        <v>434</v>
      </c>
      <c r="J24" s="137" t="s">
        <v>435</v>
      </c>
    </row>
    <row r="25" ht="14.25" customHeight="1" spans="1:10">
      <c r="A25" s="236"/>
      <c r="B25" s="137" t="s">
        <v>420</v>
      </c>
      <c r="C25" s="137" t="s">
        <v>409</v>
      </c>
      <c r="D25" s="137" t="s">
        <v>410</v>
      </c>
      <c r="E25" s="137" t="s">
        <v>436</v>
      </c>
      <c r="F25" s="137" t="s">
        <v>388</v>
      </c>
      <c r="G25" s="137" t="s">
        <v>437</v>
      </c>
      <c r="H25" s="137" t="s">
        <v>400</v>
      </c>
      <c r="I25" s="137" t="s">
        <v>391</v>
      </c>
      <c r="J25" s="137" t="s">
        <v>438</v>
      </c>
    </row>
    <row r="26" ht="14.25" customHeight="1" spans="1:10">
      <c r="A26" s="236"/>
      <c r="B26" s="137" t="s">
        <v>420</v>
      </c>
      <c r="C26" s="137" t="s">
        <v>409</v>
      </c>
      <c r="D26" s="137" t="s">
        <v>410</v>
      </c>
      <c r="E26" s="137" t="s">
        <v>439</v>
      </c>
      <c r="F26" s="137" t="s">
        <v>388</v>
      </c>
      <c r="G26" s="137" t="s">
        <v>437</v>
      </c>
      <c r="H26" s="137" t="s">
        <v>400</v>
      </c>
      <c r="I26" s="137" t="s">
        <v>391</v>
      </c>
      <c r="J26" s="137" t="s">
        <v>440</v>
      </c>
    </row>
    <row r="27" ht="14.25" customHeight="1" spans="1:10">
      <c r="A27" s="236" t="s">
        <v>92</v>
      </c>
      <c r="B27" s="159"/>
      <c r="C27" s="159"/>
      <c r="D27" s="159"/>
      <c r="E27" s="159"/>
      <c r="F27" s="159"/>
      <c r="G27" s="159"/>
      <c r="H27" s="159"/>
      <c r="I27" s="159"/>
      <c r="J27" s="159"/>
    </row>
    <row r="28" ht="14.25" customHeight="1" spans="1:10">
      <c r="A28" s="236" t="s">
        <v>337</v>
      </c>
      <c r="B28" s="137" t="s">
        <v>441</v>
      </c>
      <c r="C28" s="137" t="s">
        <v>385</v>
      </c>
      <c r="D28" s="137" t="s">
        <v>386</v>
      </c>
      <c r="E28" s="137" t="s">
        <v>442</v>
      </c>
      <c r="F28" s="137" t="s">
        <v>432</v>
      </c>
      <c r="G28" s="137" t="s">
        <v>422</v>
      </c>
      <c r="H28" s="137" t="s">
        <v>443</v>
      </c>
      <c r="I28" s="137" t="s">
        <v>391</v>
      </c>
      <c r="J28" s="137" t="s">
        <v>442</v>
      </c>
    </row>
    <row r="29" ht="14.25" customHeight="1" spans="1:10">
      <c r="A29" s="236"/>
      <c r="B29" s="137" t="s">
        <v>441</v>
      </c>
      <c r="C29" s="137" t="s">
        <v>385</v>
      </c>
      <c r="D29" s="137" t="s">
        <v>397</v>
      </c>
      <c r="E29" s="137" t="s">
        <v>444</v>
      </c>
      <c r="F29" s="137" t="s">
        <v>432</v>
      </c>
      <c r="G29" s="137" t="s">
        <v>399</v>
      </c>
      <c r="H29" s="137" t="s">
        <v>400</v>
      </c>
      <c r="I29" s="137" t="s">
        <v>391</v>
      </c>
      <c r="J29" s="137" t="s">
        <v>444</v>
      </c>
    </row>
    <row r="30" ht="14.25" customHeight="1" spans="1:10">
      <c r="A30" s="236"/>
      <c r="B30" s="137" t="s">
        <v>441</v>
      </c>
      <c r="C30" s="137" t="s">
        <v>385</v>
      </c>
      <c r="D30" s="137" t="s">
        <v>402</v>
      </c>
      <c r="E30" s="137" t="s">
        <v>445</v>
      </c>
      <c r="F30" s="137" t="s">
        <v>432</v>
      </c>
      <c r="G30" s="137" t="s">
        <v>446</v>
      </c>
      <c r="H30" s="137" t="s">
        <v>447</v>
      </c>
      <c r="I30" s="137" t="s">
        <v>391</v>
      </c>
      <c r="J30" s="137" t="s">
        <v>445</v>
      </c>
    </row>
    <row r="31" ht="14.25" customHeight="1" spans="1:10">
      <c r="A31" s="236"/>
      <c r="B31" s="137" t="s">
        <v>441</v>
      </c>
      <c r="C31" s="137" t="s">
        <v>405</v>
      </c>
      <c r="D31" s="137" t="s">
        <v>406</v>
      </c>
      <c r="E31" s="137" t="s">
        <v>448</v>
      </c>
      <c r="F31" s="137" t="s">
        <v>432</v>
      </c>
      <c r="G31" s="137" t="s">
        <v>449</v>
      </c>
      <c r="H31" s="137" t="s">
        <v>400</v>
      </c>
      <c r="I31" s="137" t="s">
        <v>434</v>
      </c>
      <c r="J31" s="137" t="s">
        <v>448</v>
      </c>
    </row>
    <row r="32" ht="14.25" customHeight="1" spans="1:10">
      <c r="A32" s="236"/>
      <c r="B32" s="137" t="s">
        <v>441</v>
      </c>
      <c r="C32" s="137" t="s">
        <v>409</v>
      </c>
      <c r="D32" s="137" t="s">
        <v>410</v>
      </c>
      <c r="E32" s="137" t="s">
        <v>450</v>
      </c>
      <c r="F32" s="137" t="s">
        <v>432</v>
      </c>
      <c r="G32" s="137" t="s">
        <v>429</v>
      </c>
      <c r="H32" s="137" t="s">
        <v>400</v>
      </c>
      <c r="I32" s="137" t="s">
        <v>391</v>
      </c>
      <c r="J32" s="137" t="s">
        <v>450</v>
      </c>
    </row>
    <row r="33" ht="14.25" customHeight="1" spans="1:10">
      <c r="A33" s="236" t="s">
        <v>352</v>
      </c>
      <c r="B33" s="137" t="s">
        <v>451</v>
      </c>
      <c r="C33" s="137" t="s">
        <v>385</v>
      </c>
      <c r="D33" s="137" t="s">
        <v>397</v>
      </c>
      <c r="E33" s="137" t="s">
        <v>452</v>
      </c>
      <c r="F33" s="137" t="s">
        <v>432</v>
      </c>
      <c r="G33" s="137" t="s">
        <v>399</v>
      </c>
      <c r="H33" s="137" t="s">
        <v>400</v>
      </c>
      <c r="I33" s="137" t="s">
        <v>391</v>
      </c>
      <c r="J33" s="137" t="s">
        <v>453</v>
      </c>
    </row>
    <row r="34" ht="14.25" customHeight="1" spans="1:10">
      <c r="A34" s="236"/>
      <c r="B34" s="137" t="s">
        <v>451</v>
      </c>
      <c r="C34" s="137" t="s">
        <v>405</v>
      </c>
      <c r="D34" s="137" t="s">
        <v>406</v>
      </c>
      <c r="E34" s="137" t="s">
        <v>454</v>
      </c>
      <c r="F34" s="137" t="s">
        <v>388</v>
      </c>
      <c r="G34" s="137" t="s">
        <v>399</v>
      </c>
      <c r="H34" s="137" t="s">
        <v>455</v>
      </c>
      <c r="I34" s="137" t="s">
        <v>391</v>
      </c>
      <c r="J34" s="137" t="s">
        <v>456</v>
      </c>
    </row>
    <row r="35" ht="14.25" customHeight="1" spans="1:10">
      <c r="A35" s="236"/>
      <c r="B35" s="137" t="s">
        <v>451</v>
      </c>
      <c r="C35" s="137" t="s">
        <v>405</v>
      </c>
      <c r="D35" s="137" t="s">
        <v>417</v>
      </c>
      <c r="E35" s="137" t="s">
        <v>457</v>
      </c>
      <c r="F35" s="137" t="s">
        <v>388</v>
      </c>
      <c r="G35" s="137" t="s">
        <v>394</v>
      </c>
      <c r="H35" s="137" t="s">
        <v>447</v>
      </c>
      <c r="I35" s="137" t="s">
        <v>391</v>
      </c>
      <c r="J35" s="137" t="s">
        <v>458</v>
      </c>
    </row>
    <row r="36" ht="14.25" customHeight="1" spans="1:10">
      <c r="A36" s="236"/>
      <c r="B36" s="137" t="s">
        <v>451</v>
      </c>
      <c r="C36" s="137" t="s">
        <v>409</v>
      </c>
      <c r="D36" s="137" t="s">
        <v>410</v>
      </c>
      <c r="E36" s="137" t="s">
        <v>459</v>
      </c>
      <c r="F36" s="137" t="s">
        <v>388</v>
      </c>
      <c r="G36" s="137" t="s">
        <v>437</v>
      </c>
      <c r="H36" s="137" t="s">
        <v>400</v>
      </c>
      <c r="I36" s="137" t="s">
        <v>391</v>
      </c>
      <c r="J36" s="137" t="s">
        <v>460</v>
      </c>
    </row>
    <row r="37" ht="14.25" customHeight="1" spans="1:10">
      <c r="A37" s="236" t="s">
        <v>359</v>
      </c>
      <c r="B37" s="137" t="s">
        <v>461</v>
      </c>
      <c r="C37" s="137" t="s">
        <v>385</v>
      </c>
      <c r="D37" s="137" t="s">
        <v>386</v>
      </c>
      <c r="E37" s="137" t="s">
        <v>462</v>
      </c>
      <c r="F37" s="137" t="s">
        <v>388</v>
      </c>
      <c r="G37" s="137" t="s">
        <v>399</v>
      </c>
      <c r="H37" s="137" t="s">
        <v>400</v>
      </c>
      <c r="I37" s="137" t="s">
        <v>391</v>
      </c>
      <c r="J37" s="137" t="s">
        <v>463</v>
      </c>
    </row>
    <row r="38" ht="14.25" customHeight="1" spans="1:10">
      <c r="A38" s="236"/>
      <c r="B38" s="137" t="s">
        <v>461</v>
      </c>
      <c r="C38" s="137" t="s">
        <v>385</v>
      </c>
      <c r="D38" s="137" t="s">
        <v>397</v>
      </c>
      <c r="E38" s="137" t="s">
        <v>464</v>
      </c>
      <c r="F38" s="137" t="s">
        <v>388</v>
      </c>
      <c r="G38" s="137" t="s">
        <v>399</v>
      </c>
      <c r="H38" s="137" t="s">
        <v>400</v>
      </c>
      <c r="I38" s="137" t="s">
        <v>391</v>
      </c>
      <c r="J38" s="137" t="s">
        <v>465</v>
      </c>
    </row>
    <row r="39" ht="14.25" customHeight="1" spans="1:10">
      <c r="A39" s="236"/>
      <c r="B39" s="137" t="s">
        <v>461</v>
      </c>
      <c r="C39" s="137" t="s">
        <v>385</v>
      </c>
      <c r="D39" s="137" t="s">
        <v>402</v>
      </c>
      <c r="E39" s="137" t="s">
        <v>466</v>
      </c>
      <c r="F39" s="137" t="s">
        <v>388</v>
      </c>
      <c r="G39" s="137" t="s">
        <v>399</v>
      </c>
      <c r="H39" s="137" t="s">
        <v>400</v>
      </c>
      <c r="I39" s="137" t="s">
        <v>391</v>
      </c>
      <c r="J39" s="137" t="s">
        <v>467</v>
      </c>
    </row>
    <row r="40" ht="14.25" customHeight="1" spans="1:10">
      <c r="A40" s="236"/>
      <c r="B40" s="137" t="s">
        <v>461</v>
      </c>
      <c r="C40" s="137" t="s">
        <v>405</v>
      </c>
      <c r="D40" s="137" t="s">
        <v>406</v>
      </c>
      <c r="E40" s="137" t="s">
        <v>468</v>
      </c>
      <c r="F40" s="137" t="s">
        <v>388</v>
      </c>
      <c r="G40" s="137" t="s">
        <v>399</v>
      </c>
      <c r="H40" s="137" t="s">
        <v>400</v>
      </c>
      <c r="I40" s="137" t="s">
        <v>391</v>
      </c>
      <c r="J40" s="137" t="s">
        <v>469</v>
      </c>
    </row>
    <row r="41" ht="14.25" customHeight="1" spans="1:10">
      <c r="A41" s="236"/>
      <c r="B41" s="137" t="s">
        <v>461</v>
      </c>
      <c r="C41" s="137" t="s">
        <v>405</v>
      </c>
      <c r="D41" s="137" t="s">
        <v>417</v>
      </c>
      <c r="E41" s="137" t="s">
        <v>470</v>
      </c>
      <c r="F41" s="137" t="s">
        <v>432</v>
      </c>
      <c r="G41" s="137" t="s">
        <v>471</v>
      </c>
      <c r="H41" s="137" t="s">
        <v>447</v>
      </c>
      <c r="I41" s="137" t="s">
        <v>391</v>
      </c>
      <c r="J41" s="137" t="s">
        <v>472</v>
      </c>
    </row>
    <row r="42" ht="14.25" customHeight="1" spans="1:10">
      <c r="A42" s="236"/>
      <c r="B42" s="137" t="s">
        <v>461</v>
      </c>
      <c r="C42" s="137" t="s">
        <v>409</v>
      </c>
      <c r="D42" s="137" t="s">
        <v>410</v>
      </c>
      <c r="E42" s="137" t="s">
        <v>473</v>
      </c>
      <c r="F42" s="137" t="s">
        <v>388</v>
      </c>
      <c r="G42" s="137" t="s">
        <v>399</v>
      </c>
      <c r="H42" s="137" t="s">
        <v>400</v>
      </c>
      <c r="I42" s="137" t="s">
        <v>391</v>
      </c>
      <c r="J42" s="137" t="s">
        <v>474</v>
      </c>
    </row>
    <row r="43" ht="14.25" customHeight="1" spans="1:10">
      <c r="A43" s="236" t="s">
        <v>348</v>
      </c>
      <c r="B43" s="137" t="s">
        <v>475</v>
      </c>
      <c r="C43" s="137" t="s">
        <v>385</v>
      </c>
      <c r="D43" s="137" t="s">
        <v>386</v>
      </c>
      <c r="E43" s="137" t="s">
        <v>476</v>
      </c>
      <c r="F43" s="137" t="s">
        <v>388</v>
      </c>
      <c r="G43" s="137" t="s">
        <v>399</v>
      </c>
      <c r="H43" s="137" t="s">
        <v>400</v>
      </c>
      <c r="I43" s="137" t="s">
        <v>391</v>
      </c>
      <c r="J43" s="137" t="s">
        <v>477</v>
      </c>
    </row>
    <row r="44" ht="14.25" customHeight="1" spans="1:10">
      <c r="A44" s="236"/>
      <c r="B44" s="137" t="s">
        <v>475</v>
      </c>
      <c r="C44" s="137" t="s">
        <v>385</v>
      </c>
      <c r="D44" s="137" t="s">
        <v>397</v>
      </c>
      <c r="E44" s="137" t="s">
        <v>464</v>
      </c>
      <c r="F44" s="137" t="s">
        <v>388</v>
      </c>
      <c r="G44" s="137" t="s">
        <v>399</v>
      </c>
      <c r="H44" s="137" t="s">
        <v>400</v>
      </c>
      <c r="I44" s="137" t="s">
        <v>391</v>
      </c>
      <c r="J44" s="137" t="s">
        <v>465</v>
      </c>
    </row>
    <row r="45" ht="14.25" customHeight="1" spans="1:10">
      <c r="A45" s="236"/>
      <c r="B45" s="137" t="s">
        <v>475</v>
      </c>
      <c r="C45" s="137" t="s">
        <v>385</v>
      </c>
      <c r="D45" s="137" t="s">
        <v>402</v>
      </c>
      <c r="E45" s="137" t="s">
        <v>478</v>
      </c>
      <c r="F45" s="137" t="s">
        <v>388</v>
      </c>
      <c r="G45" s="137" t="s">
        <v>399</v>
      </c>
      <c r="H45" s="137" t="s">
        <v>400</v>
      </c>
      <c r="I45" s="137" t="s">
        <v>391</v>
      </c>
      <c r="J45" s="137" t="s">
        <v>479</v>
      </c>
    </row>
    <row r="46" ht="14.25" customHeight="1" spans="1:10">
      <c r="A46" s="236"/>
      <c r="B46" s="137" t="s">
        <v>475</v>
      </c>
      <c r="C46" s="137" t="s">
        <v>405</v>
      </c>
      <c r="D46" s="137" t="s">
        <v>417</v>
      </c>
      <c r="E46" s="137" t="s">
        <v>470</v>
      </c>
      <c r="F46" s="137" t="s">
        <v>432</v>
      </c>
      <c r="G46" s="137" t="s">
        <v>480</v>
      </c>
      <c r="H46" s="137" t="s">
        <v>447</v>
      </c>
      <c r="I46" s="137" t="s">
        <v>391</v>
      </c>
      <c r="J46" s="137" t="s">
        <v>472</v>
      </c>
    </row>
    <row r="47" ht="14.25" customHeight="1" spans="1:10">
      <c r="A47" s="236"/>
      <c r="B47" s="137" t="s">
        <v>475</v>
      </c>
      <c r="C47" s="137" t="s">
        <v>409</v>
      </c>
      <c r="D47" s="137" t="s">
        <v>410</v>
      </c>
      <c r="E47" s="137" t="s">
        <v>473</v>
      </c>
      <c r="F47" s="137" t="s">
        <v>388</v>
      </c>
      <c r="G47" s="137" t="s">
        <v>399</v>
      </c>
      <c r="H47" s="137" t="s">
        <v>400</v>
      </c>
      <c r="I47" s="137" t="s">
        <v>391</v>
      </c>
      <c r="J47" s="137" t="s">
        <v>474</v>
      </c>
    </row>
    <row r="48" ht="14.25" customHeight="1" spans="1:10">
      <c r="A48" s="236" t="s">
        <v>341</v>
      </c>
      <c r="B48" s="137" t="s">
        <v>481</v>
      </c>
      <c r="C48" s="137" t="s">
        <v>385</v>
      </c>
      <c r="D48" s="137" t="s">
        <v>386</v>
      </c>
      <c r="E48" s="137" t="s">
        <v>387</v>
      </c>
      <c r="F48" s="137" t="s">
        <v>388</v>
      </c>
      <c r="G48" s="137" t="s">
        <v>482</v>
      </c>
      <c r="H48" s="137" t="s">
        <v>390</v>
      </c>
      <c r="I48" s="137" t="s">
        <v>434</v>
      </c>
      <c r="J48" s="137" t="s">
        <v>392</v>
      </c>
    </row>
    <row r="49" ht="14.25" customHeight="1" spans="1:10">
      <c r="A49" s="236"/>
      <c r="B49" s="137" t="s">
        <v>481</v>
      </c>
      <c r="C49" s="137" t="s">
        <v>385</v>
      </c>
      <c r="D49" s="137" t="s">
        <v>386</v>
      </c>
      <c r="E49" s="137" t="s">
        <v>393</v>
      </c>
      <c r="F49" s="137" t="s">
        <v>388</v>
      </c>
      <c r="G49" s="137" t="s">
        <v>394</v>
      </c>
      <c r="H49" s="137" t="s">
        <v>395</v>
      </c>
      <c r="I49" s="137" t="s">
        <v>434</v>
      </c>
      <c r="J49" s="137" t="s">
        <v>396</v>
      </c>
    </row>
    <row r="50" ht="14.25" customHeight="1" spans="1:10">
      <c r="A50" s="236"/>
      <c r="B50" s="137" t="s">
        <v>481</v>
      </c>
      <c r="C50" s="137" t="s">
        <v>385</v>
      </c>
      <c r="D50" s="137" t="s">
        <v>386</v>
      </c>
      <c r="E50" s="137" t="s">
        <v>483</v>
      </c>
      <c r="F50" s="137" t="s">
        <v>388</v>
      </c>
      <c r="G50" s="137" t="s">
        <v>480</v>
      </c>
      <c r="H50" s="137" t="s">
        <v>414</v>
      </c>
      <c r="I50" s="137" t="s">
        <v>434</v>
      </c>
      <c r="J50" s="137" t="s">
        <v>484</v>
      </c>
    </row>
    <row r="51" ht="14.25" customHeight="1" spans="1:10">
      <c r="A51" s="236"/>
      <c r="B51" s="137" t="s">
        <v>481</v>
      </c>
      <c r="C51" s="137" t="s">
        <v>385</v>
      </c>
      <c r="D51" s="137" t="s">
        <v>397</v>
      </c>
      <c r="E51" s="137" t="s">
        <v>398</v>
      </c>
      <c r="F51" s="137" t="s">
        <v>432</v>
      </c>
      <c r="G51" s="137" t="s">
        <v>399</v>
      </c>
      <c r="H51" s="137" t="s">
        <v>400</v>
      </c>
      <c r="I51" s="137" t="s">
        <v>434</v>
      </c>
      <c r="J51" s="137" t="s">
        <v>401</v>
      </c>
    </row>
    <row r="52" ht="14.25" customHeight="1" spans="1:10">
      <c r="A52" s="236"/>
      <c r="B52" s="137" t="s">
        <v>481</v>
      </c>
      <c r="C52" s="137" t="s">
        <v>385</v>
      </c>
      <c r="D52" s="137" t="s">
        <v>397</v>
      </c>
      <c r="E52" s="137" t="s">
        <v>485</v>
      </c>
      <c r="F52" s="137" t="s">
        <v>432</v>
      </c>
      <c r="G52" s="137" t="s">
        <v>399</v>
      </c>
      <c r="H52" s="137" t="s">
        <v>400</v>
      </c>
      <c r="I52" s="137" t="s">
        <v>434</v>
      </c>
      <c r="J52" s="137" t="s">
        <v>486</v>
      </c>
    </row>
    <row r="53" ht="14.25" customHeight="1" spans="1:10">
      <c r="A53" s="236"/>
      <c r="B53" s="137" t="s">
        <v>481</v>
      </c>
      <c r="C53" s="137" t="s">
        <v>385</v>
      </c>
      <c r="D53" s="137" t="s">
        <v>402</v>
      </c>
      <c r="E53" s="137" t="s">
        <v>403</v>
      </c>
      <c r="F53" s="137" t="s">
        <v>432</v>
      </c>
      <c r="G53" s="137" t="s">
        <v>399</v>
      </c>
      <c r="H53" s="137" t="s">
        <v>400</v>
      </c>
      <c r="I53" s="137" t="s">
        <v>434</v>
      </c>
      <c r="J53" s="137" t="s">
        <v>404</v>
      </c>
    </row>
    <row r="54" ht="14.25" customHeight="1" spans="1:10">
      <c r="A54" s="236"/>
      <c r="B54" s="137" t="s">
        <v>481</v>
      </c>
      <c r="C54" s="137" t="s">
        <v>405</v>
      </c>
      <c r="D54" s="137" t="s">
        <v>406</v>
      </c>
      <c r="E54" s="137" t="s">
        <v>407</v>
      </c>
      <c r="F54" s="137" t="s">
        <v>432</v>
      </c>
      <c r="G54" s="137" t="s">
        <v>399</v>
      </c>
      <c r="H54" s="137" t="s">
        <v>400</v>
      </c>
      <c r="I54" s="137" t="s">
        <v>434</v>
      </c>
      <c r="J54" s="137" t="s">
        <v>408</v>
      </c>
    </row>
    <row r="55" ht="14.25" customHeight="1" spans="1:10">
      <c r="A55" s="236"/>
      <c r="B55" s="137" t="s">
        <v>481</v>
      </c>
      <c r="C55" s="137" t="s">
        <v>405</v>
      </c>
      <c r="D55" s="137" t="s">
        <v>417</v>
      </c>
      <c r="E55" s="137" t="s">
        <v>418</v>
      </c>
      <c r="F55" s="137" t="s">
        <v>432</v>
      </c>
      <c r="G55" s="137" t="s">
        <v>399</v>
      </c>
      <c r="H55" s="137" t="s">
        <v>400</v>
      </c>
      <c r="I55" s="137" t="s">
        <v>434</v>
      </c>
      <c r="J55" s="137" t="s">
        <v>419</v>
      </c>
    </row>
    <row r="56" ht="14.25" customHeight="1" spans="1:10">
      <c r="A56" s="236"/>
      <c r="B56" s="137" t="s">
        <v>481</v>
      </c>
      <c r="C56" s="137" t="s">
        <v>409</v>
      </c>
      <c r="D56" s="137" t="s">
        <v>410</v>
      </c>
      <c r="E56" s="137" t="s">
        <v>411</v>
      </c>
      <c r="F56" s="137" t="s">
        <v>432</v>
      </c>
      <c r="G56" s="137" t="s">
        <v>413</v>
      </c>
      <c r="H56" s="137" t="s">
        <v>414</v>
      </c>
      <c r="I56" s="137" t="s">
        <v>434</v>
      </c>
      <c r="J56" s="137" t="s">
        <v>415</v>
      </c>
    </row>
    <row r="57" ht="14.25" customHeight="1" spans="1:10">
      <c r="A57" s="236" t="s">
        <v>363</v>
      </c>
      <c r="B57" s="137" t="s">
        <v>363</v>
      </c>
      <c r="C57" s="137" t="s">
        <v>385</v>
      </c>
      <c r="D57" s="137" t="s">
        <v>386</v>
      </c>
      <c r="E57" s="137" t="s">
        <v>487</v>
      </c>
      <c r="F57" s="137" t="s">
        <v>388</v>
      </c>
      <c r="G57" s="137" t="s">
        <v>394</v>
      </c>
      <c r="H57" s="137" t="s">
        <v>488</v>
      </c>
      <c r="I57" s="137" t="s">
        <v>391</v>
      </c>
      <c r="J57" s="137" t="s">
        <v>489</v>
      </c>
    </row>
    <row r="58" ht="14.25" customHeight="1" spans="1:10">
      <c r="A58" s="236"/>
      <c r="B58" s="137" t="s">
        <v>363</v>
      </c>
      <c r="C58" s="137" t="s">
        <v>385</v>
      </c>
      <c r="D58" s="137" t="s">
        <v>397</v>
      </c>
      <c r="E58" s="137" t="s">
        <v>490</v>
      </c>
      <c r="F58" s="137" t="s">
        <v>432</v>
      </c>
      <c r="G58" s="137" t="s">
        <v>399</v>
      </c>
      <c r="H58" s="137" t="s">
        <v>400</v>
      </c>
      <c r="I58" s="137" t="s">
        <v>391</v>
      </c>
      <c r="J58" s="137" t="s">
        <v>491</v>
      </c>
    </row>
    <row r="59" ht="14.25" customHeight="1" spans="1:10">
      <c r="A59" s="236"/>
      <c r="B59" s="137" t="s">
        <v>363</v>
      </c>
      <c r="C59" s="137" t="s">
        <v>385</v>
      </c>
      <c r="D59" s="137" t="s">
        <v>402</v>
      </c>
      <c r="E59" s="137" t="s">
        <v>492</v>
      </c>
      <c r="F59" s="137" t="s">
        <v>432</v>
      </c>
      <c r="G59" s="137" t="s">
        <v>399</v>
      </c>
      <c r="H59" s="137" t="s">
        <v>400</v>
      </c>
      <c r="I59" s="137" t="s">
        <v>391</v>
      </c>
      <c r="J59" s="137" t="s">
        <v>493</v>
      </c>
    </row>
    <row r="60" ht="14.25" customHeight="1" spans="1:10">
      <c r="A60" s="236"/>
      <c r="B60" s="137" t="s">
        <v>363</v>
      </c>
      <c r="C60" s="137" t="s">
        <v>405</v>
      </c>
      <c r="D60" s="137" t="s">
        <v>406</v>
      </c>
      <c r="E60" s="137" t="s">
        <v>494</v>
      </c>
      <c r="F60" s="137" t="s">
        <v>388</v>
      </c>
      <c r="G60" s="137" t="s">
        <v>399</v>
      </c>
      <c r="H60" s="137" t="s">
        <v>400</v>
      </c>
      <c r="I60" s="137" t="s">
        <v>391</v>
      </c>
      <c r="J60" s="137" t="s">
        <v>495</v>
      </c>
    </row>
    <row r="61" ht="14.25" customHeight="1" spans="1:10">
      <c r="A61" s="236"/>
      <c r="B61" s="137" t="s">
        <v>363</v>
      </c>
      <c r="C61" s="137" t="s">
        <v>409</v>
      </c>
      <c r="D61" s="137" t="s">
        <v>410</v>
      </c>
      <c r="E61" s="137" t="s">
        <v>496</v>
      </c>
      <c r="F61" s="137" t="s">
        <v>388</v>
      </c>
      <c r="G61" s="137" t="s">
        <v>437</v>
      </c>
      <c r="H61" s="137" t="s">
        <v>400</v>
      </c>
      <c r="I61" s="137" t="s">
        <v>391</v>
      </c>
      <c r="J61" s="137" t="s">
        <v>497</v>
      </c>
    </row>
    <row r="62" ht="14.25" customHeight="1" spans="1:10">
      <c r="A62" s="236" t="s">
        <v>346</v>
      </c>
      <c r="B62" s="137" t="s">
        <v>498</v>
      </c>
      <c r="C62" s="137" t="s">
        <v>385</v>
      </c>
      <c r="D62" s="137" t="s">
        <v>386</v>
      </c>
      <c r="E62" s="137" t="s">
        <v>487</v>
      </c>
      <c r="F62" s="137" t="s">
        <v>388</v>
      </c>
      <c r="G62" s="137" t="s">
        <v>446</v>
      </c>
      <c r="H62" s="137" t="s">
        <v>499</v>
      </c>
      <c r="I62" s="137" t="s">
        <v>391</v>
      </c>
      <c r="J62" s="137" t="s">
        <v>489</v>
      </c>
    </row>
    <row r="63" ht="14.25" customHeight="1" spans="1:10">
      <c r="A63" s="236"/>
      <c r="B63" s="137" t="s">
        <v>498</v>
      </c>
      <c r="C63" s="137" t="s">
        <v>385</v>
      </c>
      <c r="D63" s="137" t="s">
        <v>397</v>
      </c>
      <c r="E63" s="137" t="s">
        <v>490</v>
      </c>
      <c r="F63" s="137" t="s">
        <v>432</v>
      </c>
      <c r="G63" s="137" t="s">
        <v>399</v>
      </c>
      <c r="H63" s="137" t="s">
        <v>400</v>
      </c>
      <c r="I63" s="137" t="s">
        <v>391</v>
      </c>
      <c r="J63" s="137" t="s">
        <v>491</v>
      </c>
    </row>
    <row r="64" ht="14.25" customHeight="1" spans="1:10">
      <c r="A64" s="236"/>
      <c r="B64" s="137" t="s">
        <v>498</v>
      </c>
      <c r="C64" s="137" t="s">
        <v>405</v>
      </c>
      <c r="D64" s="137" t="s">
        <v>406</v>
      </c>
      <c r="E64" s="137" t="s">
        <v>494</v>
      </c>
      <c r="F64" s="137" t="s">
        <v>388</v>
      </c>
      <c r="G64" s="137" t="s">
        <v>399</v>
      </c>
      <c r="H64" s="137" t="s">
        <v>400</v>
      </c>
      <c r="I64" s="137" t="s">
        <v>391</v>
      </c>
      <c r="J64" s="137" t="s">
        <v>495</v>
      </c>
    </row>
    <row r="65" ht="14.25" customHeight="1" spans="1:10">
      <c r="A65" s="236"/>
      <c r="B65" s="137" t="s">
        <v>498</v>
      </c>
      <c r="C65" s="137" t="s">
        <v>409</v>
      </c>
      <c r="D65" s="137" t="s">
        <v>410</v>
      </c>
      <c r="E65" s="137" t="s">
        <v>496</v>
      </c>
      <c r="F65" s="137" t="s">
        <v>388</v>
      </c>
      <c r="G65" s="137" t="s">
        <v>399</v>
      </c>
      <c r="H65" s="137" t="s">
        <v>400</v>
      </c>
      <c r="I65" s="137" t="s">
        <v>391</v>
      </c>
      <c r="J65" s="137" t="s">
        <v>497</v>
      </c>
    </row>
    <row r="66" ht="14.25" customHeight="1" spans="1:10">
      <c r="A66" s="236" t="s">
        <v>99</v>
      </c>
      <c r="B66" s="159"/>
      <c r="C66" s="159"/>
      <c r="D66" s="159"/>
      <c r="E66" s="159"/>
      <c r="F66" s="159"/>
      <c r="G66" s="159"/>
      <c r="H66" s="159"/>
      <c r="I66" s="159"/>
      <c r="J66" s="159"/>
    </row>
    <row r="67" ht="42" customHeight="1" spans="1:10">
      <c r="A67" s="236" t="s">
        <v>365</v>
      </c>
      <c r="B67" s="137" t="s">
        <v>500</v>
      </c>
      <c r="C67" s="137" t="s">
        <v>385</v>
      </c>
      <c r="D67" s="137" t="s">
        <v>386</v>
      </c>
      <c r="E67" s="137" t="s">
        <v>501</v>
      </c>
      <c r="F67" s="137" t="s">
        <v>388</v>
      </c>
      <c r="G67" s="137" t="s">
        <v>502</v>
      </c>
      <c r="H67" s="137" t="s">
        <v>503</v>
      </c>
      <c r="I67" s="137" t="s">
        <v>391</v>
      </c>
      <c r="J67" s="137" t="s">
        <v>504</v>
      </c>
    </row>
    <row r="68" ht="42.75" customHeight="1" spans="1:10">
      <c r="A68" s="236"/>
      <c r="B68" s="137" t="s">
        <v>500</v>
      </c>
      <c r="C68" s="137" t="s">
        <v>385</v>
      </c>
      <c r="D68" s="137" t="s">
        <v>386</v>
      </c>
      <c r="E68" s="137" t="s">
        <v>505</v>
      </c>
      <c r="F68" s="137" t="s">
        <v>388</v>
      </c>
      <c r="G68" s="137" t="s">
        <v>506</v>
      </c>
      <c r="H68" s="137" t="s">
        <v>426</v>
      </c>
      <c r="I68" s="137" t="s">
        <v>391</v>
      </c>
      <c r="J68" s="137" t="s">
        <v>507</v>
      </c>
    </row>
    <row r="69" ht="13.5" spans="1:10">
      <c r="A69" s="236"/>
      <c r="B69" s="137" t="s">
        <v>500</v>
      </c>
      <c r="C69" s="137" t="s">
        <v>385</v>
      </c>
      <c r="D69" s="137" t="s">
        <v>386</v>
      </c>
      <c r="E69" s="137" t="s">
        <v>508</v>
      </c>
      <c r="F69" s="137" t="s">
        <v>432</v>
      </c>
      <c r="G69" s="137" t="s">
        <v>509</v>
      </c>
      <c r="H69" s="137" t="s">
        <v>443</v>
      </c>
      <c r="I69" s="137" t="s">
        <v>391</v>
      </c>
      <c r="J69" s="137" t="s">
        <v>510</v>
      </c>
    </row>
    <row r="70" ht="13.5" spans="1:10">
      <c r="A70" s="236"/>
      <c r="B70" s="137" t="s">
        <v>500</v>
      </c>
      <c r="C70" s="137" t="s">
        <v>385</v>
      </c>
      <c r="D70" s="137" t="s">
        <v>386</v>
      </c>
      <c r="E70" s="137" t="s">
        <v>511</v>
      </c>
      <c r="F70" s="137" t="s">
        <v>388</v>
      </c>
      <c r="G70" s="137" t="s">
        <v>389</v>
      </c>
      <c r="H70" s="137" t="s">
        <v>443</v>
      </c>
      <c r="I70" s="137" t="s">
        <v>391</v>
      </c>
      <c r="J70" s="137" t="s">
        <v>512</v>
      </c>
    </row>
    <row r="71" ht="13.5" spans="1:10">
      <c r="A71" s="236"/>
      <c r="B71" s="137" t="s">
        <v>500</v>
      </c>
      <c r="C71" s="137" t="s">
        <v>385</v>
      </c>
      <c r="D71" s="137" t="s">
        <v>402</v>
      </c>
      <c r="E71" s="137" t="s">
        <v>513</v>
      </c>
      <c r="F71" s="137" t="s">
        <v>432</v>
      </c>
      <c r="G71" s="137" t="s">
        <v>446</v>
      </c>
      <c r="H71" s="137" t="s">
        <v>447</v>
      </c>
      <c r="I71" s="137" t="s">
        <v>391</v>
      </c>
      <c r="J71" s="137" t="s">
        <v>514</v>
      </c>
    </row>
    <row r="72" ht="54" spans="1:10">
      <c r="A72" s="236"/>
      <c r="B72" s="137" t="s">
        <v>500</v>
      </c>
      <c r="C72" s="137" t="s">
        <v>405</v>
      </c>
      <c r="D72" s="137" t="s">
        <v>417</v>
      </c>
      <c r="E72" s="137" t="s">
        <v>515</v>
      </c>
      <c r="F72" s="137" t="s">
        <v>432</v>
      </c>
      <c r="G72" s="137" t="s">
        <v>516</v>
      </c>
      <c r="H72" s="137" t="s">
        <v>400</v>
      </c>
      <c r="I72" s="137" t="s">
        <v>434</v>
      </c>
      <c r="J72" s="137" t="s">
        <v>517</v>
      </c>
    </row>
    <row r="73" ht="31" customHeight="1" spans="1:10">
      <c r="A73" s="236"/>
      <c r="B73" s="137" t="s">
        <v>500</v>
      </c>
      <c r="C73" s="137" t="s">
        <v>409</v>
      </c>
      <c r="D73" s="137" t="s">
        <v>410</v>
      </c>
      <c r="E73" s="137" t="s">
        <v>459</v>
      </c>
      <c r="F73" s="137" t="s">
        <v>388</v>
      </c>
      <c r="G73" s="137" t="s">
        <v>518</v>
      </c>
      <c r="H73" s="137" t="s">
        <v>400</v>
      </c>
      <c r="I73" s="137" t="s">
        <v>391</v>
      </c>
      <c r="J73" s="137" t="s">
        <v>459</v>
      </c>
    </row>
    <row r="74" ht="45" spans="1:10">
      <c r="A74" s="237" t="s">
        <v>371</v>
      </c>
      <c r="B74" s="238" t="s">
        <v>420</v>
      </c>
      <c r="C74" s="237" t="s">
        <v>385</v>
      </c>
      <c r="D74" s="237" t="s">
        <v>386</v>
      </c>
      <c r="E74" s="237" t="s">
        <v>421</v>
      </c>
      <c r="F74" s="239" t="s">
        <v>388</v>
      </c>
      <c r="G74" s="237">
        <v>6</v>
      </c>
      <c r="H74" s="239" t="s">
        <v>390</v>
      </c>
      <c r="I74" s="239" t="s">
        <v>391</v>
      </c>
      <c r="J74" s="238" t="s">
        <v>423</v>
      </c>
    </row>
    <row r="75" ht="36" spans="1:10">
      <c r="A75" s="240"/>
      <c r="B75" s="241"/>
      <c r="C75" s="242" t="s">
        <v>385</v>
      </c>
      <c r="D75" s="242" t="s">
        <v>386</v>
      </c>
      <c r="E75" s="242" t="s">
        <v>424</v>
      </c>
      <c r="F75" s="243" t="s">
        <v>388</v>
      </c>
      <c r="G75" s="242">
        <v>12</v>
      </c>
      <c r="H75" s="243" t="s">
        <v>426</v>
      </c>
      <c r="I75" s="243" t="s">
        <v>391</v>
      </c>
      <c r="J75" s="245" t="s">
        <v>519</v>
      </c>
    </row>
    <row r="76" ht="48" spans="1:10">
      <c r="A76" s="240"/>
      <c r="B76" s="241"/>
      <c r="C76" s="242" t="s">
        <v>385</v>
      </c>
      <c r="D76" s="242" t="s">
        <v>397</v>
      </c>
      <c r="E76" s="242" t="s">
        <v>428</v>
      </c>
      <c r="F76" s="243" t="s">
        <v>388</v>
      </c>
      <c r="G76" s="242">
        <v>95</v>
      </c>
      <c r="H76" s="243" t="s">
        <v>400</v>
      </c>
      <c r="I76" s="243" t="s">
        <v>391</v>
      </c>
      <c r="J76" s="245" t="s">
        <v>430</v>
      </c>
    </row>
    <row r="77" ht="24" spans="1:10">
      <c r="A77" s="240"/>
      <c r="B77" s="241"/>
      <c r="C77" s="242" t="s">
        <v>405</v>
      </c>
      <c r="D77" s="242" t="s">
        <v>406</v>
      </c>
      <c r="E77" s="242" t="s">
        <v>431</v>
      </c>
      <c r="F77" s="243" t="s">
        <v>432</v>
      </c>
      <c r="G77" s="242" t="s">
        <v>433</v>
      </c>
      <c r="H77" s="244" t="s">
        <v>520</v>
      </c>
      <c r="I77" s="243" t="s">
        <v>434</v>
      </c>
      <c r="J77" s="245" t="s">
        <v>435</v>
      </c>
    </row>
    <row r="78" ht="36" spans="1:10">
      <c r="A78" s="240"/>
      <c r="B78" s="241"/>
      <c r="C78" s="242" t="s">
        <v>409</v>
      </c>
      <c r="D78" s="242" t="s">
        <v>410</v>
      </c>
      <c r="E78" s="242" t="s">
        <v>436</v>
      </c>
      <c r="F78" s="243" t="s">
        <v>388</v>
      </c>
      <c r="G78" s="242">
        <v>90</v>
      </c>
      <c r="H78" s="243" t="s">
        <v>400</v>
      </c>
      <c r="I78" s="243" t="s">
        <v>434</v>
      </c>
      <c r="J78" s="245" t="s">
        <v>521</v>
      </c>
    </row>
    <row r="79" ht="36" spans="1:10">
      <c r="A79" s="240"/>
      <c r="B79" s="241"/>
      <c r="C79" s="242" t="s">
        <v>409</v>
      </c>
      <c r="D79" s="242" t="s">
        <v>410</v>
      </c>
      <c r="E79" s="242" t="s">
        <v>439</v>
      </c>
      <c r="F79" s="243" t="s">
        <v>388</v>
      </c>
      <c r="G79" s="242">
        <v>90</v>
      </c>
      <c r="H79" s="243" t="s">
        <v>400</v>
      </c>
      <c r="I79" s="243" t="s">
        <v>434</v>
      </c>
      <c r="J79" s="245" t="s">
        <v>522</v>
      </c>
    </row>
  </sheetData>
  <mergeCells count="26">
    <mergeCell ref="A2:J2"/>
    <mergeCell ref="A3:H3"/>
    <mergeCell ref="A8:A13"/>
    <mergeCell ref="A14:A19"/>
    <mergeCell ref="A21:A26"/>
    <mergeCell ref="A28:A32"/>
    <mergeCell ref="A33:A36"/>
    <mergeCell ref="A37:A42"/>
    <mergeCell ref="A43:A47"/>
    <mergeCell ref="A48:A56"/>
    <mergeCell ref="A57:A61"/>
    <mergeCell ref="A62:A65"/>
    <mergeCell ref="A67:A73"/>
    <mergeCell ref="A74:A79"/>
    <mergeCell ref="B8:B13"/>
    <mergeCell ref="B14:B19"/>
    <mergeCell ref="B21:B26"/>
    <mergeCell ref="B28:B32"/>
    <mergeCell ref="B33:B36"/>
    <mergeCell ref="B37:B42"/>
    <mergeCell ref="B43:B47"/>
    <mergeCell ref="B48:B56"/>
    <mergeCell ref="B57:B61"/>
    <mergeCell ref="B62:B65"/>
    <mergeCell ref="B67:B73"/>
    <mergeCell ref="B74:B79"/>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topLeftCell="A10" workbookViewId="0">
      <selection activeCell="F39" sqref="F39"/>
    </sheetView>
  </sheetViews>
  <sheetFormatPr defaultColWidth="8.57142857142857" defaultRowHeight="14.25" customHeight="1"/>
  <cols>
    <col min="1" max="1" width="16.4285714285714" style="143" customWidth="1"/>
    <col min="2" max="2" width="23.2857142857143" style="143" customWidth="1"/>
    <col min="3" max="12" width="20.1428571428571" style="143" customWidth="1"/>
    <col min="13" max="13" width="24" style="143" customWidth="1"/>
    <col min="14" max="14" width="20.1428571428571" style="143" customWidth="1"/>
    <col min="15" max="16384" width="8.57142857142857" style="102" customWidth="1"/>
  </cols>
  <sheetData>
    <row r="1" s="102" customFormat="1" customHeight="1" spans="1:14">
      <c r="A1" s="197" t="s">
        <v>523</v>
      </c>
      <c r="B1" s="198"/>
      <c r="C1" s="198"/>
      <c r="D1" s="198"/>
      <c r="E1" s="198"/>
      <c r="F1" s="198"/>
      <c r="G1" s="198"/>
      <c r="H1" s="198"/>
      <c r="I1" s="198"/>
      <c r="J1" s="198"/>
      <c r="K1" s="198"/>
      <c r="L1" s="198"/>
      <c r="M1" s="222"/>
      <c r="N1" s="143"/>
    </row>
    <row r="2" s="102" customFormat="1" ht="44" customHeight="1" spans="1:14">
      <c r="A2" s="179" t="s">
        <v>524</v>
      </c>
      <c r="B2" s="179"/>
      <c r="C2" s="179"/>
      <c r="D2" s="179"/>
      <c r="E2" s="179"/>
      <c r="F2" s="179"/>
      <c r="G2" s="179"/>
      <c r="H2" s="179"/>
      <c r="I2" s="179"/>
      <c r="J2" s="179"/>
      <c r="K2" s="179"/>
      <c r="L2" s="179"/>
      <c r="M2" s="179"/>
      <c r="N2" s="143"/>
    </row>
    <row r="3" s="102" customFormat="1" ht="30" customHeight="1" spans="1:14">
      <c r="A3" s="199" t="s">
        <v>525</v>
      </c>
      <c r="B3" s="200" t="s">
        <v>526</v>
      </c>
      <c r="C3" s="201"/>
      <c r="D3" s="201"/>
      <c r="E3" s="201"/>
      <c r="F3" s="201"/>
      <c r="G3" s="201"/>
      <c r="H3" s="201"/>
      <c r="I3" s="201"/>
      <c r="J3" s="201"/>
      <c r="K3" s="201"/>
      <c r="L3" s="201"/>
      <c r="M3" s="223"/>
      <c r="N3" s="143"/>
    </row>
    <row r="4" s="102" customFormat="1" ht="32.25" customHeight="1" spans="1:14">
      <c r="A4" s="87" t="s">
        <v>1</v>
      </c>
      <c r="B4" s="88"/>
      <c r="C4" s="88"/>
      <c r="D4" s="88"/>
      <c r="E4" s="88"/>
      <c r="F4" s="88"/>
      <c r="G4" s="88"/>
      <c r="H4" s="88"/>
      <c r="I4" s="88"/>
      <c r="J4" s="88"/>
      <c r="K4" s="88"/>
      <c r="L4" s="89"/>
      <c r="M4" s="199" t="s">
        <v>527</v>
      </c>
      <c r="N4" s="143"/>
    </row>
    <row r="5" s="102" customFormat="1" ht="99.75" customHeight="1" spans="1:14">
      <c r="A5" s="110" t="s">
        <v>528</v>
      </c>
      <c r="B5" s="202" t="s">
        <v>529</v>
      </c>
      <c r="C5" s="203" t="s">
        <v>530</v>
      </c>
      <c r="D5" s="204"/>
      <c r="E5" s="204"/>
      <c r="F5" s="204"/>
      <c r="G5" s="204"/>
      <c r="H5" s="204"/>
      <c r="I5" s="224"/>
      <c r="J5" s="224"/>
      <c r="K5" s="224"/>
      <c r="L5" s="225"/>
      <c r="M5" s="226" t="s">
        <v>531</v>
      </c>
      <c r="N5" s="143"/>
    </row>
    <row r="6" s="102" customFormat="1" ht="99.75" customHeight="1" spans="1:14">
      <c r="A6" s="205"/>
      <c r="B6" s="181" t="s">
        <v>532</v>
      </c>
      <c r="C6" s="206" t="s">
        <v>533</v>
      </c>
      <c r="D6" s="207"/>
      <c r="E6" s="207"/>
      <c r="F6" s="207"/>
      <c r="G6" s="207"/>
      <c r="H6" s="207"/>
      <c r="I6" s="227"/>
      <c r="J6" s="227"/>
      <c r="K6" s="227"/>
      <c r="L6" s="228"/>
      <c r="M6" s="229" t="s">
        <v>534</v>
      </c>
      <c r="N6" s="143"/>
    </row>
    <row r="7" s="102" customFormat="1" ht="75" customHeight="1" spans="1:14">
      <c r="A7" s="208" t="s">
        <v>535</v>
      </c>
      <c r="B7" s="131" t="s">
        <v>536</v>
      </c>
      <c r="C7" s="209" t="s">
        <v>537</v>
      </c>
      <c r="D7" s="209"/>
      <c r="E7" s="209"/>
      <c r="F7" s="209"/>
      <c r="G7" s="209"/>
      <c r="H7" s="209"/>
      <c r="I7" s="209"/>
      <c r="J7" s="209"/>
      <c r="K7" s="209"/>
      <c r="L7" s="209"/>
      <c r="M7" s="230" t="s">
        <v>538</v>
      </c>
      <c r="N7" s="143"/>
    </row>
    <row r="8" s="102" customFormat="1" ht="32.25" customHeight="1" spans="1:14">
      <c r="A8" s="210" t="s">
        <v>539</v>
      </c>
      <c r="B8" s="210"/>
      <c r="C8" s="210"/>
      <c r="D8" s="210"/>
      <c r="E8" s="210"/>
      <c r="F8" s="210"/>
      <c r="G8" s="210"/>
      <c r="H8" s="210"/>
      <c r="I8" s="210"/>
      <c r="J8" s="210"/>
      <c r="K8" s="210"/>
      <c r="L8" s="210"/>
      <c r="M8" s="210"/>
      <c r="N8" s="143"/>
    </row>
    <row r="9" s="102" customFormat="1" ht="32.25" customHeight="1" spans="1:14">
      <c r="A9" s="208" t="s">
        <v>540</v>
      </c>
      <c r="B9" s="208"/>
      <c r="C9" s="131" t="s">
        <v>541</v>
      </c>
      <c r="D9" s="131"/>
      <c r="E9" s="131"/>
      <c r="F9" s="131" t="s">
        <v>542</v>
      </c>
      <c r="G9" s="131"/>
      <c r="H9" s="131" t="s">
        <v>543</v>
      </c>
      <c r="I9" s="131"/>
      <c r="J9" s="131"/>
      <c r="K9" s="131" t="s">
        <v>544</v>
      </c>
      <c r="L9" s="131"/>
      <c r="M9" s="131"/>
      <c r="N9" s="143"/>
    </row>
    <row r="10" s="102" customFormat="1" ht="32.25" customHeight="1" spans="1:14">
      <c r="A10" s="208"/>
      <c r="B10" s="208"/>
      <c r="C10" s="131"/>
      <c r="D10" s="131"/>
      <c r="E10" s="131"/>
      <c r="F10" s="131"/>
      <c r="G10" s="131"/>
      <c r="H10" s="208" t="s">
        <v>545</v>
      </c>
      <c r="I10" s="131" t="s">
        <v>546</v>
      </c>
      <c r="J10" s="131" t="s">
        <v>547</v>
      </c>
      <c r="K10" s="131" t="s">
        <v>545</v>
      </c>
      <c r="L10" s="208" t="s">
        <v>546</v>
      </c>
      <c r="M10" s="208" t="s">
        <v>547</v>
      </c>
      <c r="N10" s="143"/>
    </row>
    <row r="11" s="102" customFormat="1" ht="27" customHeight="1" spans="1:14">
      <c r="A11" s="211" t="s">
        <v>77</v>
      </c>
      <c r="B11" s="211"/>
      <c r="C11" s="211"/>
      <c r="D11" s="211"/>
      <c r="E11" s="211"/>
      <c r="F11" s="211"/>
      <c r="G11" s="211"/>
      <c r="H11" s="212"/>
      <c r="I11" s="231"/>
      <c r="J11" s="231"/>
      <c r="K11" s="231"/>
      <c r="L11" s="212"/>
      <c r="M11" s="212"/>
      <c r="N11" s="143"/>
    </row>
    <row r="12" s="102" customFormat="1" ht="34.5" customHeight="1" spans="1:14">
      <c r="A12" s="213" t="s">
        <v>548</v>
      </c>
      <c r="B12" s="214"/>
      <c r="C12" s="213" t="s">
        <v>549</v>
      </c>
      <c r="D12" s="215"/>
      <c r="E12" s="214"/>
      <c r="F12" s="213" t="s">
        <v>341</v>
      </c>
      <c r="G12" s="214"/>
      <c r="H12" s="216">
        <v>570000</v>
      </c>
      <c r="I12" s="216">
        <v>570000</v>
      </c>
      <c r="J12" s="216">
        <v>0</v>
      </c>
      <c r="K12" s="216">
        <v>570000</v>
      </c>
      <c r="L12" s="216">
        <v>570000</v>
      </c>
      <c r="M12" s="216">
        <v>0</v>
      </c>
      <c r="N12" s="143"/>
    </row>
    <row r="13" s="102" customFormat="1" ht="32.25" customHeight="1" spans="1:14">
      <c r="A13" s="217" t="s">
        <v>550</v>
      </c>
      <c r="B13" s="218"/>
      <c r="C13" s="218"/>
      <c r="D13" s="218"/>
      <c r="E13" s="218"/>
      <c r="F13" s="218"/>
      <c r="G13" s="218"/>
      <c r="H13" s="218"/>
      <c r="I13" s="218"/>
      <c r="J13" s="218"/>
      <c r="K13" s="218"/>
      <c r="L13" s="218"/>
      <c r="M13" s="232"/>
      <c r="N13" s="143"/>
    </row>
    <row r="14" s="102" customFormat="1" ht="32.25" customHeight="1" spans="1:14">
      <c r="A14" s="87" t="s">
        <v>551</v>
      </c>
      <c r="B14" s="88"/>
      <c r="C14" s="88"/>
      <c r="D14" s="88"/>
      <c r="E14" s="88"/>
      <c r="F14" s="88"/>
      <c r="G14" s="89"/>
      <c r="H14" s="219" t="s">
        <v>552</v>
      </c>
      <c r="I14" s="130"/>
      <c r="J14" s="111" t="s">
        <v>383</v>
      </c>
      <c r="K14" s="130"/>
      <c r="L14" s="219" t="s">
        <v>553</v>
      </c>
      <c r="M14" s="233"/>
      <c r="N14" s="143"/>
    </row>
    <row r="15" s="102" customFormat="1" ht="36" customHeight="1" spans="1:14">
      <c r="A15" s="220" t="s">
        <v>376</v>
      </c>
      <c r="B15" s="220" t="s">
        <v>554</v>
      </c>
      <c r="C15" s="220" t="s">
        <v>378</v>
      </c>
      <c r="D15" s="220" t="s">
        <v>379</v>
      </c>
      <c r="E15" s="220" t="s">
        <v>380</v>
      </c>
      <c r="F15" s="220" t="s">
        <v>381</v>
      </c>
      <c r="G15" s="220" t="s">
        <v>382</v>
      </c>
      <c r="H15" s="221"/>
      <c r="I15" s="156"/>
      <c r="J15" s="221"/>
      <c r="K15" s="156"/>
      <c r="L15" s="221"/>
      <c r="M15" s="156"/>
      <c r="N15" s="143"/>
    </row>
    <row r="16" s="196" customFormat="1" ht="32.25" customHeight="1" spans="1:13">
      <c r="A16" s="157" t="s">
        <v>385</v>
      </c>
      <c r="B16" s="157"/>
      <c r="C16" s="157"/>
      <c r="D16" s="157"/>
      <c r="E16" s="157"/>
      <c r="F16" s="157"/>
      <c r="G16" s="157"/>
      <c r="H16" s="157"/>
      <c r="I16" s="157"/>
      <c r="J16" s="157"/>
      <c r="K16" s="157"/>
      <c r="L16" s="157"/>
      <c r="M16" s="157"/>
    </row>
    <row r="17" s="196" customFormat="1" ht="32.25" customHeight="1" spans="1:13">
      <c r="A17" s="157"/>
      <c r="B17" s="157" t="s">
        <v>386</v>
      </c>
      <c r="C17" s="157"/>
      <c r="D17" s="157"/>
      <c r="E17" s="157"/>
      <c r="F17" s="157"/>
      <c r="G17" s="157"/>
      <c r="H17" s="157"/>
      <c r="I17" s="159"/>
      <c r="J17" s="157"/>
      <c r="K17" s="159"/>
      <c r="L17" s="157"/>
      <c r="M17" s="159"/>
    </row>
    <row r="18" s="196" customFormat="1" ht="32.25" customHeight="1" spans="1:13">
      <c r="A18" s="157"/>
      <c r="B18" s="157"/>
      <c r="C18" s="157" t="s">
        <v>476</v>
      </c>
      <c r="D18" s="157" t="s">
        <v>388</v>
      </c>
      <c r="E18" s="157" t="s">
        <v>437</v>
      </c>
      <c r="F18" s="157" t="s">
        <v>400</v>
      </c>
      <c r="G18" s="157" t="s">
        <v>391</v>
      </c>
      <c r="H18" s="157" t="s">
        <v>555</v>
      </c>
      <c r="I18" s="159"/>
      <c r="J18" s="157" t="s">
        <v>477</v>
      </c>
      <c r="K18" s="159"/>
      <c r="L18" s="157" t="s">
        <v>556</v>
      </c>
      <c r="M18" s="159"/>
    </row>
    <row r="19" s="196" customFormat="1" ht="32.25" customHeight="1" spans="1:13">
      <c r="A19" s="157"/>
      <c r="B19" s="157"/>
      <c r="C19" s="157" t="s">
        <v>462</v>
      </c>
      <c r="D19" s="157" t="s">
        <v>388</v>
      </c>
      <c r="E19" s="157" t="s">
        <v>437</v>
      </c>
      <c r="F19" s="157" t="s">
        <v>400</v>
      </c>
      <c r="G19" s="157" t="s">
        <v>391</v>
      </c>
      <c r="H19" s="157" t="s">
        <v>557</v>
      </c>
      <c r="I19" s="159"/>
      <c r="J19" s="157" t="s">
        <v>463</v>
      </c>
      <c r="K19" s="159"/>
      <c r="L19" s="157" t="s">
        <v>556</v>
      </c>
      <c r="M19" s="159"/>
    </row>
    <row r="20" s="196" customFormat="1" ht="32.25" customHeight="1" spans="1:13">
      <c r="A20" s="157"/>
      <c r="B20" s="157" t="s">
        <v>397</v>
      </c>
      <c r="C20" s="157"/>
      <c r="D20" s="157"/>
      <c r="E20" s="157"/>
      <c r="F20" s="157"/>
      <c r="G20" s="157"/>
      <c r="H20" s="157"/>
      <c r="I20" s="159"/>
      <c r="J20" s="157"/>
      <c r="K20" s="159"/>
      <c r="L20" s="157"/>
      <c r="M20" s="159"/>
    </row>
    <row r="21" s="196" customFormat="1" ht="32.25" customHeight="1" spans="1:13">
      <c r="A21" s="157"/>
      <c r="B21" s="157"/>
      <c r="C21" s="157" t="s">
        <v>464</v>
      </c>
      <c r="D21" s="157" t="s">
        <v>388</v>
      </c>
      <c r="E21" s="157" t="s">
        <v>437</v>
      </c>
      <c r="F21" s="157" t="s">
        <v>400</v>
      </c>
      <c r="G21" s="157" t="s">
        <v>391</v>
      </c>
      <c r="H21" s="157" t="s">
        <v>558</v>
      </c>
      <c r="I21" s="159"/>
      <c r="J21" s="157" t="s">
        <v>465</v>
      </c>
      <c r="K21" s="159"/>
      <c r="L21" s="157" t="s">
        <v>556</v>
      </c>
      <c r="M21" s="159"/>
    </row>
    <row r="22" s="196" customFormat="1" ht="32.25" customHeight="1" spans="1:13">
      <c r="A22" s="157"/>
      <c r="B22" s="157" t="s">
        <v>402</v>
      </c>
      <c r="C22" s="157"/>
      <c r="D22" s="157"/>
      <c r="E22" s="157"/>
      <c r="F22" s="157"/>
      <c r="G22" s="157"/>
      <c r="H22" s="157"/>
      <c r="I22" s="159"/>
      <c r="J22" s="157"/>
      <c r="K22" s="159"/>
      <c r="L22" s="157"/>
      <c r="M22" s="159"/>
    </row>
    <row r="23" s="196" customFormat="1" ht="32.25" customHeight="1" spans="1:13">
      <c r="A23" s="157"/>
      <c r="B23" s="157"/>
      <c r="C23" s="157" t="s">
        <v>466</v>
      </c>
      <c r="D23" s="157" t="s">
        <v>388</v>
      </c>
      <c r="E23" s="157" t="s">
        <v>437</v>
      </c>
      <c r="F23" s="157" t="s">
        <v>400</v>
      </c>
      <c r="G23" s="157" t="s">
        <v>391</v>
      </c>
      <c r="H23" s="157" t="s">
        <v>559</v>
      </c>
      <c r="I23" s="159"/>
      <c r="J23" s="157" t="s">
        <v>467</v>
      </c>
      <c r="K23" s="159"/>
      <c r="L23" s="157" t="s">
        <v>556</v>
      </c>
      <c r="M23" s="159"/>
    </row>
    <row r="24" s="196" customFormat="1" ht="32.25" customHeight="1" spans="1:13">
      <c r="A24" s="157"/>
      <c r="B24" s="157"/>
      <c r="C24" s="157" t="s">
        <v>478</v>
      </c>
      <c r="D24" s="157" t="s">
        <v>388</v>
      </c>
      <c r="E24" s="157" t="s">
        <v>437</v>
      </c>
      <c r="F24" s="157" t="s">
        <v>400</v>
      </c>
      <c r="G24" s="157" t="s">
        <v>391</v>
      </c>
      <c r="H24" s="157" t="s">
        <v>559</v>
      </c>
      <c r="I24" s="159"/>
      <c r="J24" s="157" t="s">
        <v>479</v>
      </c>
      <c r="K24" s="159"/>
      <c r="L24" s="157" t="s">
        <v>556</v>
      </c>
      <c r="M24" s="159"/>
    </row>
    <row r="25" s="196" customFormat="1" ht="32.25" customHeight="1" spans="1:13">
      <c r="A25" s="157" t="s">
        <v>405</v>
      </c>
      <c r="B25" s="157"/>
      <c r="C25" s="157"/>
      <c r="D25" s="157"/>
      <c r="E25" s="157"/>
      <c r="F25" s="157"/>
      <c r="G25" s="157"/>
      <c r="H25" s="157"/>
      <c r="I25" s="159"/>
      <c r="J25" s="157"/>
      <c r="K25" s="159"/>
      <c r="L25" s="157"/>
      <c r="M25" s="159"/>
    </row>
    <row r="26" s="196" customFormat="1" ht="32.25" customHeight="1" spans="1:13">
      <c r="A26" s="157"/>
      <c r="B26" s="157" t="s">
        <v>406</v>
      </c>
      <c r="C26" s="157"/>
      <c r="D26" s="157"/>
      <c r="E26" s="157"/>
      <c r="F26" s="157"/>
      <c r="G26" s="157"/>
      <c r="H26" s="157"/>
      <c r="I26" s="159"/>
      <c r="J26" s="157"/>
      <c r="K26" s="159"/>
      <c r="L26" s="157"/>
      <c r="M26" s="159"/>
    </row>
    <row r="27" s="196" customFormat="1" ht="32.25" customHeight="1" spans="1:13">
      <c r="A27" s="157"/>
      <c r="B27" s="157"/>
      <c r="C27" s="157" t="s">
        <v>468</v>
      </c>
      <c r="D27" s="157" t="s">
        <v>388</v>
      </c>
      <c r="E27" s="157" t="s">
        <v>437</v>
      </c>
      <c r="F27" s="157" t="s">
        <v>400</v>
      </c>
      <c r="G27" s="157" t="s">
        <v>391</v>
      </c>
      <c r="H27" s="157" t="s">
        <v>560</v>
      </c>
      <c r="I27" s="159"/>
      <c r="J27" s="157" t="s">
        <v>469</v>
      </c>
      <c r="K27" s="159"/>
      <c r="L27" s="157" t="s">
        <v>556</v>
      </c>
      <c r="M27" s="159"/>
    </row>
    <row r="28" s="196" customFormat="1" ht="32.25" customHeight="1" spans="1:13">
      <c r="A28" s="157"/>
      <c r="B28" s="157"/>
      <c r="C28" s="157" t="s">
        <v>561</v>
      </c>
      <c r="D28" s="157" t="s">
        <v>388</v>
      </c>
      <c r="E28" s="157" t="s">
        <v>437</v>
      </c>
      <c r="F28" s="157" t="s">
        <v>400</v>
      </c>
      <c r="G28" s="157" t="s">
        <v>391</v>
      </c>
      <c r="H28" s="157" t="s">
        <v>562</v>
      </c>
      <c r="I28" s="159"/>
      <c r="J28" s="157" t="s">
        <v>563</v>
      </c>
      <c r="K28" s="159"/>
      <c r="L28" s="157" t="s">
        <v>556</v>
      </c>
      <c r="M28" s="159"/>
    </row>
    <row r="29" s="196" customFormat="1" ht="32.25" customHeight="1" spans="1:13">
      <c r="A29" s="157"/>
      <c r="B29" s="157" t="s">
        <v>417</v>
      </c>
      <c r="C29" s="157"/>
      <c r="D29" s="157"/>
      <c r="E29" s="157"/>
      <c r="F29" s="157"/>
      <c r="G29" s="157"/>
      <c r="H29" s="157"/>
      <c r="I29" s="159"/>
      <c r="J29" s="157"/>
      <c r="K29" s="159"/>
      <c r="L29" s="157"/>
      <c r="M29" s="159"/>
    </row>
    <row r="30" s="196" customFormat="1" ht="32.25" customHeight="1" spans="1:13">
      <c r="A30" s="157"/>
      <c r="B30" s="157"/>
      <c r="C30" s="157" t="s">
        <v>470</v>
      </c>
      <c r="D30" s="157" t="s">
        <v>432</v>
      </c>
      <c r="E30" s="157" t="s">
        <v>471</v>
      </c>
      <c r="F30" s="157" t="s">
        <v>447</v>
      </c>
      <c r="G30" s="157" t="s">
        <v>391</v>
      </c>
      <c r="H30" s="157" t="s">
        <v>564</v>
      </c>
      <c r="I30" s="159"/>
      <c r="J30" s="157" t="s">
        <v>472</v>
      </c>
      <c r="K30" s="159"/>
      <c r="L30" s="157" t="s">
        <v>556</v>
      </c>
      <c r="M30" s="159"/>
    </row>
    <row r="31" s="196" customFormat="1" ht="32.25" customHeight="1" spans="1:13">
      <c r="A31" s="157" t="s">
        <v>409</v>
      </c>
      <c r="B31" s="157"/>
      <c r="C31" s="157"/>
      <c r="D31" s="157"/>
      <c r="E31" s="157"/>
      <c r="F31" s="157"/>
      <c r="G31" s="157"/>
      <c r="H31" s="157"/>
      <c r="I31" s="159"/>
      <c r="J31" s="157"/>
      <c r="K31" s="159"/>
      <c r="L31" s="157"/>
      <c r="M31" s="159"/>
    </row>
    <row r="32" s="196" customFormat="1" ht="32.25" customHeight="1" spans="1:13">
      <c r="A32" s="157"/>
      <c r="B32" s="157" t="s">
        <v>410</v>
      </c>
      <c r="C32" s="157"/>
      <c r="D32" s="157"/>
      <c r="E32" s="157"/>
      <c r="F32" s="157"/>
      <c r="G32" s="157"/>
      <c r="H32" s="157"/>
      <c r="I32" s="159"/>
      <c r="J32" s="157"/>
      <c r="K32" s="159"/>
      <c r="L32" s="157"/>
      <c r="M32" s="159"/>
    </row>
    <row r="33" s="196" customFormat="1" ht="32.25" customHeight="1" spans="1:13">
      <c r="A33" s="157"/>
      <c r="B33" s="157"/>
      <c r="C33" s="157" t="s">
        <v>473</v>
      </c>
      <c r="D33" s="157" t="s">
        <v>388</v>
      </c>
      <c r="E33" s="157" t="s">
        <v>437</v>
      </c>
      <c r="F33" s="157" t="s">
        <v>400</v>
      </c>
      <c r="G33" s="157" t="s">
        <v>391</v>
      </c>
      <c r="H33" s="157" t="s">
        <v>565</v>
      </c>
      <c r="I33" s="159"/>
      <c r="J33" s="157" t="s">
        <v>474</v>
      </c>
      <c r="K33" s="159"/>
      <c r="L33" s="157" t="s">
        <v>556</v>
      </c>
      <c r="M33" s="159"/>
    </row>
  </sheetData>
  <mergeCells count="76">
    <mergeCell ref="A2:M2"/>
    <mergeCell ref="B3:M3"/>
    <mergeCell ref="A4:L4"/>
    <mergeCell ref="C5:L5"/>
    <mergeCell ref="C6:L6"/>
    <mergeCell ref="C7:L7"/>
    <mergeCell ref="A8:M8"/>
    <mergeCell ref="H9:J9"/>
    <mergeCell ref="K9:M9"/>
    <mergeCell ref="A11:G11"/>
    <mergeCell ref="A12:B12"/>
    <mergeCell ref="C12:E12"/>
    <mergeCell ref="F12:G12"/>
    <mergeCell ref="A13:M13"/>
    <mergeCell ref="A14:G14"/>
    <mergeCell ref="H16:I16"/>
    <mergeCell ref="J16:K16"/>
    <mergeCell ref="L16:M16"/>
    <mergeCell ref="H17:I17"/>
    <mergeCell ref="J17:K17"/>
    <mergeCell ref="L17:M17"/>
    <mergeCell ref="H18:I18"/>
    <mergeCell ref="J18:K18"/>
    <mergeCell ref="L18:M18"/>
    <mergeCell ref="H19:I19"/>
    <mergeCell ref="J19:K19"/>
    <mergeCell ref="L19:M19"/>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A5:A6"/>
    <mergeCell ref="A9:B10"/>
    <mergeCell ref="C9:E10"/>
    <mergeCell ref="F9:G10"/>
    <mergeCell ref="H14:I15"/>
    <mergeCell ref="J14:K15"/>
    <mergeCell ref="L14:M1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workbookViewId="0">
      <selection activeCell="E27" sqref="E27"/>
    </sheetView>
  </sheetViews>
  <sheetFormatPr defaultColWidth="8.88571428571429" defaultRowHeight="14.25" customHeight="1" outlineLevelCol="5"/>
  <cols>
    <col min="1" max="2" width="21.1333333333333" style="174" customWidth="1"/>
    <col min="3" max="3" width="21.1333333333333" style="96" customWidth="1"/>
    <col min="4" max="4" width="27.7142857142857" style="96" customWidth="1"/>
    <col min="5" max="6" width="36.7142857142857" style="96" customWidth="1"/>
    <col min="7" max="7" width="9.13333333333333" style="96" customWidth="1"/>
    <col min="8" max="16384" width="9.13333333333333" style="96"/>
  </cols>
  <sheetData>
    <row r="1" ht="17" customHeight="1" spans="1:6">
      <c r="A1" s="190" t="s">
        <v>566</v>
      </c>
      <c r="B1" s="175">
        <v>0</v>
      </c>
      <c r="C1" s="176">
        <v>1</v>
      </c>
      <c r="D1" s="177"/>
      <c r="E1" s="177"/>
      <c r="F1" s="177"/>
    </row>
    <row r="2" ht="26.25" customHeight="1" spans="1:6">
      <c r="A2" s="178" t="s">
        <v>12</v>
      </c>
      <c r="B2" s="178"/>
      <c r="C2" s="179"/>
      <c r="D2" s="179"/>
      <c r="E2" s="179"/>
      <c r="F2" s="179"/>
    </row>
    <row r="3" ht="13.5" customHeight="1" spans="1:6">
      <c r="A3" s="180" t="s">
        <v>22</v>
      </c>
      <c r="B3" s="180"/>
      <c r="C3" s="176"/>
      <c r="D3" s="177"/>
      <c r="E3" s="177"/>
      <c r="F3" s="177" t="s">
        <v>23</v>
      </c>
    </row>
    <row r="4" ht="19.5" customHeight="1" spans="1:6">
      <c r="A4" s="104" t="s">
        <v>222</v>
      </c>
      <c r="B4" s="181" t="s">
        <v>102</v>
      </c>
      <c r="C4" s="104" t="s">
        <v>103</v>
      </c>
      <c r="D4" s="105" t="s">
        <v>567</v>
      </c>
      <c r="E4" s="106"/>
      <c r="F4" s="182"/>
    </row>
    <row r="5" ht="18.75" customHeight="1" spans="1:6">
      <c r="A5" s="108"/>
      <c r="B5" s="183"/>
      <c r="C5" s="109"/>
      <c r="D5" s="104" t="s">
        <v>77</v>
      </c>
      <c r="E5" s="105" t="s">
        <v>105</v>
      </c>
      <c r="F5" s="104" t="s">
        <v>106</v>
      </c>
    </row>
    <row r="6" ht="18.75" customHeight="1" spans="1:6">
      <c r="A6" s="184">
        <v>1</v>
      </c>
      <c r="B6" s="191">
        <v>2</v>
      </c>
      <c r="C6" s="125">
        <v>3</v>
      </c>
      <c r="D6" s="184" t="s">
        <v>568</v>
      </c>
      <c r="E6" s="184" t="s">
        <v>394</v>
      </c>
      <c r="F6" s="125">
        <v>6</v>
      </c>
    </row>
    <row r="7" ht="18.75" customHeight="1" spans="1:6">
      <c r="A7" s="184" t="s">
        <v>92</v>
      </c>
      <c r="B7" s="192" t="s">
        <v>141</v>
      </c>
      <c r="C7" s="192" t="s">
        <v>142</v>
      </c>
      <c r="D7" s="193">
        <v>68405700</v>
      </c>
      <c r="E7" s="184"/>
      <c r="F7" s="193">
        <v>68405700</v>
      </c>
    </row>
    <row r="8" ht="27" customHeight="1" spans="1:6">
      <c r="A8" s="184" t="s">
        <v>92</v>
      </c>
      <c r="B8" s="194" t="s">
        <v>153</v>
      </c>
      <c r="C8" s="194" t="s">
        <v>154</v>
      </c>
      <c r="D8" s="193">
        <v>68405700</v>
      </c>
      <c r="E8" s="184"/>
      <c r="F8" s="193">
        <v>68405700</v>
      </c>
    </row>
    <row r="9" ht="18.75" customHeight="1" spans="1:6">
      <c r="A9" s="93" t="s">
        <v>92</v>
      </c>
      <c r="B9" s="195" t="s">
        <v>155</v>
      </c>
      <c r="C9" s="195" t="s">
        <v>156</v>
      </c>
      <c r="D9" s="193">
        <v>68405700</v>
      </c>
      <c r="E9" s="186" t="s">
        <v>100</v>
      </c>
      <c r="F9" s="193">
        <v>68405700</v>
      </c>
    </row>
    <row r="10" ht="18.75" customHeight="1" spans="1:6">
      <c r="A10" s="187" t="s">
        <v>171</v>
      </c>
      <c r="B10" s="188"/>
      <c r="C10" s="189" t="s">
        <v>171</v>
      </c>
      <c r="D10" s="193">
        <v>68405700</v>
      </c>
      <c r="E10" s="186" t="s">
        <v>100</v>
      </c>
      <c r="F10" s="193">
        <v>68405700</v>
      </c>
    </row>
  </sheetData>
  <mergeCells count="7">
    <mergeCell ref="A2:F2"/>
    <mergeCell ref="A3:D3"/>
    <mergeCell ref="D4:F4"/>
    <mergeCell ref="A10:C10"/>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D34" sqref="D34"/>
    </sheetView>
  </sheetViews>
  <sheetFormatPr defaultColWidth="8.88571428571429" defaultRowHeight="14.25" customHeight="1" outlineLevelCol="5"/>
  <cols>
    <col min="1" max="2" width="21.1333333333333" style="174" customWidth="1"/>
    <col min="3" max="3" width="21.1333333333333" style="96" customWidth="1"/>
    <col min="4" max="4" width="27.7142857142857" style="96" customWidth="1"/>
    <col min="5" max="6" width="36.7142857142857" style="96" customWidth="1"/>
    <col min="7" max="7" width="9.13333333333333" style="96" customWidth="1"/>
    <col min="8" max="16384" width="9.13333333333333" style="96"/>
  </cols>
  <sheetData>
    <row r="1" s="96" customFormat="1" ht="12" customHeight="1" spans="1:6">
      <c r="A1" s="174" t="s">
        <v>569</v>
      </c>
      <c r="B1" s="175">
        <v>0</v>
      </c>
      <c r="C1" s="176">
        <v>1</v>
      </c>
      <c r="D1" s="177"/>
      <c r="E1" s="177"/>
      <c r="F1" s="177"/>
    </row>
    <row r="2" s="96" customFormat="1" ht="26.25" customHeight="1" spans="1:6">
      <c r="A2" s="178" t="s">
        <v>13</v>
      </c>
      <c r="B2" s="178"/>
      <c r="C2" s="179"/>
      <c r="D2" s="179"/>
      <c r="E2" s="179"/>
      <c r="F2" s="179"/>
    </row>
    <row r="3" s="96" customFormat="1" ht="13.5" customHeight="1" spans="1:6">
      <c r="A3" s="180" t="s">
        <v>22</v>
      </c>
      <c r="B3" s="180"/>
      <c r="C3" s="176"/>
      <c r="D3" s="177"/>
      <c r="E3" s="177"/>
      <c r="F3" s="177" t="s">
        <v>23</v>
      </c>
    </row>
    <row r="4" s="96" customFormat="1" ht="19.5" customHeight="1" spans="1:6">
      <c r="A4" s="104" t="s">
        <v>222</v>
      </c>
      <c r="B4" s="181" t="s">
        <v>102</v>
      </c>
      <c r="C4" s="104" t="s">
        <v>103</v>
      </c>
      <c r="D4" s="105" t="s">
        <v>570</v>
      </c>
      <c r="E4" s="106"/>
      <c r="F4" s="182"/>
    </row>
    <row r="5" s="96" customFormat="1" ht="18.75" customHeight="1" spans="1:6">
      <c r="A5" s="108"/>
      <c r="B5" s="183"/>
      <c r="C5" s="109"/>
      <c r="D5" s="104" t="s">
        <v>77</v>
      </c>
      <c r="E5" s="105" t="s">
        <v>105</v>
      </c>
      <c r="F5" s="104" t="s">
        <v>106</v>
      </c>
    </row>
    <row r="6" s="96" customFormat="1" ht="18.75" customHeight="1" spans="1:6">
      <c r="A6" s="184">
        <v>1</v>
      </c>
      <c r="B6" s="184" t="s">
        <v>482</v>
      </c>
      <c r="C6" s="125">
        <v>3</v>
      </c>
      <c r="D6" s="184" t="s">
        <v>568</v>
      </c>
      <c r="E6" s="184" t="s">
        <v>394</v>
      </c>
      <c r="F6" s="125">
        <v>6</v>
      </c>
    </row>
    <row r="7" s="96" customFormat="1" ht="18.75" customHeight="1" spans="1:6">
      <c r="A7" s="93" t="s">
        <v>100</v>
      </c>
      <c r="B7" s="93" t="s">
        <v>100</v>
      </c>
      <c r="C7" s="93" t="s">
        <v>100</v>
      </c>
      <c r="D7" s="185" t="s">
        <v>100</v>
      </c>
      <c r="E7" s="186" t="s">
        <v>100</v>
      </c>
      <c r="F7" s="186" t="s">
        <v>100</v>
      </c>
    </row>
    <row r="8" s="96" customFormat="1" ht="18.75" customHeight="1" spans="1:6">
      <c r="A8" s="187" t="s">
        <v>171</v>
      </c>
      <c r="B8" s="188"/>
      <c r="C8" s="189"/>
      <c r="D8" s="185" t="s">
        <v>100</v>
      </c>
      <c r="E8" s="186" t="s">
        <v>100</v>
      </c>
      <c r="F8" s="186" t="s">
        <v>100</v>
      </c>
    </row>
    <row r="9" customHeight="1" spans="1:1">
      <c r="A9" s="174" t="s">
        <v>571</v>
      </c>
    </row>
  </sheetData>
  <mergeCells count="7">
    <mergeCell ref="A2:F2"/>
    <mergeCell ref="A3:D3"/>
    <mergeCell ref="D4:F4"/>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3"/>
  <sheetViews>
    <sheetView topLeftCell="A7" workbookViewId="0">
      <selection activeCell="J50" sqref="J50"/>
    </sheetView>
  </sheetViews>
  <sheetFormatPr defaultColWidth="8.88571428571429" defaultRowHeight="14.25" customHeight="1"/>
  <cols>
    <col min="1" max="1" width="27.2857142857143" style="80" customWidth="1"/>
    <col min="2" max="2" width="17.7142857142857" style="80" customWidth="1"/>
    <col min="3" max="3" width="20.7142857142857" style="96" customWidth="1"/>
    <col min="4" max="4" width="21.7142857142857" style="96" customWidth="1"/>
    <col min="5" max="5" width="35.2857142857143" style="96" customWidth="1"/>
    <col min="6" max="6" width="7.71428571428571" style="96" customWidth="1"/>
    <col min="7" max="7" width="10.2857142857143" style="96" customWidth="1"/>
    <col min="8" max="8" width="12.2857142857143" style="96" customWidth="1"/>
    <col min="9" max="9" width="12" style="96" customWidth="1"/>
    <col min="10" max="10" width="14" style="96" customWidth="1"/>
    <col min="11" max="12" width="10" style="96" customWidth="1"/>
    <col min="13" max="13" width="9.13333333333333" style="80" customWidth="1"/>
    <col min="14" max="15" width="9.13333333333333" style="96" customWidth="1"/>
    <col min="16" max="17" width="12.7142857142857" style="96" customWidth="1"/>
    <col min="18" max="18" width="9.13333333333333" style="80" customWidth="1"/>
    <col min="19" max="19" width="10.4285714285714" style="96" customWidth="1"/>
    <col min="20" max="20" width="9.13333333333333" style="80" customWidth="1"/>
    <col min="21" max="16384" width="9.13333333333333" style="80"/>
  </cols>
  <sheetData>
    <row r="1" ht="13.5" customHeight="1" spans="1:19">
      <c r="A1" s="98" t="s">
        <v>572</v>
      </c>
      <c r="D1" s="98"/>
      <c r="E1" s="98"/>
      <c r="F1" s="98"/>
      <c r="G1" s="98"/>
      <c r="H1" s="98"/>
      <c r="I1" s="98"/>
      <c r="J1" s="98"/>
      <c r="K1" s="98"/>
      <c r="L1" s="98"/>
      <c r="R1" s="94"/>
      <c r="S1" s="170"/>
    </row>
    <row r="2" ht="27.75" customHeight="1" spans="1:19">
      <c r="A2" s="128" t="s">
        <v>14</v>
      </c>
      <c r="B2" s="128"/>
      <c r="C2" s="128"/>
      <c r="D2" s="128"/>
      <c r="E2" s="128"/>
      <c r="F2" s="128"/>
      <c r="G2" s="128"/>
      <c r="H2" s="128"/>
      <c r="I2" s="128"/>
      <c r="J2" s="128"/>
      <c r="K2" s="128"/>
      <c r="L2" s="128"/>
      <c r="M2" s="128"/>
      <c r="N2" s="128"/>
      <c r="O2" s="128"/>
      <c r="P2" s="128"/>
      <c r="Q2" s="128"/>
      <c r="R2" s="128"/>
      <c r="S2" s="128"/>
    </row>
    <row r="3" ht="18.75" customHeight="1" spans="1:19">
      <c r="A3" s="129" t="s">
        <v>22</v>
      </c>
      <c r="B3" s="129"/>
      <c r="C3" s="129"/>
      <c r="D3" s="129"/>
      <c r="E3" s="129"/>
      <c r="F3" s="129"/>
      <c r="G3" s="129"/>
      <c r="H3" s="129"/>
      <c r="I3" s="102"/>
      <c r="J3" s="102"/>
      <c r="K3" s="102"/>
      <c r="L3" s="102"/>
      <c r="R3" s="171"/>
      <c r="S3" s="172" t="s">
        <v>213</v>
      </c>
    </row>
    <row r="4" ht="15.75" customHeight="1" spans="1:19">
      <c r="A4" s="130" t="s">
        <v>221</v>
      </c>
      <c r="B4" s="130" t="s">
        <v>222</v>
      </c>
      <c r="C4" s="130" t="s">
        <v>573</v>
      </c>
      <c r="D4" s="130" t="s">
        <v>574</v>
      </c>
      <c r="E4" s="130" t="s">
        <v>575</v>
      </c>
      <c r="F4" s="130" t="s">
        <v>576</v>
      </c>
      <c r="G4" s="130" t="s">
        <v>577</v>
      </c>
      <c r="H4" s="130" t="s">
        <v>578</v>
      </c>
      <c r="I4" s="88" t="s">
        <v>229</v>
      </c>
      <c r="J4" s="161"/>
      <c r="K4" s="161"/>
      <c r="L4" s="88"/>
      <c r="M4" s="162"/>
      <c r="N4" s="88"/>
      <c r="O4" s="88"/>
      <c r="P4" s="88"/>
      <c r="Q4" s="88"/>
      <c r="R4" s="162"/>
      <c r="S4" s="89"/>
    </row>
    <row r="5" ht="17.25" customHeight="1" spans="1:19">
      <c r="A5" s="133"/>
      <c r="B5" s="133"/>
      <c r="C5" s="133"/>
      <c r="D5" s="133"/>
      <c r="E5" s="133"/>
      <c r="F5" s="133"/>
      <c r="G5" s="133"/>
      <c r="H5" s="133"/>
      <c r="I5" s="163" t="s">
        <v>77</v>
      </c>
      <c r="J5" s="131" t="s">
        <v>80</v>
      </c>
      <c r="K5" s="131" t="s">
        <v>579</v>
      </c>
      <c r="L5" s="133" t="s">
        <v>580</v>
      </c>
      <c r="M5" s="164" t="s">
        <v>581</v>
      </c>
      <c r="N5" s="165" t="s">
        <v>582</v>
      </c>
      <c r="O5" s="165"/>
      <c r="P5" s="165"/>
      <c r="Q5" s="165"/>
      <c r="R5" s="173"/>
      <c r="S5" s="156"/>
    </row>
    <row r="6" ht="54" customHeight="1" spans="1:19">
      <c r="A6" s="133"/>
      <c r="B6" s="133"/>
      <c r="C6" s="133"/>
      <c r="D6" s="156"/>
      <c r="E6" s="156"/>
      <c r="F6" s="156"/>
      <c r="G6" s="156"/>
      <c r="H6" s="156"/>
      <c r="I6" s="165"/>
      <c r="J6" s="131"/>
      <c r="K6" s="131"/>
      <c r="L6" s="156"/>
      <c r="M6" s="166"/>
      <c r="N6" s="156" t="s">
        <v>79</v>
      </c>
      <c r="O6" s="156" t="s">
        <v>86</v>
      </c>
      <c r="P6" s="156" t="s">
        <v>333</v>
      </c>
      <c r="Q6" s="156" t="s">
        <v>88</v>
      </c>
      <c r="R6" s="166" t="s">
        <v>89</v>
      </c>
      <c r="S6" s="156" t="s">
        <v>90</v>
      </c>
    </row>
    <row r="7" ht="15" customHeight="1" spans="1:19">
      <c r="A7" s="107">
        <v>1</v>
      </c>
      <c r="B7" s="107">
        <v>2</v>
      </c>
      <c r="C7" s="107">
        <v>3</v>
      </c>
      <c r="D7" s="107">
        <v>4</v>
      </c>
      <c r="E7" s="107">
        <v>5</v>
      </c>
      <c r="F7" s="107">
        <v>6</v>
      </c>
      <c r="G7" s="107">
        <v>7</v>
      </c>
      <c r="H7" s="107">
        <v>8</v>
      </c>
      <c r="I7" s="107">
        <v>9</v>
      </c>
      <c r="J7" s="107">
        <v>10</v>
      </c>
      <c r="K7" s="107">
        <v>11</v>
      </c>
      <c r="L7" s="107">
        <v>12</v>
      </c>
      <c r="M7" s="107">
        <v>13</v>
      </c>
      <c r="N7" s="107">
        <v>14</v>
      </c>
      <c r="O7" s="107">
        <v>15</v>
      </c>
      <c r="P7" s="107">
        <v>16</v>
      </c>
      <c r="Q7" s="107">
        <v>17</v>
      </c>
      <c r="R7" s="107">
        <v>18</v>
      </c>
      <c r="S7" s="107">
        <v>19</v>
      </c>
    </row>
    <row r="8" ht="15" customHeight="1" spans="1:19">
      <c r="A8" s="107" t="s">
        <v>92</v>
      </c>
      <c r="B8" s="137" t="s">
        <v>92</v>
      </c>
      <c r="C8" s="137" t="s">
        <v>92</v>
      </c>
      <c r="D8" s="26"/>
      <c r="E8" s="26"/>
      <c r="F8" s="157"/>
      <c r="G8" s="157"/>
      <c r="H8" s="146"/>
      <c r="I8" s="146">
        <v>157200</v>
      </c>
      <c r="J8" s="146">
        <v>157200</v>
      </c>
      <c r="K8" s="167"/>
      <c r="L8" s="167"/>
      <c r="M8" s="167"/>
      <c r="N8" s="167"/>
      <c r="O8" s="167"/>
      <c r="P8" s="167"/>
      <c r="Q8" s="167"/>
      <c r="R8" s="167"/>
      <c r="S8" s="167"/>
    </row>
    <row r="9" ht="15" customHeight="1" spans="1:19">
      <c r="A9" s="107" t="s">
        <v>92</v>
      </c>
      <c r="B9" s="138" t="s">
        <v>94</v>
      </c>
      <c r="C9" s="138" t="s">
        <v>94</v>
      </c>
      <c r="D9" s="26"/>
      <c r="E9" s="26"/>
      <c r="F9" s="26"/>
      <c r="G9" s="158"/>
      <c r="H9" s="146"/>
      <c r="I9" s="146">
        <v>13300</v>
      </c>
      <c r="J9" s="146">
        <v>13300</v>
      </c>
      <c r="K9" s="167"/>
      <c r="L9" s="167"/>
      <c r="M9" s="167"/>
      <c r="N9" s="167"/>
      <c r="O9" s="167"/>
      <c r="P9" s="167"/>
      <c r="Q9" s="167"/>
      <c r="R9" s="167"/>
      <c r="S9" s="167"/>
    </row>
    <row r="10" ht="15" customHeight="1" spans="1:19">
      <c r="A10" s="107" t="s">
        <v>92</v>
      </c>
      <c r="B10" s="137" t="s">
        <v>274</v>
      </c>
      <c r="C10" s="137" t="s">
        <v>274</v>
      </c>
      <c r="D10" s="26" t="s">
        <v>583</v>
      </c>
      <c r="E10" s="26" t="s">
        <v>584</v>
      </c>
      <c r="F10" s="26" t="s">
        <v>585</v>
      </c>
      <c r="G10" s="158">
        <v>1</v>
      </c>
      <c r="H10" s="146">
        <v>3000</v>
      </c>
      <c r="I10" s="146">
        <v>3000</v>
      </c>
      <c r="J10" s="146">
        <v>3000</v>
      </c>
      <c r="K10" s="167"/>
      <c r="L10" s="167"/>
      <c r="M10" s="167"/>
      <c r="N10" s="167"/>
      <c r="O10" s="167"/>
      <c r="P10" s="167"/>
      <c r="Q10" s="167"/>
      <c r="R10" s="167"/>
      <c r="S10" s="167"/>
    </row>
    <row r="11" ht="15" customHeight="1" spans="1:19">
      <c r="A11" s="107" t="s">
        <v>92</v>
      </c>
      <c r="B11" s="137" t="s">
        <v>274</v>
      </c>
      <c r="C11" s="137" t="s">
        <v>274</v>
      </c>
      <c r="D11" s="26" t="s">
        <v>586</v>
      </c>
      <c r="E11" s="26" t="s">
        <v>587</v>
      </c>
      <c r="F11" s="26" t="s">
        <v>585</v>
      </c>
      <c r="G11" s="158">
        <v>1</v>
      </c>
      <c r="H11" s="146">
        <v>2400</v>
      </c>
      <c r="I11" s="146">
        <v>2400</v>
      </c>
      <c r="J11" s="146">
        <v>2400</v>
      </c>
      <c r="K11" s="167"/>
      <c r="L11" s="167"/>
      <c r="M11" s="167"/>
      <c r="N11" s="167"/>
      <c r="O11" s="167"/>
      <c r="P11" s="167"/>
      <c r="Q11" s="167"/>
      <c r="R11" s="167"/>
      <c r="S11" s="167"/>
    </row>
    <row r="12" ht="15" customHeight="1" spans="1:19">
      <c r="A12" s="107" t="s">
        <v>92</v>
      </c>
      <c r="B12" s="137" t="s">
        <v>274</v>
      </c>
      <c r="C12" s="137" t="s">
        <v>274</v>
      </c>
      <c r="D12" s="26" t="s">
        <v>588</v>
      </c>
      <c r="E12" s="26" t="s">
        <v>589</v>
      </c>
      <c r="F12" s="26" t="s">
        <v>585</v>
      </c>
      <c r="G12" s="158">
        <v>1</v>
      </c>
      <c r="H12" s="146">
        <v>1900</v>
      </c>
      <c r="I12" s="146">
        <v>1900</v>
      </c>
      <c r="J12" s="146">
        <v>1900</v>
      </c>
      <c r="K12" s="167"/>
      <c r="L12" s="167"/>
      <c r="M12" s="167"/>
      <c r="N12" s="167"/>
      <c r="O12" s="167"/>
      <c r="P12" s="167"/>
      <c r="Q12" s="167"/>
      <c r="R12" s="167"/>
      <c r="S12" s="167"/>
    </row>
    <row r="13" ht="15" customHeight="1" spans="1:19">
      <c r="A13" s="107" t="s">
        <v>92</v>
      </c>
      <c r="B13" s="137" t="s">
        <v>369</v>
      </c>
      <c r="C13" s="137" t="s">
        <v>369</v>
      </c>
      <c r="D13" s="26" t="s">
        <v>590</v>
      </c>
      <c r="E13" s="26" t="s">
        <v>590</v>
      </c>
      <c r="F13" s="26" t="s">
        <v>591</v>
      </c>
      <c r="G13" s="158">
        <v>1</v>
      </c>
      <c r="H13" s="146">
        <v>6000</v>
      </c>
      <c r="I13" s="146">
        <v>6000</v>
      </c>
      <c r="J13" s="146">
        <v>6000</v>
      </c>
      <c r="K13" s="167"/>
      <c r="L13" s="167"/>
      <c r="M13" s="167"/>
      <c r="N13" s="167"/>
      <c r="O13" s="167"/>
      <c r="P13" s="167"/>
      <c r="Q13" s="167"/>
      <c r="R13" s="167"/>
      <c r="S13" s="167"/>
    </row>
    <row r="14" ht="15" customHeight="1" spans="1:19">
      <c r="A14" s="107" t="s">
        <v>92</v>
      </c>
      <c r="B14" s="138" t="s">
        <v>96</v>
      </c>
      <c r="C14" s="138" t="s">
        <v>96</v>
      </c>
      <c r="D14" s="159"/>
      <c r="E14" s="159"/>
      <c r="F14" s="159"/>
      <c r="G14" s="159"/>
      <c r="H14" s="159"/>
      <c r="I14" s="146">
        <v>50000</v>
      </c>
      <c r="J14" s="146">
        <v>50000</v>
      </c>
      <c r="K14" s="167"/>
      <c r="L14" s="167"/>
      <c r="M14" s="167"/>
      <c r="N14" s="167"/>
      <c r="O14" s="167"/>
      <c r="P14" s="167"/>
      <c r="Q14" s="167"/>
      <c r="R14" s="167"/>
      <c r="S14" s="167"/>
    </row>
    <row r="15" ht="15" customHeight="1" spans="1:19">
      <c r="A15" s="107" t="s">
        <v>92</v>
      </c>
      <c r="B15" s="137" t="s">
        <v>371</v>
      </c>
      <c r="C15" s="137" t="s">
        <v>371</v>
      </c>
      <c r="D15" s="26" t="s">
        <v>592</v>
      </c>
      <c r="E15" s="26" t="s">
        <v>593</v>
      </c>
      <c r="F15" s="26" t="s">
        <v>594</v>
      </c>
      <c r="G15" s="158">
        <v>1</v>
      </c>
      <c r="H15" s="146">
        <v>450</v>
      </c>
      <c r="I15" s="146">
        <v>450</v>
      </c>
      <c r="J15" s="146">
        <v>450</v>
      </c>
      <c r="K15" s="167"/>
      <c r="L15" s="167"/>
      <c r="M15" s="167"/>
      <c r="N15" s="167"/>
      <c r="O15" s="167"/>
      <c r="P15" s="167"/>
      <c r="Q15" s="167"/>
      <c r="R15" s="167"/>
      <c r="S15" s="167"/>
    </row>
    <row r="16" ht="15" customHeight="1" spans="1:19">
      <c r="A16" s="107" t="s">
        <v>92</v>
      </c>
      <c r="B16" s="137" t="s">
        <v>371</v>
      </c>
      <c r="C16" s="137" t="s">
        <v>371</v>
      </c>
      <c r="D16" s="26" t="s">
        <v>595</v>
      </c>
      <c r="E16" s="26" t="s">
        <v>593</v>
      </c>
      <c r="F16" s="26" t="s">
        <v>594</v>
      </c>
      <c r="G16" s="158">
        <v>1</v>
      </c>
      <c r="H16" s="146">
        <v>450</v>
      </c>
      <c r="I16" s="146">
        <v>450</v>
      </c>
      <c r="J16" s="146">
        <v>450</v>
      </c>
      <c r="K16" s="167"/>
      <c r="L16" s="167"/>
      <c r="M16" s="167"/>
      <c r="N16" s="167"/>
      <c r="O16" s="167"/>
      <c r="P16" s="167"/>
      <c r="Q16" s="167"/>
      <c r="R16" s="167"/>
      <c r="S16" s="167"/>
    </row>
    <row r="17" ht="15" customHeight="1" spans="1:19">
      <c r="A17" s="107" t="s">
        <v>92</v>
      </c>
      <c r="B17" s="137" t="s">
        <v>371</v>
      </c>
      <c r="C17" s="137" t="s">
        <v>371</v>
      </c>
      <c r="D17" s="26" t="s">
        <v>596</v>
      </c>
      <c r="E17" s="26" t="s">
        <v>597</v>
      </c>
      <c r="F17" s="26" t="s">
        <v>598</v>
      </c>
      <c r="G17" s="158">
        <v>1</v>
      </c>
      <c r="H17" s="146">
        <v>980</v>
      </c>
      <c r="I17" s="146">
        <v>980</v>
      </c>
      <c r="J17" s="146">
        <v>980</v>
      </c>
      <c r="K17" s="167"/>
      <c r="L17" s="167"/>
      <c r="M17" s="167"/>
      <c r="N17" s="167"/>
      <c r="O17" s="167"/>
      <c r="P17" s="167"/>
      <c r="Q17" s="167"/>
      <c r="R17" s="167"/>
      <c r="S17" s="167"/>
    </row>
    <row r="18" ht="15" customHeight="1" spans="1:19">
      <c r="A18" s="107" t="s">
        <v>92</v>
      </c>
      <c r="B18" s="137" t="s">
        <v>371</v>
      </c>
      <c r="C18" s="137" t="s">
        <v>371</v>
      </c>
      <c r="D18" s="26" t="s">
        <v>599</v>
      </c>
      <c r="E18" s="26" t="s">
        <v>597</v>
      </c>
      <c r="F18" s="26" t="s">
        <v>598</v>
      </c>
      <c r="G18" s="158">
        <v>1</v>
      </c>
      <c r="H18" s="146">
        <v>980</v>
      </c>
      <c r="I18" s="146">
        <v>980</v>
      </c>
      <c r="J18" s="146">
        <v>980</v>
      </c>
      <c r="K18" s="167"/>
      <c r="L18" s="167"/>
      <c r="M18" s="167"/>
      <c r="N18" s="167"/>
      <c r="O18" s="167"/>
      <c r="P18" s="167"/>
      <c r="Q18" s="167"/>
      <c r="R18" s="167"/>
      <c r="S18" s="167"/>
    </row>
    <row r="19" ht="15" customHeight="1" spans="1:19">
      <c r="A19" s="107" t="s">
        <v>92</v>
      </c>
      <c r="B19" s="137" t="s">
        <v>371</v>
      </c>
      <c r="C19" s="137" t="s">
        <v>371</v>
      </c>
      <c r="D19" s="26" t="s">
        <v>600</v>
      </c>
      <c r="E19" s="26" t="s">
        <v>601</v>
      </c>
      <c r="F19" s="26" t="s">
        <v>395</v>
      </c>
      <c r="G19" s="158">
        <v>1</v>
      </c>
      <c r="H19" s="146">
        <v>1000</v>
      </c>
      <c r="I19" s="146">
        <v>1000</v>
      </c>
      <c r="J19" s="146">
        <v>1000</v>
      </c>
      <c r="K19" s="167"/>
      <c r="L19" s="167"/>
      <c r="M19" s="167"/>
      <c r="N19" s="167"/>
      <c r="O19" s="167"/>
      <c r="P19" s="167"/>
      <c r="Q19" s="167"/>
      <c r="R19" s="167"/>
      <c r="S19" s="167"/>
    </row>
    <row r="20" ht="15" customHeight="1" spans="1:19">
      <c r="A20" s="107" t="s">
        <v>92</v>
      </c>
      <c r="B20" s="137" t="s">
        <v>371</v>
      </c>
      <c r="C20" s="137" t="s">
        <v>371</v>
      </c>
      <c r="D20" s="26" t="s">
        <v>602</v>
      </c>
      <c r="E20" s="26" t="s">
        <v>601</v>
      </c>
      <c r="F20" s="26" t="s">
        <v>395</v>
      </c>
      <c r="G20" s="158">
        <v>2</v>
      </c>
      <c r="H20" s="146">
        <v>1600</v>
      </c>
      <c r="I20" s="146">
        <v>1600</v>
      </c>
      <c r="J20" s="146">
        <v>1600</v>
      </c>
      <c r="K20" s="167"/>
      <c r="L20" s="167"/>
      <c r="M20" s="167"/>
      <c r="N20" s="167"/>
      <c r="O20" s="167"/>
      <c r="P20" s="167"/>
      <c r="Q20" s="167"/>
      <c r="R20" s="167"/>
      <c r="S20" s="167"/>
    </row>
    <row r="21" ht="15" customHeight="1" spans="1:19">
      <c r="A21" s="107" t="s">
        <v>92</v>
      </c>
      <c r="B21" s="137" t="s">
        <v>371</v>
      </c>
      <c r="C21" s="137" t="s">
        <v>371</v>
      </c>
      <c r="D21" s="26" t="s">
        <v>603</v>
      </c>
      <c r="E21" s="26" t="s">
        <v>603</v>
      </c>
      <c r="F21" s="26" t="s">
        <v>395</v>
      </c>
      <c r="G21" s="158">
        <v>3</v>
      </c>
      <c r="H21" s="146">
        <v>4500</v>
      </c>
      <c r="I21" s="146">
        <v>4500</v>
      </c>
      <c r="J21" s="146">
        <v>4500</v>
      </c>
      <c r="K21" s="167"/>
      <c r="L21" s="167"/>
      <c r="M21" s="167"/>
      <c r="N21" s="167"/>
      <c r="O21" s="167"/>
      <c r="P21" s="167"/>
      <c r="Q21" s="167"/>
      <c r="R21" s="167"/>
      <c r="S21" s="167"/>
    </row>
    <row r="22" ht="15" customHeight="1" spans="1:19">
      <c r="A22" s="107" t="s">
        <v>92</v>
      </c>
      <c r="B22" s="137" t="s">
        <v>371</v>
      </c>
      <c r="C22" s="137" t="s">
        <v>371</v>
      </c>
      <c r="D22" s="26" t="s">
        <v>604</v>
      </c>
      <c r="E22" s="26" t="s">
        <v>590</v>
      </c>
      <c r="F22" s="26" t="s">
        <v>591</v>
      </c>
      <c r="G22" s="158">
        <v>1</v>
      </c>
      <c r="H22" s="146">
        <v>4370</v>
      </c>
      <c r="I22" s="146">
        <v>4370</v>
      </c>
      <c r="J22" s="146">
        <v>4370</v>
      </c>
      <c r="K22" s="167"/>
      <c r="L22" s="167"/>
      <c r="M22" s="167"/>
      <c r="N22" s="167"/>
      <c r="O22" s="167"/>
      <c r="P22" s="167"/>
      <c r="Q22" s="167"/>
      <c r="R22" s="167"/>
      <c r="S22" s="167"/>
    </row>
    <row r="23" ht="15" customHeight="1" spans="1:19">
      <c r="A23" s="107" t="s">
        <v>92</v>
      </c>
      <c r="B23" s="137" t="s">
        <v>371</v>
      </c>
      <c r="C23" s="137" t="s">
        <v>371</v>
      </c>
      <c r="D23" s="26" t="s">
        <v>605</v>
      </c>
      <c r="E23" s="26" t="s">
        <v>606</v>
      </c>
      <c r="F23" s="26" t="s">
        <v>395</v>
      </c>
      <c r="G23" s="158">
        <v>2</v>
      </c>
      <c r="H23" s="146">
        <v>400</v>
      </c>
      <c r="I23" s="146">
        <v>400</v>
      </c>
      <c r="J23" s="146">
        <v>400</v>
      </c>
      <c r="K23" s="167"/>
      <c r="L23" s="167"/>
      <c r="M23" s="167"/>
      <c r="N23" s="167"/>
      <c r="O23" s="167"/>
      <c r="P23" s="167"/>
      <c r="Q23" s="167"/>
      <c r="R23" s="167"/>
      <c r="S23" s="167"/>
    </row>
    <row r="24" ht="15" customHeight="1" spans="1:19">
      <c r="A24" s="107" t="s">
        <v>92</v>
      </c>
      <c r="B24" s="137" t="s">
        <v>371</v>
      </c>
      <c r="C24" s="137" t="s">
        <v>371</v>
      </c>
      <c r="D24" s="26" t="s">
        <v>607</v>
      </c>
      <c r="E24" s="26" t="s">
        <v>608</v>
      </c>
      <c r="F24" s="26" t="s">
        <v>609</v>
      </c>
      <c r="G24" s="158">
        <v>2</v>
      </c>
      <c r="H24" s="146">
        <v>4000</v>
      </c>
      <c r="I24" s="146">
        <v>4000</v>
      </c>
      <c r="J24" s="146">
        <v>4000</v>
      </c>
      <c r="K24" s="167"/>
      <c r="L24" s="167"/>
      <c r="M24" s="167"/>
      <c r="N24" s="167"/>
      <c r="O24" s="167"/>
      <c r="P24" s="167"/>
      <c r="Q24" s="167"/>
      <c r="R24" s="167"/>
      <c r="S24" s="167"/>
    </row>
    <row r="25" ht="15" customHeight="1" spans="1:19">
      <c r="A25" s="107" t="s">
        <v>92</v>
      </c>
      <c r="B25" s="137" t="s">
        <v>371</v>
      </c>
      <c r="C25" s="137" t="s">
        <v>371</v>
      </c>
      <c r="D25" s="26" t="s">
        <v>610</v>
      </c>
      <c r="E25" s="26" t="s">
        <v>611</v>
      </c>
      <c r="F25" s="26" t="s">
        <v>395</v>
      </c>
      <c r="G25" s="158">
        <v>4</v>
      </c>
      <c r="H25" s="146">
        <v>2320</v>
      </c>
      <c r="I25" s="146">
        <v>2320</v>
      </c>
      <c r="J25" s="146">
        <v>2320</v>
      </c>
      <c r="K25" s="167"/>
      <c r="L25" s="167"/>
      <c r="M25" s="167"/>
      <c r="N25" s="167"/>
      <c r="O25" s="167"/>
      <c r="P25" s="167"/>
      <c r="Q25" s="167"/>
      <c r="R25" s="167"/>
      <c r="S25" s="167"/>
    </row>
    <row r="26" ht="15" customHeight="1" spans="1:19">
      <c r="A26" s="107" t="s">
        <v>92</v>
      </c>
      <c r="B26" s="137" t="s">
        <v>371</v>
      </c>
      <c r="C26" s="137" t="s">
        <v>371</v>
      </c>
      <c r="D26" s="26" t="s">
        <v>612</v>
      </c>
      <c r="E26" s="26" t="s">
        <v>612</v>
      </c>
      <c r="F26" s="26" t="s">
        <v>609</v>
      </c>
      <c r="G26" s="158">
        <v>4</v>
      </c>
      <c r="H26" s="146">
        <v>20000</v>
      </c>
      <c r="I26" s="146">
        <v>20000</v>
      </c>
      <c r="J26" s="146">
        <v>20000</v>
      </c>
      <c r="K26" s="167"/>
      <c r="L26" s="167"/>
      <c r="M26" s="167"/>
      <c r="N26" s="167"/>
      <c r="O26" s="167"/>
      <c r="P26" s="167"/>
      <c r="Q26" s="167"/>
      <c r="R26" s="167"/>
      <c r="S26" s="167"/>
    </row>
    <row r="27" ht="15" customHeight="1" spans="1:19">
      <c r="A27" s="107" t="s">
        <v>92</v>
      </c>
      <c r="B27" s="137" t="s">
        <v>371</v>
      </c>
      <c r="C27" s="137" t="s">
        <v>371</v>
      </c>
      <c r="D27" s="26" t="s">
        <v>613</v>
      </c>
      <c r="E27" s="26" t="s">
        <v>614</v>
      </c>
      <c r="F27" s="26" t="s">
        <v>395</v>
      </c>
      <c r="G27" s="158">
        <v>5</v>
      </c>
      <c r="H27" s="146">
        <v>3750</v>
      </c>
      <c r="I27" s="146">
        <v>3750</v>
      </c>
      <c r="J27" s="146">
        <v>3750</v>
      </c>
      <c r="K27" s="167"/>
      <c r="L27" s="167"/>
      <c r="M27" s="167"/>
      <c r="N27" s="167"/>
      <c r="O27" s="167"/>
      <c r="P27" s="167"/>
      <c r="Q27" s="167"/>
      <c r="R27" s="167"/>
      <c r="S27" s="167"/>
    </row>
    <row r="28" ht="15" customHeight="1" spans="1:19">
      <c r="A28" s="107" t="s">
        <v>92</v>
      </c>
      <c r="B28" s="137" t="s">
        <v>371</v>
      </c>
      <c r="C28" s="137" t="s">
        <v>371</v>
      </c>
      <c r="D28" s="26" t="s">
        <v>615</v>
      </c>
      <c r="E28" s="26" t="s">
        <v>616</v>
      </c>
      <c r="F28" s="26" t="s">
        <v>395</v>
      </c>
      <c r="G28" s="158">
        <v>2</v>
      </c>
      <c r="H28" s="146">
        <v>2000</v>
      </c>
      <c r="I28" s="146">
        <v>2000</v>
      </c>
      <c r="J28" s="146">
        <v>2000</v>
      </c>
      <c r="K28" s="167"/>
      <c r="L28" s="167"/>
      <c r="M28" s="167"/>
      <c r="N28" s="167"/>
      <c r="O28" s="167"/>
      <c r="P28" s="167"/>
      <c r="Q28" s="167"/>
      <c r="R28" s="167"/>
      <c r="S28" s="167"/>
    </row>
    <row r="29" ht="15" customHeight="1" spans="1:19">
      <c r="A29" s="107" t="s">
        <v>92</v>
      </c>
      <c r="B29" s="137" t="s">
        <v>371</v>
      </c>
      <c r="C29" s="137" t="s">
        <v>371</v>
      </c>
      <c r="D29" s="26" t="s">
        <v>617</v>
      </c>
      <c r="E29" s="26" t="s">
        <v>617</v>
      </c>
      <c r="F29" s="26" t="s">
        <v>594</v>
      </c>
      <c r="G29" s="158">
        <v>4</v>
      </c>
      <c r="H29" s="146">
        <v>3200</v>
      </c>
      <c r="I29" s="146">
        <v>3200</v>
      </c>
      <c r="J29" s="146">
        <v>3200</v>
      </c>
      <c r="K29" s="167"/>
      <c r="L29" s="167"/>
      <c r="M29" s="167"/>
      <c r="N29" s="167"/>
      <c r="O29" s="167"/>
      <c r="P29" s="167"/>
      <c r="Q29" s="167"/>
      <c r="R29" s="167"/>
      <c r="S29" s="167"/>
    </row>
    <row r="30" ht="15" customHeight="1" spans="1:19">
      <c r="A30" s="107" t="s">
        <v>92</v>
      </c>
      <c r="B30" s="138" t="s">
        <v>92</v>
      </c>
      <c r="C30" s="138" t="s">
        <v>92</v>
      </c>
      <c r="D30" s="159"/>
      <c r="E30" s="159"/>
      <c r="F30" s="159"/>
      <c r="G30" s="159"/>
      <c r="H30" s="159"/>
      <c r="I30" s="146">
        <v>56900</v>
      </c>
      <c r="J30" s="146">
        <v>56900</v>
      </c>
      <c r="K30" s="167"/>
      <c r="L30" s="167"/>
      <c r="M30" s="167"/>
      <c r="N30" s="167"/>
      <c r="O30" s="167"/>
      <c r="P30" s="167"/>
      <c r="Q30" s="167"/>
      <c r="R30" s="167"/>
      <c r="S30" s="167"/>
    </row>
    <row r="31" ht="15" customHeight="1" spans="1:19">
      <c r="A31" s="107" t="s">
        <v>92</v>
      </c>
      <c r="B31" s="137" t="s">
        <v>274</v>
      </c>
      <c r="C31" s="137" t="s">
        <v>274</v>
      </c>
      <c r="D31" s="26" t="s">
        <v>583</v>
      </c>
      <c r="E31" s="26" t="s">
        <v>584</v>
      </c>
      <c r="F31" s="26" t="s">
        <v>585</v>
      </c>
      <c r="G31" s="158">
        <v>1</v>
      </c>
      <c r="H31" s="146">
        <v>6000</v>
      </c>
      <c r="I31" s="146">
        <v>6000</v>
      </c>
      <c r="J31" s="146">
        <v>6000</v>
      </c>
      <c r="K31" s="167"/>
      <c r="L31" s="167"/>
      <c r="M31" s="167"/>
      <c r="N31" s="167"/>
      <c r="O31" s="167"/>
      <c r="P31" s="167"/>
      <c r="Q31" s="167"/>
      <c r="R31" s="167"/>
      <c r="S31" s="167"/>
    </row>
    <row r="32" ht="15" customHeight="1" spans="1:19">
      <c r="A32" s="107" t="s">
        <v>92</v>
      </c>
      <c r="B32" s="137" t="s">
        <v>274</v>
      </c>
      <c r="C32" s="137" t="s">
        <v>274</v>
      </c>
      <c r="D32" s="26" t="s">
        <v>588</v>
      </c>
      <c r="E32" s="26" t="s">
        <v>618</v>
      </c>
      <c r="F32" s="26" t="s">
        <v>585</v>
      </c>
      <c r="G32" s="158">
        <v>1</v>
      </c>
      <c r="H32" s="146">
        <v>5000</v>
      </c>
      <c r="I32" s="146">
        <v>5000</v>
      </c>
      <c r="J32" s="146">
        <v>5000</v>
      </c>
      <c r="K32" s="167"/>
      <c r="L32" s="167"/>
      <c r="M32" s="167"/>
      <c r="N32" s="167"/>
      <c r="O32" s="167"/>
      <c r="P32" s="167"/>
      <c r="Q32" s="167"/>
      <c r="R32" s="167"/>
      <c r="S32" s="167"/>
    </row>
    <row r="33" ht="15" customHeight="1" spans="1:19">
      <c r="A33" s="107" t="s">
        <v>92</v>
      </c>
      <c r="B33" s="137" t="s">
        <v>274</v>
      </c>
      <c r="C33" s="137" t="s">
        <v>274</v>
      </c>
      <c r="D33" s="26" t="s">
        <v>586</v>
      </c>
      <c r="E33" s="26" t="s">
        <v>587</v>
      </c>
      <c r="F33" s="26" t="s">
        <v>585</v>
      </c>
      <c r="G33" s="158">
        <v>1</v>
      </c>
      <c r="H33" s="146">
        <v>2000</v>
      </c>
      <c r="I33" s="146">
        <v>2000</v>
      </c>
      <c r="J33" s="146">
        <v>2000</v>
      </c>
      <c r="K33" s="167"/>
      <c r="L33" s="167"/>
      <c r="M33" s="167"/>
      <c r="N33" s="167"/>
      <c r="O33" s="167"/>
      <c r="P33" s="167"/>
      <c r="Q33" s="167"/>
      <c r="R33" s="167"/>
      <c r="S33" s="167"/>
    </row>
    <row r="34" ht="15" customHeight="1" spans="1:19">
      <c r="A34" s="107" t="s">
        <v>92</v>
      </c>
      <c r="B34" s="137" t="s">
        <v>352</v>
      </c>
      <c r="C34" s="137" t="s">
        <v>352</v>
      </c>
      <c r="D34" s="26" t="s">
        <v>619</v>
      </c>
      <c r="E34" s="26" t="s">
        <v>620</v>
      </c>
      <c r="F34" s="26" t="s">
        <v>395</v>
      </c>
      <c r="G34" s="158">
        <v>1</v>
      </c>
      <c r="H34" s="146">
        <v>10060</v>
      </c>
      <c r="I34" s="146">
        <v>10060</v>
      </c>
      <c r="J34" s="146">
        <v>10060</v>
      </c>
      <c r="K34" s="167"/>
      <c r="L34" s="167"/>
      <c r="M34" s="167"/>
      <c r="N34" s="167"/>
      <c r="O34" s="167"/>
      <c r="P34" s="167"/>
      <c r="Q34" s="167"/>
      <c r="R34" s="167"/>
      <c r="S34" s="167"/>
    </row>
    <row r="35" ht="15" customHeight="1" spans="1:19">
      <c r="A35" s="107" t="s">
        <v>92</v>
      </c>
      <c r="B35" s="137" t="s">
        <v>352</v>
      </c>
      <c r="C35" s="137" t="s">
        <v>352</v>
      </c>
      <c r="D35" s="26" t="s">
        <v>621</v>
      </c>
      <c r="E35" s="26" t="s">
        <v>597</v>
      </c>
      <c r="F35" s="26" t="s">
        <v>591</v>
      </c>
      <c r="G35" s="158">
        <v>1</v>
      </c>
      <c r="H35" s="146">
        <v>3840</v>
      </c>
      <c r="I35" s="146">
        <v>3840</v>
      </c>
      <c r="J35" s="146">
        <v>3840</v>
      </c>
      <c r="K35" s="167"/>
      <c r="L35" s="167"/>
      <c r="M35" s="167"/>
      <c r="N35" s="167"/>
      <c r="O35" s="167"/>
      <c r="P35" s="167"/>
      <c r="Q35" s="167"/>
      <c r="R35" s="167"/>
      <c r="S35" s="167"/>
    </row>
    <row r="36" ht="15" customHeight="1" spans="1:19">
      <c r="A36" s="107" t="s">
        <v>92</v>
      </c>
      <c r="B36" s="137" t="s">
        <v>352</v>
      </c>
      <c r="C36" s="137" t="s">
        <v>352</v>
      </c>
      <c r="D36" s="26" t="s">
        <v>590</v>
      </c>
      <c r="E36" s="26" t="s">
        <v>590</v>
      </c>
      <c r="F36" s="26" t="s">
        <v>591</v>
      </c>
      <c r="G36" s="158">
        <v>1</v>
      </c>
      <c r="H36" s="146">
        <v>30000</v>
      </c>
      <c r="I36" s="146">
        <v>30000</v>
      </c>
      <c r="J36" s="146">
        <v>30000</v>
      </c>
      <c r="K36" s="167"/>
      <c r="L36" s="167"/>
      <c r="M36" s="167"/>
      <c r="N36" s="167"/>
      <c r="O36" s="167"/>
      <c r="P36" s="167"/>
      <c r="Q36" s="167"/>
      <c r="R36" s="167"/>
      <c r="S36" s="167"/>
    </row>
    <row r="37" ht="15" customHeight="1" spans="1:19">
      <c r="A37" s="107" t="s">
        <v>92</v>
      </c>
      <c r="B37" s="138" t="s">
        <v>99</v>
      </c>
      <c r="C37" s="138" t="s">
        <v>99</v>
      </c>
      <c r="D37" s="159"/>
      <c r="E37" s="159"/>
      <c r="F37" s="159"/>
      <c r="G37" s="159"/>
      <c r="H37" s="159"/>
      <c r="I37" s="146">
        <v>37000</v>
      </c>
      <c r="J37" s="146">
        <v>37000</v>
      </c>
      <c r="K37" s="167"/>
      <c r="L37" s="167"/>
      <c r="M37" s="167"/>
      <c r="N37" s="167"/>
      <c r="O37" s="167"/>
      <c r="P37" s="167"/>
      <c r="Q37" s="167"/>
      <c r="R37" s="167"/>
      <c r="S37" s="167"/>
    </row>
    <row r="38" ht="15" customHeight="1" spans="1:19">
      <c r="A38" s="107" t="s">
        <v>92</v>
      </c>
      <c r="B38" s="137" t="s">
        <v>365</v>
      </c>
      <c r="C38" s="137" t="s">
        <v>365</v>
      </c>
      <c r="D38" s="26" t="s">
        <v>622</v>
      </c>
      <c r="E38" s="26" t="s">
        <v>590</v>
      </c>
      <c r="F38" s="26" t="s">
        <v>591</v>
      </c>
      <c r="G38" s="158">
        <v>1</v>
      </c>
      <c r="H38" s="146">
        <v>30000</v>
      </c>
      <c r="I38" s="146">
        <v>30000</v>
      </c>
      <c r="J38" s="146">
        <v>30000</v>
      </c>
      <c r="K38" s="167"/>
      <c r="L38" s="167"/>
      <c r="M38" s="167"/>
      <c r="N38" s="167"/>
      <c r="O38" s="167"/>
      <c r="P38" s="167"/>
      <c r="Q38" s="167"/>
      <c r="R38" s="167"/>
      <c r="S38" s="167"/>
    </row>
    <row r="39" ht="15" customHeight="1" spans="1:19">
      <c r="A39" s="107" t="s">
        <v>92</v>
      </c>
      <c r="B39" s="137" t="s">
        <v>274</v>
      </c>
      <c r="C39" s="137" t="s">
        <v>274</v>
      </c>
      <c r="D39" s="26" t="s">
        <v>623</v>
      </c>
      <c r="E39" s="26" t="s">
        <v>624</v>
      </c>
      <c r="F39" s="26" t="s">
        <v>585</v>
      </c>
      <c r="G39" s="158">
        <v>1</v>
      </c>
      <c r="H39" s="146">
        <v>2000</v>
      </c>
      <c r="I39" s="146">
        <v>2000</v>
      </c>
      <c r="J39" s="146">
        <v>2000</v>
      </c>
      <c r="K39" s="167"/>
      <c r="L39" s="167"/>
      <c r="M39" s="167"/>
      <c r="N39" s="167"/>
      <c r="O39" s="167"/>
      <c r="P39" s="167"/>
      <c r="Q39" s="167"/>
      <c r="R39" s="167"/>
      <c r="S39" s="167"/>
    </row>
    <row r="40" ht="21" customHeight="1" spans="1:19">
      <c r="A40" s="107" t="s">
        <v>92</v>
      </c>
      <c r="B40" s="137" t="s">
        <v>274</v>
      </c>
      <c r="C40" s="137" t="s">
        <v>274</v>
      </c>
      <c r="D40" s="26" t="s">
        <v>625</v>
      </c>
      <c r="E40" s="26" t="s">
        <v>618</v>
      </c>
      <c r="F40" s="26" t="s">
        <v>585</v>
      </c>
      <c r="G40" s="158">
        <v>1</v>
      </c>
      <c r="H40" s="146">
        <v>2000</v>
      </c>
      <c r="I40" s="146">
        <v>2000</v>
      </c>
      <c r="J40" s="146">
        <v>2000</v>
      </c>
      <c r="K40" s="168" t="s">
        <v>100</v>
      </c>
      <c r="L40" s="168" t="s">
        <v>100</v>
      </c>
      <c r="M40" s="168" t="s">
        <v>100</v>
      </c>
      <c r="N40" s="168" t="s">
        <v>100</v>
      </c>
      <c r="O40" s="168" t="s">
        <v>100</v>
      </c>
      <c r="P40" s="168" t="s">
        <v>100</v>
      </c>
      <c r="Q40" s="168"/>
      <c r="R40" s="168" t="s">
        <v>100</v>
      </c>
      <c r="S40" s="168" t="s">
        <v>100</v>
      </c>
    </row>
    <row r="41" ht="21" customHeight="1" spans="1:19">
      <c r="A41" s="107" t="s">
        <v>92</v>
      </c>
      <c r="B41" s="137" t="s">
        <v>274</v>
      </c>
      <c r="C41" s="137" t="s">
        <v>274</v>
      </c>
      <c r="D41" s="26" t="s">
        <v>586</v>
      </c>
      <c r="E41" s="26" t="s">
        <v>587</v>
      </c>
      <c r="F41" s="26" t="s">
        <v>585</v>
      </c>
      <c r="G41" s="158">
        <v>1</v>
      </c>
      <c r="H41" s="146">
        <v>3000</v>
      </c>
      <c r="I41" s="146">
        <v>3000</v>
      </c>
      <c r="J41" s="146">
        <v>3000</v>
      </c>
      <c r="K41" s="169" t="s">
        <v>100</v>
      </c>
      <c r="L41" s="169" t="s">
        <v>100</v>
      </c>
      <c r="M41" s="168" t="s">
        <v>100</v>
      </c>
      <c r="N41" s="169" t="s">
        <v>100</v>
      </c>
      <c r="O41" s="169" t="s">
        <v>100</v>
      </c>
      <c r="P41" s="169" t="s">
        <v>100</v>
      </c>
      <c r="Q41" s="169"/>
      <c r="R41" s="168" t="s">
        <v>100</v>
      </c>
      <c r="S41" s="169" t="s">
        <v>100</v>
      </c>
    </row>
    <row r="42" ht="21" customHeight="1" spans="1:19">
      <c r="A42" s="160" t="s">
        <v>171</v>
      </c>
      <c r="B42" s="160"/>
      <c r="C42" s="160"/>
      <c r="D42" s="160"/>
      <c r="E42" s="160"/>
      <c r="F42" s="160"/>
      <c r="G42" s="160"/>
      <c r="H42" s="146">
        <f>SUM(H8:H41)</f>
        <v>157200</v>
      </c>
      <c r="I42" s="146">
        <v>157200</v>
      </c>
      <c r="J42" s="146">
        <v>157200</v>
      </c>
      <c r="K42" s="168" t="s">
        <v>100</v>
      </c>
      <c r="L42" s="168" t="s">
        <v>100</v>
      </c>
      <c r="M42" s="168" t="s">
        <v>100</v>
      </c>
      <c r="N42" s="168" t="s">
        <v>100</v>
      </c>
      <c r="O42" s="168" t="s">
        <v>100</v>
      </c>
      <c r="P42" s="168" t="s">
        <v>100</v>
      </c>
      <c r="Q42" s="168"/>
      <c r="R42" s="168" t="s">
        <v>100</v>
      </c>
      <c r="S42" s="168" t="s">
        <v>100</v>
      </c>
    </row>
    <row r="43" customHeight="1" spans="1:1">
      <c r="A43" s="80" t="s">
        <v>626</v>
      </c>
    </row>
  </sheetData>
  <mergeCells count="18">
    <mergeCell ref="A2:S2"/>
    <mergeCell ref="A3:H3"/>
    <mergeCell ref="I4:S4"/>
    <mergeCell ref="N5:S5"/>
    <mergeCell ref="A42:G42"/>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workbookViewId="0">
      <selection activeCell="J11" sqref="J11"/>
    </sheetView>
  </sheetViews>
  <sheetFormatPr defaultColWidth="8.71428571428571" defaultRowHeight="14.25" customHeight="1"/>
  <cols>
    <col min="1" max="1" width="14.1428571428571" style="80" customWidth="1"/>
    <col min="2" max="2" width="17.7142857142857" style="80" customWidth="1"/>
    <col min="3" max="9" width="9.13333333333333" style="127" customWidth="1"/>
    <col min="10" max="10" width="12" style="96" customWidth="1"/>
    <col min="11" max="11" width="15.7142857142857" style="96" customWidth="1"/>
    <col min="12" max="13" width="10" style="96" customWidth="1"/>
    <col min="14" max="14" width="9.13333333333333" style="80" customWidth="1"/>
    <col min="15" max="16" width="9.13333333333333" style="96" customWidth="1"/>
    <col min="17" max="18" width="12.7142857142857" style="96" customWidth="1"/>
    <col min="19" max="19" width="9.13333333333333" style="80" customWidth="1"/>
    <col min="20" max="20" width="10.4285714285714" style="96" customWidth="1"/>
    <col min="21" max="21" width="9.13333333333333" style="80" customWidth="1"/>
    <col min="22" max="249" width="9.13333333333333" style="80"/>
    <col min="250" max="258" width="8.71428571428571" style="80"/>
  </cols>
  <sheetData>
    <row r="1" ht="13.5" customHeight="1" spans="1:20">
      <c r="A1" s="98" t="s">
        <v>627</v>
      </c>
      <c r="D1" s="98"/>
      <c r="E1" s="98"/>
      <c r="F1" s="98"/>
      <c r="G1" s="98"/>
      <c r="H1" s="98"/>
      <c r="I1" s="98"/>
      <c r="J1" s="140"/>
      <c r="K1" s="140"/>
      <c r="L1" s="140"/>
      <c r="M1" s="140"/>
      <c r="N1" s="141"/>
      <c r="O1" s="142"/>
      <c r="P1" s="142"/>
      <c r="Q1" s="142"/>
      <c r="R1" s="142"/>
      <c r="S1" s="152"/>
      <c r="T1" s="153"/>
    </row>
    <row r="2" ht="27.75" customHeight="1" spans="1:20">
      <c r="A2" s="128" t="s">
        <v>15</v>
      </c>
      <c r="B2" s="128"/>
      <c r="C2" s="128"/>
      <c r="D2" s="128"/>
      <c r="E2" s="128"/>
      <c r="F2" s="128"/>
      <c r="G2" s="128"/>
      <c r="H2" s="128"/>
      <c r="I2" s="128"/>
      <c r="J2" s="128"/>
      <c r="K2" s="128"/>
      <c r="L2" s="128"/>
      <c r="M2" s="128"/>
      <c r="N2" s="128"/>
      <c r="O2" s="128"/>
      <c r="P2" s="128"/>
      <c r="Q2" s="128"/>
      <c r="R2" s="128"/>
      <c r="S2" s="128"/>
      <c r="T2" s="128"/>
    </row>
    <row r="3" ht="26.1" customHeight="1" spans="1:20">
      <c r="A3" s="129" t="s">
        <v>22</v>
      </c>
      <c r="B3" s="129"/>
      <c r="C3" s="129"/>
      <c r="D3" s="129"/>
      <c r="E3" s="129"/>
      <c r="F3" s="102"/>
      <c r="G3" s="102"/>
      <c r="H3" s="102"/>
      <c r="I3" s="102"/>
      <c r="J3" s="143"/>
      <c r="K3" s="143"/>
      <c r="L3" s="143"/>
      <c r="M3" s="143"/>
      <c r="N3" s="141"/>
      <c r="O3" s="142"/>
      <c r="P3" s="142"/>
      <c r="Q3" s="142"/>
      <c r="R3" s="142"/>
      <c r="S3" s="154"/>
      <c r="T3" s="155" t="s">
        <v>213</v>
      </c>
    </row>
    <row r="4" ht="15.75" customHeight="1" spans="1:20">
      <c r="A4" s="130" t="s">
        <v>221</v>
      </c>
      <c r="B4" s="130" t="s">
        <v>222</v>
      </c>
      <c r="C4" s="131" t="s">
        <v>573</v>
      </c>
      <c r="D4" s="131" t="s">
        <v>628</v>
      </c>
      <c r="E4" s="131" t="s">
        <v>629</v>
      </c>
      <c r="F4" s="132" t="s">
        <v>630</v>
      </c>
      <c r="G4" s="131" t="s">
        <v>631</v>
      </c>
      <c r="H4" s="131" t="s">
        <v>632</v>
      </c>
      <c r="I4" s="131" t="s">
        <v>633</v>
      </c>
      <c r="J4" s="131" t="s">
        <v>229</v>
      </c>
      <c r="K4" s="131"/>
      <c r="L4" s="131"/>
      <c r="M4" s="131"/>
      <c r="N4" s="144"/>
      <c r="O4" s="131"/>
      <c r="P4" s="131"/>
      <c r="Q4" s="131"/>
      <c r="R4" s="131"/>
      <c r="S4" s="144"/>
      <c r="T4" s="131"/>
    </row>
    <row r="5" ht="17.25" customHeight="1" spans="1:20">
      <c r="A5" s="133"/>
      <c r="B5" s="133"/>
      <c r="C5" s="131"/>
      <c r="D5" s="131"/>
      <c r="E5" s="131"/>
      <c r="F5" s="134"/>
      <c r="G5" s="131"/>
      <c r="H5" s="131"/>
      <c r="I5" s="131"/>
      <c r="J5" s="131" t="s">
        <v>77</v>
      </c>
      <c r="K5" s="131" t="s">
        <v>80</v>
      </c>
      <c r="L5" s="131" t="s">
        <v>579</v>
      </c>
      <c r="M5" s="131" t="s">
        <v>580</v>
      </c>
      <c r="N5" s="145" t="s">
        <v>581</v>
      </c>
      <c r="O5" s="131" t="s">
        <v>582</v>
      </c>
      <c r="P5" s="131"/>
      <c r="Q5" s="131"/>
      <c r="R5" s="131"/>
      <c r="S5" s="145"/>
      <c r="T5" s="131"/>
    </row>
    <row r="6" ht="54" customHeight="1" spans="1:20">
      <c r="A6" s="133"/>
      <c r="B6" s="133"/>
      <c r="C6" s="131"/>
      <c r="D6" s="131"/>
      <c r="E6" s="131"/>
      <c r="F6" s="135"/>
      <c r="G6" s="131"/>
      <c r="H6" s="131"/>
      <c r="I6" s="131"/>
      <c r="J6" s="131"/>
      <c r="K6" s="131"/>
      <c r="L6" s="131"/>
      <c r="M6" s="131"/>
      <c r="N6" s="144"/>
      <c r="O6" s="131" t="s">
        <v>79</v>
      </c>
      <c r="P6" s="131" t="s">
        <v>86</v>
      </c>
      <c r="Q6" s="131" t="s">
        <v>333</v>
      </c>
      <c r="R6" s="131" t="s">
        <v>88</v>
      </c>
      <c r="S6" s="144" t="s">
        <v>89</v>
      </c>
      <c r="T6" s="131" t="s">
        <v>90</v>
      </c>
    </row>
    <row r="7" ht="15" customHeight="1" spans="1:20">
      <c r="A7" s="107">
        <v>1</v>
      </c>
      <c r="B7" s="107">
        <v>2</v>
      </c>
      <c r="C7" s="107">
        <v>3</v>
      </c>
      <c r="D7" s="107">
        <v>4</v>
      </c>
      <c r="E7" s="107">
        <v>5</v>
      </c>
      <c r="F7" s="107">
        <v>6</v>
      </c>
      <c r="G7" s="107">
        <v>7</v>
      </c>
      <c r="H7" s="107">
        <v>8</v>
      </c>
      <c r="I7" s="107">
        <v>9</v>
      </c>
      <c r="J7" s="107">
        <v>10</v>
      </c>
      <c r="K7" s="107">
        <v>11</v>
      </c>
      <c r="L7" s="107">
        <v>12</v>
      </c>
      <c r="M7" s="107">
        <v>13</v>
      </c>
      <c r="N7" s="107">
        <v>14</v>
      </c>
      <c r="O7" s="107">
        <v>15</v>
      </c>
      <c r="P7" s="107">
        <v>16</v>
      </c>
      <c r="Q7" s="107">
        <v>17</v>
      </c>
      <c r="R7" s="107">
        <v>18</v>
      </c>
      <c r="S7" s="107">
        <v>19</v>
      </c>
      <c r="T7" s="107">
        <v>20</v>
      </c>
    </row>
    <row r="8" ht="22.5" customHeight="1" spans="1:20">
      <c r="A8" s="136" t="s">
        <v>92</v>
      </c>
      <c r="B8" s="136" t="s">
        <v>92</v>
      </c>
      <c r="C8" s="137" t="s">
        <v>92</v>
      </c>
      <c r="D8" s="137"/>
      <c r="E8" s="137"/>
      <c r="F8" s="137"/>
      <c r="G8" s="137"/>
      <c r="H8" s="137"/>
      <c r="I8" s="137"/>
      <c r="J8" s="146">
        <v>130000</v>
      </c>
      <c r="K8" s="146">
        <v>130000</v>
      </c>
      <c r="L8" s="147" t="s">
        <v>100</v>
      </c>
      <c r="M8" s="147" t="s">
        <v>100</v>
      </c>
      <c r="N8" s="147" t="s">
        <v>100</v>
      </c>
      <c r="O8" s="147" t="s">
        <v>100</v>
      </c>
      <c r="P8" s="147" t="s">
        <v>100</v>
      </c>
      <c r="Q8" s="147" t="s">
        <v>100</v>
      </c>
      <c r="R8" s="147"/>
      <c r="S8" s="147" t="s">
        <v>100</v>
      </c>
      <c r="T8" s="147" t="s">
        <v>100</v>
      </c>
    </row>
    <row r="9" ht="22.5" customHeight="1" spans="1:20">
      <c r="A9" s="136" t="s">
        <v>92</v>
      </c>
      <c r="B9" s="136" t="s">
        <v>92</v>
      </c>
      <c r="C9" s="138" t="s">
        <v>92</v>
      </c>
      <c r="D9" s="137"/>
      <c r="E9" s="137"/>
      <c r="F9" s="137"/>
      <c r="G9" s="137"/>
      <c r="H9" s="137"/>
      <c r="I9" s="137"/>
      <c r="J9" s="146">
        <v>130000</v>
      </c>
      <c r="K9" s="146">
        <v>130000</v>
      </c>
      <c r="L9" s="148" t="s">
        <v>100</v>
      </c>
      <c r="M9" s="148" t="s">
        <v>100</v>
      </c>
      <c r="N9" s="147" t="s">
        <v>100</v>
      </c>
      <c r="O9" s="148" t="s">
        <v>100</v>
      </c>
      <c r="P9" s="148" t="s">
        <v>100</v>
      </c>
      <c r="Q9" s="148" t="s">
        <v>100</v>
      </c>
      <c r="R9" s="148"/>
      <c r="S9" s="147" t="s">
        <v>100</v>
      </c>
      <c r="T9" s="148" t="s">
        <v>100</v>
      </c>
    </row>
    <row r="10" ht="33" customHeight="1" spans="1:20">
      <c r="A10" s="136" t="s">
        <v>92</v>
      </c>
      <c r="B10" s="136" t="s">
        <v>92</v>
      </c>
      <c r="C10" s="137" t="s">
        <v>337</v>
      </c>
      <c r="D10" s="137" t="s">
        <v>634</v>
      </c>
      <c r="E10" s="137" t="s">
        <v>635</v>
      </c>
      <c r="F10" s="137" t="s">
        <v>106</v>
      </c>
      <c r="G10" s="137" t="s">
        <v>636</v>
      </c>
      <c r="H10" s="137" t="s">
        <v>142</v>
      </c>
      <c r="I10" s="137" t="s">
        <v>634</v>
      </c>
      <c r="J10" s="146">
        <v>130000</v>
      </c>
      <c r="K10" s="146">
        <v>130000</v>
      </c>
      <c r="L10" s="149" t="s">
        <v>100</v>
      </c>
      <c r="M10" s="149" t="s">
        <v>100</v>
      </c>
      <c r="N10" s="149" t="s">
        <v>100</v>
      </c>
      <c r="O10" s="149" t="s">
        <v>100</v>
      </c>
      <c r="P10" s="149" t="s">
        <v>100</v>
      </c>
      <c r="Q10" s="149" t="s">
        <v>100</v>
      </c>
      <c r="R10" s="149"/>
      <c r="S10" s="149" t="s">
        <v>100</v>
      </c>
      <c r="T10" s="149" t="s">
        <v>100</v>
      </c>
    </row>
    <row r="11" ht="22.5" customHeight="1" spans="1:20">
      <c r="A11" s="139" t="s">
        <v>171</v>
      </c>
      <c r="B11" s="139"/>
      <c r="C11" s="139"/>
      <c r="D11" s="139"/>
      <c r="E11" s="139"/>
      <c r="F11" s="139"/>
      <c r="G11" s="139"/>
      <c r="H11" s="139"/>
      <c r="I11" s="139"/>
      <c r="J11" s="146">
        <v>130000</v>
      </c>
      <c r="K11" s="146">
        <v>130000</v>
      </c>
      <c r="L11" s="150"/>
      <c r="M11" s="150"/>
      <c r="N11" s="151"/>
      <c r="O11" s="150"/>
      <c r="P11" s="150"/>
      <c r="Q11" s="150"/>
      <c r="R11" s="150"/>
      <c r="S11" s="151"/>
      <c r="T11" s="150"/>
    </row>
  </sheetData>
  <mergeCells count="19">
    <mergeCell ref="A2:T2"/>
    <mergeCell ref="A3:E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workbookViewId="0">
      <selection activeCell="F25" sqref="F25"/>
    </sheetView>
  </sheetViews>
  <sheetFormatPr defaultColWidth="8.88571428571429" defaultRowHeight="14.25" customHeight="1" outlineLevelRow="7"/>
  <cols>
    <col min="1" max="1" width="50" style="96" customWidth="1"/>
    <col min="2" max="2" width="17.2857142857143" style="96" customWidth="1"/>
    <col min="3" max="4" width="13.4285714285714" style="96" customWidth="1"/>
    <col min="5" max="12" width="10.2857142857143" style="96" customWidth="1"/>
    <col min="13" max="13" width="13.1428571428571" style="96" customWidth="1"/>
    <col min="14" max="14" width="9.13333333333333" style="80" customWidth="1"/>
    <col min="15" max="246" width="9.13333333333333" style="80"/>
    <col min="247" max="247" width="9.13333333333333" style="97"/>
    <col min="248" max="256" width="8.88571428571429" style="97"/>
  </cols>
  <sheetData>
    <row r="1" s="80" customFormat="1" ht="13.5" customHeight="1" spans="1:13">
      <c r="A1" s="98" t="s">
        <v>637</v>
      </c>
      <c r="B1" s="98"/>
      <c r="C1" s="98"/>
      <c r="D1" s="99"/>
      <c r="E1" s="96"/>
      <c r="F1" s="96"/>
      <c r="G1" s="96"/>
      <c r="H1" s="96"/>
      <c r="I1" s="96"/>
      <c r="J1" s="96"/>
      <c r="K1" s="96"/>
      <c r="L1" s="96"/>
      <c r="M1" s="96"/>
    </row>
    <row r="2" s="80" customFormat="1" ht="35" customHeight="1" spans="1:13">
      <c r="A2" s="100" t="s">
        <v>16</v>
      </c>
      <c r="B2" s="100"/>
      <c r="C2" s="100"/>
      <c r="D2" s="100"/>
      <c r="E2" s="100"/>
      <c r="F2" s="100"/>
      <c r="G2" s="100"/>
      <c r="H2" s="100"/>
      <c r="I2" s="100"/>
      <c r="J2" s="100"/>
      <c r="K2" s="100"/>
      <c r="L2" s="100"/>
      <c r="M2" s="100"/>
    </row>
    <row r="3" s="95" customFormat="1" ht="24" customHeight="1" spans="1:13">
      <c r="A3" s="101" t="s">
        <v>22</v>
      </c>
      <c r="B3" s="102"/>
      <c r="C3" s="102"/>
      <c r="D3" s="102"/>
      <c r="E3" s="103"/>
      <c r="F3" s="103"/>
      <c r="G3" s="103"/>
      <c r="H3" s="103"/>
      <c r="I3" s="103"/>
      <c r="J3" s="122"/>
      <c r="K3" s="122"/>
      <c r="L3" s="122"/>
      <c r="M3" s="123" t="s">
        <v>213</v>
      </c>
    </row>
    <row r="4" s="80" customFormat="1" ht="19.5" customHeight="1" spans="1:13">
      <c r="A4" s="104" t="s">
        <v>638</v>
      </c>
      <c r="B4" s="105" t="s">
        <v>229</v>
      </c>
      <c r="C4" s="106"/>
      <c r="D4" s="106"/>
      <c r="E4" s="107" t="s">
        <v>639</v>
      </c>
      <c r="F4" s="107"/>
      <c r="G4" s="107"/>
      <c r="H4" s="107"/>
      <c r="I4" s="107"/>
      <c r="J4" s="107"/>
      <c r="K4" s="107"/>
      <c r="L4" s="107"/>
      <c r="M4" s="107"/>
    </row>
    <row r="5" s="80" customFormat="1" ht="40.5" customHeight="1" spans="1:13">
      <c r="A5" s="108"/>
      <c r="B5" s="109" t="s">
        <v>77</v>
      </c>
      <c r="C5" s="110" t="s">
        <v>80</v>
      </c>
      <c r="D5" s="111" t="s">
        <v>640</v>
      </c>
      <c r="E5" s="108" t="s">
        <v>641</v>
      </c>
      <c r="F5" s="108" t="s">
        <v>642</v>
      </c>
      <c r="G5" s="108" t="s">
        <v>643</v>
      </c>
      <c r="H5" s="108" t="s">
        <v>644</v>
      </c>
      <c r="I5" s="124" t="s">
        <v>645</v>
      </c>
      <c r="J5" s="108" t="s">
        <v>646</v>
      </c>
      <c r="K5" s="108" t="s">
        <v>647</v>
      </c>
      <c r="L5" s="108" t="s">
        <v>648</v>
      </c>
      <c r="M5" s="108" t="s">
        <v>649</v>
      </c>
    </row>
    <row r="6" s="80" customFormat="1" ht="19.5" customHeight="1" spans="1:13">
      <c r="A6" s="104">
        <v>1</v>
      </c>
      <c r="B6" s="104">
        <v>2</v>
      </c>
      <c r="C6" s="104">
        <v>3</v>
      </c>
      <c r="D6" s="112">
        <v>4</v>
      </c>
      <c r="E6" s="104">
        <v>5</v>
      </c>
      <c r="F6" s="104">
        <v>6</v>
      </c>
      <c r="G6" s="104">
        <v>7</v>
      </c>
      <c r="H6" s="113">
        <v>8</v>
      </c>
      <c r="I6" s="125">
        <v>9</v>
      </c>
      <c r="J6" s="125">
        <v>10</v>
      </c>
      <c r="K6" s="125">
        <v>11</v>
      </c>
      <c r="L6" s="113">
        <v>12</v>
      </c>
      <c r="M6" s="125">
        <v>13</v>
      </c>
    </row>
    <row r="7" s="80" customFormat="1" ht="19.5" customHeight="1" spans="1:247">
      <c r="A7" s="114" t="s">
        <v>650</v>
      </c>
      <c r="B7" s="115"/>
      <c r="C7" s="115"/>
      <c r="D7" s="115"/>
      <c r="E7" s="115"/>
      <c r="F7" s="115"/>
      <c r="G7" s="116"/>
      <c r="H7" s="117" t="s">
        <v>100</v>
      </c>
      <c r="I7" s="117" t="s">
        <v>100</v>
      </c>
      <c r="J7" s="117" t="s">
        <v>100</v>
      </c>
      <c r="K7" s="117" t="s">
        <v>100</v>
      </c>
      <c r="L7" s="117" t="s">
        <v>100</v>
      </c>
      <c r="M7" s="117" t="s">
        <v>100</v>
      </c>
      <c r="IM7" s="126"/>
    </row>
    <row r="8" s="80" customFormat="1" ht="19.5" customHeight="1" spans="1:13">
      <c r="A8" s="118" t="s">
        <v>100</v>
      </c>
      <c r="B8" s="119" t="s">
        <v>100</v>
      </c>
      <c r="C8" s="119" t="s">
        <v>100</v>
      </c>
      <c r="D8" s="120" t="s">
        <v>100</v>
      </c>
      <c r="E8" s="119" t="s">
        <v>100</v>
      </c>
      <c r="F8" s="119" t="s">
        <v>100</v>
      </c>
      <c r="G8" s="119" t="s">
        <v>100</v>
      </c>
      <c r="H8" s="121" t="s">
        <v>100</v>
      </c>
      <c r="I8" s="121" t="s">
        <v>100</v>
      </c>
      <c r="J8" s="121" t="s">
        <v>100</v>
      </c>
      <c r="K8" s="121" t="s">
        <v>100</v>
      </c>
      <c r="L8" s="121" t="s">
        <v>100</v>
      </c>
      <c r="M8" s="121" t="s">
        <v>100</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workbookViewId="0">
      <selection activeCell="C25" sqref="C25"/>
    </sheetView>
  </sheetViews>
  <sheetFormatPr defaultColWidth="8.88571428571429" defaultRowHeight="12" outlineLevelRow="6"/>
  <cols>
    <col min="1" max="1" width="34.2857142857143" style="79" customWidth="1"/>
    <col min="2" max="2" width="29" style="79" customWidth="1"/>
    <col min="3" max="5" width="23.5714285714286" style="79" customWidth="1"/>
    <col min="6" max="6" width="11.2857142857143" style="80" customWidth="1"/>
    <col min="7" max="7" width="25.1333333333333" style="79" customWidth="1"/>
    <col min="8" max="8" width="15.5714285714286" style="80" customWidth="1"/>
    <col min="9" max="9" width="13.4285714285714" style="80" customWidth="1"/>
    <col min="10" max="10" width="18.847619047619" style="79" customWidth="1"/>
    <col min="11" max="11" width="9.13333333333333" style="80" customWidth="1"/>
    <col min="12" max="16384" width="9.13333333333333" style="80"/>
  </cols>
  <sheetData>
    <row r="1" customHeight="1" spans="1:10">
      <c r="A1" s="79" t="s">
        <v>651</v>
      </c>
      <c r="J1" s="94"/>
    </row>
    <row r="2" ht="28.5" customHeight="1" spans="1:10">
      <c r="A2" s="81" t="s">
        <v>17</v>
      </c>
      <c r="B2" s="82"/>
      <c r="C2" s="82"/>
      <c r="D2" s="82"/>
      <c r="E2" s="82"/>
      <c r="F2" s="83"/>
      <c r="G2" s="82"/>
      <c r="H2" s="83"/>
      <c r="I2" s="83"/>
      <c r="J2" s="82"/>
    </row>
    <row r="3" ht="17.25" customHeight="1" spans="1:1">
      <c r="A3" s="84" t="s">
        <v>22</v>
      </c>
    </row>
    <row r="4" ht="44.25" customHeight="1" spans="1:10">
      <c r="A4" s="85" t="s">
        <v>638</v>
      </c>
      <c r="B4" s="85" t="s">
        <v>375</v>
      </c>
      <c r="C4" s="85" t="s">
        <v>376</v>
      </c>
      <c r="D4" s="85" t="s">
        <v>377</v>
      </c>
      <c r="E4" s="85" t="s">
        <v>378</v>
      </c>
      <c r="F4" s="86" t="s">
        <v>379</v>
      </c>
      <c r="G4" s="85" t="s">
        <v>380</v>
      </c>
      <c r="H4" s="86" t="s">
        <v>381</v>
      </c>
      <c r="I4" s="86" t="s">
        <v>382</v>
      </c>
      <c r="J4" s="85" t="s">
        <v>383</v>
      </c>
    </row>
    <row r="5" ht="14.25" customHeight="1" spans="1:10">
      <c r="A5" s="85">
        <v>1</v>
      </c>
      <c r="B5" s="85">
        <v>2</v>
      </c>
      <c r="C5" s="85">
        <v>3</v>
      </c>
      <c r="D5" s="85">
        <v>4</v>
      </c>
      <c r="E5" s="85">
        <v>5</v>
      </c>
      <c r="F5" s="85">
        <v>6</v>
      </c>
      <c r="G5" s="85">
        <v>7</v>
      </c>
      <c r="H5" s="85">
        <v>8</v>
      </c>
      <c r="I5" s="85">
        <v>9</v>
      </c>
      <c r="J5" s="85">
        <v>10</v>
      </c>
    </row>
    <row r="6" ht="42" customHeight="1" spans="1:10">
      <c r="A6" s="87" t="s">
        <v>650</v>
      </c>
      <c r="B6" s="88"/>
      <c r="C6" s="88"/>
      <c r="D6" s="89"/>
      <c r="E6" s="90"/>
      <c r="F6" s="91"/>
      <c r="G6" s="90"/>
      <c r="H6" s="91"/>
      <c r="I6" s="91"/>
      <c r="J6" s="90"/>
    </row>
    <row r="7" ht="42.75" customHeight="1" spans="1:10">
      <c r="A7" s="92" t="s">
        <v>100</v>
      </c>
      <c r="B7" s="92" t="s">
        <v>100</v>
      </c>
      <c r="C7" s="92" t="s">
        <v>100</v>
      </c>
      <c r="D7" s="92" t="s">
        <v>100</v>
      </c>
      <c r="E7" s="93" t="s">
        <v>100</v>
      </c>
      <c r="F7" s="92" t="s">
        <v>100</v>
      </c>
      <c r="G7" s="93" t="s">
        <v>100</v>
      </c>
      <c r="H7" s="92" t="s">
        <v>100</v>
      </c>
      <c r="I7" s="92" t="s">
        <v>100</v>
      </c>
      <c r="J7" s="93" t="s">
        <v>100</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workbookViewId="0">
      <selection activeCell="G23" sqref="G23"/>
    </sheetView>
  </sheetViews>
  <sheetFormatPr defaultColWidth="8.88571428571429" defaultRowHeight="12"/>
  <cols>
    <col min="1" max="1" width="14.5714285714286" style="60" customWidth="1"/>
    <col min="2" max="2" width="34" style="60" customWidth="1"/>
    <col min="3" max="3" width="18.7142857142857" style="60" customWidth="1"/>
    <col min="4" max="4" width="24.847619047619" style="60" customWidth="1"/>
    <col min="5" max="7" width="23.5714285714286" style="60" customWidth="1"/>
    <col min="8" max="8" width="25.1333333333333" style="60" customWidth="1"/>
    <col min="9" max="9" width="18.847619047619" style="60" customWidth="1"/>
    <col min="10" max="16384" width="9.13333333333333" style="60"/>
  </cols>
  <sheetData>
    <row r="1" spans="1:9">
      <c r="A1" s="60" t="s">
        <v>652</v>
      </c>
      <c r="I1" s="77"/>
    </row>
    <row r="2" ht="28.5" spans="2:9">
      <c r="B2" s="61" t="s">
        <v>18</v>
      </c>
      <c r="C2" s="61"/>
      <c r="D2" s="61"/>
      <c r="E2" s="61"/>
      <c r="F2" s="61"/>
      <c r="G2" s="61"/>
      <c r="H2" s="61"/>
      <c r="I2" s="61"/>
    </row>
    <row r="3" ht="13.5" spans="1:3">
      <c r="A3" s="62" t="s">
        <v>653</v>
      </c>
      <c r="B3" s="60" t="s">
        <v>526</v>
      </c>
      <c r="C3" s="63"/>
    </row>
    <row r="4" ht="18" customHeight="1" spans="1:9">
      <c r="A4" s="64" t="s">
        <v>221</v>
      </c>
      <c r="B4" s="64" t="s">
        <v>222</v>
      </c>
      <c r="C4" s="64" t="s">
        <v>654</v>
      </c>
      <c r="D4" s="64" t="s">
        <v>655</v>
      </c>
      <c r="E4" s="64" t="s">
        <v>656</v>
      </c>
      <c r="F4" s="64" t="s">
        <v>657</v>
      </c>
      <c r="G4" s="65" t="s">
        <v>658</v>
      </c>
      <c r="H4" s="66"/>
      <c r="I4" s="78"/>
    </row>
    <row r="5" ht="18" customHeight="1" spans="1:9">
      <c r="A5" s="67"/>
      <c r="B5" s="67"/>
      <c r="C5" s="67"/>
      <c r="D5" s="67"/>
      <c r="E5" s="67"/>
      <c r="F5" s="67"/>
      <c r="G5" s="68" t="s">
        <v>577</v>
      </c>
      <c r="H5" s="68" t="s">
        <v>659</v>
      </c>
      <c r="I5" s="68" t="s">
        <v>660</v>
      </c>
    </row>
    <row r="6" ht="21" customHeight="1" spans="1:9">
      <c r="A6" s="69">
        <v>1</v>
      </c>
      <c r="B6" s="69">
        <v>2</v>
      </c>
      <c r="C6" s="69">
        <v>3</v>
      </c>
      <c r="D6" s="69">
        <v>4</v>
      </c>
      <c r="E6" s="69">
        <v>5</v>
      </c>
      <c r="F6" s="69">
        <v>6</v>
      </c>
      <c r="G6" s="69">
        <v>7</v>
      </c>
      <c r="H6" s="69">
        <v>8</v>
      </c>
      <c r="I6" s="69">
        <v>9</v>
      </c>
    </row>
    <row r="7" ht="21" customHeight="1" spans="1:9">
      <c r="A7" s="70" t="s">
        <v>661</v>
      </c>
      <c r="B7" s="71" t="s">
        <v>662</v>
      </c>
      <c r="C7" s="71" t="s">
        <v>663</v>
      </c>
      <c r="D7" s="71" t="s">
        <v>664</v>
      </c>
      <c r="E7" s="71" t="s">
        <v>665</v>
      </c>
      <c r="F7" s="72" t="s">
        <v>666</v>
      </c>
      <c r="G7" s="73">
        <v>4</v>
      </c>
      <c r="H7" s="74">
        <v>580</v>
      </c>
      <c r="I7" s="74">
        <v>2320</v>
      </c>
    </row>
    <row r="8" ht="21" customHeight="1" spans="1:9">
      <c r="A8" s="70" t="s">
        <v>661</v>
      </c>
      <c r="B8" s="71" t="s">
        <v>662</v>
      </c>
      <c r="C8" s="71" t="s">
        <v>663</v>
      </c>
      <c r="D8" s="71" t="s">
        <v>667</v>
      </c>
      <c r="E8" s="71" t="s">
        <v>668</v>
      </c>
      <c r="F8" s="72" t="s">
        <v>669</v>
      </c>
      <c r="G8" s="73">
        <v>3</v>
      </c>
      <c r="H8" s="74">
        <v>1500</v>
      </c>
      <c r="I8" s="74">
        <v>4500</v>
      </c>
    </row>
    <row r="9" ht="21" customHeight="1" spans="1:9">
      <c r="A9" s="70" t="s">
        <v>661</v>
      </c>
      <c r="B9" s="71" t="s">
        <v>662</v>
      </c>
      <c r="C9" s="71" t="s">
        <v>663</v>
      </c>
      <c r="D9" s="71" t="s">
        <v>670</v>
      </c>
      <c r="E9" s="71" t="s">
        <v>671</v>
      </c>
      <c r="F9" s="72" t="s">
        <v>598</v>
      </c>
      <c r="G9" s="73">
        <v>1</v>
      </c>
      <c r="H9" s="74">
        <v>980</v>
      </c>
      <c r="I9" s="74">
        <v>980</v>
      </c>
    </row>
    <row r="10" ht="21" customHeight="1" spans="1:9">
      <c r="A10" s="70" t="s">
        <v>661</v>
      </c>
      <c r="B10" s="71" t="s">
        <v>662</v>
      </c>
      <c r="C10" s="71" t="s">
        <v>672</v>
      </c>
      <c r="D10" s="71" t="s">
        <v>673</v>
      </c>
      <c r="E10" s="71" t="s">
        <v>674</v>
      </c>
      <c r="F10" s="72" t="s">
        <v>669</v>
      </c>
      <c r="G10" s="73">
        <v>2</v>
      </c>
      <c r="H10" s="74">
        <v>200</v>
      </c>
      <c r="I10" s="74">
        <v>400</v>
      </c>
    </row>
    <row r="11" ht="21" customHeight="1" spans="1:9">
      <c r="A11" s="70" t="s">
        <v>661</v>
      </c>
      <c r="B11" s="71" t="s">
        <v>662</v>
      </c>
      <c r="C11" s="71" t="s">
        <v>663</v>
      </c>
      <c r="D11" s="71" t="s">
        <v>670</v>
      </c>
      <c r="E11" s="71" t="s">
        <v>599</v>
      </c>
      <c r="F11" s="72" t="s">
        <v>598</v>
      </c>
      <c r="G11" s="73">
        <v>1</v>
      </c>
      <c r="H11" s="74">
        <v>980</v>
      </c>
      <c r="I11" s="74">
        <v>980</v>
      </c>
    </row>
    <row r="12" ht="21" customHeight="1" spans="1:9">
      <c r="A12" s="70" t="s">
        <v>661</v>
      </c>
      <c r="B12" s="71" t="s">
        <v>662</v>
      </c>
      <c r="C12" s="71" t="s">
        <v>672</v>
      </c>
      <c r="D12" s="71" t="s">
        <v>675</v>
      </c>
      <c r="E12" s="71" t="s">
        <v>676</v>
      </c>
      <c r="F12" s="72" t="s">
        <v>669</v>
      </c>
      <c r="G12" s="73">
        <v>4</v>
      </c>
      <c r="H12" s="74">
        <v>5000</v>
      </c>
      <c r="I12" s="74">
        <v>20000</v>
      </c>
    </row>
    <row r="13" ht="21" customHeight="1" spans="1:9">
      <c r="A13" s="70" t="s">
        <v>661</v>
      </c>
      <c r="B13" s="71" t="s">
        <v>662</v>
      </c>
      <c r="C13" s="71" t="s">
        <v>663</v>
      </c>
      <c r="D13" s="71" t="s">
        <v>677</v>
      </c>
      <c r="E13" s="71" t="s">
        <v>678</v>
      </c>
      <c r="F13" s="72" t="s">
        <v>666</v>
      </c>
      <c r="G13" s="73">
        <v>2</v>
      </c>
      <c r="H13" s="74">
        <v>2000</v>
      </c>
      <c r="I13" s="74">
        <v>4000</v>
      </c>
    </row>
    <row r="14" ht="21" customHeight="1" spans="1:9">
      <c r="A14" s="70" t="s">
        <v>661</v>
      </c>
      <c r="B14" s="71" t="s">
        <v>662</v>
      </c>
      <c r="C14" s="71" t="s">
        <v>663</v>
      </c>
      <c r="D14" s="71" t="s">
        <v>679</v>
      </c>
      <c r="E14" s="71" t="s">
        <v>680</v>
      </c>
      <c r="F14" s="72" t="s">
        <v>594</v>
      </c>
      <c r="G14" s="73">
        <v>1</v>
      </c>
      <c r="H14" s="74">
        <v>450</v>
      </c>
      <c r="I14" s="74">
        <v>450</v>
      </c>
    </row>
    <row r="15" ht="21" customHeight="1" spans="1:9">
      <c r="A15" s="70" t="s">
        <v>661</v>
      </c>
      <c r="B15" s="71" t="s">
        <v>662</v>
      </c>
      <c r="C15" s="71" t="s">
        <v>672</v>
      </c>
      <c r="D15" s="71" t="s">
        <v>681</v>
      </c>
      <c r="E15" s="71" t="s">
        <v>682</v>
      </c>
      <c r="F15" s="72" t="s">
        <v>669</v>
      </c>
      <c r="G15" s="73">
        <v>2</v>
      </c>
      <c r="H15" s="74">
        <v>1000</v>
      </c>
      <c r="I15" s="74">
        <v>2000</v>
      </c>
    </row>
    <row r="16" ht="21" customHeight="1" spans="1:9">
      <c r="A16" s="70" t="s">
        <v>661</v>
      </c>
      <c r="B16" s="71" t="s">
        <v>662</v>
      </c>
      <c r="C16" s="71" t="s">
        <v>663</v>
      </c>
      <c r="D16" s="71" t="s">
        <v>683</v>
      </c>
      <c r="E16" s="71" t="s">
        <v>684</v>
      </c>
      <c r="F16" s="72" t="s">
        <v>666</v>
      </c>
      <c r="G16" s="73">
        <v>5</v>
      </c>
      <c r="H16" s="74">
        <v>750</v>
      </c>
      <c r="I16" s="74">
        <v>3750</v>
      </c>
    </row>
    <row r="17" ht="21" customHeight="1" spans="1:9">
      <c r="A17" s="70" t="s">
        <v>661</v>
      </c>
      <c r="B17" s="71" t="s">
        <v>662</v>
      </c>
      <c r="C17" s="71" t="s">
        <v>663</v>
      </c>
      <c r="D17" s="71" t="s">
        <v>679</v>
      </c>
      <c r="E17" s="71" t="s">
        <v>685</v>
      </c>
      <c r="F17" s="72" t="s">
        <v>594</v>
      </c>
      <c r="G17" s="73">
        <v>1</v>
      </c>
      <c r="H17" s="74">
        <v>450</v>
      </c>
      <c r="I17" s="74">
        <v>450</v>
      </c>
    </row>
    <row r="18" ht="21" customHeight="1" spans="1:9">
      <c r="A18" s="70" t="s">
        <v>661</v>
      </c>
      <c r="B18" s="71" t="s">
        <v>662</v>
      </c>
      <c r="C18" s="71" t="s">
        <v>663</v>
      </c>
      <c r="D18" s="71" t="s">
        <v>686</v>
      </c>
      <c r="E18" s="71" t="s">
        <v>687</v>
      </c>
      <c r="F18" s="72" t="s">
        <v>594</v>
      </c>
      <c r="G18" s="73">
        <v>2</v>
      </c>
      <c r="H18" s="74">
        <v>800</v>
      </c>
      <c r="I18" s="74">
        <v>1600</v>
      </c>
    </row>
    <row r="19" ht="21" customHeight="1" spans="1:9">
      <c r="A19" s="70" t="s">
        <v>661</v>
      </c>
      <c r="B19" s="71" t="s">
        <v>662</v>
      </c>
      <c r="C19" s="71" t="s">
        <v>663</v>
      </c>
      <c r="D19" s="71" t="s">
        <v>688</v>
      </c>
      <c r="E19" s="71" t="s">
        <v>689</v>
      </c>
      <c r="F19" s="72" t="s">
        <v>669</v>
      </c>
      <c r="G19" s="73">
        <v>2</v>
      </c>
      <c r="H19" s="74">
        <v>800</v>
      </c>
      <c r="I19" s="74">
        <v>1600</v>
      </c>
    </row>
    <row r="20" ht="33" customHeight="1" spans="1:9">
      <c r="A20" s="70" t="s">
        <v>661</v>
      </c>
      <c r="B20" s="71" t="s">
        <v>662</v>
      </c>
      <c r="C20" s="71" t="s">
        <v>663</v>
      </c>
      <c r="D20" s="71" t="s">
        <v>688</v>
      </c>
      <c r="E20" s="71" t="s">
        <v>690</v>
      </c>
      <c r="F20" s="72" t="s">
        <v>669</v>
      </c>
      <c r="G20" s="73">
        <v>1</v>
      </c>
      <c r="H20" s="74">
        <v>1000</v>
      </c>
      <c r="I20" s="74">
        <v>1000</v>
      </c>
    </row>
    <row r="21" ht="24" customHeight="1" spans="1:9">
      <c r="A21" s="70" t="s">
        <v>661</v>
      </c>
      <c r="B21" s="71" t="s">
        <v>662</v>
      </c>
      <c r="C21" s="71" t="s">
        <v>663</v>
      </c>
      <c r="D21" s="71" t="s">
        <v>691</v>
      </c>
      <c r="E21" s="71" t="s">
        <v>617</v>
      </c>
      <c r="F21" s="72" t="s">
        <v>594</v>
      </c>
      <c r="G21" s="73">
        <v>2</v>
      </c>
      <c r="H21" s="74">
        <v>800</v>
      </c>
      <c r="I21" s="74">
        <v>1600</v>
      </c>
    </row>
    <row r="22" ht="24" customHeight="1" spans="1:9">
      <c r="A22" s="75" t="s">
        <v>77</v>
      </c>
      <c r="B22" s="75"/>
      <c r="C22" s="75"/>
      <c r="D22" s="75"/>
      <c r="E22" s="75"/>
      <c r="F22" s="75"/>
      <c r="G22" s="69">
        <f>SUM(G6:G21)</f>
        <v>40</v>
      </c>
      <c r="H22" s="76">
        <f>SUM(H7:H21)</f>
        <v>17290</v>
      </c>
      <c r="I22" s="76">
        <f>SUM(I7:I21)</f>
        <v>45630</v>
      </c>
    </row>
  </sheetData>
  <mergeCells count="9">
    <mergeCell ref="B2:I2"/>
    <mergeCell ref="G4:I4"/>
    <mergeCell ref="A22:F22"/>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G25" sqref="G25"/>
    </sheetView>
  </sheetViews>
  <sheetFormatPr defaultColWidth="10.447619047619" defaultRowHeight="14.25" customHeight="1"/>
  <cols>
    <col min="1" max="1" width="26.7142857142857" style="3" customWidth="1"/>
    <col min="2" max="2" width="33.1714285714286" style="3" customWidth="1"/>
    <col min="3" max="3" width="27.2571428571429" style="3" customWidth="1"/>
    <col min="4" max="7" width="22.4" style="3" customWidth="1"/>
    <col min="8" max="8" width="17.6285714285714" style="3" customWidth="1"/>
    <col min="9" max="11" width="22.4" style="3" customWidth="1"/>
    <col min="12" max="16384" width="10.447619047619" style="3"/>
  </cols>
  <sheetData>
    <row r="1" s="3" customFormat="1" ht="13.5" customHeight="1" spans="1:11">
      <c r="A1" s="46" t="s">
        <v>692</v>
      </c>
      <c r="D1" s="47"/>
      <c r="E1" s="47"/>
      <c r="F1" s="47"/>
      <c r="G1" s="47"/>
      <c r="K1" s="57"/>
    </row>
    <row r="2" s="3" customFormat="1" ht="27.75" customHeight="1" spans="1:11">
      <c r="A2" s="48" t="s">
        <v>693</v>
      </c>
      <c r="B2" s="48"/>
      <c r="C2" s="48"/>
      <c r="D2" s="48"/>
      <c r="E2" s="48"/>
      <c r="F2" s="48"/>
      <c r="G2" s="48"/>
      <c r="H2" s="48"/>
      <c r="I2" s="48"/>
      <c r="J2" s="48"/>
      <c r="K2" s="48"/>
    </row>
    <row r="3" s="3" customFormat="1" ht="13.5" customHeight="1" spans="1:11">
      <c r="A3" s="49" t="str">
        <f>"单位名称："&amp;"安宁市住房和城乡建设局（汇总）"</f>
        <v>单位名称：安宁市住房和城乡建设局（汇总）</v>
      </c>
      <c r="B3" s="10"/>
      <c r="C3" s="10"/>
      <c r="D3" s="10"/>
      <c r="E3" s="10"/>
      <c r="F3" s="10"/>
      <c r="G3" s="10"/>
      <c r="H3" s="50"/>
      <c r="I3" s="50"/>
      <c r="J3" s="50"/>
      <c r="K3" s="58" t="s">
        <v>213</v>
      </c>
    </row>
    <row r="4" s="3" customFormat="1" ht="21.75" customHeight="1" spans="1:11">
      <c r="A4" s="14" t="s">
        <v>328</v>
      </c>
      <c r="B4" s="14" t="s">
        <v>224</v>
      </c>
      <c r="C4" s="14" t="s">
        <v>329</v>
      </c>
      <c r="D4" s="15" t="s">
        <v>225</v>
      </c>
      <c r="E4" s="15" t="s">
        <v>226</v>
      </c>
      <c r="F4" s="15" t="s">
        <v>330</v>
      </c>
      <c r="G4" s="15" t="s">
        <v>331</v>
      </c>
      <c r="H4" s="21" t="s">
        <v>77</v>
      </c>
      <c r="I4" s="16" t="s">
        <v>694</v>
      </c>
      <c r="J4" s="17"/>
      <c r="K4" s="18"/>
    </row>
    <row r="5" s="3" customFormat="1" ht="21.75" customHeight="1" spans="1:11">
      <c r="A5" s="19"/>
      <c r="B5" s="19"/>
      <c r="C5" s="19"/>
      <c r="D5" s="20"/>
      <c r="E5" s="20"/>
      <c r="F5" s="20"/>
      <c r="G5" s="20"/>
      <c r="H5" s="51"/>
      <c r="I5" s="15" t="s">
        <v>80</v>
      </c>
      <c r="J5" s="15" t="s">
        <v>81</v>
      </c>
      <c r="K5" s="15" t="s">
        <v>82</v>
      </c>
    </row>
    <row r="6" s="3" customFormat="1" ht="40.5" customHeight="1" spans="1:11">
      <c r="A6" s="22"/>
      <c r="B6" s="22"/>
      <c r="C6" s="22"/>
      <c r="D6" s="23"/>
      <c r="E6" s="23"/>
      <c r="F6" s="23"/>
      <c r="G6" s="23"/>
      <c r="H6" s="24"/>
      <c r="I6" s="23"/>
      <c r="J6" s="23"/>
      <c r="K6" s="23"/>
    </row>
    <row r="7" s="3" customFormat="1" ht="15" customHeight="1" spans="1:11">
      <c r="A7" s="25">
        <v>1</v>
      </c>
      <c r="B7" s="25">
        <v>2</v>
      </c>
      <c r="C7" s="25">
        <v>3</v>
      </c>
      <c r="D7" s="25">
        <v>4</v>
      </c>
      <c r="E7" s="25">
        <v>5</v>
      </c>
      <c r="F7" s="25">
        <v>6</v>
      </c>
      <c r="G7" s="25">
        <v>7</v>
      </c>
      <c r="H7" s="25">
        <v>8</v>
      </c>
      <c r="I7" s="25">
        <v>9</v>
      </c>
      <c r="J7" s="59">
        <v>10</v>
      </c>
      <c r="K7" s="59">
        <v>11</v>
      </c>
    </row>
    <row r="8" s="3" customFormat="1" ht="37" customHeight="1" spans="1:11">
      <c r="A8" s="52" t="s">
        <v>695</v>
      </c>
      <c r="B8" s="53" t="s">
        <v>363</v>
      </c>
      <c r="C8" s="54" t="s">
        <v>92</v>
      </c>
      <c r="D8" s="54">
        <v>2210105</v>
      </c>
      <c r="E8" s="54" t="s">
        <v>162</v>
      </c>
      <c r="F8" s="54">
        <v>30399</v>
      </c>
      <c r="G8" s="54" t="s">
        <v>357</v>
      </c>
      <c r="H8" s="55">
        <v>333000</v>
      </c>
      <c r="I8" s="55">
        <v>333000</v>
      </c>
      <c r="J8" s="55"/>
      <c r="K8" s="55"/>
    </row>
    <row r="9" s="3" customFormat="1" ht="18.75" customHeight="1" spans="1:11">
      <c r="A9" s="56" t="s">
        <v>171</v>
      </c>
      <c r="B9" s="56"/>
      <c r="C9" s="56"/>
      <c r="D9" s="56"/>
      <c r="E9" s="56"/>
      <c r="F9" s="56"/>
      <c r="G9" s="56"/>
      <c r="H9" s="55">
        <v>333000</v>
      </c>
      <c r="I9" s="55">
        <v>333000</v>
      </c>
      <c r="J9" s="55"/>
      <c r="K9" s="55"/>
    </row>
  </sheetData>
  <mergeCells count="15">
    <mergeCell ref="A2:K2"/>
    <mergeCell ref="A3:G3"/>
    <mergeCell ref="I4:K4"/>
    <mergeCell ref="A9:G9"/>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7"/>
  <sheetViews>
    <sheetView topLeftCell="A13" workbookViewId="0">
      <selection activeCell="B37" sqref="B37"/>
    </sheetView>
  </sheetViews>
  <sheetFormatPr defaultColWidth="8" defaultRowHeight="12" outlineLevelCol="4"/>
  <cols>
    <col min="1" max="1" width="39.5714285714286" style="96" customWidth="1"/>
    <col min="2" max="2" width="43.1333333333333" style="96" customWidth="1"/>
    <col min="3" max="3" width="40.4285714285714" style="96" customWidth="1"/>
    <col min="4" max="4" width="46.1333333333333" style="96" customWidth="1"/>
    <col min="5" max="5" width="12.8571428571429" style="80" customWidth="1"/>
    <col min="6" max="7" width="12" style="80"/>
    <col min="8" max="16384" width="8" style="80"/>
  </cols>
  <sheetData>
    <row r="1" ht="17" customHeight="1" spans="1:4">
      <c r="A1" s="350" t="s">
        <v>21</v>
      </c>
      <c r="B1" s="98"/>
      <c r="C1" s="98"/>
      <c r="D1" s="172"/>
    </row>
    <row r="2" ht="36" customHeight="1" spans="1:4">
      <c r="A2" s="81" t="s">
        <v>2</v>
      </c>
      <c r="B2" s="351"/>
      <c r="C2" s="351"/>
      <c r="D2" s="351"/>
    </row>
    <row r="3" ht="21" customHeight="1" spans="1:4">
      <c r="A3" s="101" t="s">
        <v>22</v>
      </c>
      <c r="B3" s="306"/>
      <c r="C3" s="306"/>
      <c r="D3" s="170" t="s">
        <v>23</v>
      </c>
    </row>
    <row r="4" ht="19.5" customHeight="1" spans="1:4">
      <c r="A4" s="105" t="s">
        <v>24</v>
      </c>
      <c r="B4" s="182"/>
      <c r="C4" s="105" t="s">
        <v>25</v>
      </c>
      <c r="D4" s="182"/>
    </row>
    <row r="5" ht="19.5" customHeight="1" spans="1:4">
      <c r="A5" s="104" t="s">
        <v>26</v>
      </c>
      <c r="B5" s="104" t="s">
        <v>27</v>
      </c>
      <c r="C5" s="104" t="s">
        <v>28</v>
      </c>
      <c r="D5" s="104" t="s">
        <v>27</v>
      </c>
    </row>
    <row r="6" ht="19.5" customHeight="1" spans="1:4">
      <c r="A6" s="108"/>
      <c r="B6" s="108"/>
      <c r="C6" s="108"/>
      <c r="D6" s="108"/>
    </row>
    <row r="7" ht="20.25" customHeight="1" spans="1:4">
      <c r="A7" s="311" t="s">
        <v>29</v>
      </c>
      <c r="B7" s="253">
        <v>16862793</v>
      </c>
      <c r="C7" s="311" t="s">
        <v>30</v>
      </c>
      <c r="D7" s="253">
        <v>12120</v>
      </c>
    </row>
    <row r="8" ht="20.25" customHeight="1" spans="1:4">
      <c r="A8" s="311" t="s">
        <v>31</v>
      </c>
      <c r="B8" s="253">
        <v>68405700</v>
      </c>
      <c r="C8" s="311" t="s">
        <v>32</v>
      </c>
      <c r="D8" s="352"/>
    </row>
    <row r="9" ht="20.25" customHeight="1" spans="1:4">
      <c r="A9" s="311" t="s">
        <v>33</v>
      </c>
      <c r="B9" s="291"/>
      <c r="C9" s="311" t="s">
        <v>34</v>
      </c>
      <c r="D9" s="352"/>
    </row>
    <row r="10" ht="20.25" customHeight="1" spans="1:4">
      <c r="A10" s="311" t="s">
        <v>35</v>
      </c>
      <c r="B10" s="291"/>
      <c r="C10" s="311" t="s">
        <v>36</v>
      </c>
      <c r="D10" s="352"/>
    </row>
    <row r="11" ht="20.25" customHeight="1" spans="1:4">
      <c r="A11" s="311" t="s">
        <v>37</v>
      </c>
      <c r="B11" s="353"/>
      <c r="C11" s="311" t="s">
        <v>38</v>
      </c>
      <c r="D11" s="352"/>
    </row>
    <row r="12" ht="20.25" customHeight="1" spans="1:4">
      <c r="A12" s="311" t="s">
        <v>39</v>
      </c>
      <c r="B12" s="316"/>
      <c r="C12" s="311" t="s">
        <v>40</v>
      </c>
      <c r="D12" s="352"/>
    </row>
    <row r="13" ht="20.25" customHeight="1" spans="1:4">
      <c r="A13" s="311" t="s">
        <v>41</v>
      </c>
      <c r="B13" s="316"/>
      <c r="C13" s="311" t="s">
        <v>42</v>
      </c>
      <c r="D13" s="352"/>
    </row>
    <row r="14" ht="20.25" customHeight="1" spans="1:4">
      <c r="A14" s="311" t="s">
        <v>43</v>
      </c>
      <c r="B14" s="316"/>
      <c r="C14" s="311" t="s">
        <v>44</v>
      </c>
      <c r="D14" s="253">
        <v>1986724</v>
      </c>
    </row>
    <row r="15" ht="20.25" customHeight="1" spans="1:4">
      <c r="A15" s="354" t="s">
        <v>45</v>
      </c>
      <c r="B15" s="355"/>
      <c r="C15" s="311" t="s">
        <v>46</v>
      </c>
      <c r="D15" s="253">
        <v>1041140</v>
      </c>
    </row>
    <row r="16" ht="20.25" customHeight="1" spans="1:4">
      <c r="A16" s="354" t="s">
        <v>47</v>
      </c>
      <c r="B16" s="356"/>
      <c r="C16" s="311" t="s">
        <v>48</v>
      </c>
      <c r="D16" s="253"/>
    </row>
    <row r="17" ht="20.25" customHeight="1" spans="1:4">
      <c r="A17" s="354"/>
      <c r="B17" s="357"/>
      <c r="C17" s="311" t="s">
        <v>49</v>
      </c>
      <c r="D17" s="253">
        <v>79562031</v>
      </c>
    </row>
    <row r="18" ht="20.25" customHeight="1" spans="1:4">
      <c r="A18" s="356"/>
      <c r="B18" s="357"/>
      <c r="C18" s="311" t="s">
        <v>50</v>
      </c>
      <c r="D18" s="352"/>
    </row>
    <row r="19" ht="20.25" customHeight="1" spans="1:4">
      <c r="A19" s="356"/>
      <c r="B19" s="357"/>
      <c r="C19" s="311" t="s">
        <v>51</v>
      </c>
      <c r="D19" s="352"/>
    </row>
    <row r="20" ht="20.25" customHeight="1" spans="1:4">
      <c r="A20" s="356"/>
      <c r="B20" s="357"/>
      <c r="C20" s="311" t="s">
        <v>52</v>
      </c>
      <c r="D20" s="352"/>
    </row>
    <row r="21" ht="20.25" customHeight="1" spans="1:4">
      <c r="A21" s="356"/>
      <c r="B21" s="357"/>
      <c r="C21" s="311" t="s">
        <v>53</v>
      </c>
      <c r="D21" s="352"/>
    </row>
    <row r="22" ht="20.25" customHeight="1" spans="1:4">
      <c r="A22" s="356"/>
      <c r="B22" s="357"/>
      <c r="C22" s="311" t="s">
        <v>54</v>
      </c>
      <c r="D22" s="352"/>
    </row>
    <row r="23" ht="20.25" customHeight="1" spans="1:4">
      <c r="A23" s="356"/>
      <c r="B23" s="357"/>
      <c r="C23" s="311" t="s">
        <v>55</v>
      </c>
      <c r="D23" s="352"/>
    </row>
    <row r="24" ht="20.25" customHeight="1" spans="1:4">
      <c r="A24" s="356"/>
      <c r="B24" s="357"/>
      <c r="C24" s="311" t="s">
        <v>56</v>
      </c>
      <c r="D24" s="352"/>
    </row>
    <row r="25" ht="20.25" customHeight="1" spans="1:4">
      <c r="A25" s="356"/>
      <c r="B25" s="357"/>
      <c r="C25" s="311" t="s">
        <v>57</v>
      </c>
      <c r="D25" s="253">
        <v>2685178</v>
      </c>
    </row>
    <row r="26" ht="20.25" customHeight="1" spans="1:4">
      <c r="A26" s="356"/>
      <c r="B26" s="357"/>
      <c r="C26" s="311" t="s">
        <v>58</v>
      </c>
      <c r="D26" s="352"/>
    </row>
    <row r="27" ht="20.25" customHeight="1" spans="1:4">
      <c r="A27" s="356"/>
      <c r="B27" s="357"/>
      <c r="C27" s="311" t="s">
        <v>59</v>
      </c>
      <c r="D27" s="352"/>
    </row>
    <row r="28" ht="20.25" customHeight="1" spans="1:4">
      <c r="A28" s="356"/>
      <c r="B28" s="357"/>
      <c r="C28" s="311" t="s">
        <v>60</v>
      </c>
      <c r="D28" s="352"/>
    </row>
    <row r="29" ht="20.25" customHeight="1" spans="1:4">
      <c r="A29" s="356"/>
      <c r="B29" s="357"/>
      <c r="C29" s="311" t="s">
        <v>61</v>
      </c>
      <c r="D29" s="352"/>
    </row>
    <row r="30" ht="20.25" customHeight="1" spans="1:4">
      <c r="A30" s="358"/>
      <c r="B30" s="359"/>
      <c r="C30" s="311" t="s">
        <v>62</v>
      </c>
      <c r="D30" s="352"/>
    </row>
    <row r="31" ht="20.25" customHeight="1" spans="1:4">
      <c r="A31" s="358"/>
      <c r="B31" s="359"/>
      <c r="C31" s="311" t="s">
        <v>63</v>
      </c>
      <c r="D31" s="352"/>
    </row>
    <row r="32" ht="20.25" customHeight="1" spans="1:4">
      <c r="A32" s="358"/>
      <c r="B32" s="359"/>
      <c r="C32" s="311" t="s">
        <v>64</v>
      </c>
      <c r="D32" s="352"/>
    </row>
    <row r="33" ht="20.25" customHeight="1" spans="1:4">
      <c r="A33" s="360" t="s">
        <v>65</v>
      </c>
      <c r="B33" s="361">
        <f>B7+B8+B9+B10+B11</f>
        <v>85268493</v>
      </c>
      <c r="C33" s="317" t="s">
        <v>66</v>
      </c>
      <c r="D33" s="313">
        <f>SUM(D7:D29)</f>
        <v>85287193</v>
      </c>
    </row>
    <row r="34" ht="20.25" customHeight="1" spans="1:4">
      <c r="A34" s="354" t="s">
        <v>67</v>
      </c>
      <c r="B34" s="253">
        <v>18700</v>
      </c>
      <c r="C34" s="311" t="s">
        <v>68</v>
      </c>
      <c r="D34" s="291"/>
    </row>
    <row r="35" s="3" customFormat="1" ht="25.4" customHeight="1" spans="1:4">
      <c r="A35" s="362" t="s">
        <v>69</v>
      </c>
      <c r="B35" s="253">
        <v>18700</v>
      </c>
      <c r="C35" s="363" t="s">
        <v>69</v>
      </c>
      <c r="D35" s="364"/>
    </row>
    <row r="36" s="3" customFormat="1" ht="25.4" customHeight="1" spans="1:4">
      <c r="A36" s="362" t="s">
        <v>70</v>
      </c>
      <c r="B36" s="365"/>
      <c r="C36" s="363" t="s">
        <v>71</v>
      </c>
      <c r="D36" s="364"/>
    </row>
    <row r="37" ht="20.25" customHeight="1" spans="1:5">
      <c r="A37" s="366" t="s">
        <v>72</v>
      </c>
      <c r="B37" s="367">
        <f>B33+B34</f>
        <v>85287193</v>
      </c>
      <c r="C37" s="317" t="s">
        <v>73</v>
      </c>
      <c r="D37" s="367">
        <f>D33+D34</f>
        <v>85287193</v>
      </c>
      <c r="E37" s="303"/>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E15" sqref="E15"/>
    </sheetView>
  </sheetViews>
  <sheetFormatPr defaultColWidth="10.447619047619" defaultRowHeight="14.25" customHeight="1" outlineLevelCol="6"/>
  <cols>
    <col min="1" max="1" width="43.1333333333333" style="5" customWidth="1"/>
    <col min="2" max="2" width="22.2857142857143" style="3" customWidth="1"/>
    <col min="3" max="3" width="37.1428571428571" style="3" customWidth="1"/>
    <col min="4" max="4" width="19.4571428571429" style="5" customWidth="1"/>
    <col min="5" max="7" width="30.8857142857143" style="5" customWidth="1"/>
    <col min="8" max="16384" width="10.447619047619" style="3"/>
  </cols>
  <sheetData>
    <row r="1" s="3" customFormat="1" customHeight="1" spans="1:7">
      <c r="A1" s="6" t="s">
        <v>696</v>
      </c>
      <c r="B1" s="7"/>
      <c r="C1" s="7"/>
      <c r="D1" s="7"/>
      <c r="E1" s="7"/>
      <c r="F1" s="7"/>
      <c r="G1" s="7"/>
    </row>
    <row r="2" s="3" customFormat="1" ht="27.75" customHeight="1" spans="1:7">
      <c r="A2" s="8" t="s">
        <v>697</v>
      </c>
      <c r="B2" s="8"/>
      <c r="C2" s="8"/>
      <c r="D2" s="8"/>
      <c r="E2" s="8"/>
      <c r="F2" s="8"/>
      <c r="G2" s="8"/>
    </row>
    <row r="3" s="3" customFormat="1" ht="13.5" customHeight="1" spans="1:7">
      <c r="A3" s="9" t="str">
        <f>"单位名称：安宁市住房和城乡建设局（汇总）"&amp;""</f>
        <v>单位名称：安宁市住房和城乡建设局（汇总）</v>
      </c>
      <c r="B3" s="10"/>
      <c r="C3" s="10"/>
      <c r="D3" s="11"/>
      <c r="E3" s="12"/>
      <c r="F3" s="12"/>
      <c r="G3" s="13" t="s">
        <v>213</v>
      </c>
    </row>
    <row r="4" s="3" customFormat="1" ht="21.75" customHeight="1" spans="1:7">
      <c r="A4" s="14" t="s">
        <v>329</v>
      </c>
      <c r="B4" s="14" t="s">
        <v>328</v>
      </c>
      <c r="C4" s="14" t="s">
        <v>224</v>
      </c>
      <c r="D4" s="15" t="s">
        <v>698</v>
      </c>
      <c r="E4" s="16" t="s">
        <v>80</v>
      </c>
      <c r="F4" s="17"/>
      <c r="G4" s="18"/>
    </row>
    <row r="5" s="3" customFormat="1" ht="21.75" customHeight="1" spans="1:7">
      <c r="A5" s="19"/>
      <c r="B5" s="19"/>
      <c r="C5" s="19"/>
      <c r="D5" s="20"/>
      <c r="E5" s="21" t="s">
        <v>699</v>
      </c>
      <c r="F5" s="15" t="s">
        <v>700</v>
      </c>
      <c r="G5" s="15" t="s">
        <v>701</v>
      </c>
    </row>
    <row r="6" s="3" customFormat="1" ht="40.5" customHeight="1" spans="1:7">
      <c r="A6" s="22"/>
      <c r="B6" s="22"/>
      <c r="C6" s="22"/>
      <c r="D6" s="23"/>
      <c r="E6" s="24"/>
      <c r="F6" s="23"/>
      <c r="G6" s="23"/>
    </row>
    <row r="7" s="3" customFormat="1" ht="15" customHeight="1" spans="1:7">
      <c r="A7" s="25">
        <v>1</v>
      </c>
      <c r="B7" s="25">
        <v>2</v>
      </c>
      <c r="C7" s="25">
        <v>3</v>
      </c>
      <c r="D7" s="25">
        <v>4</v>
      </c>
      <c r="E7" s="25">
        <v>5</v>
      </c>
      <c r="F7" s="25">
        <v>6</v>
      </c>
      <c r="G7" s="25">
        <v>7</v>
      </c>
    </row>
    <row r="8" s="3" customFormat="1" ht="15" customHeight="1" spans="1:7">
      <c r="A8" s="25" t="s">
        <v>92</v>
      </c>
      <c r="B8" s="26" t="s">
        <v>335</v>
      </c>
      <c r="C8" s="26" t="s">
        <v>337</v>
      </c>
      <c r="D8" s="27" t="s">
        <v>702</v>
      </c>
      <c r="E8" s="28">
        <v>130000</v>
      </c>
      <c r="F8" s="28">
        <v>200000</v>
      </c>
      <c r="G8" s="28">
        <v>200000</v>
      </c>
    </row>
    <row r="9" s="3" customFormat="1" ht="15" customHeight="1" spans="1:7">
      <c r="A9" s="25" t="s">
        <v>92</v>
      </c>
      <c r="B9" s="26" t="s">
        <v>335</v>
      </c>
      <c r="C9" s="26" t="s">
        <v>341</v>
      </c>
      <c r="D9" s="27" t="s">
        <v>702</v>
      </c>
      <c r="E9" s="28">
        <v>570000</v>
      </c>
      <c r="F9" s="28">
        <v>600000</v>
      </c>
      <c r="G9" s="28">
        <v>600000</v>
      </c>
    </row>
    <row r="10" s="3" customFormat="1" ht="15" customHeight="1" spans="1:7">
      <c r="A10" s="25" t="s">
        <v>92</v>
      </c>
      <c r="B10" s="26" t="s">
        <v>344</v>
      </c>
      <c r="C10" s="26" t="s">
        <v>346</v>
      </c>
      <c r="D10" s="27" t="s">
        <v>702</v>
      </c>
      <c r="E10" s="28">
        <v>450000</v>
      </c>
      <c r="F10" s="28">
        <v>450000</v>
      </c>
      <c r="G10" s="28">
        <v>450000</v>
      </c>
    </row>
    <row r="11" s="3" customFormat="1" ht="15" customHeight="1" spans="1:7">
      <c r="A11" s="25" t="s">
        <v>92</v>
      </c>
      <c r="B11" s="26" t="s">
        <v>344</v>
      </c>
      <c r="C11" s="26" t="s">
        <v>348</v>
      </c>
      <c r="D11" s="27" t="s">
        <v>702</v>
      </c>
      <c r="E11" s="28">
        <v>283810</v>
      </c>
      <c r="F11" s="28">
        <v>1000000</v>
      </c>
      <c r="G11" s="28">
        <v>1000000</v>
      </c>
    </row>
    <row r="12" s="3" customFormat="1" ht="15" customHeight="1" spans="1:7">
      <c r="A12" s="25" t="s">
        <v>92</v>
      </c>
      <c r="B12" s="26" t="s">
        <v>344</v>
      </c>
      <c r="C12" s="26" t="s">
        <v>348</v>
      </c>
      <c r="D12" s="27" t="s">
        <v>702</v>
      </c>
      <c r="E12" s="28">
        <v>16190</v>
      </c>
      <c r="F12" s="28">
        <v>16180</v>
      </c>
      <c r="G12" s="28">
        <v>16170</v>
      </c>
    </row>
    <row r="13" s="3" customFormat="1" ht="26" customHeight="1" spans="1:7">
      <c r="A13" s="25" t="s">
        <v>92</v>
      </c>
      <c r="B13" s="26" t="s">
        <v>335</v>
      </c>
      <c r="C13" s="29" t="s">
        <v>352</v>
      </c>
      <c r="D13" s="27" t="s">
        <v>702</v>
      </c>
      <c r="E13" s="28">
        <v>43900</v>
      </c>
      <c r="F13" s="28">
        <v>200000</v>
      </c>
      <c r="G13" s="28">
        <v>200000</v>
      </c>
    </row>
    <row r="14" s="3" customFormat="1" ht="32" customHeight="1" spans="1:7">
      <c r="A14" s="25" t="s">
        <v>92</v>
      </c>
      <c r="B14" s="26" t="s">
        <v>353</v>
      </c>
      <c r="C14" s="26" t="s">
        <v>355</v>
      </c>
      <c r="D14" s="27" t="s">
        <v>702</v>
      </c>
      <c r="E14" s="28">
        <v>18700</v>
      </c>
      <c r="F14" s="28">
        <v>0</v>
      </c>
      <c r="G14" s="28">
        <v>0</v>
      </c>
    </row>
    <row r="15" s="3" customFormat="1" ht="15" customHeight="1" spans="1:7">
      <c r="A15" s="25" t="s">
        <v>92</v>
      </c>
      <c r="B15" s="26" t="s">
        <v>344</v>
      </c>
      <c r="C15" s="26" t="s">
        <v>363</v>
      </c>
      <c r="D15" s="27" t="s">
        <v>702</v>
      </c>
      <c r="E15" s="30">
        <v>333000</v>
      </c>
      <c r="F15" s="30">
        <v>400000</v>
      </c>
      <c r="G15" s="30">
        <v>400000</v>
      </c>
    </row>
    <row r="16" s="3" customFormat="1" ht="15" customHeight="1" spans="1:7">
      <c r="A16" s="31" t="s">
        <v>94</v>
      </c>
      <c r="B16" s="32" t="s">
        <v>335</v>
      </c>
      <c r="C16" s="26" t="s">
        <v>367</v>
      </c>
      <c r="D16" s="27" t="s">
        <v>702</v>
      </c>
      <c r="E16" s="33">
        <v>40000</v>
      </c>
      <c r="F16" s="34">
        <v>100000</v>
      </c>
      <c r="G16" s="34">
        <v>100000</v>
      </c>
    </row>
    <row r="17" s="3" customFormat="1" ht="15" customHeight="1" spans="1:7">
      <c r="A17" s="31" t="s">
        <v>94</v>
      </c>
      <c r="B17" s="32" t="s">
        <v>335</v>
      </c>
      <c r="C17" s="26" t="s">
        <v>369</v>
      </c>
      <c r="D17" s="27" t="s">
        <v>702</v>
      </c>
      <c r="E17" s="33">
        <v>1390</v>
      </c>
      <c r="F17" s="33">
        <v>1390</v>
      </c>
      <c r="G17" s="33">
        <v>1390</v>
      </c>
    </row>
    <row r="18" s="3" customFormat="1" ht="15" customHeight="1" spans="1:7">
      <c r="A18" s="31" t="s">
        <v>94</v>
      </c>
      <c r="B18" s="32" t="s">
        <v>335</v>
      </c>
      <c r="C18" s="26" t="s">
        <v>369</v>
      </c>
      <c r="D18" s="27" t="s">
        <v>702</v>
      </c>
      <c r="E18" s="33">
        <v>10000</v>
      </c>
      <c r="F18" s="34">
        <v>200000</v>
      </c>
      <c r="G18" s="34">
        <v>200000</v>
      </c>
    </row>
    <row r="19" s="3" customFormat="1" ht="15" customHeight="1" spans="1:7">
      <c r="A19" s="31" t="s">
        <v>99</v>
      </c>
      <c r="B19" s="35" t="s">
        <v>335</v>
      </c>
      <c r="C19" s="35" t="s">
        <v>365</v>
      </c>
      <c r="D19" s="27" t="s">
        <v>702</v>
      </c>
      <c r="E19" s="30">
        <v>63000</v>
      </c>
      <c r="F19" s="34">
        <v>80000</v>
      </c>
      <c r="G19" s="34">
        <v>80000</v>
      </c>
    </row>
    <row r="20" s="4" customFormat="1" ht="29.85" customHeight="1" spans="1:7">
      <c r="A20" s="36" t="s">
        <v>96</v>
      </c>
      <c r="B20" s="37" t="s">
        <v>335</v>
      </c>
      <c r="C20" s="37" t="s">
        <v>371</v>
      </c>
      <c r="D20" s="27" t="s">
        <v>702</v>
      </c>
      <c r="E20" s="38">
        <v>50000</v>
      </c>
      <c r="F20" s="30">
        <v>50000</v>
      </c>
      <c r="G20" s="30">
        <v>50000</v>
      </c>
    </row>
    <row r="21" s="3" customFormat="1" ht="18.75" customHeight="1" spans="1:7">
      <c r="A21" s="39" t="s">
        <v>77</v>
      </c>
      <c r="B21" s="40"/>
      <c r="C21" s="40"/>
      <c r="D21" s="41"/>
      <c r="E21" s="42">
        <f>SUM(E8:E20)</f>
        <v>2009990</v>
      </c>
      <c r="F21" s="43">
        <f>SUM(F8:F19)</f>
        <v>3247570</v>
      </c>
      <c r="G21" s="44">
        <f>SUM(G8:G19)</f>
        <v>3247560</v>
      </c>
    </row>
    <row r="22" customHeight="1" spans="5:5">
      <c r="E22" s="45"/>
    </row>
  </sheetData>
  <mergeCells count="11">
    <mergeCell ref="A2:G2"/>
    <mergeCell ref="A3:D3"/>
    <mergeCell ref="E4:G4"/>
    <mergeCell ref="A21:D21"/>
    <mergeCell ref="A4:A6"/>
    <mergeCell ref="B4:B6"/>
    <mergeCell ref="C4:C6"/>
    <mergeCell ref="D4:D6"/>
    <mergeCell ref="E5:E6"/>
    <mergeCell ref="F5:F6"/>
    <mergeCell ref="G5:G6"/>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E7:F7"/>
  <sheetViews>
    <sheetView tabSelected="1" workbookViewId="0">
      <selection activeCell="H25" sqref="H25"/>
    </sheetView>
  </sheetViews>
  <sheetFormatPr defaultColWidth="9.14285714285714" defaultRowHeight="12.75" outlineLevelRow="6" outlineLevelCol="5"/>
  <cols>
    <col min="5" max="5" width="27.2857142857143" customWidth="1"/>
    <col min="6" max="6" width="22.1428571428571" customWidth="1"/>
    <col min="7" max="7" width="11.7142857142857"/>
    <col min="8" max="8" width="14"/>
  </cols>
  <sheetData>
    <row r="7" ht="20.25" spans="5:6">
      <c r="E7" s="1"/>
      <c r="F7" s="2"/>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4"/>
  <sheetViews>
    <sheetView workbookViewId="0">
      <selection activeCell="C13" sqref="C13"/>
    </sheetView>
  </sheetViews>
  <sheetFormatPr defaultColWidth="8" defaultRowHeight="14.25" customHeight="1"/>
  <cols>
    <col min="1" max="1" width="21.1333333333333" style="96" customWidth="1"/>
    <col min="2" max="2" width="33.1428571428571" style="96" customWidth="1"/>
    <col min="3" max="3" width="19" style="96" customWidth="1"/>
    <col min="4" max="4" width="17.5714285714286" style="96" customWidth="1"/>
    <col min="5" max="5" width="19.1428571428571" style="96" customWidth="1"/>
    <col min="6" max="6" width="19.5714285714286" style="96" customWidth="1"/>
    <col min="7" max="8" width="12.5714285714286" style="96" customWidth="1"/>
    <col min="9" max="9" width="8.84761904761905" style="96" customWidth="1"/>
    <col min="10" max="14" width="12.5714285714286" style="96" customWidth="1"/>
    <col min="15" max="15" width="12.7142857142857" style="80" customWidth="1"/>
    <col min="16" max="16" width="13.7142857142857" style="80" customWidth="1"/>
    <col min="17" max="17" width="9.71428571428571" style="80" customWidth="1"/>
    <col min="18" max="18" width="10.5714285714286" style="80" customWidth="1"/>
    <col min="19" max="19" width="10.1333333333333" style="96" customWidth="1"/>
    <col min="20" max="20" width="8" style="80" customWidth="1"/>
    <col min="21" max="16384" width="8" style="80"/>
  </cols>
  <sheetData>
    <row r="1" ht="12" customHeight="1" spans="1:18">
      <c r="A1" s="325" t="s">
        <v>74</v>
      </c>
      <c r="B1" s="98"/>
      <c r="C1" s="98"/>
      <c r="D1" s="98"/>
      <c r="E1" s="98"/>
      <c r="F1" s="98"/>
      <c r="G1" s="98"/>
      <c r="H1" s="98"/>
      <c r="I1" s="98"/>
      <c r="J1" s="98"/>
      <c r="K1" s="98"/>
      <c r="L1" s="98"/>
      <c r="M1" s="98"/>
      <c r="N1" s="98"/>
      <c r="O1" s="338"/>
      <c r="P1" s="338"/>
      <c r="Q1" s="338"/>
      <c r="R1" s="338"/>
    </row>
    <row r="2" ht="36" customHeight="1" spans="1:19">
      <c r="A2" s="326" t="s">
        <v>3</v>
      </c>
      <c r="B2" s="82"/>
      <c r="C2" s="82"/>
      <c r="D2" s="82"/>
      <c r="E2" s="82"/>
      <c r="F2" s="82"/>
      <c r="G2" s="82"/>
      <c r="H2" s="82"/>
      <c r="I2" s="82"/>
      <c r="J2" s="82"/>
      <c r="K2" s="82"/>
      <c r="L2" s="82"/>
      <c r="M2" s="82"/>
      <c r="N2" s="82"/>
      <c r="O2" s="83"/>
      <c r="P2" s="83"/>
      <c r="Q2" s="83"/>
      <c r="R2" s="83"/>
      <c r="S2" s="82"/>
    </row>
    <row r="3" ht="20.25" customHeight="1" spans="1:19">
      <c r="A3" s="101" t="s">
        <v>22</v>
      </c>
      <c r="B3" s="102"/>
      <c r="C3" s="102"/>
      <c r="D3" s="102"/>
      <c r="E3" s="102"/>
      <c r="F3" s="102"/>
      <c r="G3" s="102"/>
      <c r="H3" s="102"/>
      <c r="I3" s="102"/>
      <c r="J3" s="102"/>
      <c r="K3" s="102"/>
      <c r="L3" s="102"/>
      <c r="M3" s="102"/>
      <c r="N3" s="102"/>
      <c r="O3" s="339"/>
      <c r="P3" s="339"/>
      <c r="Q3" s="339"/>
      <c r="R3" s="339"/>
      <c r="S3" s="344" t="s">
        <v>23</v>
      </c>
    </row>
    <row r="4" ht="18.75" customHeight="1" spans="1:19">
      <c r="A4" s="327" t="s">
        <v>75</v>
      </c>
      <c r="B4" s="328" t="s">
        <v>76</v>
      </c>
      <c r="C4" s="328" t="s">
        <v>77</v>
      </c>
      <c r="D4" s="249" t="s">
        <v>78</v>
      </c>
      <c r="E4" s="329"/>
      <c r="F4" s="329"/>
      <c r="G4" s="329"/>
      <c r="H4" s="329"/>
      <c r="I4" s="329"/>
      <c r="J4" s="329"/>
      <c r="K4" s="329"/>
      <c r="L4" s="329"/>
      <c r="M4" s="329"/>
      <c r="N4" s="329"/>
      <c r="O4" s="340" t="s">
        <v>67</v>
      </c>
      <c r="P4" s="340"/>
      <c r="Q4" s="340"/>
      <c r="R4" s="340"/>
      <c r="S4" s="345"/>
    </row>
    <row r="5" ht="18.75" customHeight="1" spans="1:19">
      <c r="A5" s="330"/>
      <c r="B5" s="331"/>
      <c r="C5" s="331"/>
      <c r="D5" s="332" t="s">
        <v>79</v>
      </c>
      <c r="E5" s="332" t="s">
        <v>80</v>
      </c>
      <c r="F5" s="332" t="s">
        <v>81</v>
      </c>
      <c r="G5" s="332" t="s">
        <v>82</v>
      </c>
      <c r="H5" s="332" t="s">
        <v>83</v>
      </c>
      <c r="I5" s="341" t="s">
        <v>84</v>
      </c>
      <c r="J5" s="329"/>
      <c r="K5" s="329"/>
      <c r="L5" s="329"/>
      <c r="M5" s="329"/>
      <c r="N5" s="329"/>
      <c r="O5" s="340" t="s">
        <v>79</v>
      </c>
      <c r="P5" s="340" t="s">
        <v>80</v>
      </c>
      <c r="Q5" s="340" t="s">
        <v>81</v>
      </c>
      <c r="R5" s="346" t="s">
        <v>82</v>
      </c>
      <c r="S5" s="340" t="s">
        <v>85</v>
      </c>
    </row>
    <row r="6" ht="33.75" customHeight="1" spans="1:19">
      <c r="A6" s="333"/>
      <c r="B6" s="334"/>
      <c r="C6" s="334"/>
      <c r="D6" s="333"/>
      <c r="E6" s="333"/>
      <c r="F6" s="333"/>
      <c r="G6" s="333"/>
      <c r="H6" s="333"/>
      <c r="I6" s="334" t="s">
        <v>79</v>
      </c>
      <c r="J6" s="334" t="s">
        <v>86</v>
      </c>
      <c r="K6" s="334" t="s">
        <v>87</v>
      </c>
      <c r="L6" s="334" t="s">
        <v>88</v>
      </c>
      <c r="M6" s="334" t="s">
        <v>89</v>
      </c>
      <c r="N6" s="342" t="s">
        <v>90</v>
      </c>
      <c r="O6" s="340"/>
      <c r="P6" s="340"/>
      <c r="Q6" s="340"/>
      <c r="R6" s="346"/>
      <c r="S6" s="340"/>
    </row>
    <row r="7" ht="16.5" customHeight="1" spans="1:19">
      <c r="A7" s="335">
        <v>1</v>
      </c>
      <c r="B7" s="335">
        <v>2</v>
      </c>
      <c r="C7" s="335">
        <v>3</v>
      </c>
      <c r="D7" s="335">
        <v>4</v>
      </c>
      <c r="E7" s="335">
        <v>5</v>
      </c>
      <c r="F7" s="335">
        <v>6</v>
      </c>
      <c r="G7" s="335">
        <v>7</v>
      </c>
      <c r="H7" s="335">
        <v>8</v>
      </c>
      <c r="I7" s="335">
        <v>9</v>
      </c>
      <c r="J7" s="335">
        <v>10</v>
      </c>
      <c r="K7" s="335">
        <v>11</v>
      </c>
      <c r="L7" s="335">
        <v>12</v>
      </c>
      <c r="M7" s="335">
        <v>13</v>
      </c>
      <c r="N7" s="335">
        <v>14</v>
      </c>
      <c r="O7" s="335">
        <v>15</v>
      </c>
      <c r="P7" s="335">
        <v>16</v>
      </c>
      <c r="Q7" s="335">
        <v>17</v>
      </c>
      <c r="R7" s="335">
        <v>18</v>
      </c>
      <c r="S7" s="139">
        <v>19</v>
      </c>
    </row>
    <row r="8" ht="16.5" customHeight="1" spans="1:19">
      <c r="A8" s="137" t="s">
        <v>91</v>
      </c>
      <c r="B8" s="137" t="s">
        <v>92</v>
      </c>
      <c r="C8" s="253">
        <f t="shared" ref="C8:C13" si="0">D8+O8</f>
        <v>85287193</v>
      </c>
      <c r="D8" s="253">
        <v>85268493</v>
      </c>
      <c r="E8" s="253">
        <v>16862793</v>
      </c>
      <c r="F8" s="253">
        <v>68405700</v>
      </c>
      <c r="G8" s="335"/>
      <c r="H8" s="335"/>
      <c r="I8" s="335"/>
      <c r="J8" s="335"/>
      <c r="K8" s="335"/>
      <c r="L8" s="335"/>
      <c r="M8" s="335"/>
      <c r="N8" s="335"/>
      <c r="O8" s="253">
        <v>18700</v>
      </c>
      <c r="P8" s="253">
        <v>18700</v>
      </c>
      <c r="Q8" s="347"/>
      <c r="R8" s="347"/>
      <c r="S8" s="139"/>
    </row>
    <row r="9" ht="16.5" customHeight="1" spans="1:19">
      <c r="A9" s="138" t="s">
        <v>93</v>
      </c>
      <c r="B9" s="138" t="s">
        <v>94</v>
      </c>
      <c r="C9" s="253">
        <f t="shared" si="0"/>
        <v>4751229</v>
      </c>
      <c r="D9" s="253">
        <v>4751229</v>
      </c>
      <c r="E9" s="253">
        <v>4751229</v>
      </c>
      <c r="F9" s="253"/>
      <c r="G9" s="335"/>
      <c r="H9" s="335"/>
      <c r="I9" s="335"/>
      <c r="J9" s="335"/>
      <c r="K9" s="335"/>
      <c r="L9" s="335"/>
      <c r="M9" s="335"/>
      <c r="N9" s="335"/>
      <c r="O9" s="253"/>
      <c r="P9" s="253"/>
      <c r="Q9" s="347"/>
      <c r="R9" s="347"/>
      <c r="S9" s="139"/>
    </row>
    <row r="10" ht="16.5" customHeight="1" spans="1:19">
      <c r="A10" s="138" t="s">
        <v>95</v>
      </c>
      <c r="B10" s="138" t="s">
        <v>96</v>
      </c>
      <c r="C10" s="253">
        <f t="shared" si="0"/>
        <v>1322526</v>
      </c>
      <c r="D10" s="253">
        <v>1322526</v>
      </c>
      <c r="E10" s="253">
        <v>1322526</v>
      </c>
      <c r="F10" s="253"/>
      <c r="G10" s="335"/>
      <c r="H10" s="335"/>
      <c r="I10" s="335"/>
      <c r="J10" s="335"/>
      <c r="K10" s="335"/>
      <c r="L10" s="335"/>
      <c r="M10" s="335"/>
      <c r="N10" s="335"/>
      <c r="O10" s="253"/>
      <c r="P10" s="253"/>
      <c r="Q10" s="347"/>
      <c r="R10" s="347"/>
      <c r="S10" s="139"/>
    </row>
    <row r="11" ht="16.5" customHeight="1" spans="1:19">
      <c r="A11" s="138" t="s">
        <v>97</v>
      </c>
      <c r="B11" s="138" t="s">
        <v>92</v>
      </c>
      <c r="C11" s="253">
        <f t="shared" si="0"/>
        <v>76312021</v>
      </c>
      <c r="D11" s="253">
        <v>76293321</v>
      </c>
      <c r="E11" s="253">
        <v>7887621</v>
      </c>
      <c r="F11" s="253">
        <v>68405700</v>
      </c>
      <c r="G11" s="335"/>
      <c r="H11" s="335"/>
      <c r="I11" s="335"/>
      <c r="J11" s="335"/>
      <c r="K11" s="335"/>
      <c r="L11" s="335"/>
      <c r="M11" s="335"/>
      <c r="N11" s="335"/>
      <c r="O11" s="253">
        <v>18700</v>
      </c>
      <c r="P11" s="253">
        <v>18700</v>
      </c>
      <c r="Q11" s="347"/>
      <c r="R11" s="347"/>
      <c r="S11" s="139"/>
    </row>
    <row r="12" ht="37" customHeight="1" spans="1:19">
      <c r="A12" s="138" t="s">
        <v>98</v>
      </c>
      <c r="B12" s="138" t="s">
        <v>99</v>
      </c>
      <c r="C12" s="253">
        <f t="shared" si="0"/>
        <v>2901417</v>
      </c>
      <c r="D12" s="253">
        <v>2901417</v>
      </c>
      <c r="E12" s="253">
        <v>2901417</v>
      </c>
      <c r="F12" s="253"/>
      <c r="G12" s="121" t="s">
        <v>100</v>
      </c>
      <c r="H12" s="121" t="s">
        <v>100</v>
      </c>
      <c r="I12" s="121" t="s">
        <v>100</v>
      </c>
      <c r="J12" s="121" t="s">
        <v>100</v>
      </c>
      <c r="K12" s="121" t="s">
        <v>100</v>
      </c>
      <c r="L12" s="121" t="s">
        <v>100</v>
      </c>
      <c r="M12" s="121" t="s">
        <v>100</v>
      </c>
      <c r="N12" s="343" t="s">
        <v>100</v>
      </c>
      <c r="O12" s="253"/>
      <c r="P12" s="253"/>
      <c r="Q12" s="348"/>
      <c r="R12" s="349"/>
      <c r="S12" s="139"/>
    </row>
    <row r="13" ht="16.5" customHeight="1" spans="1:19">
      <c r="A13" s="336" t="s">
        <v>77</v>
      </c>
      <c r="B13" s="337"/>
      <c r="C13" s="253">
        <f t="shared" si="0"/>
        <v>85287193</v>
      </c>
      <c r="D13" s="253">
        <v>85268493</v>
      </c>
      <c r="E13" s="253">
        <v>16862793</v>
      </c>
      <c r="F13" s="253">
        <v>68405700</v>
      </c>
      <c r="G13" s="121" t="s">
        <v>100</v>
      </c>
      <c r="H13" s="121" t="s">
        <v>100</v>
      </c>
      <c r="I13" s="121" t="s">
        <v>100</v>
      </c>
      <c r="J13" s="121" t="s">
        <v>100</v>
      </c>
      <c r="K13" s="121" t="s">
        <v>100</v>
      </c>
      <c r="L13" s="121" t="s">
        <v>100</v>
      </c>
      <c r="M13" s="121" t="s">
        <v>100</v>
      </c>
      <c r="N13" s="343" t="s">
        <v>100</v>
      </c>
      <c r="O13" s="253">
        <v>18700</v>
      </c>
      <c r="P13" s="253">
        <v>18700</v>
      </c>
      <c r="Q13" s="348"/>
      <c r="R13" s="349"/>
      <c r="S13" s="348"/>
    </row>
    <row r="14" customHeight="1" spans="19:19">
      <c r="S14" s="94"/>
    </row>
  </sheetData>
  <mergeCells count="19">
    <mergeCell ref="A2:S2"/>
    <mergeCell ref="A3:D3"/>
    <mergeCell ref="D4:N4"/>
    <mergeCell ref="O4:S4"/>
    <mergeCell ref="I5:N5"/>
    <mergeCell ref="A13:B13"/>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9"/>
  <sheetViews>
    <sheetView topLeftCell="A7" workbookViewId="0">
      <selection activeCell="D40" sqref="D40"/>
    </sheetView>
  </sheetViews>
  <sheetFormatPr defaultColWidth="8.88571428571429" defaultRowHeight="14.25" customHeight="1"/>
  <cols>
    <col min="1" max="1" width="14.2857142857143" style="96" customWidth="1"/>
    <col min="2" max="2" width="29.1333333333333" style="96" customWidth="1"/>
    <col min="3" max="4" width="15.4285714285714" style="96" customWidth="1"/>
    <col min="5" max="8" width="18.847619047619" style="96" customWidth="1"/>
    <col min="9" max="9" width="15.5714285714286" style="96" customWidth="1"/>
    <col min="10" max="10" width="14.1333333333333" style="96" customWidth="1"/>
    <col min="11" max="15" width="18.847619047619" style="96" customWidth="1"/>
    <col min="16" max="16" width="9.13333333333333" style="96" customWidth="1"/>
    <col min="17" max="16384" width="9.13333333333333" style="96"/>
  </cols>
  <sheetData>
    <row r="1" ht="15.75" customHeight="1" spans="1:14">
      <c r="A1" s="293" t="s">
        <v>101</v>
      </c>
      <c r="B1" s="98"/>
      <c r="C1" s="98"/>
      <c r="D1" s="98"/>
      <c r="E1" s="98"/>
      <c r="F1" s="98"/>
      <c r="G1" s="98"/>
      <c r="H1" s="98"/>
      <c r="I1" s="98"/>
      <c r="J1" s="98"/>
      <c r="K1" s="98"/>
      <c r="L1" s="98"/>
      <c r="M1" s="98"/>
      <c r="N1" s="98"/>
    </row>
    <row r="2" ht="28.5" customHeight="1" spans="1:15">
      <c r="A2" s="82" t="s">
        <v>4</v>
      </c>
      <c r="B2" s="82"/>
      <c r="C2" s="82"/>
      <c r="D2" s="82"/>
      <c r="E2" s="82"/>
      <c r="F2" s="82"/>
      <c r="G2" s="82"/>
      <c r="H2" s="82"/>
      <c r="I2" s="82"/>
      <c r="J2" s="82"/>
      <c r="K2" s="82"/>
      <c r="L2" s="82"/>
      <c r="M2" s="82"/>
      <c r="N2" s="82"/>
      <c r="O2" s="82"/>
    </row>
    <row r="3" ht="15" customHeight="1" spans="1:15">
      <c r="A3" s="320" t="s">
        <v>22</v>
      </c>
      <c r="B3" s="321"/>
      <c r="C3" s="143"/>
      <c r="D3" s="143"/>
      <c r="E3" s="143"/>
      <c r="F3" s="143"/>
      <c r="G3" s="143"/>
      <c r="H3" s="143"/>
      <c r="I3" s="143"/>
      <c r="J3" s="143"/>
      <c r="K3" s="143"/>
      <c r="L3" s="143"/>
      <c r="M3" s="102"/>
      <c r="N3" s="102"/>
      <c r="O3" s="177" t="s">
        <v>23</v>
      </c>
    </row>
    <row r="4" ht="17.25" customHeight="1" spans="1:15">
      <c r="A4" s="110" t="s">
        <v>102</v>
      </c>
      <c r="B4" s="110" t="s">
        <v>103</v>
      </c>
      <c r="C4" s="111" t="s">
        <v>77</v>
      </c>
      <c r="D4" s="131" t="s">
        <v>80</v>
      </c>
      <c r="E4" s="131"/>
      <c r="F4" s="131"/>
      <c r="G4" s="131" t="s">
        <v>81</v>
      </c>
      <c r="H4" s="131" t="s">
        <v>82</v>
      </c>
      <c r="I4" s="131" t="s">
        <v>104</v>
      </c>
      <c r="J4" s="131" t="s">
        <v>84</v>
      </c>
      <c r="K4" s="131"/>
      <c r="L4" s="131"/>
      <c r="M4" s="131"/>
      <c r="N4" s="131"/>
      <c r="O4" s="131"/>
    </row>
    <row r="5" ht="27" spans="1:15">
      <c r="A5" s="124"/>
      <c r="B5" s="124"/>
      <c r="C5" s="221"/>
      <c r="D5" s="131" t="s">
        <v>79</v>
      </c>
      <c r="E5" s="131" t="s">
        <v>105</v>
      </c>
      <c r="F5" s="131" t="s">
        <v>106</v>
      </c>
      <c r="G5" s="131"/>
      <c r="H5" s="131"/>
      <c r="I5" s="131"/>
      <c r="J5" s="131" t="s">
        <v>79</v>
      </c>
      <c r="K5" s="131" t="s">
        <v>107</v>
      </c>
      <c r="L5" s="131" t="s">
        <v>108</v>
      </c>
      <c r="M5" s="131" t="s">
        <v>109</v>
      </c>
      <c r="N5" s="131" t="s">
        <v>110</v>
      </c>
      <c r="O5" s="131" t="s">
        <v>111</v>
      </c>
    </row>
    <row r="6" ht="16.5" customHeight="1" spans="1:15">
      <c r="A6" s="125">
        <v>1</v>
      </c>
      <c r="B6" s="125">
        <v>2</v>
      </c>
      <c r="C6" s="125">
        <v>3</v>
      </c>
      <c r="D6" s="125">
        <v>4</v>
      </c>
      <c r="E6" s="125">
        <v>5</v>
      </c>
      <c r="F6" s="125">
        <v>6</v>
      </c>
      <c r="G6" s="125">
        <v>7</v>
      </c>
      <c r="H6" s="125">
        <v>8</v>
      </c>
      <c r="I6" s="125">
        <v>9</v>
      </c>
      <c r="J6" s="125">
        <v>10</v>
      </c>
      <c r="K6" s="125">
        <v>11</v>
      </c>
      <c r="L6" s="125">
        <v>12</v>
      </c>
      <c r="M6" s="125">
        <v>13</v>
      </c>
      <c r="N6" s="125">
        <v>14</v>
      </c>
      <c r="O6" s="125">
        <v>15</v>
      </c>
    </row>
    <row r="7" ht="16.5" customHeight="1" spans="1:15">
      <c r="A7" s="137" t="s">
        <v>112</v>
      </c>
      <c r="B7" s="137" t="s">
        <v>113</v>
      </c>
      <c r="C7" s="193">
        <v>12120</v>
      </c>
      <c r="D7" s="193">
        <f>E7+F7</f>
        <v>12120</v>
      </c>
      <c r="E7" s="193">
        <v>12120</v>
      </c>
      <c r="F7" s="193"/>
      <c r="G7" s="193"/>
      <c r="H7" s="107"/>
      <c r="I7" s="107"/>
      <c r="J7" s="107"/>
      <c r="K7" s="107"/>
      <c r="L7" s="107"/>
      <c r="M7" s="107"/>
      <c r="N7" s="107"/>
      <c r="O7" s="107"/>
    </row>
    <row r="8" ht="16.5" customHeight="1" spans="1:15">
      <c r="A8" s="138" t="s">
        <v>114</v>
      </c>
      <c r="B8" s="138" t="s">
        <v>115</v>
      </c>
      <c r="C8" s="193">
        <v>12120</v>
      </c>
      <c r="D8" s="193">
        <f t="shared" ref="D8:D38" si="0">E8+F8</f>
        <v>12120</v>
      </c>
      <c r="E8" s="193">
        <v>12120</v>
      </c>
      <c r="F8" s="193"/>
      <c r="G8" s="193"/>
      <c r="H8" s="107"/>
      <c r="I8" s="107"/>
      <c r="J8" s="107"/>
      <c r="K8" s="107"/>
      <c r="L8" s="107"/>
      <c r="M8" s="107"/>
      <c r="N8" s="107"/>
      <c r="O8" s="107"/>
    </row>
    <row r="9" ht="16.5" customHeight="1" spans="1:15">
      <c r="A9" s="322" t="s">
        <v>116</v>
      </c>
      <c r="B9" s="322" t="s">
        <v>115</v>
      </c>
      <c r="C9" s="193">
        <v>12120</v>
      </c>
      <c r="D9" s="193">
        <f t="shared" si="0"/>
        <v>12120</v>
      </c>
      <c r="E9" s="193">
        <v>12120</v>
      </c>
      <c r="F9" s="193"/>
      <c r="G9" s="193"/>
      <c r="H9" s="107"/>
      <c r="I9" s="107"/>
      <c r="J9" s="107"/>
      <c r="K9" s="107"/>
      <c r="L9" s="107"/>
      <c r="M9" s="107"/>
      <c r="N9" s="107"/>
      <c r="O9" s="107"/>
    </row>
    <row r="10" ht="16.5" customHeight="1" spans="1:15">
      <c r="A10" s="137" t="s">
        <v>117</v>
      </c>
      <c r="B10" s="137" t="s">
        <v>118</v>
      </c>
      <c r="C10" s="193">
        <v>1986724</v>
      </c>
      <c r="D10" s="193">
        <f t="shared" si="0"/>
        <v>1986724</v>
      </c>
      <c r="E10" s="193">
        <v>1986724</v>
      </c>
      <c r="F10" s="193"/>
      <c r="G10" s="193"/>
      <c r="H10" s="107"/>
      <c r="I10" s="107"/>
      <c r="J10" s="107"/>
      <c r="K10" s="107"/>
      <c r="L10" s="107"/>
      <c r="M10" s="107"/>
      <c r="N10" s="107"/>
      <c r="O10" s="107"/>
    </row>
    <row r="11" ht="16.5" customHeight="1" spans="1:15">
      <c r="A11" s="138" t="s">
        <v>119</v>
      </c>
      <c r="B11" s="138" t="s">
        <v>120</v>
      </c>
      <c r="C11" s="193">
        <v>1986724</v>
      </c>
      <c r="D11" s="193">
        <f t="shared" si="0"/>
        <v>1986724</v>
      </c>
      <c r="E11" s="193">
        <v>1986724</v>
      </c>
      <c r="F11" s="193"/>
      <c r="G11" s="193"/>
      <c r="H11" s="107"/>
      <c r="I11" s="107"/>
      <c r="J11" s="107"/>
      <c r="K11" s="107"/>
      <c r="L11" s="107"/>
      <c r="M11" s="107"/>
      <c r="N11" s="107"/>
      <c r="O11" s="107"/>
    </row>
    <row r="12" ht="16.5" customHeight="1" spans="1:15">
      <c r="A12" s="322" t="s">
        <v>121</v>
      </c>
      <c r="B12" s="322" t="s">
        <v>122</v>
      </c>
      <c r="C12" s="193">
        <v>569100</v>
      </c>
      <c r="D12" s="193">
        <f t="shared" si="0"/>
        <v>569100</v>
      </c>
      <c r="E12" s="193">
        <v>569100</v>
      </c>
      <c r="F12" s="193"/>
      <c r="G12" s="193"/>
      <c r="H12" s="107"/>
      <c r="I12" s="107"/>
      <c r="J12" s="107"/>
      <c r="K12" s="107"/>
      <c r="L12" s="107"/>
      <c r="M12" s="107"/>
      <c r="N12" s="107"/>
      <c r="O12" s="107"/>
    </row>
    <row r="13" ht="16.5" customHeight="1" spans="1:15">
      <c r="A13" s="322" t="s">
        <v>123</v>
      </c>
      <c r="B13" s="322" t="s">
        <v>124</v>
      </c>
      <c r="C13" s="193">
        <v>267600</v>
      </c>
      <c r="D13" s="193">
        <f t="shared" si="0"/>
        <v>267600</v>
      </c>
      <c r="E13" s="193">
        <v>267600</v>
      </c>
      <c r="F13" s="193"/>
      <c r="G13" s="193"/>
      <c r="H13" s="107"/>
      <c r="I13" s="107"/>
      <c r="J13" s="107"/>
      <c r="K13" s="107"/>
      <c r="L13" s="107"/>
      <c r="M13" s="107"/>
      <c r="N13" s="107"/>
      <c r="O13" s="107"/>
    </row>
    <row r="14" ht="16.5" customHeight="1" spans="1:15">
      <c r="A14" s="322" t="s">
        <v>125</v>
      </c>
      <c r="B14" s="322" t="s">
        <v>126</v>
      </c>
      <c r="C14" s="193">
        <v>1046110</v>
      </c>
      <c r="D14" s="193">
        <f t="shared" si="0"/>
        <v>1046110</v>
      </c>
      <c r="E14" s="193">
        <v>1046110</v>
      </c>
      <c r="F14" s="193"/>
      <c r="G14" s="193"/>
      <c r="H14" s="107"/>
      <c r="I14" s="107"/>
      <c r="J14" s="107"/>
      <c r="K14" s="107"/>
      <c r="L14" s="107"/>
      <c r="M14" s="107"/>
      <c r="N14" s="107"/>
      <c r="O14" s="107"/>
    </row>
    <row r="15" ht="16.5" customHeight="1" spans="1:15">
      <c r="A15" s="322" t="s">
        <v>127</v>
      </c>
      <c r="B15" s="322" t="s">
        <v>128</v>
      </c>
      <c r="C15" s="193">
        <v>103914</v>
      </c>
      <c r="D15" s="193">
        <f t="shared" si="0"/>
        <v>103914</v>
      </c>
      <c r="E15" s="193">
        <v>103914</v>
      </c>
      <c r="F15" s="193"/>
      <c r="G15" s="193"/>
      <c r="H15" s="107"/>
      <c r="I15" s="107"/>
      <c r="J15" s="107"/>
      <c r="K15" s="107"/>
      <c r="L15" s="107"/>
      <c r="M15" s="107"/>
      <c r="N15" s="107"/>
      <c r="O15" s="107"/>
    </row>
    <row r="16" ht="16.5" customHeight="1" spans="1:15">
      <c r="A16" s="137" t="s">
        <v>129</v>
      </c>
      <c r="B16" s="137" t="s">
        <v>130</v>
      </c>
      <c r="C16" s="193">
        <v>1041140</v>
      </c>
      <c r="D16" s="193">
        <f t="shared" si="0"/>
        <v>1041140</v>
      </c>
      <c r="E16" s="193">
        <v>1041140</v>
      </c>
      <c r="F16" s="193"/>
      <c r="G16" s="193"/>
      <c r="H16" s="107"/>
      <c r="I16" s="107"/>
      <c r="J16" s="107"/>
      <c r="K16" s="107"/>
      <c r="L16" s="107"/>
      <c r="M16" s="107"/>
      <c r="N16" s="107"/>
      <c r="O16" s="107"/>
    </row>
    <row r="17" ht="16.5" customHeight="1" spans="1:15">
      <c r="A17" s="138" t="s">
        <v>131</v>
      </c>
      <c r="B17" s="138" t="s">
        <v>132</v>
      </c>
      <c r="C17" s="193">
        <v>1041140</v>
      </c>
      <c r="D17" s="193">
        <f t="shared" si="0"/>
        <v>1041140</v>
      </c>
      <c r="E17" s="193">
        <v>1041140</v>
      </c>
      <c r="F17" s="193"/>
      <c r="G17" s="193"/>
      <c r="H17" s="107"/>
      <c r="I17" s="107"/>
      <c r="J17" s="107"/>
      <c r="K17" s="107"/>
      <c r="L17" s="107"/>
      <c r="M17" s="107"/>
      <c r="N17" s="107"/>
      <c r="O17" s="107"/>
    </row>
    <row r="18" ht="16.5" customHeight="1" spans="1:15">
      <c r="A18" s="322" t="s">
        <v>133</v>
      </c>
      <c r="B18" s="322" t="s">
        <v>134</v>
      </c>
      <c r="C18" s="193">
        <v>180400</v>
      </c>
      <c r="D18" s="193">
        <f t="shared" si="0"/>
        <v>180400</v>
      </c>
      <c r="E18" s="193">
        <v>180400</v>
      </c>
      <c r="F18" s="193"/>
      <c r="G18" s="193"/>
      <c r="H18" s="107"/>
      <c r="I18" s="107"/>
      <c r="J18" s="107"/>
      <c r="K18" s="107"/>
      <c r="L18" s="107"/>
      <c r="M18" s="107"/>
      <c r="N18" s="107"/>
      <c r="O18" s="107"/>
    </row>
    <row r="19" ht="16.5" customHeight="1" spans="1:15">
      <c r="A19" s="322" t="s">
        <v>135</v>
      </c>
      <c r="B19" s="322" t="s">
        <v>136</v>
      </c>
      <c r="C19" s="193">
        <v>373760</v>
      </c>
      <c r="D19" s="193">
        <f t="shared" si="0"/>
        <v>373760</v>
      </c>
      <c r="E19" s="193">
        <v>373760</v>
      </c>
      <c r="F19" s="193"/>
      <c r="G19" s="193"/>
      <c r="H19" s="107"/>
      <c r="I19" s="107"/>
      <c r="J19" s="107"/>
      <c r="K19" s="107"/>
      <c r="L19" s="107"/>
      <c r="M19" s="107"/>
      <c r="N19" s="107"/>
      <c r="O19" s="107"/>
    </row>
    <row r="20" ht="16.5" customHeight="1" spans="1:15">
      <c r="A20" s="322" t="s">
        <v>137</v>
      </c>
      <c r="B20" s="322" t="s">
        <v>138</v>
      </c>
      <c r="C20" s="193">
        <v>473480</v>
      </c>
      <c r="D20" s="193">
        <f t="shared" si="0"/>
        <v>473480</v>
      </c>
      <c r="E20" s="193">
        <v>473480</v>
      </c>
      <c r="F20" s="193"/>
      <c r="G20" s="193"/>
      <c r="H20" s="107"/>
      <c r="I20" s="107"/>
      <c r="J20" s="107"/>
      <c r="K20" s="107"/>
      <c r="L20" s="107"/>
      <c r="M20" s="107"/>
      <c r="N20" s="107"/>
      <c r="O20" s="107"/>
    </row>
    <row r="21" ht="16.5" customHeight="1" spans="1:15">
      <c r="A21" s="322" t="s">
        <v>139</v>
      </c>
      <c r="B21" s="322" t="s">
        <v>140</v>
      </c>
      <c r="C21" s="193">
        <v>13500</v>
      </c>
      <c r="D21" s="193">
        <f t="shared" si="0"/>
        <v>13500</v>
      </c>
      <c r="E21" s="193">
        <v>13500</v>
      </c>
      <c r="F21" s="193"/>
      <c r="G21" s="193"/>
      <c r="H21" s="107"/>
      <c r="I21" s="107"/>
      <c r="J21" s="107"/>
      <c r="K21" s="107"/>
      <c r="L21" s="107"/>
      <c r="M21" s="107"/>
      <c r="N21" s="107"/>
      <c r="O21" s="107"/>
    </row>
    <row r="22" ht="16.5" customHeight="1" spans="1:15">
      <c r="A22" s="137" t="s">
        <v>141</v>
      </c>
      <c r="B22" s="137" t="s">
        <v>142</v>
      </c>
      <c r="C22" s="193">
        <v>79562031</v>
      </c>
      <c r="D22" s="193">
        <f t="shared" si="0"/>
        <v>11156331</v>
      </c>
      <c r="E22" s="193">
        <v>9998041</v>
      </c>
      <c r="F22" s="193">
        <v>1158290</v>
      </c>
      <c r="G22" s="193">
        <v>68405700</v>
      </c>
      <c r="H22" s="107"/>
      <c r="I22" s="107"/>
      <c r="J22" s="107"/>
      <c r="K22" s="107"/>
      <c r="L22" s="107"/>
      <c r="M22" s="107"/>
      <c r="N22" s="107"/>
      <c r="O22" s="107"/>
    </row>
    <row r="23" ht="16.5" customHeight="1" spans="1:15">
      <c r="A23" s="138" t="s">
        <v>143</v>
      </c>
      <c r="B23" s="138" t="s">
        <v>144</v>
      </c>
      <c r="C23" s="193">
        <v>2912143</v>
      </c>
      <c r="D23" s="193">
        <f t="shared" si="0"/>
        <v>2912143</v>
      </c>
      <c r="E23" s="193">
        <v>2881563</v>
      </c>
      <c r="F23" s="193">
        <v>30580</v>
      </c>
      <c r="G23" s="193"/>
      <c r="H23" s="107"/>
      <c r="I23" s="107"/>
      <c r="J23" s="107"/>
      <c r="K23" s="107"/>
      <c r="L23" s="107"/>
      <c r="M23" s="107"/>
      <c r="N23" s="107"/>
      <c r="O23" s="107"/>
    </row>
    <row r="24" ht="16.5" customHeight="1" spans="1:15">
      <c r="A24" s="322" t="s">
        <v>145</v>
      </c>
      <c r="B24" s="322" t="s">
        <v>146</v>
      </c>
      <c r="C24" s="193">
        <v>2912143</v>
      </c>
      <c r="D24" s="193">
        <f t="shared" si="0"/>
        <v>2912143</v>
      </c>
      <c r="E24" s="193">
        <v>2881563</v>
      </c>
      <c r="F24" s="193">
        <v>30580</v>
      </c>
      <c r="G24" s="193"/>
      <c r="H24" s="107"/>
      <c r="I24" s="107"/>
      <c r="J24" s="107"/>
      <c r="K24" s="107"/>
      <c r="L24" s="107"/>
      <c r="M24" s="107"/>
      <c r="N24" s="107"/>
      <c r="O24" s="107"/>
    </row>
    <row r="25" ht="16.5" customHeight="1" spans="1:15">
      <c r="A25" s="138" t="s">
        <v>147</v>
      </c>
      <c r="B25" s="138" t="s">
        <v>148</v>
      </c>
      <c r="C25" s="193">
        <v>283810</v>
      </c>
      <c r="D25" s="193">
        <f t="shared" si="0"/>
        <v>283810</v>
      </c>
      <c r="E25" s="193"/>
      <c r="F25" s="193">
        <v>283810</v>
      </c>
      <c r="G25" s="193"/>
      <c r="H25" s="107"/>
      <c r="I25" s="107"/>
      <c r="J25" s="107"/>
      <c r="K25" s="107"/>
      <c r="L25" s="107"/>
      <c r="M25" s="107"/>
      <c r="N25" s="107"/>
      <c r="O25" s="107"/>
    </row>
    <row r="26" ht="16.5" customHeight="1" spans="1:15">
      <c r="A26" s="322" t="s">
        <v>149</v>
      </c>
      <c r="B26" s="322" t="s">
        <v>148</v>
      </c>
      <c r="C26" s="193">
        <v>283810</v>
      </c>
      <c r="D26" s="193">
        <f t="shared" si="0"/>
        <v>283810</v>
      </c>
      <c r="E26" s="193"/>
      <c r="F26" s="193">
        <v>283810</v>
      </c>
      <c r="G26" s="193"/>
      <c r="H26" s="107"/>
      <c r="I26" s="107"/>
      <c r="J26" s="107"/>
      <c r="K26" s="107"/>
      <c r="L26" s="107"/>
      <c r="M26" s="107"/>
      <c r="N26" s="107"/>
      <c r="O26" s="107"/>
    </row>
    <row r="27" ht="16.5" customHeight="1" spans="1:15">
      <c r="A27" s="138" t="s">
        <v>150</v>
      </c>
      <c r="B27" s="138" t="s">
        <v>151</v>
      </c>
      <c r="C27" s="193">
        <v>7960378</v>
      </c>
      <c r="D27" s="193">
        <f t="shared" si="0"/>
        <v>7960378</v>
      </c>
      <c r="E27" s="193">
        <v>7116478</v>
      </c>
      <c r="F27" s="193">
        <v>843900</v>
      </c>
      <c r="G27" s="193"/>
      <c r="H27" s="107"/>
      <c r="I27" s="107"/>
      <c r="J27" s="107"/>
      <c r="K27" s="107"/>
      <c r="L27" s="107"/>
      <c r="M27" s="107"/>
      <c r="N27" s="107"/>
      <c r="O27" s="107"/>
    </row>
    <row r="28" ht="16.5" customHeight="1" spans="1:15">
      <c r="A28" s="322" t="s">
        <v>152</v>
      </c>
      <c r="B28" s="322" t="s">
        <v>151</v>
      </c>
      <c r="C28" s="193">
        <v>7960378</v>
      </c>
      <c r="D28" s="193">
        <f t="shared" si="0"/>
        <v>7960378</v>
      </c>
      <c r="E28" s="193">
        <v>7116478</v>
      </c>
      <c r="F28" s="193">
        <v>843900</v>
      </c>
      <c r="G28" s="193"/>
      <c r="H28" s="107"/>
      <c r="I28" s="107"/>
      <c r="J28" s="107"/>
      <c r="K28" s="107"/>
      <c r="L28" s="107"/>
      <c r="M28" s="107"/>
      <c r="N28" s="107"/>
      <c r="O28" s="107"/>
    </row>
    <row r="29" ht="16.5" customHeight="1" spans="1:15">
      <c r="A29" s="138" t="s">
        <v>153</v>
      </c>
      <c r="B29" s="138" t="s">
        <v>154</v>
      </c>
      <c r="C29" s="193">
        <v>68405700</v>
      </c>
      <c r="D29" s="193">
        <f t="shared" si="0"/>
        <v>0</v>
      </c>
      <c r="E29" s="193"/>
      <c r="F29" s="193"/>
      <c r="G29" s="193">
        <v>68405700</v>
      </c>
      <c r="H29" s="107"/>
      <c r="I29" s="107"/>
      <c r="J29" s="107"/>
      <c r="K29" s="107"/>
      <c r="L29" s="107"/>
      <c r="M29" s="107"/>
      <c r="N29" s="107"/>
      <c r="O29" s="107"/>
    </row>
    <row r="30" ht="16.5" customHeight="1" spans="1:15">
      <c r="A30" s="322" t="s">
        <v>155</v>
      </c>
      <c r="B30" s="322" t="s">
        <v>156</v>
      </c>
      <c r="C30" s="193">
        <v>68405700</v>
      </c>
      <c r="D30" s="193">
        <f t="shared" si="0"/>
        <v>0</v>
      </c>
      <c r="E30" s="193"/>
      <c r="F30" s="193"/>
      <c r="G30" s="193">
        <v>68405700</v>
      </c>
      <c r="H30" s="107"/>
      <c r="I30" s="107"/>
      <c r="J30" s="107"/>
      <c r="K30" s="107"/>
      <c r="L30" s="107"/>
      <c r="M30" s="107"/>
      <c r="N30" s="107"/>
      <c r="O30" s="107"/>
    </row>
    <row r="31" ht="16.5" customHeight="1" spans="1:15">
      <c r="A31" s="137" t="s">
        <v>157</v>
      </c>
      <c r="B31" s="137" t="s">
        <v>158</v>
      </c>
      <c r="C31" s="193">
        <v>2685178</v>
      </c>
      <c r="D31" s="193">
        <f t="shared" si="0"/>
        <v>2685178</v>
      </c>
      <c r="E31" s="193">
        <v>1833478</v>
      </c>
      <c r="F31" s="193">
        <v>851700</v>
      </c>
      <c r="G31" s="193"/>
      <c r="H31" s="107"/>
      <c r="I31" s="107"/>
      <c r="J31" s="107"/>
      <c r="K31" s="107"/>
      <c r="L31" s="107"/>
      <c r="M31" s="107"/>
      <c r="N31" s="107"/>
      <c r="O31" s="107"/>
    </row>
    <row r="32" ht="16.5" customHeight="1" spans="1:15">
      <c r="A32" s="138" t="s">
        <v>159</v>
      </c>
      <c r="B32" s="138" t="s">
        <v>160</v>
      </c>
      <c r="C32" s="193">
        <v>1779514</v>
      </c>
      <c r="D32" s="193">
        <f t="shared" si="0"/>
        <v>1779514</v>
      </c>
      <c r="E32" s="193">
        <v>927814</v>
      </c>
      <c r="F32" s="193">
        <v>851700</v>
      </c>
      <c r="G32" s="193"/>
      <c r="H32" s="107"/>
      <c r="I32" s="107"/>
      <c r="J32" s="107"/>
      <c r="K32" s="107"/>
      <c r="L32" s="107"/>
      <c r="M32" s="107"/>
      <c r="N32" s="107"/>
      <c r="O32" s="107"/>
    </row>
    <row r="33" ht="16.5" customHeight="1" spans="1:15">
      <c r="A33" s="322" t="s">
        <v>161</v>
      </c>
      <c r="B33" s="322" t="s">
        <v>162</v>
      </c>
      <c r="C33" s="193">
        <v>783000</v>
      </c>
      <c r="D33" s="193">
        <f t="shared" si="0"/>
        <v>783000</v>
      </c>
      <c r="E33" s="193"/>
      <c r="F33" s="193">
        <v>783000</v>
      </c>
      <c r="G33" s="193"/>
      <c r="H33" s="107"/>
      <c r="I33" s="107"/>
      <c r="J33" s="107"/>
      <c r="K33" s="107"/>
      <c r="L33" s="107"/>
      <c r="M33" s="107"/>
      <c r="N33" s="107"/>
      <c r="O33" s="107"/>
    </row>
    <row r="34" ht="16.5" customHeight="1" spans="1:15">
      <c r="A34" s="322" t="s">
        <v>163</v>
      </c>
      <c r="B34" s="322" t="s">
        <v>164</v>
      </c>
      <c r="C34" s="193">
        <v>977814</v>
      </c>
      <c r="D34" s="193">
        <f t="shared" si="0"/>
        <v>977814</v>
      </c>
      <c r="E34" s="193">
        <v>927814</v>
      </c>
      <c r="F34" s="193">
        <v>50000</v>
      </c>
      <c r="G34" s="193"/>
      <c r="H34" s="107"/>
      <c r="I34" s="107"/>
      <c r="J34" s="107"/>
      <c r="K34" s="107"/>
      <c r="L34" s="107"/>
      <c r="M34" s="107"/>
      <c r="N34" s="107"/>
      <c r="O34" s="107"/>
    </row>
    <row r="35" ht="16.5" customHeight="1" spans="1:15">
      <c r="A35" s="322" t="s">
        <v>165</v>
      </c>
      <c r="B35" s="322" t="s">
        <v>166</v>
      </c>
      <c r="C35" s="193">
        <v>18700</v>
      </c>
      <c r="D35" s="193">
        <f t="shared" si="0"/>
        <v>18700</v>
      </c>
      <c r="E35" s="193"/>
      <c r="F35" s="193">
        <v>18700</v>
      </c>
      <c r="G35" s="193"/>
      <c r="H35" s="107"/>
      <c r="I35" s="107"/>
      <c r="J35" s="107"/>
      <c r="K35" s="107"/>
      <c r="L35" s="107"/>
      <c r="M35" s="107"/>
      <c r="N35" s="107"/>
      <c r="O35" s="107"/>
    </row>
    <row r="36" ht="16.5" customHeight="1" spans="1:15">
      <c r="A36" s="138" t="s">
        <v>167</v>
      </c>
      <c r="B36" s="138" t="s">
        <v>168</v>
      </c>
      <c r="C36" s="193">
        <v>905664</v>
      </c>
      <c r="D36" s="193">
        <f t="shared" si="0"/>
        <v>905664</v>
      </c>
      <c r="E36" s="193">
        <v>905664</v>
      </c>
      <c r="F36" s="193"/>
      <c r="G36" s="193"/>
      <c r="H36" s="107"/>
      <c r="I36" s="107"/>
      <c r="J36" s="107"/>
      <c r="K36" s="107"/>
      <c r="L36" s="107"/>
      <c r="M36" s="107"/>
      <c r="N36" s="107"/>
      <c r="O36" s="107"/>
    </row>
    <row r="37" ht="20.25" customHeight="1" spans="1:15">
      <c r="A37" s="322" t="s">
        <v>169</v>
      </c>
      <c r="B37" s="322" t="s">
        <v>170</v>
      </c>
      <c r="C37" s="193">
        <v>905664</v>
      </c>
      <c r="D37" s="193">
        <f t="shared" si="0"/>
        <v>905664</v>
      </c>
      <c r="E37" s="193">
        <v>905664</v>
      </c>
      <c r="F37" s="193"/>
      <c r="G37" s="193"/>
      <c r="H37" s="148"/>
      <c r="I37" s="148" t="s">
        <v>100</v>
      </c>
      <c r="J37" s="148"/>
      <c r="K37" s="148" t="s">
        <v>100</v>
      </c>
      <c r="L37" s="148" t="s">
        <v>100</v>
      </c>
      <c r="M37" s="148" t="s">
        <v>100</v>
      </c>
      <c r="N37" s="148" t="s">
        <v>100</v>
      </c>
      <c r="O37" s="148" t="s">
        <v>100</v>
      </c>
    </row>
    <row r="38" ht="17.25" customHeight="1" spans="1:15">
      <c r="A38" s="248" t="s">
        <v>171</v>
      </c>
      <c r="B38" s="323" t="s">
        <v>171</v>
      </c>
      <c r="C38" s="193">
        <v>85287193</v>
      </c>
      <c r="D38" s="193">
        <f t="shared" si="0"/>
        <v>16881493</v>
      </c>
      <c r="E38" s="193">
        <v>14871503</v>
      </c>
      <c r="F38" s="193">
        <v>2009990</v>
      </c>
      <c r="G38" s="193">
        <v>68405700</v>
      </c>
      <c r="H38" s="324"/>
      <c r="I38" s="324" t="s">
        <v>100</v>
      </c>
      <c r="J38" s="324"/>
      <c r="K38" s="324" t="s">
        <v>100</v>
      </c>
      <c r="L38" s="324" t="s">
        <v>100</v>
      </c>
      <c r="M38" s="324" t="s">
        <v>100</v>
      </c>
      <c r="N38" s="324" t="s">
        <v>100</v>
      </c>
      <c r="O38" s="324" t="s">
        <v>100</v>
      </c>
    </row>
    <row r="39" customHeight="1" spans="4:8">
      <c r="D39" s="302"/>
      <c r="H39" s="302"/>
    </row>
  </sheetData>
  <mergeCells count="11">
    <mergeCell ref="A2:O2"/>
    <mergeCell ref="A3:L3"/>
    <mergeCell ref="D4:F4"/>
    <mergeCell ref="J4:O4"/>
    <mergeCell ref="A38:B38"/>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5"/>
  <sheetViews>
    <sheetView workbookViewId="0">
      <pane xSplit="4" ySplit="6" topLeftCell="E7" activePane="bottomRight" state="frozen"/>
      <selection/>
      <selection pane="topRight"/>
      <selection pane="bottomLeft"/>
      <selection pane="bottomRight" activeCell="C20" sqref="C20"/>
    </sheetView>
  </sheetViews>
  <sheetFormatPr defaultColWidth="8.88571428571429" defaultRowHeight="14.25" customHeight="1" outlineLevelCol="4"/>
  <cols>
    <col min="1" max="1" width="49.2857142857143" style="79" customWidth="1"/>
    <col min="2" max="2" width="38.847619047619" style="79" customWidth="1"/>
    <col min="3" max="3" width="48.5714285714286" style="79" customWidth="1"/>
    <col min="4" max="4" width="36.4285714285714" style="79" customWidth="1"/>
    <col min="5" max="5" width="9.13333333333333" style="80" customWidth="1"/>
    <col min="6" max="7" width="12" style="80"/>
    <col min="8" max="16384" width="9.13333333333333" style="80"/>
  </cols>
  <sheetData>
    <row r="1" customHeight="1" spans="1:4">
      <c r="A1" s="304" t="s">
        <v>172</v>
      </c>
      <c r="B1" s="304"/>
      <c r="C1" s="304"/>
      <c r="D1" s="170"/>
    </row>
    <row r="2" ht="31.5" customHeight="1" spans="1:4">
      <c r="A2" s="81" t="s">
        <v>5</v>
      </c>
      <c r="B2" s="305"/>
      <c r="C2" s="305"/>
      <c r="D2" s="305"/>
    </row>
    <row r="3" ht="17.25" customHeight="1" spans="1:4">
      <c r="A3" s="180" t="s">
        <v>22</v>
      </c>
      <c r="B3" s="306"/>
      <c r="C3" s="306"/>
      <c r="D3" s="172" t="s">
        <v>23</v>
      </c>
    </row>
    <row r="4" ht="19.5" customHeight="1" spans="1:4">
      <c r="A4" s="105" t="s">
        <v>24</v>
      </c>
      <c r="B4" s="182"/>
      <c r="C4" s="105" t="s">
        <v>25</v>
      </c>
      <c r="D4" s="182"/>
    </row>
    <row r="5" ht="21.75" customHeight="1" spans="1:4">
      <c r="A5" s="104" t="s">
        <v>26</v>
      </c>
      <c r="B5" s="307" t="s">
        <v>27</v>
      </c>
      <c r="C5" s="104" t="s">
        <v>173</v>
      </c>
      <c r="D5" s="307" t="s">
        <v>27</v>
      </c>
    </row>
    <row r="6" ht="17.25" customHeight="1" spans="1:4">
      <c r="A6" s="108"/>
      <c r="B6" s="124"/>
      <c r="C6" s="108"/>
      <c r="D6" s="124"/>
    </row>
    <row r="7" ht="17.25" customHeight="1" spans="1:4">
      <c r="A7" s="308" t="s">
        <v>174</v>
      </c>
      <c r="B7" s="253">
        <v>85268493</v>
      </c>
      <c r="C7" s="309" t="s">
        <v>175</v>
      </c>
      <c r="D7" s="253">
        <v>85287193</v>
      </c>
    </row>
    <row r="8" ht="17.25" customHeight="1" spans="1:4">
      <c r="A8" s="310" t="s">
        <v>176</v>
      </c>
      <c r="B8" s="253">
        <v>16862793</v>
      </c>
      <c r="C8" s="309" t="s">
        <v>177</v>
      </c>
      <c r="D8" s="253">
        <v>12120</v>
      </c>
    </row>
    <row r="9" ht="17.25" customHeight="1" spans="1:4">
      <c r="A9" s="310" t="s">
        <v>178</v>
      </c>
      <c r="B9" s="253">
        <v>68405700</v>
      </c>
      <c r="C9" s="309" t="s">
        <v>179</v>
      </c>
      <c r="D9" s="253"/>
    </row>
    <row r="10" ht="17.25" customHeight="1" spans="1:4">
      <c r="A10" s="310" t="s">
        <v>180</v>
      </c>
      <c r="B10" s="253"/>
      <c r="C10" s="309" t="s">
        <v>181</v>
      </c>
      <c r="D10" s="253"/>
    </row>
    <row r="11" ht="17.25" customHeight="1" spans="1:4">
      <c r="A11" s="310" t="s">
        <v>182</v>
      </c>
      <c r="B11" s="253">
        <v>18700</v>
      </c>
      <c r="C11" s="309" t="s">
        <v>183</v>
      </c>
      <c r="D11" s="253"/>
    </row>
    <row r="12" ht="17.25" customHeight="1" spans="1:4">
      <c r="A12" s="310" t="s">
        <v>176</v>
      </c>
      <c r="B12" s="253">
        <v>18700</v>
      </c>
      <c r="C12" s="309" t="s">
        <v>184</v>
      </c>
      <c r="D12" s="253"/>
    </row>
    <row r="13" ht="17.25" customHeight="1" spans="1:4">
      <c r="A13" s="311" t="s">
        <v>178</v>
      </c>
      <c r="B13" s="312"/>
      <c r="C13" s="309" t="s">
        <v>185</v>
      </c>
      <c r="D13" s="253"/>
    </row>
    <row r="14" ht="17.25" customHeight="1" spans="1:4">
      <c r="A14" s="311" t="s">
        <v>180</v>
      </c>
      <c r="B14" s="312"/>
      <c r="C14" s="309" t="s">
        <v>186</v>
      </c>
      <c r="D14" s="253"/>
    </row>
    <row r="15" ht="17.25" customHeight="1" spans="1:4">
      <c r="A15" s="310"/>
      <c r="B15" s="312"/>
      <c r="C15" s="309" t="s">
        <v>187</v>
      </c>
      <c r="D15" s="253">
        <v>1986724</v>
      </c>
    </row>
    <row r="16" ht="17.25" customHeight="1" spans="1:4">
      <c r="A16" s="310"/>
      <c r="B16" s="291"/>
      <c r="C16" s="309" t="s">
        <v>188</v>
      </c>
      <c r="D16" s="253">
        <v>1041140</v>
      </c>
    </row>
    <row r="17" ht="17.25" customHeight="1" spans="1:4">
      <c r="A17" s="310"/>
      <c r="B17" s="313"/>
      <c r="C17" s="309" t="s">
        <v>189</v>
      </c>
      <c r="D17" s="253"/>
    </row>
    <row r="18" ht="17.25" customHeight="1" spans="1:4">
      <c r="A18" s="311"/>
      <c r="B18" s="313"/>
      <c r="C18" s="309" t="s">
        <v>190</v>
      </c>
      <c r="D18" s="253">
        <v>79562031</v>
      </c>
    </row>
    <row r="19" ht="17.25" customHeight="1" spans="1:4">
      <c r="A19" s="311"/>
      <c r="B19" s="314"/>
      <c r="C19" s="309" t="s">
        <v>191</v>
      </c>
      <c r="D19" s="253"/>
    </row>
    <row r="20" ht="17.25" customHeight="1" spans="1:4">
      <c r="A20" s="315"/>
      <c r="B20" s="314"/>
      <c r="C20" s="309" t="s">
        <v>192</v>
      </c>
      <c r="D20" s="253"/>
    </row>
    <row r="21" ht="17.25" customHeight="1" spans="1:4">
      <c r="A21" s="315"/>
      <c r="B21" s="314"/>
      <c r="C21" s="309" t="s">
        <v>193</v>
      </c>
      <c r="D21" s="253"/>
    </row>
    <row r="22" ht="17.25" customHeight="1" spans="1:4">
      <c r="A22" s="315"/>
      <c r="B22" s="314"/>
      <c r="C22" s="309" t="s">
        <v>194</v>
      </c>
      <c r="D22" s="253"/>
    </row>
    <row r="23" ht="17.25" customHeight="1" spans="1:4">
      <c r="A23" s="315"/>
      <c r="B23" s="314"/>
      <c r="C23" s="309" t="s">
        <v>195</v>
      </c>
      <c r="D23" s="253"/>
    </row>
    <row r="24" ht="17.25" customHeight="1" spans="1:4">
      <c r="A24" s="315"/>
      <c r="B24" s="314"/>
      <c r="C24" s="309" t="s">
        <v>196</v>
      </c>
      <c r="D24" s="253"/>
    </row>
    <row r="25" ht="17.25" customHeight="1" spans="1:4">
      <c r="A25" s="315"/>
      <c r="B25" s="314"/>
      <c r="C25" s="309" t="s">
        <v>197</v>
      </c>
      <c r="D25" s="253"/>
    </row>
    <row r="26" ht="17.25" customHeight="1" spans="1:4">
      <c r="A26" s="315"/>
      <c r="B26" s="314"/>
      <c r="C26" s="309" t="s">
        <v>198</v>
      </c>
      <c r="D26" s="253">
        <v>2685178</v>
      </c>
    </row>
    <row r="27" ht="17.25" customHeight="1" spans="1:4">
      <c r="A27" s="315"/>
      <c r="B27" s="314"/>
      <c r="C27" s="309" t="s">
        <v>199</v>
      </c>
      <c r="D27" s="316"/>
    </row>
    <row r="28" ht="17.25" customHeight="1" spans="1:4">
      <c r="A28" s="315"/>
      <c r="B28" s="314"/>
      <c r="C28" s="309" t="s">
        <v>200</v>
      </c>
      <c r="D28" s="316"/>
    </row>
    <row r="29" ht="17.25" customHeight="1" spans="1:4">
      <c r="A29" s="315"/>
      <c r="B29" s="314"/>
      <c r="C29" s="309" t="s">
        <v>201</v>
      </c>
      <c r="D29" s="316"/>
    </row>
    <row r="30" ht="17.25" customHeight="1" spans="1:4">
      <c r="A30" s="315"/>
      <c r="B30" s="314"/>
      <c r="C30" s="309" t="s">
        <v>202</v>
      </c>
      <c r="D30" s="316"/>
    </row>
    <row r="31" customHeight="1" spans="1:4">
      <c r="A31" s="317"/>
      <c r="B31" s="313"/>
      <c r="C31" s="309" t="s">
        <v>203</v>
      </c>
      <c r="D31" s="316"/>
    </row>
    <row r="32" customHeight="1" spans="1:4">
      <c r="A32" s="317"/>
      <c r="B32" s="313"/>
      <c r="C32" s="309" t="s">
        <v>204</v>
      </c>
      <c r="D32" s="316"/>
    </row>
    <row r="33" customHeight="1" spans="1:4">
      <c r="A33" s="317"/>
      <c r="B33" s="313"/>
      <c r="C33" s="309" t="s">
        <v>205</v>
      </c>
      <c r="D33" s="316"/>
    </row>
    <row r="34" customHeight="1" spans="1:4">
      <c r="A34" s="317"/>
      <c r="B34" s="313"/>
      <c r="C34" s="311" t="s">
        <v>206</v>
      </c>
      <c r="D34" s="318"/>
    </row>
    <row r="35" ht="17.25" customHeight="1" spans="1:5">
      <c r="A35" s="319" t="s">
        <v>207</v>
      </c>
      <c r="B35" s="253">
        <v>85287193</v>
      </c>
      <c r="C35" s="317" t="s">
        <v>73</v>
      </c>
      <c r="D35" s="253">
        <v>85287193</v>
      </c>
      <c r="E35" s="303"/>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8"/>
  <sheetViews>
    <sheetView workbookViewId="0">
      <selection activeCell="G36" sqref="G36"/>
    </sheetView>
  </sheetViews>
  <sheetFormatPr defaultColWidth="8.88571428571429" defaultRowHeight="14.25" customHeight="1" outlineLevelCol="6"/>
  <cols>
    <col min="1" max="1" width="20.1333333333333" style="174" customWidth="1"/>
    <col min="2" max="2" width="44" style="174" customWidth="1"/>
    <col min="3" max="3" width="24.2857142857143" style="96" customWidth="1"/>
    <col min="4" max="4" width="16.5714285714286" style="96" customWidth="1"/>
    <col min="5" max="7" width="24.2857142857143" style="96" customWidth="1"/>
    <col min="8" max="8" width="9.13333333333333" style="96" customWidth="1"/>
    <col min="9" max="16384" width="9.13333333333333" style="96"/>
  </cols>
  <sheetData>
    <row r="1" ht="12" customHeight="1" spans="1:6">
      <c r="A1" s="293" t="s">
        <v>208</v>
      </c>
      <c r="D1" s="294"/>
      <c r="F1" s="99"/>
    </row>
    <row r="2" ht="39" customHeight="1" spans="1:7">
      <c r="A2" s="179" t="s">
        <v>6</v>
      </c>
      <c r="B2" s="179"/>
      <c r="C2" s="179"/>
      <c r="D2" s="179"/>
      <c r="E2" s="179"/>
      <c r="F2" s="179"/>
      <c r="G2" s="179"/>
    </row>
    <row r="3" ht="18" customHeight="1" spans="1:7">
      <c r="A3" s="180" t="s">
        <v>22</v>
      </c>
      <c r="F3" s="177"/>
      <c r="G3" s="177" t="s">
        <v>23</v>
      </c>
    </row>
    <row r="4" ht="20.25" customHeight="1" spans="1:7">
      <c r="A4" s="295" t="s">
        <v>209</v>
      </c>
      <c r="B4" s="296"/>
      <c r="C4" s="107" t="s">
        <v>77</v>
      </c>
      <c r="D4" s="107" t="s">
        <v>105</v>
      </c>
      <c r="E4" s="107"/>
      <c r="F4" s="107"/>
      <c r="G4" s="297" t="s">
        <v>106</v>
      </c>
    </row>
    <row r="5" ht="20.25" customHeight="1" spans="1:7">
      <c r="A5" s="184" t="s">
        <v>102</v>
      </c>
      <c r="B5" s="298" t="s">
        <v>103</v>
      </c>
      <c r="C5" s="107"/>
      <c r="D5" s="107" t="s">
        <v>79</v>
      </c>
      <c r="E5" s="107" t="s">
        <v>210</v>
      </c>
      <c r="F5" s="107" t="s">
        <v>211</v>
      </c>
      <c r="G5" s="299"/>
    </row>
    <row r="6" ht="14" customHeight="1" spans="1:7">
      <c r="A6" s="191">
        <v>1</v>
      </c>
      <c r="B6" s="191">
        <v>2</v>
      </c>
      <c r="C6" s="300">
        <v>3</v>
      </c>
      <c r="D6" s="300">
        <v>4</v>
      </c>
      <c r="E6" s="300">
        <v>5</v>
      </c>
      <c r="F6" s="300">
        <v>6</v>
      </c>
      <c r="G6" s="191">
        <v>7</v>
      </c>
    </row>
    <row r="7" ht="14" customHeight="1" spans="1:7">
      <c r="A7" s="192" t="s">
        <v>112</v>
      </c>
      <c r="B7" s="192" t="s">
        <v>113</v>
      </c>
      <c r="C7" s="146">
        <v>12120</v>
      </c>
      <c r="D7" s="146">
        <v>12120</v>
      </c>
      <c r="E7" s="146">
        <v>6120</v>
      </c>
      <c r="F7" s="146">
        <v>6000</v>
      </c>
      <c r="G7" s="146"/>
    </row>
    <row r="8" ht="14" customHeight="1" spans="1:7">
      <c r="A8" s="194" t="s">
        <v>114</v>
      </c>
      <c r="B8" s="194" t="s">
        <v>115</v>
      </c>
      <c r="C8" s="146">
        <v>12120</v>
      </c>
      <c r="D8" s="146">
        <v>12120</v>
      </c>
      <c r="E8" s="146">
        <v>6120</v>
      </c>
      <c r="F8" s="146">
        <v>6000</v>
      </c>
      <c r="G8" s="146"/>
    </row>
    <row r="9" ht="14" customHeight="1" spans="1:7">
      <c r="A9" s="195" t="s">
        <v>116</v>
      </c>
      <c r="B9" s="195" t="s">
        <v>115</v>
      </c>
      <c r="C9" s="146">
        <v>12120</v>
      </c>
      <c r="D9" s="146">
        <v>12120</v>
      </c>
      <c r="E9" s="146">
        <v>6120</v>
      </c>
      <c r="F9" s="146">
        <v>6000</v>
      </c>
      <c r="G9" s="146"/>
    </row>
    <row r="10" ht="14" customHeight="1" spans="1:7">
      <c r="A10" s="192" t="s">
        <v>117</v>
      </c>
      <c r="B10" s="192" t="s">
        <v>118</v>
      </c>
      <c r="C10" s="146">
        <v>1986724</v>
      </c>
      <c r="D10" s="146">
        <v>1986724</v>
      </c>
      <c r="E10" s="146">
        <v>1924024</v>
      </c>
      <c r="F10" s="146">
        <v>62700</v>
      </c>
      <c r="G10" s="146"/>
    </row>
    <row r="11" ht="14" customHeight="1" spans="1:7">
      <c r="A11" s="194" t="s">
        <v>119</v>
      </c>
      <c r="B11" s="194" t="s">
        <v>120</v>
      </c>
      <c r="C11" s="146">
        <v>1986724</v>
      </c>
      <c r="D11" s="146">
        <v>1986724</v>
      </c>
      <c r="E11" s="146">
        <v>1924024</v>
      </c>
      <c r="F11" s="146">
        <v>62700</v>
      </c>
      <c r="G11" s="146"/>
    </row>
    <row r="12" ht="14" customHeight="1" spans="1:7">
      <c r="A12" s="195" t="s">
        <v>121</v>
      </c>
      <c r="B12" s="195" t="s">
        <v>122</v>
      </c>
      <c r="C12" s="146">
        <v>569100</v>
      </c>
      <c r="D12" s="146">
        <v>569100</v>
      </c>
      <c r="E12" s="146">
        <v>529200</v>
      </c>
      <c r="F12" s="146">
        <v>39900</v>
      </c>
      <c r="G12" s="146"/>
    </row>
    <row r="13" ht="14" customHeight="1" spans="1:7">
      <c r="A13" s="195" t="s">
        <v>123</v>
      </c>
      <c r="B13" s="195" t="s">
        <v>124</v>
      </c>
      <c r="C13" s="146">
        <v>267600</v>
      </c>
      <c r="D13" s="146">
        <v>267600</v>
      </c>
      <c r="E13" s="146">
        <v>244800</v>
      </c>
      <c r="F13" s="146">
        <v>22800</v>
      </c>
      <c r="G13" s="146"/>
    </row>
    <row r="14" ht="14" customHeight="1" spans="1:7">
      <c r="A14" s="195" t="s">
        <v>125</v>
      </c>
      <c r="B14" s="195" t="s">
        <v>126</v>
      </c>
      <c r="C14" s="146">
        <v>1046110</v>
      </c>
      <c r="D14" s="146">
        <v>1046110</v>
      </c>
      <c r="E14" s="146">
        <v>1046110</v>
      </c>
      <c r="F14" s="146"/>
      <c r="G14" s="146"/>
    </row>
    <row r="15" ht="14" customHeight="1" spans="1:7">
      <c r="A15" s="195" t="s">
        <v>127</v>
      </c>
      <c r="B15" s="195" t="s">
        <v>128</v>
      </c>
      <c r="C15" s="146">
        <v>103914</v>
      </c>
      <c r="D15" s="146">
        <v>103914</v>
      </c>
      <c r="E15" s="146">
        <v>103914</v>
      </c>
      <c r="F15" s="146"/>
      <c r="G15" s="146"/>
    </row>
    <row r="16" ht="14" customHeight="1" spans="1:7">
      <c r="A16" s="192" t="s">
        <v>129</v>
      </c>
      <c r="B16" s="192" t="s">
        <v>130</v>
      </c>
      <c r="C16" s="146">
        <v>1041140</v>
      </c>
      <c r="D16" s="146">
        <v>1041140</v>
      </c>
      <c r="E16" s="146">
        <v>1041140</v>
      </c>
      <c r="F16" s="146"/>
      <c r="G16" s="146"/>
    </row>
    <row r="17" ht="14" customHeight="1" spans="1:7">
      <c r="A17" s="194" t="s">
        <v>131</v>
      </c>
      <c r="B17" s="194" t="s">
        <v>132</v>
      </c>
      <c r="C17" s="146">
        <v>1041140</v>
      </c>
      <c r="D17" s="146">
        <v>1041140</v>
      </c>
      <c r="E17" s="146">
        <v>1041140</v>
      </c>
      <c r="F17" s="146"/>
      <c r="G17" s="146"/>
    </row>
    <row r="18" ht="14" customHeight="1" spans="1:7">
      <c r="A18" s="195" t="s">
        <v>133</v>
      </c>
      <c r="B18" s="195" t="s">
        <v>134</v>
      </c>
      <c r="C18" s="146">
        <v>180400</v>
      </c>
      <c r="D18" s="146">
        <v>180400</v>
      </c>
      <c r="E18" s="146">
        <v>180400</v>
      </c>
      <c r="F18" s="146"/>
      <c r="G18" s="146"/>
    </row>
    <row r="19" ht="14" customHeight="1" spans="1:7">
      <c r="A19" s="195" t="s">
        <v>135</v>
      </c>
      <c r="B19" s="195" t="s">
        <v>136</v>
      </c>
      <c r="C19" s="146">
        <v>373760</v>
      </c>
      <c r="D19" s="146">
        <v>373760</v>
      </c>
      <c r="E19" s="146">
        <v>373760</v>
      </c>
      <c r="F19" s="146"/>
      <c r="G19" s="146"/>
    </row>
    <row r="20" ht="14" customHeight="1" spans="1:7">
      <c r="A20" s="195" t="s">
        <v>137</v>
      </c>
      <c r="B20" s="195" t="s">
        <v>138</v>
      </c>
      <c r="C20" s="146">
        <v>473480</v>
      </c>
      <c r="D20" s="146">
        <v>473480</v>
      </c>
      <c r="E20" s="146">
        <v>473480</v>
      </c>
      <c r="F20" s="146"/>
      <c r="G20" s="146"/>
    </row>
    <row r="21" ht="14" customHeight="1" spans="1:7">
      <c r="A21" s="195" t="s">
        <v>139</v>
      </c>
      <c r="B21" s="195" t="s">
        <v>140</v>
      </c>
      <c r="C21" s="146">
        <v>13500</v>
      </c>
      <c r="D21" s="146">
        <v>13500</v>
      </c>
      <c r="E21" s="146">
        <v>13500</v>
      </c>
      <c r="F21" s="146"/>
      <c r="G21" s="146"/>
    </row>
    <row r="22" ht="14" customHeight="1" spans="1:7">
      <c r="A22" s="192" t="s">
        <v>141</v>
      </c>
      <c r="B22" s="192" t="s">
        <v>142</v>
      </c>
      <c r="C22" s="146">
        <v>11156331</v>
      </c>
      <c r="D22" s="146">
        <v>9998041</v>
      </c>
      <c r="E22" s="146">
        <v>9304241</v>
      </c>
      <c r="F22" s="146">
        <v>693800</v>
      </c>
      <c r="G22" s="146">
        <v>1158290</v>
      </c>
    </row>
    <row r="23" ht="14" customHeight="1" spans="1:7">
      <c r="A23" s="194" t="s">
        <v>143</v>
      </c>
      <c r="B23" s="194" t="s">
        <v>144</v>
      </c>
      <c r="C23" s="146">
        <v>2912143</v>
      </c>
      <c r="D23" s="146">
        <v>2881563</v>
      </c>
      <c r="E23" s="146">
        <v>2518793</v>
      </c>
      <c r="F23" s="146">
        <v>362770</v>
      </c>
      <c r="G23" s="146">
        <v>30580</v>
      </c>
    </row>
    <row r="24" ht="14" customHeight="1" spans="1:7">
      <c r="A24" s="195" t="s">
        <v>145</v>
      </c>
      <c r="B24" s="195" t="s">
        <v>146</v>
      </c>
      <c r="C24" s="146">
        <v>2912143</v>
      </c>
      <c r="D24" s="146">
        <v>2881563</v>
      </c>
      <c r="E24" s="146">
        <v>2518793</v>
      </c>
      <c r="F24" s="146">
        <v>362770</v>
      </c>
      <c r="G24" s="146">
        <v>30580</v>
      </c>
    </row>
    <row r="25" ht="14" customHeight="1" spans="1:7">
      <c r="A25" s="194" t="s">
        <v>147</v>
      </c>
      <c r="B25" s="194" t="s">
        <v>148</v>
      </c>
      <c r="C25" s="146">
        <v>283810</v>
      </c>
      <c r="D25" s="146"/>
      <c r="E25" s="146"/>
      <c r="F25" s="146"/>
      <c r="G25" s="146">
        <v>283810</v>
      </c>
    </row>
    <row r="26" ht="14" customHeight="1" spans="1:7">
      <c r="A26" s="195" t="s">
        <v>149</v>
      </c>
      <c r="B26" s="195" t="s">
        <v>148</v>
      </c>
      <c r="C26" s="146">
        <v>283810</v>
      </c>
      <c r="D26" s="146"/>
      <c r="E26" s="146"/>
      <c r="F26" s="146"/>
      <c r="G26" s="146">
        <v>283810</v>
      </c>
    </row>
    <row r="27" ht="14" customHeight="1" spans="1:7">
      <c r="A27" s="194" t="s">
        <v>150</v>
      </c>
      <c r="B27" s="194" t="s">
        <v>151</v>
      </c>
      <c r="C27" s="146">
        <v>7960378</v>
      </c>
      <c r="D27" s="146">
        <v>7116478</v>
      </c>
      <c r="E27" s="146">
        <v>6785448</v>
      </c>
      <c r="F27" s="146">
        <v>331030</v>
      </c>
      <c r="G27" s="146">
        <v>843900</v>
      </c>
    </row>
    <row r="28" ht="14" customHeight="1" spans="1:7">
      <c r="A28" s="195" t="s">
        <v>152</v>
      </c>
      <c r="B28" s="195" t="s">
        <v>151</v>
      </c>
      <c r="C28" s="146">
        <v>7960378</v>
      </c>
      <c r="D28" s="146">
        <v>7116478</v>
      </c>
      <c r="E28" s="146">
        <v>6785448</v>
      </c>
      <c r="F28" s="146">
        <v>331030</v>
      </c>
      <c r="G28" s="146">
        <v>843900</v>
      </c>
    </row>
    <row r="29" ht="14" customHeight="1" spans="1:7">
      <c r="A29" s="192" t="s">
        <v>157</v>
      </c>
      <c r="B29" s="192" t="s">
        <v>158</v>
      </c>
      <c r="C29" s="146">
        <v>2685178</v>
      </c>
      <c r="D29" s="146">
        <v>1833478</v>
      </c>
      <c r="E29" s="146">
        <v>1766698</v>
      </c>
      <c r="F29" s="146">
        <v>66780</v>
      </c>
      <c r="G29" s="146">
        <v>851700</v>
      </c>
    </row>
    <row r="30" ht="14" customHeight="1" spans="1:7">
      <c r="A30" s="194" t="s">
        <v>159</v>
      </c>
      <c r="B30" s="194" t="s">
        <v>160</v>
      </c>
      <c r="C30" s="146">
        <v>1779514</v>
      </c>
      <c r="D30" s="146">
        <v>927814</v>
      </c>
      <c r="E30" s="146">
        <v>861034</v>
      </c>
      <c r="F30" s="146">
        <v>66780</v>
      </c>
      <c r="G30" s="146">
        <v>851700</v>
      </c>
    </row>
    <row r="31" ht="14" customHeight="1" spans="1:7">
      <c r="A31" s="195" t="s">
        <v>161</v>
      </c>
      <c r="B31" s="195" t="s">
        <v>162</v>
      </c>
      <c r="C31" s="146">
        <v>783000</v>
      </c>
      <c r="D31" s="146"/>
      <c r="E31" s="146"/>
      <c r="F31" s="146"/>
      <c r="G31" s="146">
        <v>783000</v>
      </c>
    </row>
    <row r="32" ht="14" customHeight="1" spans="1:7">
      <c r="A32" s="195" t="s">
        <v>163</v>
      </c>
      <c r="B32" s="195" t="s">
        <v>164</v>
      </c>
      <c r="C32" s="146">
        <v>977814</v>
      </c>
      <c r="D32" s="146">
        <v>927814</v>
      </c>
      <c r="E32" s="146">
        <v>861034</v>
      </c>
      <c r="F32" s="146">
        <v>66780</v>
      </c>
      <c r="G32" s="146">
        <v>50000</v>
      </c>
    </row>
    <row r="33" ht="14" customHeight="1" spans="1:7">
      <c r="A33" s="195" t="s">
        <v>165</v>
      </c>
      <c r="B33" s="195" t="s">
        <v>166</v>
      </c>
      <c r="C33" s="146">
        <v>18700</v>
      </c>
      <c r="D33" s="146"/>
      <c r="E33" s="146"/>
      <c r="F33" s="146"/>
      <c r="G33" s="146">
        <v>18700</v>
      </c>
    </row>
    <row r="34" ht="14" customHeight="1" spans="1:7">
      <c r="A34" s="194" t="s">
        <v>167</v>
      </c>
      <c r="B34" s="194" t="s">
        <v>168</v>
      </c>
      <c r="C34" s="146">
        <v>905664</v>
      </c>
      <c r="D34" s="146">
        <v>905664</v>
      </c>
      <c r="E34" s="146">
        <v>905664</v>
      </c>
      <c r="F34" s="146"/>
      <c r="G34" s="146"/>
    </row>
    <row r="35" ht="18" customHeight="1" spans="1:7">
      <c r="A35" s="195" t="s">
        <v>169</v>
      </c>
      <c r="B35" s="195" t="s">
        <v>170</v>
      </c>
      <c r="C35" s="146">
        <v>905664</v>
      </c>
      <c r="D35" s="146">
        <v>905664</v>
      </c>
      <c r="E35" s="146">
        <v>905664</v>
      </c>
      <c r="F35" s="146"/>
      <c r="G35" s="146"/>
    </row>
    <row r="36" ht="18" customHeight="1" spans="1:7">
      <c r="A36" s="187" t="s">
        <v>171</v>
      </c>
      <c r="B36" s="189" t="s">
        <v>171</v>
      </c>
      <c r="C36" s="146">
        <v>16881493</v>
      </c>
      <c r="D36" s="146">
        <v>14871503</v>
      </c>
      <c r="E36" s="146">
        <v>14042223</v>
      </c>
      <c r="F36" s="146">
        <v>829280</v>
      </c>
      <c r="G36" s="146">
        <v>2009990</v>
      </c>
    </row>
    <row r="37" customHeight="1" spans="2:4">
      <c r="B37" s="301"/>
      <c r="C37" s="302"/>
      <c r="D37" s="302"/>
    </row>
    <row r="38" customHeight="1" spans="4:4">
      <c r="D38" s="303"/>
    </row>
  </sheetData>
  <mergeCells count="7">
    <mergeCell ref="A2:G2"/>
    <mergeCell ref="A3:E3"/>
    <mergeCell ref="A4:B4"/>
    <mergeCell ref="D4:F4"/>
    <mergeCell ref="A36:B36"/>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workbookViewId="0">
      <selection activeCell="F33" sqref="F33"/>
    </sheetView>
  </sheetViews>
  <sheetFormatPr defaultColWidth="8.88571428571429" defaultRowHeight="14.25" outlineLevelRow="6" outlineLevelCol="5"/>
  <cols>
    <col min="1" max="2" width="27.4285714285714" style="281" customWidth="1"/>
    <col min="3" max="3" width="17.2857142857143" style="282" customWidth="1"/>
    <col min="4" max="5" width="26.2857142857143" style="283" customWidth="1"/>
    <col min="6" max="6" width="18.7142857142857" style="283" customWidth="1"/>
    <col min="7" max="7" width="9.13333333333333" style="96" customWidth="1"/>
    <col min="8" max="16384" width="9.13333333333333" style="96"/>
  </cols>
  <sheetData>
    <row r="1" ht="12" customHeight="1" spans="1:5">
      <c r="A1" s="284" t="s">
        <v>212</v>
      </c>
      <c r="B1" s="285"/>
      <c r="C1" s="142"/>
      <c r="D1" s="96"/>
      <c r="E1" s="96"/>
    </row>
    <row r="2" ht="25.5" customHeight="1" spans="1:6">
      <c r="A2" s="286" t="s">
        <v>7</v>
      </c>
      <c r="B2" s="286"/>
      <c r="C2" s="286"/>
      <c r="D2" s="286"/>
      <c r="E2" s="286"/>
      <c r="F2" s="286"/>
    </row>
    <row r="3" ht="15.75" customHeight="1" spans="1:6">
      <c r="A3" s="180" t="s">
        <v>22</v>
      </c>
      <c r="B3" s="285"/>
      <c r="C3" s="142"/>
      <c r="D3" s="96"/>
      <c r="E3" s="96"/>
      <c r="F3" s="287" t="s">
        <v>213</v>
      </c>
    </row>
    <row r="4" s="280" customFormat="1" ht="19.5" customHeight="1" spans="1:6">
      <c r="A4" s="288" t="s">
        <v>214</v>
      </c>
      <c r="B4" s="104" t="s">
        <v>215</v>
      </c>
      <c r="C4" s="105" t="s">
        <v>216</v>
      </c>
      <c r="D4" s="106"/>
      <c r="E4" s="182"/>
      <c r="F4" s="104" t="s">
        <v>217</v>
      </c>
    </row>
    <row r="5" s="280" customFormat="1" ht="19.5" customHeight="1" spans="1:6">
      <c r="A5" s="124"/>
      <c r="B5" s="108"/>
      <c r="C5" s="125" t="s">
        <v>79</v>
      </c>
      <c r="D5" s="125" t="s">
        <v>218</v>
      </c>
      <c r="E5" s="125" t="s">
        <v>219</v>
      </c>
      <c r="F5" s="108"/>
    </row>
    <row r="6" s="280" customFormat="1" ht="18.75" customHeight="1" spans="1:6">
      <c r="A6" s="289">
        <v>1</v>
      </c>
      <c r="B6" s="289">
        <v>2</v>
      </c>
      <c r="C6" s="290">
        <v>3</v>
      </c>
      <c r="D6" s="289">
        <v>4</v>
      </c>
      <c r="E6" s="289">
        <v>5</v>
      </c>
      <c r="F6" s="289">
        <v>6</v>
      </c>
    </row>
    <row r="7" ht="18.75" customHeight="1" spans="1:6">
      <c r="A7" s="291">
        <f>B7+C7+F7</f>
        <v>78580</v>
      </c>
      <c r="B7" s="291"/>
      <c r="C7" s="292">
        <f>D7+E7</f>
        <v>45000</v>
      </c>
      <c r="D7" s="291"/>
      <c r="E7" s="291">
        <v>45000</v>
      </c>
      <c r="F7" s="291">
        <v>33580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04"/>
  <sheetViews>
    <sheetView workbookViewId="0">
      <selection activeCell="J104" sqref="J104"/>
    </sheetView>
  </sheetViews>
  <sheetFormatPr defaultColWidth="8.88571428571429" defaultRowHeight="14.25" customHeight="1"/>
  <cols>
    <col min="1" max="1" width="30.8571428571429" style="96" customWidth="1"/>
    <col min="2" max="2" width="30.1428571428571" style="174" customWidth="1"/>
    <col min="3" max="4" width="14.847619047619" style="174" customWidth="1"/>
    <col min="5" max="6" width="15.1333333333333" style="174"/>
    <col min="7" max="8" width="14.2857142857143" style="174" customWidth="1"/>
    <col min="9" max="9" width="17.5714285714286" style="142" customWidth="1"/>
    <col min="10" max="10" width="16.2857142857143" style="142" customWidth="1"/>
    <col min="11" max="12" width="12.1333333333333" style="142" customWidth="1"/>
    <col min="13" max="13" width="17.8571428571429" style="142" customWidth="1"/>
    <col min="14" max="24" width="12.1333333333333" style="142" customWidth="1"/>
    <col min="25" max="25" width="9.13333333333333" style="96" customWidth="1"/>
    <col min="26" max="16384" width="9.13333333333333" style="96"/>
  </cols>
  <sheetData>
    <row r="1" ht="12" customHeight="1" spans="1:1">
      <c r="A1" s="267" t="s">
        <v>220</v>
      </c>
    </row>
    <row r="2" ht="39" customHeight="1" spans="1:24">
      <c r="A2" s="268" t="s">
        <v>8</v>
      </c>
      <c r="B2" s="268"/>
      <c r="C2" s="268"/>
      <c r="D2" s="268"/>
      <c r="E2" s="268"/>
      <c r="F2" s="268"/>
      <c r="G2" s="268"/>
      <c r="H2" s="268"/>
      <c r="I2" s="268"/>
      <c r="J2" s="268"/>
      <c r="K2" s="268"/>
      <c r="L2" s="268"/>
      <c r="M2" s="268"/>
      <c r="N2" s="268"/>
      <c r="O2" s="268"/>
      <c r="P2" s="268"/>
      <c r="Q2" s="268"/>
      <c r="R2" s="268"/>
      <c r="S2" s="268"/>
      <c r="T2" s="268"/>
      <c r="U2" s="268"/>
      <c r="V2" s="268"/>
      <c r="W2" s="268"/>
      <c r="X2" s="268"/>
    </row>
    <row r="3" ht="18" customHeight="1" spans="1:24">
      <c r="A3" s="269" t="s">
        <v>22</v>
      </c>
      <c r="B3" s="269"/>
      <c r="C3" s="269"/>
      <c r="D3" s="269"/>
      <c r="E3" s="269"/>
      <c r="F3" s="269"/>
      <c r="G3" s="269"/>
      <c r="H3" s="269"/>
      <c r="I3" s="269"/>
      <c r="J3" s="269"/>
      <c r="K3" s="96"/>
      <c r="L3" s="96"/>
      <c r="M3" s="96"/>
      <c r="N3" s="96"/>
      <c r="O3" s="96"/>
      <c r="P3" s="96"/>
      <c r="Q3" s="96"/>
      <c r="X3" s="275" t="s">
        <v>23</v>
      </c>
    </row>
    <row r="4" ht="13.5" spans="1:24">
      <c r="A4" s="208" t="s">
        <v>221</v>
      </c>
      <c r="B4" s="208" t="s">
        <v>222</v>
      </c>
      <c r="C4" s="208" t="s">
        <v>223</v>
      </c>
      <c r="D4" s="208" t="s">
        <v>224</v>
      </c>
      <c r="E4" s="208" t="s">
        <v>225</v>
      </c>
      <c r="F4" s="208" t="s">
        <v>226</v>
      </c>
      <c r="G4" s="208" t="s">
        <v>227</v>
      </c>
      <c r="H4" s="208" t="s">
        <v>228</v>
      </c>
      <c r="I4" s="131" t="s">
        <v>229</v>
      </c>
      <c r="J4" s="131"/>
      <c r="K4" s="131"/>
      <c r="L4" s="131"/>
      <c r="M4" s="131"/>
      <c r="N4" s="131"/>
      <c r="O4" s="131"/>
      <c r="P4" s="131"/>
      <c r="Q4" s="131"/>
      <c r="R4" s="131"/>
      <c r="S4" s="131"/>
      <c r="T4" s="131"/>
      <c r="U4" s="131"/>
      <c r="V4" s="131"/>
      <c r="W4" s="131"/>
      <c r="X4" s="131"/>
    </row>
    <row r="5" ht="13.5" spans="1:24">
      <c r="A5" s="208"/>
      <c r="B5" s="208"/>
      <c r="C5" s="208"/>
      <c r="D5" s="208"/>
      <c r="E5" s="208"/>
      <c r="F5" s="208"/>
      <c r="G5" s="208"/>
      <c r="H5" s="208"/>
      <c r="I5" s="131" t="s">
        <v>230</v>
      </c>
      <c r="J5" s="131" t="s">
        <v>231</v>
      </c>
      <c r="K5" s="131"/>
      <c r="L5" s="131"/>
      <c r="M5" s="131"/>
      <c r="N5" s="131"/>
      <c r="O5" s="107" t="s">
        <v>232</v>
      </c>
      <c r="P5" s="107"/>
      <c r="Q5" s="107"/>
      <c r="R5" s="131" t="s">
        <v>83</v>
      </c>
      <c r="S5" s="131" t="s">
        <v>84</v>
      </c>
      <c r="T5" s="131"/>
      <c r="U5" s="131"/>
      <c r="V5" s="131"/>
      <c r="W5" s="131"/>
      <c r="X5" s="131"/>
    </row>
    <row r="6" ht="13.5" customHeight="1" spans="1:24">
      <c r="A6" s="208"/>
      <c r="B6" s="208"/>
      <c r="C6" s="208"/>
      <c r="D6" s="208"/>
      <c r="E6" s="208"/>
      <c r="F6" s="208"/>
      <c r="G6" s="208"/>
      <c r="H6" s="208"/>
      <c r="I6" s="131"/>
      <c r="J6" s="132" t="s">
        <v>233</v>
      </c>
      <c r="K6" s="131" t="s">
        <v>234</v>
      </c>
      <c r="L6" s="131" t="s">
        <v>235</v>
      </c>
      <c r="M6" s="131" t="s">
        <v>236</v>
      </c>
      <c r="N6" s="131" t="s">
        <v>237</v>
      </c>
      <c r="O6" s="273" t="s">
        <v>80</v>
      </c>
      <c r="P6" s="273" t="s">
        <v>81</v>
      </c>
      <c r="Q6" s="273" t="s">
        <v>82</v>
      </c>
      <c r="R6" s="131"/>
      <c r="S6" s="131" t="s">
        <v>79</v>
      </c>
      <c r="T6" s="131" t="s">
        <v>86</v>
      </c>
      <c r="U6" s="131" t="s">
        <v>87</v>
      </c>
      <c r="V6" s="131" t="s">
        <v>88</v>
      </c>
      <c r="W6" s="131" t="s">
        <v>89</v>
      </c>
      <c r="X6" s="131" t="s">
        <v>90</v>
      </c>
    </row>
    <row r="7" ht="12.75" spans="1:24">
      <c r="A7" s="208"/>
      <c r="B7" s="208"/>
      <c r="C7" s="208"/>
      <c r="D7" s="208"/>
      <c r="E7" s="208"/>
      <c r="F7" s="208"/>
      <c r="G7" s="208"/>
      <c r="H7" s="208"/>
      <c r="I7" s="131"/>
      <c r="J7" s="135"/>
      <c r="K7" s="131"/>
      <c r="L7" s="131"/>
      <c r="M7" s="131"/>
      <c r="N7" s="131"/>
      <c r="O7" s="274"/>
      <c r="P7" s="274"/>
      <c r="Q7" s="274"/>
      <c r="R7" s="131"/>
      <c r="S7" s="131"/>
      <c r="T7" s="131"/>
      <c r="U7" s="131"/>
      <c r="V7" s="131"/>
      <c r="W7" s="131"/>
      <c r="X7" s="131"/>
    </row>
    <row r="8" ht="13.5" customHeight="1" spans="1:24">
      <c r="A8" s="270">
        <v>1</v>
      </c>
      <c r="B8" s="270">
        <v>2</v>
      </c>
      <c r="C8" s="270">
        <v>3</v>
      </c>
      <c r="D8" s="270">
        <v>4</v>
      </c>
      <c r="E8" s="270">
        <v>5</v>
      </c>
      <c r="F8" s="270">
        <v>6</v>
      </c>
      <c r="G8" s="270">
        <v>7</v>
      </c>
      <c r="H8" s="270">
        <v>8</v>
      </c>
      <c r="I8" s="270">
        <v>9</v>
      </c>
      <c r="J8" s="270">
        <v>10</v>
      </c>
      <c r="K8" s="270">
        <v>11</v>
      </c>
      <c r="L8" s="270">
        <v>12</v>
      </c>
      <c r="M8" s="270">
        <v>13</v>
      </c>
      <c r="N8" s="270">
        <v>14</v>
      </c>
      <c r="O8" s="270">
        <v>15</v>
      </c>
      <c r="P8" s="270">
        <v>16</v>
      </c>
      <c r="Q8" s="270">
        <v>17</v>
      </c>
      <c r="R8" s="270">
        <v>18</v>
      </c>
      <c r="S8" s="270">
        <v>19</v>
      </c>
      <c r="T8" s="270">
        <v>20</v>
      </c>
      <c r="U8" s="270">
        <v>21</v>
      </c>
      <c r="V8" s="270">
        <v>22</v>
      </c>
      <c r="W8" s="270">
        <v>23</v>
      </c>
      <c r="X8" s="270">
        <v>24</v>
      </c>
    </row>
    <row r="9" ht="13.5" customHeight="1" spans="1:24">
      <c r="A9" s="271" t="s">
        <v>92</v>
      </c>
      <c r="B9" s="26" t="s">
        <v>92</v>
      </c>
      <c r="C9" s="26"/>
      <c r="D9" s="26"/>
      <c r="E9" s="26"/>
      <c r="F9" s="26"/>
      <c r="G9" s="26"/>
      <c r="H9" s="26"/>
      <c r="I9" s="253">
        <v>14871503</v>
      </c>
      <c r="J9" s="253">
        <v>14871503</v>
      </c>
      <c r="K9" s="270"/>
      <c r="L9" s="270"/>
      <c r="M9" s="253">
        <v>14871503</v>
      </c>
      <c r="N9" s="270"/>
      <c r="O9" s="270"/>
      <c r="P9" s="270"/>
      <c r="Q9" s="270"/>
      <c r="R9" s="270"/>
      <c r="S9" s="270"/>
      <c r="T9" s="270"/>
      <c r="U9" s="270"/>
      <c r="V9" s="270"/>
      <c r="W9" s="270"/>
      <c r="X9" s="270"/>
    </row>
    <row r="10" ht="13.5" customHeight="1" spans="1:24">
      <c r="A10" s="271" t="s">
        <v>92</v>
      </c>
      <c r="B10" s="272" t="s">
        <v>94</v>
      </c>
      <c r="C10" s="26" t="s">
        <v>238</v>
      </c>
      <c r="D10" s="26" t="s">
        <v>239</v>
      </c>
      <c r="E10" s="26" t="s">
        <v>152</v>
      </c>
      <c r="F10" s="26" t="s">
        <v>151</v>
      </c>
      <c r="G10" s="26" t="s">
        <v>240</v>
      </c>
      <c r="H10" s="26" t="s">
        <v>241</v>
      </c>
      <c r="I10" s="253">
        <v>955188</v>
      </c>
      <c r="J10" s="253">
        <v>955188</v>
      </c>
      <c r="K10" s="270"/>
      <c r="L10" s="270"/>
      <c r="M10" s="253">
        <v>955188</v>
      </c>
      <c r="N10" s="270"/>
      <c r="O10" s="270"/>
      <c r="P10" s="270"/>
      <c r="Q10" s="270"/>
      <c r="R10" s="270"/>
      <c r="S10" s="270"/>
      <c r="T10" s="270"/>
      <c r="U10" s="270"/>
      <c r="V10" s="270"/>
      <c r="W10" s="270"/>
      <c r="X10" s="270"/>
    </row>
    <row r="11" ht="13.5" customHeight="1" spans="1:24">
      <c r="A11" s="271" t="s">
        <v>92</v>
      </c>
      <c r="B11" s="272" t="s">
        <v>94</v>
      </c>
      <c r="C11" s="26" t="s">
        <v>238</v>
      </c>
      <c r="D11" s="26" t="s">
        <v>239</v>
      </c>
      <c r="E11" s="26" t="s">
        <v>152</v>
      </c>
      <c r="F11" s="26" t="s">
        <v>151</v>
      </c>
      <c r="G11" s="26" t="s">
        <v>242</v>
      </c>
      <c r="H11" s="26" t="s">
        <v>243</v>
      </c>
      <c r="I11" s="253">
        <v>5400</v>
      </c>
      <c r="J11" s="253">
        <v>5400</v>
      </c>
      <c r="K11" s="270"/>
      <c r="L11" s="270"/>
      <c r="M11" s="253">
        <v>5400</v>
      </c>
      <c r="N11" s="270"/>
      <c r="O11" s="270"/>
      <c r="P11" s="270"/>
      <c r="Q11" s="270"/>
      <c r="R11" s="270"/>
      <c r="S11" s="270"/>
      <c r="T11" s="270"/>
      <c r="U11" s="270"/>
      <c r="V11" s="270"/>
      <c r="W11" s="270"/>
      <c r="X11" s="270"/>
    </row>
    <row r="12" ht="13.5" customHeight="1" spans="1:24">
      <c r="A12" s="271" t="s">
        <v>92</v>
      </c>
      <c r="B12" s="272" t="s">
        <v>94</v>
      </c>
      <c r="C12" s="26" t="s">
        <v>238</v>
      </c>
      <c r="D12" s="26" t="s">
        <v>239</v>
      </c>
      <c r="E12" s="26" t="s">
        <v>152</v>
      </c>
      <c r="F12" s="26" t="s">
        <v>151</v>
      </c>
      <c r="G12" s="26" t="s">
        <v>244</v>
      </c>
      <c r="H12" s="26" t="s">
        <v>245</v>
      </c>
      <c r="I12" s="253">
        <v>79599</v>
      </c>
      <c r="J12" s="253">
        <v>79599</v>
      </c>
      <c r="K12" s="270"/>
      <c r="L12" s="270"/>
      <c r="M12" s="253">
        <v>79599</v>
      </c>
      <c r="N12" s="270"/>
      <c r="O12" s="270"/>
      <c r="P12" s="270"/>
      <c r="Q12" s="270"/>
      <c r="R12" s="270"/>
      <c r="S12" s="270"/>
      <c r="T12" s="270"/>
      <c r="U12" s="270"/>
      <c r="V12" s="270"/>
      <c r="W12" s="270"/>
      <c r="X12" s="270"/>
    </row>
    <row r="13" ht="13.5" customHeight="1" spans="1:24">
      <c r="A13" s="271" t="s">
        <v>92</v>
      </c>
      <c r="B13" s="272" t="s">
        <v>94</v>
      </c>
      <c r="C13" s="26" t="s">
        <v>238</v>
      </c>
      <c r="D13" s="26" t="s">
        <v>239</v>
      </c>
      <c r="E13" s="26" t="s">
        <v>152</v>
      </c>
      <c r="F13" s="26" t="s">
        <v>151</v>
      </c>
      <c r="G13" s="26" t="s">
        <v>246</v>
      </c>
      <c r="H13" s="26" t="s">
        <v>247</v>
      </c>
      <c r="I13" s="253">
        <v>1262520</v>
      </c>
      <c r="J13" s="253">
        <v>1262520</v>
      </c>
      <c r="K13" s="270"/>
      <c r="L13" s="270"/>
      <c r="M13" s="253">
        <v>1262520</v>
      </c>
      <c r="N13" s="270"/>
      <c r="O13" s="270"/>
      <c r="P13" s="270"/>
      <c r="Q13" s="270"/>
      <c r="R13" s="270"/>
      <c r="S13" s="270"/>
      <c r="T13" s="270"/>
      <c r="U13" s="270"/>
      <c r="V13" s="270"/>
      <c r="W13" s="270"/>
      <c r="X13" s="270"/>
    </row>
    <row r="14" ht="13.5" customHeight="1" spans="1:24">
      <c r="A14" s="271" t="s">
        <v>92</v>
      </c>
      <c r="B14" s="272" t="s">
        <v>94</v>
      </c>
      <c r="C14" s="26" t="s">
        <v>248</v>
      </c>
      <c r="D14" s="26" t="s">
        <v>170</v>
      </c>
      <c r="E14" s="26" t="s">
        <v>169</v>
      </c>
      <c r="F14" s="26" t="s">
        <v>170</v>
      </c>
      <c r="G14" s="26" t="s">
        <v>249</v>
      </c>
      <c r="H14" s="26" t="s">
        <v>170</v>
      </c>
      <c r="I14" s="253">
        <v>362112</v>
      </c>
      <c r="J14" s="253">
        <v>362112</v>
      </c>
      <c r="K14" s="270"/>
      <c r="L14" s="270"/>
      <c r="M14" s="253">
        <v>362112</v>
      </c>
      <c r="N14" s="270"/>
      <c r="O14" s="270"/>
      <c r="P14" s="270"/>
      <c r="Q14" s="270"/>
      <c r="R14" s="270"/>
      <c r="S14" s="270"/>
      <c r="T14" s="270"/>
      <c r="U14" s="270"/>
      <c r="V14" s="270"/>
      <c r="W14" s="270"/>
      <c r="X14" s="270"/>
    </row>
    <row r="15" ht="13.5" customHeight="1" spans="1:24">
      <c r="A15" s="271" t="s">
        <v>92</v>
      </c>
      <c r="B15" s="272" t="s">
        <v>94</v>
      </c>
      <c r="C15" s="26" t="s">
        <v>250</v>
      </c>
      <c r="D15" s="26" t="s">
        <v>251</v>
      </c>
      <c r="E15" s="26" t="s">
        <v>123</v>
      </c>
      <c r="F15" s="26" t="s">
        <v>124</v>
      </c>
      <c r="G15" s="26" t="s">
        <v>252</v>
      </c>
      <c r="H15" s="26" t="s">
        <v>253</v>
      </c>
      <c r="I15" s="253">
        <v>122400</v>
      </c>
      <c r="J15" s="253">
        <v>122400</v>
      </c>
      <c r="K15" s="270"/>
      <c r="L15" s="270"/>
      <c r="M15" s="253">
        <v>122400</v>
      </c>
      <c r="N15" s="270"/>
      <c r="O15" s="270"/>
      <c r="P15" s="270"/>
      <c r="Q15" s="270"/>
      <c r="R15" s="270"/>
      <c r="S15" s="270"/>
      <c r="T15" s="270"/>
      <c r="U15" s="270"/>
      <c r="V15" s="270"/>
      <c r="W15" s="270"/>
      <c r="X15" s="270"/>
    </row>
    <row r="16" ht="13.5" customHeight="1" spans="1:24">
      <c r="A16" s="271" t="s">
        <v>92</v>
      </c>
      <c r="B16" s="272" t="s">
        <v>94</v>
      </c>
      <c r="C16" s="26" t="s">
        <v>254</v>
      </c>
      <c r="D16" s="26" t="s">
        <v>255</v>
      </c>
      <c r="E16" s="26" t="s">
        <v>152</v>
      </c>
      <c r="F16" s="26" t="s">
        <v>151</v>
      </c>
      <c r="G16" s="26" t="s">
        <v>256</v>
      </c>
      <c r="H16" s="26" t="s">
        <v>255</v>
      </c>
      <c r="I16" s="253">
        <v>7920</v>
      </c>
      <c r="J16" s="253">
        <v>7920</v>
      </c>
      <c r="K16" s="270"/>
      <c r="L16" s="270"/>
      <c r="M16" s="253">
        <v>7920</v>
      </c>
      <c r="N16" s="270"/>
      <c r="O16" s="270"/>
      <c r="P16" s="270"/>
      <c r="Q16" s="270"/>
      <c r="R16" s="270"/>
      <c r="S16" s="270"/>
      <c r="T16" s="270"/>
      <c r="U16" s="270"/>
      <c r="V16" s="270"/>
      <c r="W16" s="270"/>
      <c r="X16" s="270"/>
    </row>
    <row r="17" ht="13.5" customHeight="1" spans="1:24">
      <c r="A17" s="271" t="s">
        <v>92</v>
      </c>
      <c r="B17" s="272" t="s">
        <v>94</v>
      </c>
      <c r="C17" s="26" t="s">
        <v>257</v>
      </c>
      <c r="D17" s="26" t="s">
        <v>258</v>
      </c>
      <c r="E17" s="26" t="s">
        <v>123</v>
      </c>
      <c r="F17" s="26" t="s">
        <v>124</v>
      </c>
      <c r="G17" s="26" t="s">
        <v>259</v>
      </c>
      <c r="H17" s="26" t="s">
        <v>260</v>
      </c>
      <c r="I17" s="253">
        <v>1800</v>
      </c>
      <c r="J17" s="253">
        <v>1800</v>
      </c>
      <c r="K17" s="270"/>
      <c r="L17" s="270"/>
      <c r="M17" s="253">
        <v>1800</v>
      </c>
      <c r="N17" s="270"/>
      <c r="O17" s="270"/>
      <c r="P17" s="270"/>
      <c r="Q17" s="270"/>
      <c r="R17" s="270"/>
      <c r="S17" s="270"/>
      <c r="T17" s="270"/>
      <c r="U17" s="270"/>
      <c r="V17" s="270"/>
      <c r="W17" s="270"/>
      <c r="X17" s="270"/>
    </row>
    <row r="18" ht="13.5" customHeight="1" spans="1:24">
      <c r="A18" s="271" t="s">
        <v>92</v>
      </c>
      <c r="B18" s="272" t="s">
        <v>94</v>
      </c>
      <c r="C18" s="26" t="s">
        <v>257</v>
      </c>
      <c r="D18" s="26" t="s">
        <v>258</v>
      </c>
      <c r="E18" s="26" t="s">
        <v>123</v>
      </c>
      <c r="F18" s="26" t="s">
        <v>124</v>
      </c>
      <c r="G18" s="26" t="s">
        <v>261</v>
      </c>
      <c r="H18" s="26" t="s">
        <v>262</v>
      </c>
      <c r="I18" s="253">
        <v>9600</v>
      </c>
      <c r="J18" s="253">
        <v>9600</v>
      </c>
      <c r="K18" s="270"/>
      <c r="L18" s="270"/>
      <c r="M18" s="253">
        <v>9600</v>
      </c>
      <c r="N18" s="270"/>
      <c r="O18" s="270"/>
      <c r="P18" s="270"/>
      <c r="Q18" s="270"/>
      <c r="R18" s="270"/>
      <c r="S18" s="270"/>
      <c r="T18" s="270"/>
      <c r="U18" s="270"/>
      <c r="V18" s="270"/>
      <c r="W18" s="270"/>
      <c r="X18" s="270"/>
    </row>
    <row r="19" ht="13.5" customHeight="1" spans="1:24">
      <c r="A19" s="271" t="s">
        <v>92</v>
      </c>
      <c r="B19" s="272" t="s">
        <v>94</v>
      </c>
      <c r="C19" s="26" t="s">
        <v>257</v>
      </c>
      <c r="D19" s="26" t="s">
        <v>258</v>
      </c>
      <c r="E19" s="26" t="s">
        <v>152</v>
      </c>
      <c r="F19" s="26" t="s">
        <v>151</v>
      </c>
      <c r="G19" s="26" t="s">
        <v>263</v>
      </c>
      <c r="H19" s="26" t="s">
        <v>264</v>
      </c>
      <c r="I19" s="253">
        <v>44000</v>
      </c>
      <c r="J19" s="253">
        <v>44000</v>
      </c>
      <c r="K19" s="270"/>
      <c r="L19" s="270"/>
      <c r="M19" s="253">
        <v>44000</v>
      </c>
      <c r="N19" s="270"/>
      <c r="O19" s="270"/>
      <c r="P19" s="270"/>
      <c r="Q19" s="270"/>
      <c r="R19" s="270"/>
      <c r="S19" s="270"/>
      <c r="T19" s="270"/>
      <c r="U19" s="270"/>
      <c r="V19" s="270"/>
      <c r="W19" s="270"/>
      <c r="X19" s="270"/>
    </row>
    <row r="20" ht="13.5" customHeight="1" spans="1:24">
      <c r="A20" s="271" t="s">
        <v>92</v>
      </c>
      <c r="B20" s="272" t="s">
        <v>94</v>
      </c>
      <c r="C20" s="26" t="s">
        <v>257</v>
      </c>
      <c r="D20" s="26" t="s">
        <v>258</v>
      </c>
      <c r="E20" s="26" t="s">
        <v>152</v>
      </c>
      <c r="F20" s="26" t="s">
        <v>151</v>
      </c>
      <c r="G20" s="26" t="s">
        <v>265</v>
      </c>
      <c r="H20" s="26" t="s">
        <v>266</v>
      </c>
      <c r="I20" s="253">
        <v>4400</v>
      </c>
      <c r="J20" s="253">
        <v>4400</v>
      </c>
      <c r="K20" s="270"/>
      <c r="L20" s="270"/>
      <c r="M20" s="253">
        <v>4400</v>
      </c>
      <c r="N20" s="270"/>
      <c r="O20" s="270"/>
      <c r="P20" s="270"/>
      <c r="Q20" s="270"/>
      <c r="R20" s="270"/>
      <c r="S20" s="270"/>
      <c r="T20" s="270"/>
      <c r="U20" s="270"/>
      <c r="V20" s="270"/>
      <c r="W20" s="270"/>
      <c r="X20" s="270"/>
    </row>
    <row r="21" ht="13.5" customHeight="1" spans="1:24">
      <c r="A21" s="271" t="s">
        <v>92</v>
      </c>
      <c r="B21" s="272" t="s">
        <v>94</v>
      </c>
      <c r="C21" s="26" t="s">
        <v>257</v>
      </c>
      <c r="D21" s="26" t="s">
        <v>258</v>
      </c>
      <c r="E21" s="26" t="s">
        <v>152</v>
      </c>
      <c r="F21" s="26" t="s">
        <v>151</v>
      </c>
      <c r="G21" s="26" t="s">
        <v>267</v>
      </c>
      <c r="H21" s="26" t="s">
        <v>268</v>
      </c>
      <c r="I21" s="253">
        <v>44000</v>
      </c>
      <c r="J21" s="253">
        <v>44000</v>
      </c>
      <c r="K21" s="270"/>
      <c r="L21" s="270"/>
      <c r="M21" s="253">
        <v>44000</v>
      </c>
      <c r="N21" s="270"/>
      <c r="O21" s="270"/>
      <c r="P21" s="270"/>
      <c r="Q21" s="270"/>
      <c r="R21" s="270"/>
      <c r="S21" s="270"/>
      <c r="T21" s="270"/>
      <c r="U21" s="270"/>
      <c r="V21" s="270"/>
      <c r="W21" s="270"/>
      <c r="X21" s="270"/>
    </row>
    <row r="22" ht="13.5" customHeight="1" spans="1:24">
      <c r="A22" s="271" t="s">
        <v>92</v>
      </c>
      <c r="B22" s="272" t="s">
        <v>94</v>
      </c>
      <c r="C22" s="26" t="s">
        <v>257</v>
      </c>
      <c r="D22" s="26" t="s">
        <v>258</v>
      </c>
      <c r="E22" s="26" t="s">
        <v>152</v>
      </c>
      <c r="F22" s="26" t="s">
        <v>151</v>
      </c>
      <c r="G22" s="26" t="s">
        <v>269</v>
      </c>
      <c r="H22" s="26" t="s">
        <v>270</v>
      </c>
      <c r="I22" s="253">
        <v>5940</v>
      </c>
      <c r="J22" s="253">
        <v>5940</v>
      </c>
      <c r="K22" s="270"/>
      <c r="L22" s="270"/>
      <c r="M22" s="253">
        <v>5940</v>
      </c>
      <c r="N22" s="270"/>
      <c r="O22" s="270"/>
      <c r="P22" s="270"/>
      <c r="Q22" s="270"/>
      <c r="R22" s="270"/>
      <c r="S22" s="270"/>
      <c r="T22" s="270"/>
      <c r="U22" s="270"/>
      <c r="V22" s="270"/>
      <c r="W22" s="270"/>
      <c r="X22" s="270"/>
    </row>
    <row r="23" ht="13.5" customHeight="1" spans="1:24">
      <c r="A23" s="271" t="s">
        <v>92</v>
      </c>
      <c r="B23" s="272" t="s">
        <v>94</v>
      </c>
      <c r="C23" s="26" t="s">
        <v>257</v>
      </c>
      <c r="D23" s="26" t="s">
        <v>258</v>
      </c>
      <c r="E23" s="26" t="s">
        <v>152</v>
      </c>
      <c r="F23" s="26" t="s">
        <v>151</v>
      </c>
      <c r="G23" s="26" t="s">
        <v>259</v>
      </c>
      <c r="H23" s="26" t="s">
        <v>260</v>
      </c>
      <c r="I23" s="253">
        <v>52800</v>
      </c>
      <c r="J23" s="253">
        <v>52800</v>
      </c>
      <c r="K23" s="270"/>
      <c r="L23" s="270"/>
      <c r="M23" s="253">
        <v>52800</v>
      </c>
      <c r="N23" s="270"/>
      <c r="O23" s="270"/>
      <c r="P23" s="270"/>
      <c r="Q23" s="270"/>
      <c r="R23" s="270"/>
      <c r="S23" s="270"/>
      <c r="T23" s="270"/>
      <c r="U23" s="270"/>
      <c r="V23" s="270"/>
      <c r="W23" s="270"/>
      <c r="X23" s="270"/>
    </row>
    <row r="24" ht="13.5" customHeight="1" spans="1:24">
      <c r="A24" s="271" t="s">
        <v>92</v>
      </c>
      <c r="B24" s="272" t="s">
        <v>94</v>
      </c>
      <c r="C24" s="26" t="s">
        <v>257</v>
      </c>
      <c r="D24" s="26" t="s">
        <v>258</v>
      </c>
      <c r="E24" s="26" t="s">
        <v>152</v>
      </c>
      <c r="F24" s="26" t="s">
        <v>151</v>
      </c>
      <c r="G24" s="26" t="s">
        <v>271</v>
      </c>
      <c r="H24" s="26" t="s">
        <v>272</v>
      </c>
      <c r="I24" s="253">
        <v>19800</v>
      </c>
      <c r="J24" s="253">
        <v>19800</v>
      </c>
      <c r="K24" s="270"/>
      <c r="L24" s="270"/>
      <c r="M24" s="253">
        <v>19800</v>
      </c>
      <c r="N24" s="270"/>
      <c r="O24" s="270"/>
      <c r="P24" s="270"/>
      <c r="Q24" s="270"/>
      <c r="R24" s="270"/>
      <c r="S24" s="270"/>
      <c r="T24" s="270"/>
      <c r="U24" s="270"/>
      <c r="V24" s="270"/>
      <c r="W24" s="270"/>
      <c r="X24" s="270"/>
    </row>
    <row r="25" ht="13.5" customHeight="1" spans="1:24">
      <c r="A25" s="271" t="s">
        <v>92</v>
      </c>
      <c r="B25" s="272" t="s">
        <v>94</v>
      </c>
      <c r="C25" s="26" t="s">
        <v>257</v>
      </c>
      <c r="D25" s="26" t="s">
        <v>258</v>
      </c>
      <c r="E25" s="26" t="s">
        <v>152</v>
      </c>
      <c r="F25" s="26" t="s">
        <v>151</v>
      </c>
      <c r="G25" s="26" t="s">
        <v>261</v>
      </c>
      <c r="H25" s="26" t="s">
        <v>262</v>
      </c>
      <c r="I25" s="253">
        <v>22000</v>
      </c>
      <c r="J25" s="253">
        <v>22000</v>
      </c>
      <c r="K25" s="270"/>
      <c r="L25" s="270"/>
      <c r="M25" s="253">
        <v>22000</v>
      </c>
      <c r="N25" s="270"/>
      <c r="O25" s="270"/>
      <c r="P25" s="270"/>
      <c r="Q25" s="270"/>
      <c r="R25" s="270"/>
      <c r="S25" s="270"/>
      <c r="T25" s="270"/>
      <c r="U25" s="270"/>
      <c r="V25" s="270"/>
      <c r="W25" s="270"/>
      <c r="X25" s="270"/>
    </row>
    <row r="26" ht="13.5" customHeight="1" spans="1:24">
      <c r="A26" s="271" t="s">
        <v>92</v>
      </c>
      <c r="B26" s="272" t="s">
        <v>94</v>
      </c>
      <c r="C26" s="26" t="s">
        <v>273</v>
      </c>
      <c r="D26" s="26" t="s">
        <v>274</v>
      </c>
      <c r="E26" s="26" t="s">
        <v>152</v>
      </c>
      <c r="F26" s="26" t="s">
        <v>151</v>
      </c>
      <c r="G26" s="26" t="s">
        <v>275</v>
      </c>
      <c r="H26" s="26" t="s">
        <v>276</v>
      </c>
      <c r="I26" s="253">
        <v>15000</v>
      </c>
      <c r="J26" s="253">
        <v>15000</v>
      </c>
      <c r="K26" s="270"/>
      <c r="L26" s="270"/>
      <c r="M26" s="253">
        <v>15000</v>
      </c>
      <c r="N26" s="270"/>
      <c r="O26" s="270"/>
      <c r="P26" s="270"/>
      <c r="Q26" s="270"/>
      <c r="R26" s="270"/>
      <c r="S26" s="270"/>
      <c r="T26" s="270"/>
      <c r="U26" s="270"/>
      <c r="V26" s="270"/>
      <c r="W26" s="270"/>
      <c r="X26" s="270"/>
    </row>
    <row r="27" ht="13.5" customHeight="1" spans="1:24">
      <c r="A27" s="271" t="s">
        <v>92</v>
      </c>
      <c r="B27" s="272" t="s">
        <v>94</v>
      </c>
      <c r="C27" s="26" t="s">
        <v>277</v>
      </c>
      <c r="D27" s="26" t="s">
        <v>278</v>
      </c>
      <c r="E27" s="26" t="s">
        <v>125</v>
      </c>
      <c r="F27" s="26" t="s">
        <v>126</v>
      </c>
      <c r="G27" s="26" t="s">
        <v>279</v>
      </c>
      <c r="H27" s="26" t="s">
        <v>280</v>
      </c>
      <c r="I27" s="253">
        <v>420860</v>
      </c>
      <c r="J27" s="253">
        <v>420860</v>
      </c>
      <c r="K27" s="270"/>
      <c r="L27" s="270"/>
      <c r="M27" s="253">
        <v>420860</v>
      </c>
      <c r="N27" s="270"/>
      <c r="O27" s="270"/>
      <c r="P27" s="270"/>
      <c r="Q27" s="270"/>
      <c r="R27" s="270"/>
      <c r="S27" s="270"/>
      <c r="T27" s="270"/>
      <c r="U27" s="270"/>
      <c r="V27" s="270"/>
      <c r="W27" s="270"/>
      <c r="X27" s="270"/>
    </row>
    <row r="28" ht="13.5" customHeight="1" spans="1:24">
      <c r="A28" s="271" t="s">
        <v>92</v>
      </c>
      <c r="B28" s="272" t="s">
        <v>94</v>
      </c>
      <c r="C28" s="26" t="s">
        <v>277</v>
      </c>
      <c r="D28" s="26" t="s">
        <v>278</v>
      </c>
      <c r="E28" s="26" t="s">
        <v>135</v>
      </c>
      <c r="F28" s="26" t="s">
        <v>136</v>
      </c>
      <c r="G28" s="26" t="s">
        <v>281</v>
      </c>
      <c r="H28" s="26" t="s">
        <v>282</v>
      </c>
      <c r="I28" s="253">
        <v>221600</v>
      </c>
      <c r="J28" s="253">
        <v>221600</v>
      </c>
      <c r="K28" s="270"/>
      <c r="L28" s="270"/>
      <c r="M28" s="253">
        <v>221600</v>
      </c>
      <c r="N28" s="270"/>
      <c r="O28" s="270"/>
      <c r="P28" s="270"/>
      <c r="Q28" s="270"/>
      <c r="R28" s="270"/>
      <c r="S28" s="270"/>
      <c r="T28" s="270"/>
      <c r="U28" s="270"/>
      <c r="V28" s="270"/>
      <c r="W28" s="270"/>
      <c r="X28" s="270"/>
    </row>
    <row r="29" ht="13.5" customHeight="1" spans="1:24">
      <c r="A29" s="271" t="s">
        <v>92</v>
      </c>
      <c r="B29" s="272" t="s">
        <v>94</v>
      </c>
      <c r="C29" s="26" t="s">
        <v>277</v>
      </c>
      <c r="D29" s="26" t="s">
        <v>278</v>
      </c>
      <c r="E29" s="26" t="s">
        <v>137</v>
      </c>
      <c r="F29" s="26" t="s">
        <v>138</v>
      </c>
      <c r="G29" s="26" t="s">
        <v>283</v>
      </c>
      <c r="H29" s="26" t="s">
        <v>284</v>
      </c>
      <c r="I29" s="253">
        <v>167520</v>
      </c>
      <c r="J29" s="253">
        <v>167520</v>
      </c>
      <c r="K29" s="270"/>
      <c r="L29" s="270"/>
      <c r="M29" s="253">
        <v>167520</v>
      </c>
      <c r="N29" s="270"/>
      <c r="O29" s="270"/>
      <c r="P29" s="270"/>
      <c r="Q29" s="270"/>
      <c r="R29" s="270"/>
      <c r="S29" s="270"/>
      <c r="T29" s="270"/>
      <c r="U29" s="270"/>
      <c r="V29" s="270"/>
      <c r="W29" s="270"/>
      <c r="X29" s="270"/>
    </row>
    <row r="30" ht="13.5" customHeight="1" spans="1:24">
      <c r="A30" s="271" t="s">
        <v>92</v>
      </c>
      <c r="B30" s="272" t="s">
        <v>94</v>
      </c>
      <c r="C30" s="26" t="s">
        <v>277</v>
      </c>
      <c r="D30" s="26" t="s">
        <v>278</v>
      </c>
      <c r="E30" s="26" t="s">
        <v>139</v>
      </c>
      <c r="F30" s="26" t="s">
        <v>140</v>
      </c>
      <c r="G30" s="26" t="s">
        <v>285</v>
      </c>
      <c r="H30" s="26" t="s">
        <v>286</v>
      </c>
      <c r="I30" s="253">
        <v>5500</v>
      </c>
      <c r="J30" s="253">
        <v>5500</v>
      </c>
      <c r="K30" s="270"/>
      <c r="L30" s="270"/>
      <c r="M30" s="253">
        <v>5500</v>
      </c>
      <c r="N30" s="270"/>
      <c r="O30" s="270"/>
      <c r="P30" s="270"/>
      <c r="Q30" s="270"/>
      <c r="R30" s="270"/>
      <c r="S30" s="270"/>
      <c r="T30" s="270"/>
      <c r="U30" s="270"/>
      <c r="V30" s="270"/>
      <c r="W30" s="270"/>
      <c r="X30" s="270"/>
    </row>
    <row r="31" ht="13.5" customHeight="1" spans="1:24">
      <c r="A31" s="271" t="s">
        <v>92</v>
      </c>
      <c r="B31" s="272" t="s">
        <v>94</v>
      </c>
      <c r="C31" s="26" t="s">
        <v>277</v>
      </c>
      <c r="D31" s="26" t="s">
        <v>278</v>
      </c>
      <c r="E31" s="26" t="s">
        <v>152</v>
      </c>
      <c r="F31" s="26" t="s">
        <v>151</v>
      </c>
      <c r="G31" s="26" t="s">
        <v>285</v>
      </c>
      <c r="H31" s="26" t="s">
        <v>286</v>
      </c>
      <c r="I31" s="253">
        <v>15840</v>
      </c>
      <c r="J31" s="253">
        <v>15840</v>
      </c>
      <c r="K31" s="270"/>
      <c r="L31" s="270"/>
      <c r="M31" s="253">
        <v>15840</v>
      </c>
      <c r="N31" s="270"/>
      <c r="O31" s="270"/>
      <c r="P31" s="270"/>
      <c r="Q31" s="270"/>
      <c r="R31" s="270"/>
      <c r="S31" s="270"/>
      <c r="T31" s="270"/>
      <c r="U31" s="270"/>
      <c r="V31" s="270"/>
      <c r="W31" s="270"/>
      <c r="X31" s="270"/>
    </row>
    <row r="32" ht="13.5" customHeight="1" spans="1:24">
      <c r="A32" s="271" t="s">
        <v>92</v>
      </c>
      <c r="B32" s="272" t="s">
        <v>94</v>
      </c>
      <c r="C32" s="26" t="s">
        <v>287</v>
      </c>
      <c r="D32" s="26" t="s">
        <v>288</v>
      </c>
      <c r="E32" s="26" t="s">
        <v>152</v>
      </c>
      <c r="F32" s="26" t="s">
        <v>151</v>
      </c>
      <c r="G32" s="26" t="s">
        <v>246</v>
      </c>
      <c r="H32" s="26" t="s">
        <v>247</v>
      </c>
      <c r="I32" s="253">
        <v>854040</v>
      </c>
      <c r="J32" s="253">
        <v>854040</v>
      </c>
      <c r="K32" s="270"/>
      <c r="L32" s="270"/>
      <c r="M32" s="253">
        <v>854040</v>
      </c>
      <c r="N32" s="270"/>
      <c r="O32" s="270"/>
      <c r="P32" s="270"/>
      <c r="Q32" s="270"/>
      <c r="R32" s="270"/>
      <c r="S32" s="270"/>
      <c r="T32" s="270"/>
      <c r="U32" s="270"/>
      <c r="V32" s="270"/>
      <c r="W32" s="270"/>
      <c r="X32" s="270"/>
    </row>
    <row r="33" ht="13.5" customHeight="1" spans="1:24">
      <c r="A33" s="271" t="s">
        <v>92</v>
      </c>
      <c r="B33" s="272" t="s">
        <v>96</v>
      </c>
      <c r="C33" s="26" t="s">
        <v>289</v>
      </c>
      <c r="D33" s="26" t="s">
        <v>288</v>
      </c>
      <c r="E33" s="26" t="s">
        <v>163</v>
      </c>
      <c r="F33" s="26" t="s">
        <v>164</v>
      </c>
      <c r="G33" s="26" t="s">
        <v>246</v>
      </c>
      <c r="H33" s="26" t="s">
        <v>247</v>
      </c>
      <c r="I33" s="253">
        <v>232920</v>
      </c>
      <c r="J33" s="253">
        <v>232920</v>
      </c>
      <c r="K33" s="270"/>
      <c r="L33" s="270"/>
      <c r="M33" s="253">
        <v>232920</v>
      </c>
      <c r="N33" s="270"/>
      <c r="O33" s="270"/>
      <c r="P33" s="270"/>
      <c r="Q33" s="270"/>
      <c r="R33" s="270"/>
      <c r="S33" s="270"/>
      <c r="T33" s="270"/>
      <c r="U33" s="270"/>
      <c r="V33" s="270"/>
      <c r="W33" s="270"/>
      <c r="X33" s="270"/>
    </row>
    <row r="34" ht="13.5" customHeight="1" spans="1:24">
      <c r="A34" s="271" t="s">
        <v>92</v>
      </c>
      <c r="B34" s="272" t="s">
        <v>96</v>
      </c>
      <c r="C34" s="26" t="s">
        <v>290</v>
      </c>
      <c r="D34" s="26" t="s">
        <v>239</v>
      </c>
      <c r="E34" s="26" t="s">
        <v>163</v>
      </c>
      <c r="F34" s="26" t="s">
        <v>164</v>
      </c>
      <c r="G34" s="26" t="s">
        <v>240</v>
      </c>
      <c r="H34" s="26" t="s">
        <v>241</v>
      </c>
      <c r="I34" s="253">
        <v>255000</v>
      </c>
      <c r="J34" s="253">
        <v>255000</v>
      </c>
      <c r="K34" s="270"/>
      <c r="L34" s="270"/>
      <c r="M34" s="253">
        <v>255000</v>
      </c>
      <c r="N34" s="270"/>
      <c r="O34" s="270"/>
      <c r="P34" s="270"/>
      <c r="Q34" s="270"/>
      <c r="R34" s="270"/>
      <c r="S34" s="270"/>
      <c r="T34" s="270"/>
      <c r="U34" s="270"/>
      <c r="V34" s="270"/>
      <c r="W34" s="270"/>
      <c r="X34" s="270"/>
    </row>
    <row r="35" ht="13.5" customHeight="1" spans="1:24">
      <c r="A35" s="271" t="s">
        <v>92</v>
      </c>
      <c r="B35" s="272" t="s">
        <v>96</v>
      </c>
      <c r="C35" s="26" t="s">
        <v>290</v>
      </c>
      <c r="D35" s="26" t="s">
        <v>239</v>
      </c>
      <c r="E35" s="26" t="s">
        <v>163</v>
      </c>
      <c r="F35" s="26" t="s">
        <v>164</v>
      </c>
      <c r="G35" s="26" t="s">
        <v>244</v>
      </c>
      <c r="H35" s="26" t="s">
        <v>245</v>
      </c>
      <c r="I35" s="253">
        <v>21250</v>
      </c>
      <c r="J35" s="253">
        <v>21250</v>
      </c>
      <c r="K35" s="270"/>
      <c r="L35" s="270"/>
      <c r="M35" s="253">
        <v>21250</v>
      </c>
      <c r="N35" s="270"/>
      <c r="O35" s="270"/>
      <c r="P35" s="270"/>
      <c r="Q35" s="270"/>
      <c r="R35" s="270"/>
      <c r="S35" s="270"/>
      <c r="T35" s="270"/>
      <c r="U35" s="270"/>
      <c r="V35" s="270"/>
      <c r="W35" s="270"/>
      <c r="X35" s="270"/>
    </row>
    <row r="36" ht="13.5" customHeight="1" spans="1:24">
      <c r="A36" s="271" t="s">
        <v>92</v>
      </c>
      <c r="B36" s="272" t="s">
        <v>96</v>
      </c>
      <c r="C36" s="26" t="s">
        <v>290</v>
      </c>
      <c r="D36" s="26" t="s">
        <v>239</v>
      </c>
      <c r="E36" s="26" t="s">
        <v>163</v>
      </c>
      <c r="F36" s="26" t="s">
        <v>164</v>
      </c>
      <c r="G36" s="26" t="s">
        <v>246</v>
      </c>
      <c r="H36" s="26" t="s">
        <v>247</v>
      </c>
      <c r="I36" s="253">
        <v>347544</v>
      </c>
      <c r="J36" s="253">
        <v>347544</v>
      </c>
      <c r="K36" s="270"/>
      <c r="L36" s="270"/>
      <c r="M36" s="253">
        <v>347544</v>
      </c>
      <c r="N36" s="270"/>
      <c r="O36" s="270"/>
      <c r="P36" s="270"/>
      <c r="Q36" s="270"/>
      <c r="R36" s="270"/>
      <c r="S36" s="270"/>
      <c r="T36" s="270"/>
      <c r="U36" s="270"/>
      <c r="V36" s="270"/>
      <c r="W36" s="270"/>
      <c r="X36" s="270"/>
    </row>
    <row r="37" ht="13.5" customHeight="1" spans="1:24">
      <c r="A37" s="271" t="s">
        <v>92</v>
      </c>
      <c r="B37" s="272" t="s">
        <v>96</v>
      </c>
      <c r="C37" s="26" t="s">
        <v>291</v>
      </c>
      <c r="D37" s="26" t="s">
        <v>278</v>
      </c>
      <c r="E37" s="26" t="s">
        <v>125</v>
      </c>
      <c r="F37" s="26" t="s">
        <v>126</v>
      </c>
      <c r="G37" s="26" t="s">
        <v>279</v>
      </c>
      <c r="H37" s="26" t="s">
        <v>280</v>
      </c>
      <c r="I37" s="253">
        <v>114780</v>
      </c>
      <c r="J37" s="253">
        <v>114780</v>
      </c>
      <c r="K37" s="270"/>
      <c r="L37" s="270"/>
      <c r="M37" s="253">
        <v>114780</v>
      </c>
      <c r="N37" s="270"/>
      <c r="O37" s="270"/>
      <c r="P37" s="270"/>
      <c r="Q37" s="270"/>
      <c r="R37" s="270"/>
      <c r="S37" s="270"/>
      <c r="T37" s="270"/>
      <c r="U37" s="270"/>
      <c r="V37" s="270"/>
      <c r="W37" s="270"/>
      <c r="X37" s="270"/>
    </row>
    <row r="38" ht="13.5" customHeight="1" spans="1:24">
      <c r="A38" s="271" t="s">
        <v>92</v>
      </c>
      <c r="B38" s="272" t="s">
        <v>96</v>
      </c>
      <c r="C38" s="26" t="s">
        <v>291</v>
      </c>
      <c r="D38" s="26" t="s">
        <v>278</v>
      </c>
      <c r="E38" s="26" t="s">
        <v>135</v>
      </c>
      <c r="F38" s="26" t="s">
        <v>136</v>
      </c>
      <c r="G38" s="26" t="s">
        <v>281</v>
      </c>
      <c r="H38" s="26" t="s">
        <v>282</v>
      </c>
      <c r="I38" s="253">
        <v>60080</v>
      </c>
      <c r="J38" s="253">
        <v>60080</v>
      </c>
      <c r="K38" s="270"/>
      <c r="L38" s="270"/>
      <c r="M38" s="253">
        <v>60080</v>
      </c>
      <c r="N38" s="270"/>
      <c r="O38" s="270"/>
      <c r="P38" s="270"/>
      <c r="Q38" s="270"/>
      <c r="R38" s="270"/>
      <c r="S38" s="270"/>
      <c r="T38" s="270"/>
      <c r="U38" s="270"/>
      <c r="V38" s="270"/>
      <c r="W38" s="270"/>
      <c r="X38" s="270"/>
    </row>
    <row r="39" ht="13.5" customHeight="1" spans="1:24">
      <c r="A39" s="271" t="s">
        <v>92</v>
      </c>
      <c r="B39" s="272" t="s">
        <v>96</v>
      </c>
      <c r="C39" s="26" t="s">
        <v>291</v>
      </c>
      <c r="D39" s="26" t="s">
        <v>278</v>
      </c>
      <c r="E39" s="26" t="s">
        <v>137</v>
      </c>
      <c r="F39" s="26" t="s">
        <v>138</v>
      </c>
      <c r="G39" s="26" t="s">
        <v>283</v>
      </c>
      <c r="H39" s="26" t="s">
        <v>284</v>
      </c>
      <c r="I39" s="253">
        <v>43320</v>
      </c>
      <c r="J39" s="253">
        <v>43320</v>
      </c>
      <c r="K39" s="270"/>
      <c r="L39" s="270"/>
      <c r="M39" s="253">
        <v>43320</v>
      </c>
      <c r="N39" s="270"/>
      <c r="O39" s="270"/>
      <c r="P39" s="270"/>
      <c r="Q39" s="270"/>
      <c r="R39" s="270"/>
      <c r="S39" s="270"/>
      <c r="T39" s="270"/>
      <c r="U39" s="270"/>
      <c r="V39" s="270"/>
      <c r="W39" s="270"/>
      <c r="X39" s="270"/>
    </row>
    <row r="40" ht="13.5" customHeight="1" spans="1:24">
      <c r="A40" s="271" t="s">
        <v>92</v>
      </c>
      <c r="B40" s="272" t="s">
        <v>96</v>
      </c>
      <c r="C40" s="26" t="s">
        <v>291</v>
      </c>
      <c r="D40" s="26" t="s">
        <v>278</v>
      </c>
      <c r="E40" s="26" t="s">
        <v>139</v>
      </c>
      <c r="F40" s="26" t="s">
        <v>140</v>
      </c>
      <c r="G40" s="26" t="s">
        <v>285</v>
      </c>
      <c r="H40" s="26" t="s">
        <v>286</v>
      </c>
      <c r="I40" s="253">
        <v>1500</v>
      </c>
      <c r="J40" s="253">
        <v>1500</v>
      </c>
      <c r="K40" s="270"/>
      <c r="L40" s="270"/>
      <c r="M40" s="253">
        <v>1500</v>
      </c>
      <c r="N40" s="270"/>
      <c r="O40" s="270"/>
      <c r="P40" s="270"/>
      <c r="Q40" s="270"/>
      <c r="R40" s="270"/>
      <c r="S40" s="270"/>
      <c r="T40" s="270"/>
      <c r="U40" s="270"/>
      <c r="V40" s="270"/>
      <c r="W40" s="270"/>
      <c r="X40" s="270"/>
    </row>
    <row r="41" ht="13.5" customHeight="1" spans="1:24">
      <c r="A41" s="271" t="s">
        <v>92</v>
      </c>
      <c r="B41" s="272" t="s">
        <v>96</v>
      </c>
      <c r="C41" s="26" t="s">
        <v>291</v>
      </c>
      <c r="D41" s="26" t="s">
        <v>278</v>
      </c>
      <c r="E41" s="26" t="s">
        <v>163</v>
      </c>
      <c r="F41" s="26" t="s">
        <v>164</v>
      </c>
      <c r="G41" s="26" t="s">
        <v>285</v>
      </c>
      <c r="H41" s="26" t="s">
        <v>286</v>
      </c>
      <c r="I41" s="253">
        <v>4320</v>
      </c>
      <c r="J41" s="253">
        <v>4320</v>
      </c>
      <c r="K41" s="270"/>
      <c r="L41" s="270"/>
      <c r="M41" s="253">
        <v>4320</v>
      </c>
      <c r="N41" s="270"/>
      <c r="O41" s="270"/>
      <c r="P41" s="270"/>
      <c r="Q41" s="270"/>
      <c r="R41" s="270"/>
      <c r="S41" s="270"/>
      <c r="T41" s="270"/>
      <c r="U41" s="270"/>
      <c r="V41" s="270"/>
      <c r="W41" s="270"/>
      <c r="X41" s="270"/>
    </row>
    <row r="42" ht="13.5" customHeight="1" spans="1:24">
      <c r="A42" s="271" t="s">
        <v>92</v>
      </c>
      <c r="B42" s="272" t="s">
        <v>96</v>
      </c>
      <c r="C42" s="26" t="s">
        <v>292</v>
      </c>
      <c r="D42" s="26" t="s">
        <v>170</v>
      </c>
      <c r="E42" s="26" t="s">
        <v>169</v>
      </c>
      <c r="F42" s="26" t="s">
        <v>170</v>
      </c>
      <c r="G42" s="26" t="s">
        <v>249</v>
      </c>
      <c r="H42" s="26" t="s">
        <v>170</v>
      </c>
      <c r="I42" s="253">
        <v>102732</v>
      </c>
      <c r="J42" s="253">
        <v>102732</v>
      </c>
      <c r="K42" s="270"/>
      <c r="L42" s="270"/>
      <c r="M42" s="253">
        <v>102732</v>
      </c>
      <c r="N42" s="270"/>
      <c r="O42" s="270"/>
      <c r="P42" s="270"/>
      <c r="Q42" s="270"/>
      <c r="R42" s="270"/>
      <c r="S42" s="270"/>
      <c r="T42" s="270"/>
      <c r="U42" s="270"/>
      <c r="V42" s="270"/>
      <c r="W42" s="270"/>
      <c r="X42" s="270"/>
    </row>
    <row r="43" ht="13.5" customHeight="1" spans="1:24">
      <c r="A43" s="271" t="s">
        <v>92</v>
      </c>
      <c r="B43" s="272" t="s">
        <v>96</v>
      </c>
      <c r="C43" s="26" t="s">
        <v>293</v>
      </c>
      <c r="D43" s="26" t="s">
        <v>251</v>
      </c>
      <c r="E43" s="26" t="s">
        <v>123</v>
      </c>
      <c r="F43" s="26" t="s">
        <v>124</v>
      </c>
      <c r="G43" s="26" t="s">
        <v>252</v>
      </c>
      <c r="H43" s="26" t="s">
        <v>253</v>
      </c>
      <c r="I43" s="253">
        <v>20400</v>
      </c>
      <c r="J43" s="253">
        <v>20400</v>
      </c>
      <c r="K43" s="270"/>
      <c r="L43" s="270"/>
      <c r="M43" s="253">
        <v>20400</v>
      </c>
      <c r="N43" s="270"/>
      <c r="O43" s="270"/>
      <c r="P43" s="270"/>
      <c r="Q43" s="270"/>
      <c r="R43" s="270"/>
      <c r="S43" s="270"/>
      <c r="T43" s="270"/>
      <c r="U43" s="270"/>
      <c r="V43" s="270"/>
      <c r="W43" s="270"/>
      <c r="X43" s="270"/>
    </row>
    <row r="44" ht="13.5" customHeight="1" spans="1:24">
      <c r="A44" s="271" t="s">
        <v>92</v>
      </c>
      <c r="B44" s="272" t="s">
        <v>96</v>
      </c>
      <c r="C44" s="26" t="s">
        <v>294</v>
      </c>
      <c r="D44" s="26" t="s">
        <v>255</v>
      </c>
      <c r="E44" s="26" t="s">
        <v>163</v>
      </c>
      <c r="F44" s="26" t="s">
        <v>164</v>
      </c>
      <c r="G44" s="26" t="s">
        <v>256</v>
      </c>
      <c r="H44" s="26" t="s">
        <v>255</v>
      </c>
      <c r="I44" s="253">
        <v>2160</v>
      </c>
      <c r="J44" s="253">
        <v>2160</v>
      </c>
      <c r="K44" s="270"/>
      <c r="L44" s="270"/>
      <c r="M44" s="253">
        <v>2160</v>
      </c>
      <c r="N44" s="270"/>
      <c r="O44" s="270"/>
      <c r="P44" s="270"/>
      <c r="Q44" s="270"/>
      <c r="R44" s="270"/>
      <c r="S44" s="270"/>
      <c r="T44" s="270"/>
      <c r="U44" s="270"/>
      <c r="V44" s="270"/>
      <c r="W44" s="270"/>
      <c r="X44" s="270"/>
    </row>
    <row r="45" ht="13.5" customHeight="1" spans="1:24">
      <c r="A45" s="271" t="s">
        <v>92</v>
      </c>
      <c r="B45" s="272" t="s">
        <v>96</v>
      </c>
      <c r="C45" s="26" t="s">
        <v>295</v>
      </c>
      <c r="D45" s="26" t="s">
        <v>258</v>
      </c>
      <c r="E45" s="26" t="s">
        <v>123</v>
      </c>
      <c r="F45" s="26" t="s">
        <v>124</v>
      </c>
      <c r="G45" s="26" t="s">
        <v>259</v>
      </c>
      <c r="H45" s="26" t="s">
        <v>260</v>
      </c>
      <c r="I45" s="253">
        <v>300</v>
      </c>
      <c r="J45" s="253">
        <v>300</v>
      </c>
      <c r="K45" s="270"/>
      <c r="L45" s="270"/>
      <c r="M45" s="253">
        <v>300</v>
      </c>
      <c r="N45" s="270"/>
      <c r="O45" s="270"/>
      <c r="P45" s="270"/>
      <c r="Q45" s="270"/>
      <c r="R45" s="270"/>
      <c r="S45" s="270"/>
      <c r="T45" s="270"/>
      <c r="U45" s="270"/>
      <c r="V45" s="270"/>
      <c r="W45" s="270"/>
      <c r="X45" s="270"/>
    </row>
    <row r="46" ht="13.5" customHeight="1" spans="1:24">
      <c r="A46" s="271" t="s">
        <v>92</v>
      </c>
      <c r="B46" s="272" t="s">
        <v>96</v>
      </c>
      <c r="C46" s="26" t="s">
        <v>295</v>
      </c>
      <c r="D46" s="26" t="s">
        <v>258</v>
      </c>
      <c r="E46" s="26" t="s">
        <v>123</v>
      </c>
      <c r="F46" s="26" t="s">
        <v>124</v>
      </c>
      <c r="G46" s="26" t="s">
        <v>261</v>
      </c>
      <c r="H46" s="26" t="s">
        <v>262</v>
      </c>
      <c r="I46" s="253">
        <v>1600</v>
      </c>
      <c r="J46" s="253">
        <v>1600</v>
      </c>
      <c r="K46" s="270"/>
      <c r="L46" s="270"/>
      <c r="M46" s="253">
        <v>1600</v>
      </c>
      <c r="N46" s="270"/>
      <c r="O46" s="270"/>
      <c r="P46" s="270"/>
      <c r="Q46" s="270"/>
      <c r="R46" s="270"/>
      <c r="S46" s="270"/>
      <c r="T46" s="270"/>
      <c r="U46" s="270"/>
      <c r="V46" s="270"/>
      <c r="W46" s="270"/>
      <c r="X46" s="270"/>
    </row>
    <row r="47" ht="13.5" customHeight="1" spans="1:24">
      <c r="A47" s="271" t="s">
        <v>92</v>
      </c>
      <c r="B47" s="272" t="s">
        <v>96</v>
      </c>
      <c r="C47" s="26" t="s">
        <v>295</v>
      </c>
      <c r="D47" s="26" t="s">
        <v>258</v>
      </c>
      <c r="E47" s="26" t="s">
        <v>163</v>
      </c>
      <c r="F47" s="26" t="s">
        <v>164</v>
      </c>
      <c r="G47" s="26" t="s">
        <v>263</v>
      </c>
      <c r="H47" s="26" t="s">
        <v>264</v>
      </c>
      <c r="I47" s="253">
        <v>24000</v>
      </c>
      <c r="J47" s="253">
        <v>24000</v>
      </c>
      <c r="K47" s="270"/>
      <c r="L47" s="270"/>
      <c r="M47" s="253">
        <v>24000</v>
      </c>
      <c r="N47" s="270"/>
      <c r="O47" s="270"/>
      <c r="P47" s="270"/>
      <c r="Q47" s="270"/>
      <c r="R47" s="270"/>
      <c r="S47" s="270"/>
      <c r="T47" s="270"/>
      <c r="U47" s="270"/>
      <c r="V47" s="270"/>
      <c r="W47" s="270"/>
      <c r="X47" s="270"/>
    </row>
    <row r="48" ht="13.5" customHeight="1" spans="1:24">
      <c r="A48" s="271" t="s">
        <v>92</v>
      </c>
      <c r="B48" s="272" t="s">
        <v>96</v>
      </c>
      <c r="C48" s="26" t="s">
        <v>295</v>
      </c>
      <c r="D48" s="26" t="s">
        <v>258</v>
      </c>
      <c r="E48" s="26" t="s">
        <v>163</v>
      </c>
      <c r="F48" s="26" t="s">
        <v>164</v>
      </c>
      <c r="G48" s="26" t="s">
        <v>265</v>
      </c>
      <c r="H48" s="26" t="s">
        <v>266</v>
      </c>
      <c r="I48" s="253">
        <v>1200</v>
      </c>
      <c r="J48" s="253">
        <v>1200</v>
      </c>
      <c r="K48" s="270"/>
      <c r="L48" s="270"/>
      <c r="M48" s="253">
        <v>1200</v>
      </c>
      <c r="N48" s="270"/>
      <c r="O48" s="270"/>
      <c r="P48" s="270"/>
      <c r="Q48" s="270"/>
      <c r="R48" s="270"/>
      <c r="S48" s="270"/>
      <c r="T48" s="270"/>
      <c r="U48" s="270"/>
      <c r="V48" s="270"/>
      <c r="W48" s="270"/>
      <c r="X48" s="270"/>
    </row>
    <row r="49" ht="13.5" customHeight="1" spans="1:24">
      <c r="A49" s="271" t="s">
        <v>92</v>
      </c>
      <c r="B49" s="272" t="s">
        <v>96</v>
      </c>
      <c r="C49" s="26" t="s">
        <v>295</v>
      </c>
      <c r="D49" s="26" t="s">
        <v>258</v>
      </c>
      <c r="E49" s="26" t="s">
        <v>163</v>
      </c>
      <c r="F49" s="26" t="s">
        <v>164</v>
      </c>
      <c r="G49" s="26" t="s">
        <v>267</v>
      </c>
      <c r="H49" s="26" t="s">
        <v>268</v>
      </c>
      <c r="I49" s="253">
        <v>12000</v>
      </c>
      <c r="J49" s="253">
        <v>12000</v>
      </c>
      <c r="K49" s="270"/>
      <c r="L49" s="270"/>
      <c r="M49" s="253">
        <v>12000</v>
      </c>
      <c r="N49" s="270"/>
      <c r="O49" s="270"/>
      <c r="P49" s="270"/>
      <c r="Q49" s="270"/>
      <c r="R49" s="270"/>
      <c r="S49" s="270"/>
      <c r="T49" s="270"/>
      <c r="U49" s="270"/>
      <c r="V49" s="270"/>
      <c r="W49" s="270"/>
      <c r="X49" s="270"/>
    </row>
    <row r="50" ht="13.5" customHeight="1" spans="1:24">
      <c r="A50" s="271" t="s">
        <v>92</v>
      </c>
      <c r="B50" s="272" t="s">
        <v>96</v>
      </c>
      <c r="C50" s="26" t="s">
        <v>295</v>
      </c>
      <c r="D50" s="26" t="s">
        <v>258</v>
      </c>
      <c r="E50" s="26" t="s">
        <v>163</v>
      </c>
      <c r="F50" s="26" t="s">
        <v>164</v>
      </c>
      <c r="G50" s="26" t="s">
        <v>269</v>
      </c>
      <c r="H50" s="26" t="s">
        <v>270</v>
      </c>
      <c r="I50" s="253">
        <v>1620</v>
      </c>
      <c r="J50" s="253">
        <v>1620</v>
      </c>
      <c r="K50" s="270"/>
      <c r="L50" s="270"/>
      <c r="M50" s="253">
        <v>1620</v>
      </c>
      <c r="N50" s="270"/>
      <c r="O50" s="270"/>
      <c r="P50" s="270"/>
      <c r="Q50" s="270"/>
      <c r="R50" s="270"/>
      <c r="S50" s="270"/>
      <c r="T50" s="270"/>
      <c r="U50" s="270"/>
      <c r="V50" s="270"/>
      <c r="W50" s="270"/>
      <c r="X50" s="270"/>
    </row>
    <row r="51" ht="13.5" customHeight="1" spans="1:24">
      <c r="A51" s="271" t="s">
        <v>92</v>
      </c>
      <c r="B51" s="272" t="s">
        <v>96</v>
      </c>
      <c r="C51" s="26" t="s">
        <v>295</v>
      </c>
      <c r="D51" s="26" t="s">
        <v>258</v>
      </c>
      <c r="E51" s="26" t="s">
        <v>163</v>
      </c>
      <c r="F51" s="26" t="s">
        <v>164</v>
      </c>
      <c r="G51" s="26" t="s">
        <v>259</v>
      </c>
      <c r="H51" s="26" t="s">
        <v>260</v>
      </c>
      <c r="I51" s="253">
        <v>14400</v>
      </c>
      <c r="J51" s="253">
        <v>14400</v>
      </c>
      <c r="K51" s="270"/>
      <c r="L51" s="270"/>
      <c r="M51" s="253">
        <v>14400</v>
      </c>
      <c r="N51" s="270"/>
      <c r="O51" s="270"/>
      <c r="P51" s="270"/>
      <c r="Q51" s="270"/>
      <c r="R51" s="270"/>
      <c r="S51" s="270"/>
      <c r="T51" s="270"/>
      <c r="U51" s="270"/>
      <c r="V51" s="270"/>
      <c r="W51" s="270"/>
      <c r="X51" s="270"/>
    </row>
    <row r="52" ht="13.5" customHeight="1" spans="1:24">
      <c r="A52" s="271" t="s">
        <v>92</v>
      </c>
      <c r="B52" s="272" t="s">
        <v>96</v>
      </c>
      <c r="C52" s="26" t="s">
        <v>295</v>
      </c>
      <c r="D52" s="26" t="s">
        <v>258</v>
      </c>
      <c r="E52" s="26" t="s">
        <v>163</v>
      </c>
      <c r="F52" s="26" t="s">
        <v>164</v>
      </c>
      <c r="G52" s="26" t="s">
        <v>271</v>
      </c>
      <c r="H52" s="26" t="s">
        <v>272</v>
      </c>
      <c r="I52" s="253">
        <v>5400</v>
      </c>
      <c r="J52" s="253">
        <v>5400</v>
      </c>
      <c r="K52" s="270"/>
      <c r="L52" s="270"/>
      <c r="M52" s="253">
        <v>5400</v>
      </c>
      <c r="N52" s="270"/>
      <c r="O52" s="270"/>
      <c r="P52" s="270"/>
      <c r="Q52" s="270"/>
      <c r="R52" s="270"/>
      <c r="S52" s="270"/>
      <c r="T52" s="270"/>
      <c r="U52" s="270"/>
      <c r="V52" s="270"/>
      <c r="W52" s="270"/>
      <c r="X52" s="270"/>
    </row>
    <row r="53" ht="13.5" customHeight="1" spans="1:24">
      <c r="A53" s="271" t="s">
        <v>92</v>
      </c>
      <c r="B53" s="272" t="s">
        <v>96</v>
      </c>
      <c r="C53" s="26" t="s">
        <v>295</v>
      </c>
      <c r="D53" s="26" t="s">
        <v>258</v>
      </c>
      <c r="E53" s="26" t="s">
        <v>163</v>
      </c>
      <c r="F53" s="26" t="s">
        <v>164</v>
      </c>
      <c r="G53" s="26" t="s">
        <v>261</v>
      </c>
      <c r="H53" s="26" t="s">
        <v>262</v>
      </c>
      <c r="I53" s="253">
        <v>6000</v>
      </c>
      <c r="J53" s="253">
        <v>6000</v>
      </c>
      <c r="K53" s="270"/>
      <c r="L53" s="270"/>
      <c r="M53" s="253">
        <v>6000</v>
      </c>
      <c r="N53" s="270"/>
      <c r="O53" s="270"/>
      <c r="P53" s="270"/>
      <c r="Q53" s="270"/>
      <c r="R53" s="270"/>
      <c r="S53" s="270"/>
      <c r="T53" s="270"/>
      <c r="U53" s="270"/>
      <c r="V53" s="270"/>
      <c r="W53" s="270"/>
      <c r="X53" s="270"/>
    </row>
    <row r="54" ht="13.5" customHeight="1" spans="1:24">
      <c r="A54" s="271" t="s">
        <v>92</v>
      </c>
      <c r="B54" s="272" t="s">
        <v>92</v>
      </c>
      <c r="C54" s="26" t="s">
        <v>296</v>
      </c>
      <c r="D54" s="26" t="s">
        <v>297</v>
      </c>
      <c r="E54" s="26" t="s">
        <v>145</v>
      </c>
      <c r="F54" s="26" t="s">
        <v>146</v>
      </c>
      <c r="G54" s="26" t="s">
        <v>240</v>
      </c>
      <c r="H54" s="26" t="s">
        <v>241</v>
      </c>
      <c r="I54" s="253">
        <v>698028</v>
      </c>
      <c r="J54" s="253">
        <v>698028</v>
      </c>
      <c r="K54" s="270"/>
      <c r="L54" s="270"/>
      <c r="M54" s="253">
        <v>698028</v>
      </c>
      <c r="N54" s="270"/>
      <c r="O54" s="270"/>
      <c r="P54" s="270"/>
      <c r="Q54" s="270"/>
      <c r="R54" s="270"/>
      <c r="S54" s="270"/>
      <c r="T54" s="270"/>
      <c r="U54" s="270"/>
      <c r="V54" s="270"/>
      <c r="W54" s="270"/>
      <c r="X54" s="270"/>
    </row>
    <row r="55" ht="13.5" customHeight="1" spans="1:24">
      <c r="A55" s="271" t="s">
        <v>92</v>
      </c>
      <c r="B55" s="272" t="s">
        <v>92</v>
      </c>
      <c r="C55" s="26" t="s">
        <v>296</v>
      </c>
      <c r="D55" s="26" t="s">
        <v>297</v>
      </c>
      <c r="E55" s="26" t="s">
        <v>145</v>
      </c>
      <c r="F55" s="26" t="s">
        <v>146</v>
      </c>
      <c r="G55" s="26" t="s">
        <v>242</v>
      </c>
      <c r="H55" s="26" t="s">
        <v>243</v>
      </c>
      <c r="I55" s="253">
        <v>1061376</v>
      </c>
      <c r="J55" s="253">
        <v>1061376</v>
      </c>
      <c r="K55" s="270"/>
      <c r="L55" s="270"/>
      <c r="M55" s="253">
        <v>1061376</v>
      </c>
      <c r="N55" s="270"/>
      <c r="O55" s="270"/>
      <c r="P55" s="270"/>
      <c r="Q55" s="270"/>
      <c r="R55" s="270"/>
      <c r="S55" s="270"/>
      <c r="T55" s="270"/>
      <c r="U55" s="270"/>
      <c r="V55" s="270"/>
      <c r="W55" s="270"/>
      <c r="X55" s="270"/>
    </row>
    <row r="56" ht="13.5" customHeight="1" spans="1:24">
      <c r="A56" s="271" t="s">
        <v>92</v>
      </c>
      <c r="B56" s="272" t="s">
        <v>92</v>
      </c>
      <c r="C56" s="26" t="s">
        <v>296</v>
      </c>
      <c r="D56" s="26" t="s">
        <v>297</v>
      </c>
      <c r="E56" s="26" t="s">
        <v>145</v>
      </c>
      <c r="F56" s="26" t="s">
        <v>146</v>
      </c>
      <c r="G56" s="26" t="s">
        <v>244</v>
      </c>
      <c r="H56" s="26" t="s">
        <v>245</v>
      </c>
      <c r="I56" s="253">
        <v>58169</v>
      </c>
      <c r="J56" s="253">
        <v>58169</v>
      </c>
      <c r="K56" s="270"/>
      <c r="L56" s="270"/>
      <c r="M56" s="253">
        <v>58169</v>
      </c>
      <c r="N56" s="270"/>
      <c r="O56" s="270"/>
      <c r="P56" s="270"/>
      <c r="Q56" s="270"/>
      <c r="R56" s="270"/>
      <c r="S56" s="270"/>
      <c r="T56" s="270"/>
      <c r="U56" s="270"/>
      <c r="V56" s="270"/>
      <c r="W56" s="270"/>
      <c r="X56" s="270"/>
    </row>
    <row r="57" ht="13.5" customHeight="1" spans="1:24">
      <c r="A57" s="271" t="s">
        <v>92</v>
      </c>
      <c r="B57" s="272" t="s">
        <v>92</v>
      </c>
      <c r="C57" s="26" t="s">
        <v>298</v>
      </c>
      <c r="D57" s="26" t="s">
        <v>278</v>
      </c>
      <c r="E57" s="26" t="s">
        <v>125</v>
      </c>
      <c r="F57" s="26" t="s">
        <v>126</v>
      </c>
      <c r="G57" s="26" t="s">
        <v>279</v>
      </c>
      <c r="H57" s="26" t="s">
        <v>280</v>
      </c>
      <c r="I57" s="253">
        <v>338300</v>
      </c>
      <c r="J57" s="253">
        <v>338300</v>
      </c>
      <c r="K57" s="270"/>
      <c r="L57" s="270"/>
      <c r="M57" s="253">
        <v>338300</v>
      </c>
      <c r="N57" s="270"/>
      <c r="O57" s="270"/>
      <c r="P57" s="270"/>
      <c r="Q57" s="270"/>
      <c r="R57" s="270"/>
      <c r="S57" s="270"/>
      <c r="T57" s="270"/>
      <c r="U57" s="270"/>
      <c r="V57" s="270"/>
      <c r="W57" s="270"/>
      <c r="X57" s="270"/>
    </row>
    <row r="58" ht="13.5" customHeight="1" spans="1:24">
      <c r="A58" s="271" t="s">
        <v>92</v>
      </c>
      <c r="B58" s="272" t="s">
        <v>92</v>
      </c>
      <c r="C58" s="26" t="s">
        <v>298</v>
      </c>
      <c r="D58" s="26" t="s">
        <v>278</v>
      </c>
      <c r="E58" s="26" t="s">
        <v>133</v>
      </c>
      <c r="F58" s="26" t="s">
        <v>134</v>
      </c>
      <c r="G58" s="26" t="s">
        <v>281</v>
      </c>
      <c r="H58" s="26" t="s">
        <v>282</v>
      </c>
      <c r="I58" s="253">
        <v>180400</v>
      </c>
      <c r="J58" s="253">
        <v>180400</v>
      </c>
      <c r="K58" s="270"/>
      <c r="L58" s="270"/>
      <c r="M58" s="253">
        <v>180400</v>
      </c>
      <c r="N58" s="270"/>
      <c r="O58" s="270"/>
      <c r="P58" s="270"/>
      <c r="Q58" s="270"/>
      <c r="R58" s="270"/>
      <c r="S58" s="270"/>
      <c r="T58" s="270"/>
      <c r="U58" s="270"/>
      <c r="V58" s="270"/>
      <c r="W58" s="270"/>
      <c r="X58" s="270"/>
    </row>
    <row r="59" ht="13.5" customHeight="1" spans="1:24">
      <c r="A59" s="271" t="s">
        <v>92</v>
      </c>
      <c r="B59" s="272" t="s">
        <v>92</v>
      </c>
      <c r="C59" s="26" t="s">
        <v>298</v>
      </c>
      <c r="D59" s="26" t="s">
        <v>278</v>
      </c>
      <c r="E59" s="26" t="s">
        <v>137</v>
      </c>
      <c r="F59" s="26" t="s">
        <v>138</v>
      </c>
      <c r="G59" s="26" t="s">
        <v>283</v>
      </c>
      <c r="H59" s="26" t="s">
        <v>284</v>
      </c>
      <c r="I59" s="253">
        <v>184640</v>
      </c>
      <c r="J59" s="253">
        <v>184640</v>
      </c>
      <c r="K59" s="270"/>
      <c r="L59" s="270"/>
      <c r="M59" s="253">
        <v>184640</v>
      </c>
      <c r="N59" s="270"/>
      <c r="O59" s="270"/>
      <c r="P59" s="270"/>
      <c r="Q59" s="270"/>
      <c r="R59" s="270"/>
      <c r="S59" s="270"/>
      <c r="T59" s="270"/>
      <c r="U59" s="270"/>
      <c r="V59" s="270"/>
      <c r="W59" s="270"/>
      <c r="X59" s="270"/>
    </row>
    <row r="60" ht="13.5" customHeight="1" spans="1:24">
      <c r="A60" s="271" t="s">
        <v>92</v>
      </c>
      <c r="B60" s="272" t="s">
        <v>92</v>
      </c>
      <c r="C60" s="26" t="s">
        <v>298</v>
      </c>
      <c r="D60" s="26" t="s">
        <v>278</v>
      </c>
      <c r="E60" s="26" t="s">
        <v>139</v>
      </c>
      <c r="F60" s="26" t="s">
        <v>140</v>
      </c>
      <c r="G60" s="26" t="s">
        <v>285</v>
      </c>
      <c r="H60" s="26" t="s">
        <v>286</v>
      </c>
      <c r="I60" s="253">
        <v>4250</v>
      </c>
      <c r="J60" s="253">
        <v>4250</v>
      </c>
      <c r="K60" s="270"/>
      <c r="L60" s="270"/>
      <c r="M60" s="253">
        <v>4250</v>
      </c>
      <c r="N60" s="270"/>
      <c r="O60" s="270"/>
      <c r="P60" s="270"/>
      <c r="Q60" s="270"/>
      <c r="R60" s="270"/>
      <c r="S60" s="270"/>
      <c r="T60" s="270"/>
      <c r="U60" s="270"/>
      <c r="V60" s="270"/>
      <c r="W60" s="270"/>
      <c r="X60" s="270"/>
    </row>
    <row r="61" ht="13.5" customHeight="1" spans="1:24">
      <c r="A61" s="271" t="s">
        <v>92</v>
      </c>
      <c r="B61" s="272" t="s">
        <v>92</v>
      </c>
      <c r="C61" s="26" t="s">
        <v>299</v>
      </c>
      <c r="D61" s="26" t="s">
        <v>170</v>
      </c>
      <c r="E61" s="26" t="s">
        <v>169</v>
      </c>
      <c r="F61" s="26" t="s">
        <v>170</v>
      </c>
      <c r="G61" s="26" t="s">
        <v>249</v>
      </c>
      <c r="H61" s="26" t="s">
        <v>170</v>
      </c>
      <c r="I61" s="253">
        <v>288348</v>
      </c>
      <c r="J61" s="253">
        <v>288348</v>
      </c>
      <c r="K61" s="270"/>
      <c r="L61" s="270"/>
      <c r="M61" s="253">
        <v>288348</v>
      </c>
      <c r="N61" s="270"/>
      <c r="O61" s="270"/>
      <c r="P61" s="270"/>
      <c r="Q61" s="270"/>
      <c r="R61" s="270"/>
      <c r="S61" s="270"/>
      <c r="T61" s="270"/>
      <c r="U61" s="270"/>
      <c r="V61" s="270"/>
      <c r="W61" s="270"/>
      <c r="X61" s="270"/>
    </row>
    <row r="62" ht="13.5" customHeight="1" spans="1:24">
      <c r="A62" s="271" t="s">
        <v>92</v>
      </c>
      <c r="B62" s="272" t="s">
        <v>92</v>
      </c>
      <c r="C62" s="26" t="s">
        <v>300</v>
      </c>
      <c r="D62" s="26" t="s">
        <v>251</v>
      </c>
      <c r="E62" s="26" t="s">
        <v>121</v>
      </c>
      <c r="F62" s="26" t="s">
        <v>122</v>
      </c>
      <c r="G62" s="26" t="s">
        <v>252</v>
      </c>
      <c r="H62" s="26" t="s">
        <v>253</v>
      </c>
      <c r="I62" s="253">
        <v>529200</v>
      </c>
      <c r="J62" s="253">
        <v>529200</v>
      </c>
      <c r="K62" s="270"/>
      <c r="L62" s="270"/>
      <c r="M62" s="253">
        <v>529200</v>
      </c>
      <c r="N62" s="270"/>
      <c r="O62" s="270"/>
      <c r="P62" s="270"/>
      <c r="Q62" s="270"/>
      <c r="R62" s="270"/>
      <c r="S62" s="270"/>
      <c r="T62" s="270"/>
      <c r="U62" s="270"/>
      <c r="V62" s="270"/>
      <c r="W62" s="270"/>
      <c r="X62" s="270"/>
    </row>
    <row r="63" ht="13.5" customHeight="1" spans="1:24">
      <c r="A63" s="271" t="s">
        <v>92</v>
      </c>
      <c r="B63" s="272" t="s">
        <v>92</v>
      </c>
      <c r="C63" s="26" t="s">
        <v>301</v>
      </c>
      <c r="D63" s="26" t="s">
        <v>274</v>
      </c>
      <c r="E63" s="26" t="s">
        <v>145</v>
      </c>
      <c r="F63" s="26" t="s">
        <v>146</v>
      </c>
      <c r="G63" s="26" t="s">
        <v>275</v>
      </c>
      <c r="H63" s="26" t="s">
        <v>276</v>
      </c>
      <c r="I63" s="253">
        <v>15000</v>
      </c>
      <c r="J63" s="253">
        <v>15000</v>
      </c>
      <c r="K63" s="270"/>
      <c r="L63" s="270"/>
      <c r="M63" s="253">
        <v>15000</v>
      </c>
      <c r="N63" s="270"/>
      <c r="O63" s="270"/>
      <c r="P63" s="270"/>
      <c r="Q63" s="270"/>
      <c r="R63" s="270"/>
      <c r="S63" s="270"/>
      <c r="T63" s="270"/>
      <c r="U63" s="270"/>
      <c r="V63" s="270"/>
      <c r="W63" s="270"/>
      <c r="X63" s="270"/>
    </row>
    <row r="64" ht="13.5" customHeight="1" spans="1:24">
      <c r="A64" s="271" t="s">
        <v>92</v>
      </c>
      <c r="B64" s="272" t="s">
        <v>92</v>
      </c>
      <c r="C64" s="26" t="s">
        <v>302</v>
      </c>
      <c r="D64" s="26" t="s">
        <v>303</v>
      </c>
      <c r="E64" s="26" t="s">
        <v>145</v>
      </c>
      <c r="F64" s="26" t="s">
        <v>146</v>
      </c>
      <c r="G64" s="26" t="s">
        <v>271</v>
      </c>
      <c r="H64" s="26" t="s">
        <v>272</v>
      </c>
      <c r="I64" s="253">
        <v>162600</v>
      </c>
      <c r="J64" s="253">
        <v>162600</v>
      </c>
      <c r="K64" s="270"/>
      <c r="L64" s="270"/>
      <c r="M64" s="253">
        <v>162600</v>
      </c>
      <c r="N64" s="270"/>
      <c r="O64" s="270"/>
      <c r="P64" s="270"/>
      <c r="Q64" s="270"/>
      <c r="R64" s="270"/>
      <c r="S64" s="270"/>
      <c r="T64" s="270"/>
      <c r="U64" s="270"/>
      <c r="V64" s="270"/>
      <c r="W64" s="270"/>
      <c r="X64" s="270"/>
    </row>
    <row r="65" ht="13.5" customHeight="1" spans="1:24">
      <c r="A65" s="271" t="s">
        <v>92</v>
      </c>
      <c r="B65" s="272" t="s">
        <v>92</v>
      </c>
      <c r="C65" s="26" t="s">
        <v>304</v>
      </c>
      <c r="D65" s="26" t="s">
        <v>258</v>
      </c>
      <c r="E65" s="26" t="s">
        <v>116</v>
      </c>
      <c r="F65" s="26" t="s">
        <v>115</v>
      </c>
      <c r="G65" s="26" t="s">
        <v>261</v>
      </c>
      <c r="H65" s="26" t="s">
        <v>262</v>
      </c>
      <c r="I65" s="253">
        <v>6000</v>
      </c>
      <c r="J65" s="253">
        <v>6000</v>
      </c>
      <c r="K65" s="270"/>
      <c r="L65" s="270"/>
      <c r="M65" s="253">
        <v>6000</v>
      </c>
      <c r="N65" s="270"/>
      <c r="O65" s="270"/>
      <c r="P65" s="270"/>
      <c r="Q65" s="270"/>
      <c r="R65" s="270"/>
      <c r="S65" s="270"/>
      <c r="T65" s="270"/>
      <c r="U65" s="270"/>
      <c r="V65" s="270"/>
      <c r="W65" s="270"/>
      <c r="X65" s="270"/>
    </row>
    <row r="66" ht="13.5" customHeight="1" spans="1:24">
      <c r="A66" s="271" t="s">
        <v>92</v>
      </c>
      <c r="B66" s="272" t="s">
        <v>92</v>
      </c>
      <c r="C66" s="26" t="s">
        <v>304</v>
      </c>
      <c r="D66" s="26" t="s">
        <v>258</v>
      </c>
      <c r="E66" s="26" t="s">
        <v>121</v>
      </c>
      <c r="F66" s="26" t="s">
        <v>122</v>
      </c>
      <c r="G66" s="26" t="s">
        <v>259</v>
      </c>
      <c r="H66" s="26" t="s">
        <v>260</v>
      </c>
      <c r="I66" s="253">
        <v>6300</v>
      </c>
      <c r="J66" s="253">
        <v>6300</v>
      </c>
      <c r="K66" s="270"/>
      <c r="L66" s="270"/>
      <c r="M66" s="253">
        <v>6300</v>
      </c>
      <c r="N66" s="270"/>
      <c r="O66" s="270"/>
      <c r="P66" s="270"/>
      <c r="Q66" s="270"/>
      <c r="R66" s="270"/>
      <c r="S66" s="270"/>
      <c r="T66" s="270"/>
      <c r="U66" s="270"/>
      <c r="V66" s="270"/>
      <c r="W66" s="270"/>
      <c r="X66" s="270"/>
    </row>
    <row r="67" ht="13.5" customHeight="1" spans="1:24">
      <c r="A67" s="271" t="s">
        <v>92</v>
      </c>
      <c r="B67" s="272" t="s">
        <v>92</v>
      </c>
      <c r="C67" s="26" t="s">
        <v>304</v>
      </c>
      <c r="D67" s="26" t="s">
        <v>258</v>
      </c>
      <c r="E67" s="26" t="s">
        <v>121</v>
      </c>
      <c r="F67" s="26" t="s">
        <v>122</v>
      </c>
      <c r="G67" s="26" t="s">
        <v>261</v>
      </c>
      <c r="H67" s="26" t="s">
        <v>262</v>
      </c>
      <c r="I67" s="253">
        <v>33600</v>
      </c>
      <c r="J67" s="253">
        <v>33600</v>
      </c>
      <c r="K67" s="270"/>
      <c r="L67" s="270"/>
      <c r="M67" s="253">
        <v>33600</v>
      </c>
      <c r="N67" s="270"/>
      <c r="O67" s="270"/>
      <c r="P67" s="270"/>
      <c r="Q67" s="270"/>
      <c r="R67" s="270"/>
      <c r="S67" s="270"/>
      <c r="T67" s="270"/>
      <c r="U67" s="270"/>
      <c r="V67" s="270"/>
      <c r="W67" s="270"/>
      <c r="X67" s="270"/>
    </row>
    <row r="68" ht="13.5" customHeight="1" spans="1:24">
      <c r="A68" s="271" t="s">
        <v>92</v>
      </c>
      <c r="B68" s="272" t="s">
        <v>92</v>
      </c>
      <c r="C68" s="26" t="s">
        <v>304</v>
      </c>
      <c r="D68" s="26" t="s">
        <v>258</v>
      </c>
      <c r="E68" s="26" t="s">
        <v>145</v>
      </c>
      <c r="F68" s="26" t="s">
        <v>146</v>
      </c>
      <c r="G68" s="26" t="s">
        <v>263</v>
      </c>
      <c r="H68" s="26" t="s">
        <v>264</v>
      </c>
      <c r="I68" s="253">
        <v>48000</v>
      </c>
      <c r="J68" s="253">
        <v>48000</v>
      </c>
      <c r="K68" s="270"/>
      <c r="L68" s="270"/>
      <c r="M68" s="253">
        <v>48000</v>
      </c>
      <c r="N68" s="270"/>
      <c r="O68" s="270"/>
      <c r="P68" s="270"/>
      <c r="Q68" s="270"/>
      <c r="R68" s="270"/>
      <c r="S68" s="270"/>
      <c r="T68" s="270"/>
      <c r="U68" s="270"/>
      <c r="V68" s="270"/>
      <c r="W68" s="270"/>
      <c r="X68" s="270"/>
    </row>
    <row r="69" ht="13.5" customHeight="1" spans="1:24">
      <c r="A69" s="271" t="s">
        <v>92</v>
      </c>
      <c r="B69" s="272" t="s">
        <v>92</v>
      </c>
      <c r="C69" s="26" t="s">
        <v>304</v>
      </c>
      <c r="D69" s="26" t="s">
        <v>258</v>
      </c>
      <c r="E69" s="26" t="s">
        <v>145</v>
      </c>
      <c r="F69" s="26" t="s">
        <v>146</v>
      </c>
      <c r="G69" s="26" t="s">
        <v>265</v>
      </c>
      <c r="H69" s="26" t="s">
        <v>266</v>
      </c>
      <c r="I69" s="253">
        <v>3400</v>
      </c>
      <c r="J69" s="253">
        <v>3400</v>
      </c>
      <c r="K69" s="270"/>
      <c r="L69" s="270"/>
      <c r="M69" s="253">
        <v>3400</v>
      </c>
      <c r="N69" s="270"/>
      <c r="O69" s="270"/>
      <c r="P69" s="270"/>
      <c r="Q69" s="270"/>
      <c r="R69" s="270"/>
      <c r="S69" s="270"/>
      <c r="T69" s="270"/>
      <c r="U69" s="270"/>
      <c r="V69" s="270"/>
      <c r="W69" s="270"/>
      <c r="X69" s="270"/>
    </row>
    <row r="70" ht="13.5" customHeight="1" spans="1:24">
      <c r="A70" s="271" t="s">
        <v>92</v>
      </c>
      <c r="B70" s="272" t="s">
        <v>92</v>
      </c>
      <c r="C70" s="26" t="s">
        <v>304</v>
      </c>
      <c r="D70" s="26" t="s">
        <v>258</v>
      </c>
      <c r="E70" s="26" t="s">
        <v>145</v>
      </c>
      <c r="F70" s="26" t="s">
        <v>146</v>
      </c>
      <c r="G70" s="26" t="s">
        <v>267</v>
      </c>
      <c r="H70" s="26" t="s">
        <v>268</v>
      </c>
      <c r="I70" s="253">
        <v>34000</v>
      </c>
      <c r="J70" s="253">
        <v>34000</v>
      </c>
      <c r="K70" s="270"/>
      <c r="L70" s="270"/>
      <c r="M70" s="253">
        <v>34000</v>
      </c>
      <c r="N70" s="270"/>
      <c r="O70" s="270"/>
      <c r="P70" s="270"/>
      <c r="Q70" s="270"/>
      <c r="R70" s="270"/>
      <c r="S70" s="270"/>
      <c r="T70" s="270"/>
      <c r="U70" s="270"/>
      <c r="V70" s="270"/>
      <c r="W70" s="270"/>
      <c r="X70" s="270"/>
    </row>
    <row r="71" ht="13.5" customHeight="1" spans="1:24">
      <c r="A71" s="271" t="s">
        <v>92</v>
      </c>
      <c r="B71" s="272" t="s">
        <v>92</v>
      </c>
      <c r="C71" s="26" t="s">
        <v>304</v>
      </c>
      <c r="D71" s="26" t="s">
        <v>258</v>
      </c>
      <c r="E71" s="26" t="s">
        <v>145</v>
      </c>
      <c r="F71" s="26" t="s">
        <v>146</v>
      </c>
      <c r="G71" s="26" t="s">
        <v>269</v>
      </c>
      <c r="H71" s="26" t="s">
        <v>270</v>
      </c>
      <c r="I71" s="253">
        <v>4590</v>
      </c>
      <c r="J71" s="253">
        <v>4590</v>
      </c>
      <c r="K71" s="270"/>
      <c r="L71" s="270"/>
      <c r="M71" s="253">
        <v>4590</v>
      </c>
      <c r="N71" s="270"/>
      <c r="O71" s="270"/>
      <c r="P71" s="270"/>
      <c r="Q71" s="270"/>
      <c r="R71" s="270"/>
      <c r="S71" s="270"/>
      <c r="T71" s="270"/>
      <c r="U71" s="270"/>
      <c r="V71" s="270"/>
      <c r="W71" s="270"/>
      <c r="X71" s="270"/>
    </row>
    <row r="72" ht="13.5" customHeight="1" spans="1:24">
      <c r="A72" s="271" t="s">
        <v>92</v>
      </c>
      <c r="B72" s="272" t="s">
        <v>92</v>
      </c>
      <c r="C72" s="26" t="s">
        <v>304</v>
      </c>
      <c r="D72" s="26" t="s">
        <v>258</v>
      </c>
      <c r="E72" s="26" t="s">
        <v>145</v>
      </c>
      <c r="F72" s="26" t="s">
        <v>146</v>
      </c>
      <c r="G72" s="26" t="s">
        <v>259</v>
      </c>
      <c r="H72" s="26" t="s">
        <v>260</v>
      </c>
      <c r="I72" s="253">
        <v>40800</v>
      </c>
      <c r="J72" s="253">
        <v>40800</v>
      </c>
      <c r="K72" s="270"/>
      <c r="L72" s="270"/>
      <c r="M72" s="253">
        <v>40800</v>
      </c>
      <c r="N72" s="270"/>
      <c r="O72" s="270"/>
      <c r="P72" s="270"/>
      <c r="Q72" s="270"/>
      <c r="R72" s="270"/>
      <c r="S72" s="270"/>
      <c r="T72" s="270"/>
      <c r="U72" s="270"/>
      <c r="V72" s="270"/>
      <c r="W72" s="270"/>
      <c r="X72" s="270"/>
    </row>
    <row r="73" ht="13.5" customHeight="1" spans="1:24">
      <c r="A73" s="271" t="s">
        <v>92</v>
      </c>
      <c r="B73" s="272" t="s">
        <v>92</v>
      </c>
      <c r="C73" s="26" t="s">
        <v>304</v>
      </c>
      <c r="D73" s="26" t="s">
        <v>258</v>
      </c>
      <c r="E73" s="26" t="s">
        <v>145</v>
      </c>
      <c r="F73" s="26" t="s">
        <v>146</v>
      </c>
      <c r="G73" s="26" t="s">
        <v>271</v>
      </c>
      <c r="H73" s="26" t="s">
        <v>272</v>
      </c>
      <c r="I73" s="253">
        <v>16260</v>
      </c>
      <c r="J73" s="253">
        <v>16260</v>
      </c>
      <c r="K73" s="270"/>
      <c r="L73" s="270"/>
      <c r="M73" s="253">
        <v>16260</v>
      </c>
      <c r="N73" s="270"/>
      <c r="O73" s="270"/>
      <c r="P73" s="270"/>
      <c r="Q73" s="270"/>
      <c r="R73" s="270"/>
      <c r="S73" s="270"/>
      <c r="T73" s="270"/>
      <c r="U73" s="270"/>
      <c r="V73" s="270"/>
      <c r="W73" s="270"/>
      <c r="X73" s="270"/>
    </row>
    <row r="74" ht="13.5" customHeight="1" spans="1:24">
      <c r="A74" s="271" t="s">
        <v>92</v>
      </c>
      <c r="B74" s="272" t="s">
        <v>92</v>
      </c>
      <c r="C74" s="26" t="s">
        <v>304</v>
      </c>
      <c r="D74" s="26" t="s">
        <v>258</v>
      </c>
      <c r="E74" s="26" t="s">
        <v>145</v>
      </c>
      <c r="F74" s="26" t="s">
        <v>146</v>
      </c>
      <c r="G74" s="26" t="s">
        <v>261</v>
      </c>
      <c r="H74" s="26" t="s">
        <v>262</v>
      </c>
      <c r="I74" s="253">
        <v>29000</v>
      </c>
      <c r="J74" s="253">
        <v>29000</v>
      </c>
      <c r="K74" s="270"/>
      <c r="L74" s="270"/>
      <c r="M74" s="253">
        <v>29000</v>
      </c>
      <c r="N74" s="270"/>
      <c r="O74" s="270"/>
      <c r="P74" s="270"/>
      <c r="Q74" s="270"/>
      <c r="R74" s="270"/>
      <c r="S74" s="270"/>
      <c r="T74" s="270"/>
      <c r="U74" s="270"/>
      <c r="V74" s="270"/>
      <c r="W74" s="270"/>
      <c r="X74" s="270"/>
    </row>
    <row r="75" ht="13.5" customHeight="1" spans="1:24">
      <c r="A75" s="271" t="s">
        <v>92</v>
      </c>
      <c r="B75" s="272" t="s">
        <v>92</v>
      </c>
      <c r="C75" s="26" t="s">
        <v>305</v>
      </c>
      <c r="D75" s="26" t="s">
        <v>255</v>
      </c>
      <c r="E75" s="26" t="s">
        <v>145</v>
      </c>
      <c r="F75" s="26" t="s">
        <v>146</v>
      </c>
      <c r="G75" s="26" t="s">
        <v>256</v>
      </c>
      <c r="H75" s="26" t="s">
        <v>255</v>
      </c>
      <c r="I75" s="253">
        <v>6120</v>
      </c>
      <c r="J75" s="253">
        <v>6120</v>
      </c>
      <c r="K75" s="270"/>
      <c r="L75" s="270"/>
      <c r="M75" s="253">
        <v>6120</v>
      </c>
      <c r="N75" s="270"/>
      <c r="O75" s="270"/>
      <c r="P75" s="270"/>
      <c r="Q75" s="270"/>
      <c r="R75" s="270"/>
      <c r="S75" s="270"/>
      <c r="T75" s="270"/>
      <c r="U75" s="270"/>
      <c r="V75" s="270"/>
      <c r="W75" s="270"/>
      <c r="X75" s="270"/>
    </row>
    <row r="76" ht="13.5" customHeight="1" spans="1:24">
      <c r="A76" s="271" t="s">
        <v>92</v>
      </c>
      <c r="B76" s="272" t="s">
        <v>92</v>
      </c>
      <c r="C76" s="26" t="s">
        <v>306</v>
      </c>
      <c r="D76" s="26" t="s">
        <v>307</v>
      </c>
      <c r="E76" s="26" t="s">
        <v>145</v>
      </c>
      <c r="F76" s="26" t="s">
        <v>146</v>
      </c>
      <c r="G76" s="26" t="s">
        <v>244</v>
      </c>
      <c r="H76" s="26" t="s">
        <v>245</v>
      </c>
      <c r="I76" s="253">
        <v>701220</v>
      </c>
      <c r="J76" s="253">
        <v>701220</v>
      </c>
      <c r="K76" s="270"/>
      <c r="L76" s="270"/>
      <c r="M76" s="253">
        <v>701220</v>
      </c>
      <c r="N76" s="270"/>
      <c r="O76" s="270"/>
      <c r="P76" s="270"/>
      <c r="Q76" s="270"/>
      <c r="R76" s="270"/>
      <c r="S76" s="270"/>
      <c r="T76" s="270"/>
      <c r="U76" s="270"/>
      <c r="V76" s="270"/>
      <c r="W76" s="270"/>
      <c r="X76" s="270"/>
    </row>
    <row r="77" ht="13.5" customHeight="1" spans="1:24">
      <c r="A77" s="271" t="s">
        <v>92</v>
      </c>
      <c r="B77" s="272" t="s">
        <v>92</v>
      </c>
      <c r="C77" s="26" t="s">
        <v>308</v>
      </c>
      <c r="D77" s="26" t="s">
        <v>309</v>
      </c>
      <c r="E77" s="26" t="s">
        <v>152</v>
      </c>
      <c r="F77" s="26" t="s">
        <v>151</v>
      </c>
      <c r="G77" s="26" t="s">
        <v>310</v>
      </c>
      <c r="H77" s="26" t="s">
        <v>311</v>
      </c>
      <c r="I77" s="253">
        <v>1602000</v>
      </c>
      <c r="J77" s="253">
        <v>1602000</v>
      </c>
      <c r="K77" s="270"/>
      <c r="L77" s="270"/>
      <c r="M77" s="253">
        <v>1602000</v>
      </c>
      <c r="N77" s="270"/>
      <c r="O77" s="270"/>
      <c r="P77" s="270"/>
      <c r="Q77" s="270"/>
      <c r="R77" s="270"/>
      <c r="S77" s="270"/>
      <c r="T77" s="270"/>
      <c r="U77" s="270"/>
      <c r="V77" s="270"/>
      <c r="W77" s="270"/>
      <c r="X77" s="270"/>
    </row>
    <row r="78" ht="13.5" customHeight="1" spans="1:24">
      <c r="A78" s="271" t="s">
        <v>92</v>
      </c>
      <c r="B78" s="272" t="s">
        <v>92</v>
      </c>
      <c r="C78" s="26" t="s">
        <v>312</v>
      </c>
      <c r="D78" s="26" t="s">
        <v>217</v>
      </c>
      <c r="E78" s="26" t="s">
        <v>145</v>
      </c>
      <c r="F78" s="26" t="s">
        <v>146</v>
      </c>
      <c r="G78" s="26" t="s">
        <v>313</v>
      </c>
      <c r="H78" s="26" t="s">
        <v>217</v>
      </c>
      <c r="I78" s="253">
        <v>3000</v>
      </c>
      <c r="J78" s="253">
        <v>3000</v>
      </c>
      <c r="K78" s="270"/>
      <c r="L78" s="270"/>
      <c r="M78" s="253">
        <v>3000</v>
      </c>
      <c r="N78" s="270"/>
      <c r="O78" s="270"/>
      <c r="P78" s="270"/>
      <c r="Q78" s="270"/>
      <c r="R78" s="270"/>
      <c r="S78" s="270"/>
      <c r="T78" s="270"/>
      <c r="U78" s="270"/>
      <c r="V78" s="270"/>
      <c r="W78" s="270"/>
      <c r="X78" s="270"/>
    </row>
    <row r="79" ht="13.5" customHeight="1" spans="1:24">
      <c r="A79" s="271" t="s">
        <v>92</v>
      </c>
      <c r="B79" s="272" t="s">
        <v>92</v>
      </c>
      <c r="C79" s="26" t="s">
        <v>314</v>
      </c>
      <c r="D79" s="26" t="s">
        <v>315</v>
      </c>
      <c r="E79" s="26" t="s">
        <v>116</v>
      </c>
      <c r="F79" s="26" t="s">
        <v>115</v>
      </c>
      <c r="G79" s="26" t="s">
        <v>252</v>
      </c>
      <c r="H79" s="26" t="s">
        <v>253</v>
      </c>
      <c r="I79" s="253">
        <v>6120</v>
      </c>
      <c r="J79" s="253">
        <v>6120</v>
      </c>
      <c r="K79" s="270"/>
      <c r="L79" s="270"/>
      <c r="M79" s="253">
        <v>6120</v>
      </c>
      <c r="N79" s="270"/>
      <c r="O79" s="270"/>
      <c r="P79" s="270"/>
      <c r="Q79" s="270"/>
      <c r="R79" s="270"/>
      <c r="S79" s="270"/>
      <c r="T79" s="270"/>
      <c r="U79" s="270"/>
      <c r="V79" s="270"/>
      <c r="W79" s="270"/>
      <c r="X79" s="270"/>
    </row>
    <row r="80" ht="13.5" customHeight="1" spans="1:24">
      <c r="A80" s="271" t="s">
        <v>92</v>
      </c>
      <c r="B80" s="272" t="s">
        <v>99</v>
      </c>
      <c r="C80" s="26" t="s">
        <v>316</v>
      </c>
      <c r="D80" s="26" t="s">
        <v>239</v>
      </c>
      <c r="E80" s="26" t="s">
        <v>152</v>
      </c>
      <c r="F80" s="26" t="s">
        <v>151</v>
      </c>
      <c r="G80" s="26" t="s">
        <v>240</v>
      </c>
      <c r="H80" s="26" t="s">
        <v>241</v>
      </c>
      <c r="I80" s="253">
        <v>408204</v>
      </c>
      <c r="J80" s="253">
        <v>408204</v>
      </c>
      <c r="K80" s="270"/>
      <c r="L80" s="270"/>
      <c r="M80" s="253">
        <v>408204</v>
      </c>
      <c r="N80" s="270"/>
      <c r="O80" s="270"/>
      <c r="P80" s="270"/>
      <c r="Q80" s="270"/>
      <c r="R80" s="270"/>
      <c r="S80" s="270"/>
      <c r="T80" s="270"/>
      <c r="U80" s="270"/>
      <c r="V80" s="270"/>
      <c r="W80" s="270"/>
      <c r="X80" s="270"/>
    </row>
    <row r="81" ht="13.5" customHeight="1" spans="1:24">
      <c r="A81" s="271" t="s">
        <v>92</v>
      </c>
      <c r="B81" s="272" t="s">
        <v>99</v>
      </c>
      <c r="C81" s="26" t="s">
        <v>316</v>
      </c>
      <c r="D81" s="26" t="s">
        <v>239</v>
      </c>
      <c r="E81" s="26" t="s">
        <v>152</v>
      </c>
      <c r="F81" s="26" t="s">
        <v>151</v>
      </c>
      <c r="G81" s="26" t="s">
        <v>244</v>
      </c>
      <c r="H81" s="26" t="s">
        <v>245</v>
      </c>
      <c r="I81" s="253">
        <v>34017</v>
      </c>
      <c r="J81" s="253">
        <v>34017</v>
      </c>
      <c r="K81" s="270"/>
      <c r="L81" s="270"/>
      <c r="M81" s="253">
        <v>34017</v>
      </c>
      <c r="N81" s="270"/>
      <c r="O81" s="270"/>
      <c r="P81" s="270"/>
      <c r="Q81" s="270"/>
      <c r="R81" s="270"/>
      <c r="S81" s="270"/>
      <c r="T81" s="270"/>
      <c r="U81" s="270"/>
      <c r="V81" s="270"/>
      <c r="W81" s="270"/>
      <c r="X81" s="270"/>
    </row>
    <row r="82" ht="13.5" customHeight="1" spans="1:24">
      <c r="A82" s="271" t="s">
        <v>92</v>
      </c>
      <c r="B82" s="272" t="s">
        <v>99</v>
      </c>
      <c r="C82" s="26" t="s">
        <v>316</v>
      </c>
      <c r="D82" s="26" t="s">
        <v>239</v>
      </c>
      <c r="E82" s="26" t="s">
        <v>152</v>
      </c>
      <c r="F82" s="26" t="s">
        <v>151</v>
      </c>
      <c r="G82" s="26" t="s">
        <v>246</v>
      </c>
      <c r="H82" s="26" t="s">
        <v>247</v>
      </c>
      <c r="I82" s="253">
        <v>518580</v>
      </c>
      <c r="J82" s="253">
        <v>518580</v>
      </c>
      <c r="K82" s="270"/>
      <c r="L82" s="270"/>
      <c r="M82" s="253">
        <v>518580</v>
      </c>
      <c r="N82" s="270"/>
      <c r="O82" s="270"/>
      <c r="P82" s="270"/>
      <c r="Q82" s="270"/>
      <c r="R82" s="270"/>
      <c r="S82" s="270"/>
      <c r="T82" s="270"/>
      <c r="U82" s="270"/>
      <c r="V82" s="270"/>
      <c r="W82" s="270"/>
      <c r="X82" s="270"/>
    </row>
    <row r="83" ht="13.5" customHeight="1" spans="1:24">
      <c r="A83" s="271" t="s">
        <v>92</v>
      </c>
      <c r="B83" s="272" t="s">
        <v>99</v>
      </c>
      <c r="C83" s="26" t="s">
        <v>317</v>
      </c>
      <c r="D83" s="26" t="s">
        <v>258</v>
      </c>
      <c r="E83" s="26" t="s">
        <v>123</v>
      </c>
      <c r="F83" s="26" t="s">
        <v>124</v>
      </c>
      <c r="G83" s="26" t="s">
        <v>259</v>
      </c>
      <c r="H83" s="26" t="s">
        <v>260</v>
      </c>
      <c r="I83" s="253">
        <v>1500</v>
      </c>
      <c r="J83" s="253">
        <v>1500</v>
      </c>
      <c r="K83" s="270"/>
      <c r="L83" s="270"/>
      <c r="M83" s="253">
        <v>1500</v>
      </c>
      <c r="N83" s="270"/>
      <c r="O83" s="270"/>
      <c r="P83" s="270"/>
      <c r="Q83" s="270"/>
      <c r="R83" s="270"/>
      <c r="S83" s="270"/>
      <c r="T83" s="270"/>
      <c r="U83" s="270"/>
      <c r="V83" s="270"/>
      <c r="W83" s="270"/>
      <c r="X83" s="270"/>
    </row>
    <row r="84" ht="13.5" customHeight="1" spans="1:24">
      <c r="A84" s="271" t="s">
        <v>92</v>
      </c>
      <c r="B84" s="272" t="s">
        <v>99</v>
      </c>
      <c r="C84" s="26" t="s">
        <v>317</v>
      </c>
      <c r="D84" s="26" t="s">
        <v>258</v>
      </c>
      <c r="E84" s="26" t="s">
        <v>123</v>
      </c>
      <c r="F84" s="26" t="s">
        <v>124</v>
      </c>
      <c r="G84" s="26" t="s">
        <v>261</v>
      </c>
      <c r="H84" s="26" t="s">
        <v>262</v>
      </c>
      <c r="I84" s="253">
        <v>8000</v>
      </c>
      <c r="J84" s="253">
        <v>8000</v>
      </c>
      <c r="K84" s="270"/>
      <c r="L84" s="270"/>
      <c r="M84" s="253">
        <v>8000</v>
      </c>
      <c r="N84" s="270"/>
      <c r="O84" s="270"/>
      <c r="P84" s="270"/>
      <c r="Q84" s="270"/>
      <c r="R84" s="270"/>
      <c r="S84" s="270"/>
      <c r="T84" s="270"/>
      <c r="U84" s="270"/>
      <c r="V84" s="270"/>
      <c r="W84" s="270"/>
      <c r="X84" s="270"/>
    </row>
    <row r="85" ht="13.5" customHeight="1" spans="1:24">
      <c r="A85" s="271" t="s">
        <v>92</v>
      </c>
      <c r="B85" s="272" t="s">
        <v>99</v>
      </c>
      <c r="C85" s="26" t="s">
        <v>317</v>
      </c>
      <c r="D85" s="26" t="s">
        <v>258</v>
      </c>
      <c r="E85" s="26" t="s">
        <v>152</v>
      </c>
      <c r="F85" s="26" t="s">
        <v>151</v>
      </c>
      <c r="G85" s="26" t="s">
        <v>263</v>
      </c>
      <c r="H85" s="26" t="s">
        <v>264</v>
      </c>
      <c r="I85" s="253">
        <v>36000</v>
      </c>
      <c r="J85" s="253">
        <v>36000</v>
      </c>
      <c r="K85" s="270"/>
      <c r="L85" s="270"/>
      <c r="M85" s="253">
        <v>36000</v>
      </c>
      <c r="N85" s="270"/>
      <c r="O85" s="270"/>
      <c r="P85" s="270"/>
      <c r="Q85" s="270"/>
      <c r="R85" s="270"/>
      <c r="S85" s="270"/>
      <c r="T85" s="270"/>
      <c r="U85" s="270"/>
      <c r="V85" s="270"/>
      <c r="W85" s="270"/>
      <c r="X85" s="270"/>
    </row>
    <row r="86" ht="13.5" customHeight="1" spans="1:24">
      <c r="A86" s="271" t="s">
        <v>92</v>
      </c>
      <c r="B86" s="272" t="s">
        <v>99</v>
      </c>
      <c r="C86" s="26" t="s">
        <v>317</v>
      </c>
      <c r="D86" s="26" t="s">
        <v>258</v>
      </c>
      <c r="E86" s="26" t="s">
        <v>152</v>
      </c>
      <c r="F86" s="26" t="s">
        <v>151</v>
      </c>
      <c r="G86" s="26" t="s">
        <v>265</v>
      </c>
      <c r="H86" s="26" t="s">
        <v>266</v>
      </c>
      <c r="I86" s="253">
        <v>1800</v>
      </c>
      <c r="J86" s="253">
        <v>1800</v>
      </c>
      <c r="K86" s="270"/>
      <c r="L86" s="270"/>
      <c r="M86" s="253">
        <v>1800</v>
      </c>
      <c r="N86" s="270"/>
      <c r="O86" s="270"/>
      <c r="P86" s="270"/>
      <c r="Q86" s="270"/>
      <c r="R86" s="270"/>
      <c r="S86" s="270"/>
      <c r="T86" s="270"/>
      <c r="U86" s="270"/>
      <c r="V86" s="270"/>
      <c r="W86" s="270"/>
      <c r="X86" s="270"/>
    </row>
    <row r="87" ht="13.5" customHeight="1" spans="1:24">
      <c r="A87" s="271" t="s">
        <v>92</v>
      </c>
      <c r="B87" s="272" t="s">
        <v>99</v>
      </c>
      <c r="C87" s="26" t="s">
        <v>317</v>
      </c>
      <c r="D87" s="26" t="s">
        <v>258</v>
      </c>
      <c r="E87" s="26" t="s">
        <v>152</v>
      </c>
      <c r="F87" s="26" t="s">
        <v>151</v>
      </c>
      <c r="G87" s="26" t="s">
        <v>267</v>
      </c>
      <c r="H87" s="26" t="s">
        <v>268</v>
      </c>
      <c r="I87" s="253">
        <v>18000</v>
      </c>
      <c r="J87" s="253">
        <v>18000</v>
      </c>
      <c r="K87" s="270"/>
      <c r="L87" s="270"/>
      <c r="M87" s="253">
        <v>18000</v>
      </c>
      <c r="N87" s="270"/>
      <c r="O87" s="270"/>
      <c r="P87" s="270"/>
      <c r="Q87" s="270"/>
      <c r="R87" s="270"/>
      <c r="S87" s="270"/>
      <c r="T87" s="270"/>
      <c r="U87" s="270"/>
      <c r="V87" s="270"/>
      <c r="W87" s="270"/>
      <c r="X87" s="270"/>
    </row>
    <row r="88" ht="13.5" customHeight="1" spans="1:24">
      <c r="A88" s="271" t="s">
        <v>92</v>
      </c>
      <c r="B88" s="272" t="s">
        <v>99</v>
      </c>
      <c r="C88" s="26" t="s">
        <v>317</v>
      </c>
      <c r="D88" s="26" t="s">
        <v>258</v>
      </c>
      <c r="E88" s="26" t="s">
        <v>152</v>
      </c>
      <c r="F88" s="26" t="s">
        <v>151</v>
      </c>
      <c r="G88" s="26" t="s">
        <v>269</v>
      </c>
      <c r="H88" s="26" t="s">
        <v>270</v>
      </c>
      <c r="I88" s="253">
        <v>2430</v>
      </c>
      <c r="J88" s="253">
        <v>2430</v>
      </c>
      <c r="K88" s="270"/>
      <c r="L88" s="270"/>
      <c r="M88" s="253">
        <v>2430</v>
      </c>
      <c r="N88" s="270"/>
      <c r="O88" s="270"/>
      <c r="P88" s="270"/>
      <c r="Q88" s="270"/>
      <c r="R88" s="270"/>
      <c r="S88" s="270"/>
      <c r="T88" s="270"/>
      <c r="U88" s="270"/>
      <c r="V88" s="270"/>
      <c r="W88" s="270"/>
      <c r="X88" s="270"/>
    </row>
    <row r="89" ht="13.5" customHeight="1" spans="1:24">
      <c r="A89" s="271" t="s">
        <v>92</v>
      </c>
      <c r="B89" s="272" t="s">
        <v>99</v>
      </c>
      <c r="C89" s="26" t="s">
        <v>317</v>
      </c>
      <c r="D89" s="26" t="s">
        <v>258</v>
      </c>
      <c r="E89" s="26" t="s">
        <v>152</v>
      </c>
      <c r="F89" s="26" t="s">
        <v>151</v>
      </c>
      <c r="G89" s="26" t="s">
        <v>259</v>
      </c>
      <c r="H89" s="26" t="s">
        <v>260</v>
      </c>
      <c r="I89" s="253">
        <v>21600</v>
      </c>
      <c r="J89" s="253">
        <v>21600</v>
      </c>
      <c r="K89" s="270"/>
      <c r="L89" s="270"/>
      <c r="M89" s="253">
        <v>21600</v>
      </c>
      <c r="N89" s="270"/>
      <c r="O89" s="270"/>
      <c r="P89" s="270"/>
      <c r="Q89" s="270"/>
      <c r="R89" s="270"/>
      <c r="S89" s="270"/>
      <c r="T89" s="270"/>
      <c r="U89" s="270"/>
      <c r="V89" s="270"/>
      <c r="W89" s="270"/>
      <c r="X89" s="270"/>
    </row>
    <row r="90" ht="13.5" customHeight="1" spans="1:24">
      <c r="A90" s="271" t="s">
        <v>92</v>
      </c>
      <c r="B90" s="272" t="s">
        <v>99</v>
      </c>
      <c r="C90" s="26" t="s">
        <v>317</v>
      </c>
      <c r="D90" s="26" t="s">
        <v>258</v>
      </c>
      <c r="E90" s="26" t="s">
        <v>152</v>
      </c>
      <c r="F90" s="26" t="s">
        <v>151</v>
      </c>
      <c r="G90" s="26" t="s">
        <v>271</v>
      </c>
      <c r="H90" s="26" t="s">
        <v>272</v>
      </c>
      <c r="I90" s="253">
        <v>8100</v>
      </c>
      <c r="J90" s="253">
        <v>8100</v>
      </c>
      <c r="K90" s="270"/>
      <c r="L90" s="270"/>
      <c r="M90" s="253">
        <v>8100</v>
      </c>
      <c r="N90" s="270"/>
      <c r="O90" s="270"/>
      <c r="P90" s="270"/>
      <c r="Q90" s="270"/>
      <c r="R90" s="270"/>
      <c r="S90" s="270"/>
      <c r="T90" s="270"/>
      <c r="U90" s="270"/>
      <c r="V90" s="270"/>
      <c r="W90" s="270"/>
      <c r="X90" s="270"/>
    </row>
    <row r="91" ht="13.5" customHeight="1" spans="1:24">
      <c r="A91" s="271" t="s">
        <v>92</v>
      </c>
      <c r="B91" s="272" t="s">
        <v>99</v>
      </c>
      <c r="C91" s="26" t="s">
        <v>317</v>
      </c>
      <c r="D91" s="26" t="s">
        <v>258</v>
      </c>
      <c r="E91" s="26" t="s">
        <v>152</v>
      </c>
      <c r="F91" s="26" t="s">
        <v>151</v>
      </c>
      <c r="G91" s="26" t="s">
        <v>261</v>
      </c>
      <c r="H91" s="26" t="s">
        <v>262</v>
      </c>
      <c r="I91" s="253">
        <v>9000</v>
      </c>
      <c r="J91" s="253">
        <v>9000</v>
      </c>
      <c r="K91" s="270"/>
      <c r="L91" s="270"/>
      <c r="M91" s="253">
        <v>9000</v>
      </c>
      <c r="N91" s="270"/>
      <c r="O91" s="270"/>
      <c r="P91" s="270"/>
      <c r="Q91" s="270"/>
      <c r="R91" s="270"/>
      <c r="S91" s="270"/>
      <c r="T91" s="270"/>
      <c r="U91" s="270"/>
      <c r="V91" s="270"/>
      <c r="W91" s="270"/>
      <c r="X91" s="270"/>
    </row>
    <row r="92" ht="13.5" customHeight="1" spans="1:24">
      <c r="A92" s="271" t="s">
        <v>92</v>
      </c>
      <c r="B92" s="272" t="s">
        <v>99</v>
      </c>
      <c r="C92" s="26" t="s">
        <v>318</v>
      </c>
      <c r="D92" s="26" t="s">
        <v>278</v>
      </c>
      <c r="E92" s="26" t="s">
        <v>125</v>
      </c>
      <c r="F92" s="26" t="s">
        <v>126</v>
      </c>
      <c r="G92" s="26" t="s">
        <v>279</v>
      </c>
      <c r="H92" s="26" t="s">
        <v>280</v>
      </c>
      <c r="I92" s="253">
        <v>172170</v>
      </c>
      <c r="J92" s="253">
        <v>172170</v>
      </c>
      <c r="K92" s="270"/>
      <c r="L92" s="270"/>
      <c r="M92" s="253">
        <v>172170</v>
      </c>
      <c r="N92" s="270"/>
      <c r="O92" s="270"/>
      <c r="P92" s="270"/>
      <c r="Q92" s="270"/>
      <c r="R92" s="270"/>
      <c r="S92" s="270"/>
      <c r="T92" s="270"/>
      <c r="U92" s="270"/>
      <c r="V92" s="270"/>
      <c r="W92" s="270"/>
      <c r="X92" s="270"/>
    </row>
    <row r="93" ht="13.5" customHeight="1" spans="1:24">
      <c r="A93" s="271" t="s">
        <v>92</v>
      </c>
      <c r="B93" s="272" t="s">
        <v>99</v>
      </c>
      <c r="C93" s="26" t="s">
        <v>318</v>
      </c>
      <c r="D93" s="26" t="s">
        <v>278</v>
      </c>
      <c r="E93" s="26" t="s">
        <v>127</v>
      </c>
      <c r="F93" s="26" t="s">
        <v>128</v>
      </c>
      <c r="G93" s="26" t="s">
        <v>319</v>
      </c>
      <c r="H93" s="26" t="s">
        <v>320</v>
      </c>
      <c r="I93" s="253">
        <v>103914</v>
      </c>
      <c r="J93" s="253">
        <v>103914</v>
      </c>
      <c r="K93" s="270"/>
      <c r="L93" s="270"/>
      <c r="M93" s="253">
        <v>103914</v>
      </c>
      <c r="N93" s="270"/>
      <c r="O93" s="270"/>
      <c r="P93" s="270"/>
      <c r="Q93" s="270"/>
      <c r="R93" s="270"/>
      <c r="S93" s="270"/>
      <c r="T93" s="270"/>
      <c r="U93" s="270"/>
      <c r="V93" s="270"/>
      <c r="W93" s="270"/>
      <c r="X93" s="270"/>
    </row>
    <row r="94" ht="13.5" customHeight="1" spans="1:24">
      <c r="A94" s="271" t="s">
        <v>92</v>
      </c>
      <c r="B94" s="272" t="s">
        <v>99</v>
      </c>
      <c r="C94" s="26" t="s">
        <v>318</v>
      </c>
      <c r="D94" s="26" t="s">
        <v>278</v>
      </c>
      <c r="E94" s="26" t="s">
        <v>135</v>
      </c>
      <c r="F94" s="26" t="s">
        <v>136</v>
      </c>
      <c r="G94" s="26" t="s">
        <v>281</v>
      </c>
      <c r="H94" s="26" t="s">
        <v>282</v>
      </c>
      <c r="I94" s="253">
        <v>92080</v>
      </c>
      <c r="J94" s="253">
        <v>92080</v>
      </c>
      <c r="K94" s="270"/>
      <c r="L94" s="270"/>
      <c r="M94" s="253">
        <v>92080</v>
      </c>
      <c r="N94" s="270"/>
      <c r="O94" s="270"/>
      <c r="P94" s="270"/>
      <c r="Q94" s="270"/>
      <c r="R94" s="270"/>
      <c r="S94" s="270"/>
      <c r="T94" s="270"/>
      <c r="U94" s="270"/>
      <c r="V94" s="270"/>
      <c r="W94" s="270"/>
      <c r="X94" s="270"/>
    </row>
    <row r="95" ht="13.5" customHeight="1" spans="1:24">
      <c r="A95" s="271" t="s">
        <v>92</v>
      </c>
      <c r="B95" s="272" t="s">
        <v>99</v>
      </c>
      <c r="C95" s="26" t="s">
        <v>318</v>
      </c>
      <c r="D95" s="26" t="s">
        <v>278</v>
      </c>
      <c r="E95" s="26" t="s">
        <v>137</v>
      </c>
      <c r="F95" s="26" t="s">
        <v>138</v>
      </c>
      <c r="G95" s="26" t="s">
        <v>283</v>
      </c>
      <c r="H95" s="26" t="s">
        <v>284</v>
      </c>
      <c r="I95" s="253">
        <v>78000</v>
      </c>
      <c r="J95" s="253">
        <v>78000</v>
      </c>
      <c r="K95" s="270"/>
      <c r="L95" s="270"/>
      <c r="M95" s="253">
        <v>78000</v>
      </c>
      <c r="N95" s="270"/>
      <c r="O95" s="270"/>
      <c r="P95" s="270"/>
      <c r="Q95" s="270"/>
      <c r="R95" s="270"/>
      <c r="S95" s="270"/>
      <c r="T95" s="270"/>
      <c r="U95" s="270"/>
      <c r="V95" s="270"/>
      <c r="W95" s="270"/>
      <c r="X95" s="270"/>
    </row>
    <row r="96" ht="13.5" customHeight="1" spans="1:24">
      <c r="A96" s="271" t="s">
        <v>92</v>
      </c>
      <c r="B96" s="272" t="s">
        <v>99</v>
      </c>
      <c r="C96" s="26" t="s">
        <v>318</v>
      </c>
      <c r="D96" s="26" t="s">
        <v>278</v>
      </c>
      <c r="E96" s="26" t="s">
        <v>139</v>
      </c>
      <c r="F96" s="26" t="s">
        <v>140</v>
      </c>
      <c r="G96" s="26" t="s">
        <v>285</v>
      </c>
      <c r="H96" s="26" t="s">
        <v>286</v>
      </c>
      <c r="I96" s="253">
        <v>2250</v>
      </c>
      <c r="J96" s="253">
        <v>2250</v>
      </c>
      <c r="K96" s="270"/>
      <c r="L96" s="270"/>
      <c r="M96" s="253">
        <v>2250</v>
      </c>
      <c r="N96" s="270"/>
      <c r="O96" s="270"/>
      <c r="P96" s="270"/>
      <c r="Q96" s="270"/>
      <c r="R96" s="270"/>
      <c r="S96" s="270"/>
      <c r="T96" s="270"/>
      <c r="U96" s="270"/>
      <c r="V96" s="270"/>
      <c r="W96" s="270"/>
      <c r="X96" s="270"/>
    </row>
    <row r="97" ht="13.5" customHeight="1" spans="1:24">
      <c r="A97" s="271" t="s">
        <v>92</v>
      </c>
      <c r="B97" s="272" t="s">
        <v>99</v>
      </c>
      <c r="C97" s="26" t="s">
        <v>318</v>
      </c>
      <c r="D97" s="26" t="s">
        <v>278</v>
      </c>
      <c r="E97" s="26" t="s">
        <v>152</v>
      </c>
      <c r="F97" s="26" t="s">
        <v>151</v>
      </c>
      <c r="G97" s="26" t="s">
        <v>285</v>
      </c>
      <c r="H97" s="26" t="s">
        <v>286</v>
      </c>
      <c r="I97" s="253">
        <v>6480</v>
      </c>
      <c r="J97" s="253">
        <v>6480</v>
      </c>
      <c r="K97" s="270"/>
      <c r="L97" s="270"/>
      <c r="M97" s="253">
        <v>6480</v>
      </c>
      <c r="N97" s="270"/>
      <c r="O97" s="270"/>
      <c r="P97" s="270"/>
      <c r="Q97" s="270"/>
      <c r="R97" s="270"/>
      <c r="S97" s="270"/>
      <c r="T97" s="270"/>
      <c r="U97" s="270"/>
      <c r="V97" s="270"/>
      <c r="W97" s="270"/>
      <c r="X97" s="270"/>
    </row>
    <row r="98" ht="13.5" customHeight="1" spans="1:24">
      <c r="A98" s="271" t="s">
        <v>92</v>
      </c>
      <c r="B98" s="272" t="s">
        <v>99</v>
      </c>
      <c r="C98" s="26" t="s">
        <v>321</v>
      </c>
      <c r="D98" s="26" t="s">
        <v>170</v>
      </c>
      <c r="E98" s="26" t="s">
        <v>169</v>
      </c>
      <c r="F98" s="26" t="s">
        <v>170</v>
      </c>
      <c r="G98" s="26" t="s">
        <v>249</v>
      </c>
      <c r="H98" s="26" t="s">
        <v>170</v>
      </c>
      <c r="I98" s="253">
        <v>152472</v>
      </c>
      <c r="J98" s="253">
        <v>152472</v>
      </c>
      <c r="K98" s="270"/>
      <c r="L98" s="270"/>
      <c r="M98" s="253">
        <v>152472</v>
      </c>
      <c r="N98" s="270"/>
      <c r="O98" s="270"/>
      <c r="P98" s="270"/>
      <c r="Q98" s="270"/>
      <c r="R98" s="270"/>
      <c r="S98" s="270"/>
      <c r="T98" s="270"/>
      <c r="U98" s="270"/>
      <c r="V98" s="270"/>
      <c r="W98" s="270"/>
      <c r="X98" s="270"/>
    </row>
    <row r="99" ht="13.5" customHeight="1" spans="1:24">
      <c r="A99" s="271" t="s">
        <v>92</v>
      </c>
      <c r="B99" s="272" t="s">
        <v>99</v>
      </c>
      <c r="C99" s="26" t="s">
        <v>322</v>
      </c>
      <c r="D99" s="26" t="s">
        <v>251</v>
      </c>
      <c r="E99" s="26" t="s">
        <v>123</v>
      </c>
      <c r="F99" s="26" t="s">
        <v>124</v>
      </c>
      <c r="G99" s="26" t="s">
        <v>252</v>
      </c>
      <c r="H99" s="26" t="s">
        <v>253</v>
      </c>
      <c r="I99" s="253">
        <v>102000</v>
      </c>
      <c r="J99" s="253">
        <v>102000</v>
      </c>
      <c r="K99" s="270"/>
      <c r="L99" s="270"/>
      <c r="M99" s="253">
        <v>102000</v>
      </c>
      <c r="N99" s="270"/>
      <c r="O99" s="270"/>
      <c r="P99" s="270"/>
      <c r="Q99" s="270"/>
      <c r="R99" s="270"/>
      <c r="S99" s="270"/>
      <c r="T99" s="270"/>
      <c r="U99" s="270"/>
      <c r="V99" s="270"/>
      <c r="W99" s="270"/>
      <c r="X99" s="270"/>
    </row>
    <row r="100" ht="13.5" customHeight="1" spans="1:24">
      <c r="A100" s="271" t="s">
        <v>92</v>
      </c>
      <c r="B100" s="272" t="s">
        <v>99</v>
      </c>
      <c r="C100" s="26" t="s">
        <v>323</v>
      </c>
      <c r="D100" s="26" t="s">
        <v>255</v>
      </c>
      <c r="E100" s="26" t="s">
        <v>152</v>
      </c>
      <c r="F100" s="26" t="s">
        <v>151</v>
      </c>
      <c r="G100" s="26" t="s">
        <v>256</v>
      </c>
      <c r="H100" s="26" t="s">
        <v>255</v>
      </c>
      <c r="I100" s="253">
        <v>3240</v>
      </c>
      <c r="J100" s="253">
        <v>3240</v>
      </c>
      <c r="K100" s="270"/>
      <c r="L100" s="270"/>
      <c r="M100" s="253">
        <v>3240</v>
      </c>
      <c r="N100" s="270"/>
      <c r="O100" s="270"/>
      <c r="P100" s="270"/>
      <c r="Q100" s="270"/>
      <c r="R100" s="270"/>
      <c r="S100" s="270"/>
      <c r="T100" s="270"/>
      <c r="U100" s="270"/>
      <c r="V100" s="270"/>
      <c r="W100" s="270"/>
      <c r="X100" s="270"/>
    </row>
    <row r="101" ht="13.5" customHeight="1" spans="1:24">
      <c r="A101" s="271" t="s">
        <v>92</v>
      </c>
      <c r="B101" s="272" t="s">
        <v>99</v>
      </c>
      <c r="C101" s="26" t="s">
        <v>324</v>
      </c>
      <c r="D101" s="26" t="s">
        <v>274</v>
      </c>
      <c r="E101" s="26" t="s">
        <v>152</v>
      </c>
      <c r="F101" s="26" t="s">
        <v>151</v>
      </c>
      <c r="G101" s="26" t="s">
        <v>275</v>
      </c>
      <c r="H101" s="26" t="s">
        <v>276</v>
      </c>
      <c r="I101" s="253">
        <v>15000</v>
      </c>
      <c r="J101" s="253">
        <v>15000</v>
      </c>
      <c r="K101" s="270"/>
      <c r="L101" s="270"/>
      <c r="M101" s="253">
        <v>15000</v>
      </c>
      <c r="N101" s="270"/>
      <c r="O101" s="270"/>
      <c r="P101" s="270"/>
      <c r="Q101" s="270"/>
      <c r="R101" s="270"/>
      <c r="S101" s="270"/>
      <c r="T101" s="270"/>
      <c r="U101" s="270"/>
      <c r="V101" s="270"/>
      <c r="W101" s="270"/>
      <c r="X101" s="270"/>
    </row>
    <row r="102" ht="13.5" customHeight="1" spans="1:24">
      <c r="A102" s="271" t="s">
        <v>92</v>
      </c>
      <c r="B102" s="272" t="s">
        <v>99</v>
      </c>
      <c r="C102" s="26" t="s">
        <v>325</v>
      </c>
      <c r="D102" s="26" t="s">
        <v>288</v>
      </c>
      <c r="E102" s="26" t="s">
        <v>152</v>
      </c>
      <c r="F102" s="26" t="s">
        <v>151</v>
      </c>
      <c r="G102" s="26" t="s">
        <v>246</v>
      </c>
      <c r="H102" s="26" t="s">
        <v>247</v>
      </c>
      <c r="I102" s="253">
        <v>349380</v>
      </c>
      <c r="J102" s="253">
        <v>349380</v>
      </c>
      <c r="K102" s="270"/>
      <c r="L102" s="270"/>
      <c r="M102" s="253">
        <v>349380</v>
      </c>
      <c r="N102" s="270"/>
      <c r="O102" s="270"/>
      <c r="P102" s="270"/>
      <c r="Q102" s="270"/>
      <c r="R102" s="270"/>
      <c r="S102" s="270"/>
      <c r="T102" s="270"/>
      <c r="U102" s="270"/>
      <c r="V102" s="270"/>
      <c r="W102" s="270"/>
      <c r="X102" s="270"/>
    </row>
    <row r="103" ht="13.5" customHeight="1" spans="1:24">
      <c r="A103" s="271" t="s">
        <v>92</v>
      </c>
      <c r="B103" s="272" t="s">
        <v>99</v>
      </c>
      <c r="C103" s="26" t="s">
        <v>326</v>
      </c>
      <c r="D103" s="26" t="s">
        <v>309</v>
      </c>
      <c r="E103" s="26" t="s">
        <v>152</v>
      </c>
      <c r="F103" s="26" t="s">
        <v>151</v>
      </c>
      <c r="G103" s="26" t="s">
        <v>310</v>
      </c>
      <c r="H103" s="26" t="s">
        <v>311</v>
      </c>
      <c r="I103" s="253">
        <v>694200</v>
      </c>
      <c r="J103" s="253">
        <v>694200</v>
      </c>
      <c r="K103" s="270"/>
      <c r="L103" s="270"/>
      <c r="M103" s="253">
        <v>694200</v>
      </c>
      <c r="N103" s="270"/>
      <c r="O103" s="270"/>
      <c r="P103" s="270"/>
      <c r="Q103" s="270"/>
      <c r="R103" s="270"/>
      <c r="S103" s="270"/>
      <c r="T103" s="270"/>
      <c r="U103" s="270"/>
      <c r="V103" s="270"/>
      <c r="W103" s="270"/>
      <c r="X103" s="270"/>
    </row>
    <row r="104" ht="18" customHeight="1" spans="1:24">
      <c r="A104" s="276" t="s">
        <v>171</v>
      </c>
      <c r="B104" s="277"/>
      <c r="C104" s="277"/>
      <c r="D104" s="277"/>
      <c r="E104" s="277"/>
      <c r="F104" s="277"/>
      <c r="G104" s="277"/>
      <c r="H104" s="278"/>
      <c r="I104" s="253">
        <v>14871503</v>
      </c>
      <c r="J104" s="253">
        <v>14871503</v>
      </c>
      <c r="K104" s="279"/>
      <c r="L104" s="279"/>
      <c r="M104" s="253">
        <v>14871503</v>
      </c>
      <c r="N104" s="279"/>
      <c r="O104" s="279"/>
      <c r="P104" s="279"/>
      <c r="Q104" s="279"/>
      <c r="R104" s="279"/>
      <c r="S104" s="279"/>
      <c r="T104" s="279"/>
      <c r="U104" s="279"/>
      <c r="V104" s="279"/>
      <c r="W104" s="279"/>
      <c r="X104" s="279" t="s">
        <v>100</v>
      </c>
    </row>
  </sheetData>
  <mergeCells count="31">
    <mergeCell ref="A2:X2"/>
    <mergeCell ref="A3:J3"/>
    <mergeCell ref="I4:X4"/>
    <mergeCell ref="J5:N5"/>
    <mergeCell ref="O5:Q5"/>
    <mergeCell ref="S5:X5"/>
    <mergeCell ref="A104:H104"/>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3"/>
  <sheetViews>
    <sheetView workbookViewId="0">
      <selection activeCell="N23" sqref="K23:L23 N23"/>
    </sheetView>
  </sheetViews>
  <sheetFormatPr defaultColWidth="8.88571428571429" defaultRowHeight="14.25" customHeight="1"/>
  <cols>
    <col min="1" max="1" width="10.2857142857143" style="96" customWidth="1"/>
    <col min="2" max="2" width="10.2857142857143" style="96"/>
    <col min="3" max="3" width="19.1428571428571" style="96" customWidth="1"/>
    <col min="4" max="4" width="14.8571428571429" style="96" customWidth="1"/>
    <col min="5" max="5" width="11.1333333333333" style="96" customWidth="1"/>
    <col min="6" max="6" width="10" style="96" customWidth="1"/>
    <col min="7" max="7" width="9.84761904761905" style="96" customWidth="1"/>
    <col min="8" max="8" width="10.1333333333333" style="96" customWidth="1"/>
    <col min="9" max="9" width="18.1428571428571" style="96" customWidth="1"/>
    <col min="10" max="10" width="14.5714285714286" style="96" customWidth="1"/>
    <col min="11" max="11" width="15" style="96" customWidth="1"/>
    <col min="12" max="12" width="16.4285714285714" style="96" customWidth="1"/>
    <col min="13" max="13" width="10.5714285714286" style="96" customWidth="1"/>
    <col min="14" max="14" width="15.4285714285714" style="96" customWidth="1"/>
    <col min="15" max="15" width="10.4285714285714" style="96" customWidth="1"/>
    <col min="16" max="17" width="11.1333333333333" style="96" customWidth="1"/>
    <col min="18" max="18" width="9.13333333333333" style="96" customWidth="1"/>
    <col min="19" max="19" width="10.2857142857143" style="96" customWidth="1"/>
    <col min="20" max="22" width="11.7142857142857" style="96" customWidth="1"/>
    <col min="23" max="23" width="10.2857142857143" style="96" customWidth="1"/>
    <col min="24" max="24" width="9.13333333333333" style="96" customWidth="1"/>
    <col min="25" max="16384" width="9.13333333333333" style="96"/>
  </cols>
  <sheetData>
    <row r="1" ht="13.5" customHeight="1" spans="1:23">
      <c r="A1" s="96" t="s">
        <v>327</v>
      </c>
      <c r="E1" s="246"/>
      <c r="F1" s="246"/>
      <c r="G1" s="246"/>
      <c r="H1" s="246"/>
      <c r="I1" s="98"/>
      <c r="J1" s="98"/>
      <c r="K1" s="98"/>
      <c r="L1" s="98"/>
      <c r="M1" s="98"/>
      <c r="N1" s="98"/>
      <c r="O1" s="98"/>
      <c r="P1" s="98"/>
      <c r="Q1" s="98"/>
      <c r="W1" s="99"/>
    </row>
    <row r="2" ht="27.75" customHeight="1" spans="1:23">
      <c r="A2" s="82" t="s">
        <v>9</v>
      </c>
      <c r="B2" s="82"/>
      <c r="C2" s="82"/>
      <c r="D2" s="82"/>
      <c r="E2" s="82"/>
      <c r="F2" s="82"/>
      <c r="G2" s="82"/>
      <c r="H2" s="82"/>
      <c r="I2" s="82"/>
      <c r="J2" s="82"/>
      <c r="K2" s="82"/>
      <c r="L2" s="82"/>
      <c r="M2" s="82"/>
      <c r="N2" s="82"/>
      <c r="O2" s="82"/>
      <c r="P2" s="82"/>
      <c r="Q2" s="82"/>
      <c r="R2" s="82"/>
      <c r="S2" s="82"/>
      <c r="T2" s="82"/>
      <c r="U2" s="82"/>
      <c r="V2" s="82"/>
      <c r="W2" s="82"/>
    </row>
    <row r="3" ht="13.5" customHeight="1" spans="1:23">
      <c r="A3" s="180" t="s">
        <v>22</v>
      </c>
      <c r="B3" s="180"/>
      <c r="C3" s="247"/>
      <c r="D3" s="247"/>
      <c r="E3" s="247"/>
      <c r="F3" s="247"/>
      <c r="G3" s="247"/>
      <c r="H3" s="247"/>
      <c r="I3" s="102"/>
      <c r="J3" s="102"/>
      <c r="K3" s="102"/>
      <c r="L3" s="102"/>
      <c r="M3" s="102"/>
      <c r="N3" s="102"/>
      <c r="O3" s="102"/>
      <c r="P3" s="102"/>
      <c r="Q3" s="102"/>
      <c r="W3" s="177" t="s">
        <v>213</v>
      </c>
    </row>
    <row r="4" ht="15.75" customHeight="1" spans="1:23">
      <c r="A4" s="144" t="s">
        <v>328</v>
      </c>
      <c r="B4" s="144" t="s">
        <v>223</v>
      </c>
      <c r="C4" s="144" t="s">
        <v>224</v>
      </c>
      <c r="D4" s="144" t="s">
        <v>329</v>
      </c>
      <c r="E4" s="144" t="s">
        <v>225</v>
      </c>
      <c r="F4" s="144" t="s">
        <v>226</v>
      </c>
      <c r="G4" s="144" t="s">
        <v>330</v>
      </c>
      <c r="H4" s="144" t="s">
        <v>331</v>
      </c>
      <c r="I4" s="144" t="s">
        <v>77</v>
      </c>
      <c r="J4" s="107" t="s">
        <v>332</v>
      </c>
      <c r="K4" s="107"/>
      <c r="L4" s="107"/>
      <c r="M4" s="107"/>
      <c r="N4" s="107" t="s">
        <v>232</v>
      </c>
      <c r="O4" s="107"/>
      <c r="P4" s="107"/>
      <c r="Q4" s="211" t="s">
        <v>83</v>
      </c>
      <c r="R4" s="107" t="s">
        <v>84</v>
      </c>
      <c r="S4" s="107"/>
      <c r="T4" s="107"/>
      <c r="U4" s="107"/>
      <c r="V4" s="107"/>
      <c r="W4" s="107"/>
    </row>
    <row r="5" ht="17.25" customHeight="1" spans="1:23">
      <c r="A5" s="144"/>
      <c r="B5" s="144"/>
      <c r="C5" s="144"/>
      <c r="D5" s="144"/>
      <c r="E5" s="144"/>
      <c r="F5" s="144"/>
      <c r="G5" s="144"/>
      <c r="H5" s="144"/>
      <c r="I5" s="144"/>
      <c r="J5" s="107" t="s">
        <v>80</v>
      </c>
      <c r="K5" s="107"/>
      <c r="L5" s="211" t="s">
        <v>81</v>
      </c>
      <c r="M5" s="211" t="s">
        <v>82</v>
      </c>
      <c r="N5" s="211" t="s">
        <v>80</v>
      </c>
      <c r="O5" s="211" t="s">
        <v>81</v>
      </c>
      <c r="P5" s="211" t="s">
        <v>82</v>
      </c>
      <c r="Q5" s="211"/>
      <c r="R5" s="211" t="s">
        <v>79</v>
      </c>
      <c r="S5" s="211" t="s">
        <v>86</v>
      </c>
      <c r="T5" s="211" t="s">
        <v>333</v>
      </c>
      <c r="U5" s="260" t="s">
        <v>88</v>
      </c>
      <c r="V5" s="211" t="s">
        <v>89</v>
      </c>
      <c r="W5" s="211" t="s">
        <v>90</v>
      </c>
    </row>
    <row r="6" ht="27" spans="1:23">
      <c r="A6" s="144"/>
      <c r="B6" s="144"/>
      <c r="C6" s="144"/>
      <c r="D6" s="144"/>
      <c r="E6" s="144"/>
      <c r="F6" s="144"/>
      <c r="G6" s="144"/>
      <c r="H6" s="144"/>
      <c r="I6" s="144"/>
      <c r="J6" s="252" t="s">
        <v>79</v>
      </c>
      <c r="K6" s="252" t="s">
        <v>334</v>
      </c>
      <c r="L6" s="211"/>
      <c r="M6" s="211"/>
      <c r="N6" s="211"/>
      <c r="O6" s="211"/>
      <c r="P6" s="211"/>
      <c r="Q6" s="211"/>
      <c r="R6" s="211"/>
      <c r="S6" s="211"/>
      <c r="T6" s="211"/>
      <c r="U6" s="260"/>
      <c r="V6" s="211"/>
      <c r="W6" s="211"/>
    </row>
    <row r="7" ht="15" customHeight="1" spans="1:23">
      <c r="A7" s="139">
        <v>1</v>
      </c>
      <c r="B7" s="139">
        <v>2</v>
      </c>
      <c r="C7" s="139">
        <v>3</v>
      </c>
      <c r="D7" s="139">
        <v>4</v>
      </c>
      <c r="E7" s="139">
        <v>5</v>
      </c>
      <c r="F7" s="139">
        <v>6</v>
      </c>
      <c r="G7" s="139">
        <v>7</v>
      </c>
      <c r="H7" s="139">
        <v>8</v>
      </c>
      <c r="I7" s="139">
        <v>9</v>
      </c>
      <c r="J7" s="139">
        <v>10</v>
      </c>
      <c r="K7" s="139">
        <v>11</v>
      </c>
      <c r="L7" s="139">
        <v>12</v>
      </c>
      <c r="M7" s="139">
        <v>13</v>
      </c>
      <c r="N7" s="139">
        <v>14</v>
      </c>
      <c r="O7" s="139">
        <v>15</v>
      </c>
      <c r="P7" s="139">
        <v>16</v>
      </c>
      <c r="Q7" s="139">
        <v>17</v>
      </c>
      <c r="R7" s="139">
        <v>18</v>
      </c>
      <c r="S7" s="139">
        <v>19</v>
      </c>
      <c r="T7" s="139">
        <v>20</v>
      </c>
      <c r="U7" s="139">
        <v>21</v>
      </c>
      <c r="V7" s="139">
        <v>22</v>
      </c>
      <c r="W7" s="139">
        <v>23</v>
      </c>
    </row>
    <row r="8" ht="58" customHeight="1" spans="1:23">
      <c r="A8" s="26" t="s">
        <v>335</v>
      </c>
      <c r="B8" s="26" t="s">
        <v>336</v>
      </c>
      <c r="C8" s="26" t="s">
        <v>337</v>
      </c>
      <c r="D8" s="26" t="s">
        <v>92</v>
      </c>
      <c r="E8" s="26" t="s">
        <v>152</v>
      </c>
      <c r="F8" s="26" t="s">
        <v>151</v>
      </c>
      <c r="G8" s="26" t="s">
        <v>338</v>
      </c>
      <c r="H8" s="26" t="s">
        <v>339</v>
      </c>
      <c r="I8" s="253">
        <f>J8</f>
        <v>130000</v>
      </c>
      <c r="J8" s="253">
        <v>130000</v>
      </c>
      <c r="K8" s="253">
        <v>130000</v>
      </c>
      <c r="L8" s="253"/>
      <c r="M8" s="253"/>
      <c r="N8" s="253"/>
      <c r="O8" s="254"/>
      <c r="P8" s="254"/>
      <c r="Q8" s="254"/>
      <c r="R8" s="254"/>
      <c r="S8" s="254"/>
      <c r="T8" s="254"/>
      <c r="U8" s="255"/>
      <c r="V8" s="139"/>
      <c r="W8" s="139"/>
    </row>
    <row r="9" ht="58" customHeight="1" spans="1:23">
      <c r="A9" s="26" t="s">
        <v>335</v>
      </c>
      <c r="B9" s="26" t="s">
        <v>340</v>
      </c>
      <c r="C9" s="26" t="s">
        <v>341</v>
      </c>
      <c r="D9" s="26" t="s">
        <v>92</v>
      </c>
      <c r="E9" s="26" t="s">
        <v>152</v>
      </c>
      <c r="F9" s="26" t="s">
        <v>151</v>
      </c>
      <c r="G9" s="26" t="s">
        <v>342</v>
      </c>
      <c r="H9" s="26" t="s">
        <v>343</v>
      </c>
      <c r="I9" s="253">
        <f t="shared" ref="I9:I22" si="0">J9</f>
        <v>570000</v>
      </c>
      <c r="J9" s="253">
        <v>570000</v>
      </c>
      <c r="K9" s="253">
        <v>570000</v>
      </c>
      <c r="L9" s="253"/>
      <c r="M9" s="253"/>
      <c r="N9" s="253"/>
      <c r="O9" s="254"/>
      <c r="P9" s="254"/>
      <c r="Q9" s="254"/>
      <c r="R9" s="254"/>
      <c r="S9" s="254"/>
      <c r="T9" s="254"/>
      <c r="U9" s="255"/>
      <c r="V9" s="139"/>
      <c r="W9" s="139"/>
    </row>
    <row r="10" ht="58" customHeight="1" spans="1:23">
      <c r="A10" s="26" t="s">
        <v>344</v>
      </c>
      <c r="B10" s="26" t="s">
        <v>345</v>
      </c>
      <c r="C10" s="26" t="s">
        <v>346</v>
      </c>
      <c r="D10" s="26" t="s">
        <v>92</v>
      </c>
      <c r="E10" s="26" t="s">
        <v>161</v>
      </c>
      <c r="F10" s="26" t="s">
        <v>162</v>
      </c>
      <c r="G10" s="26" t="s">
        <v>338</v>
      </c>
      <c r="H10" s="26" t="s">
        <v>339</v>
      </c>
      <c r="I10" s="253">
        <f t="shared" si="0"/>
        <v>450000</v>
      </c>
      <c r="J10" s="253">
        <v>450000</v>
      </c>
      <c r="K10" s="253">
        <v>450000</v>
      </c>
      <c r="L10" s="253"/>
      <c r="M10" s="253"/>
      <c r="N10" s="253"/>
      <c r="O10" s="254"/>
      <c r="P10" s="254"/>
      <c r="Q10" s="254"/>
      <c r="R10" s="254"/>
      <c r="S10" s="254"/>
      <c r="T10" s="254"/>
      <c r="U10" s="255"/>
      <c r="V10" s="139"/>
      <c r="W10" s="139"/>
    </row>
    <row r="11" ht="58" customHeight="1" spans="1:23">
      <c r="A11" s="26" t="s">
        <v>344</v>
      </c>
      <c r="B11" s="26" t="s">
        <v>347</v>
      </c>
      <c r="C11" s="26" t="s">
        <v>348</v>
      </c>
      <c r="D11" s="26" t="s">
        <v>92</v>
      </c>
      <c r="E11" s="26" t="s">
        <v>149</v>
      </c>
      <c r="F11" s="26" t="s">
        <v>148</v>
      </c>
      <c r="G11" s="26" t="s">
        <v>349</v>
      </c>
      <c r="H11" s="26" t="s">
        <v>350</v>
      </c>
      <c r="I11" s="253">
        <f t="shared" si="0"/>
        <v>283810</v>
      </c>
      <c r="J11" s="253">
        <v>283810</v>
      </c>
      <c r="K11" s="253">
        <v>283810</v>
      </c>
      <c r="L11" s="253"/>
      <c r="M11" s="253"/>
      <c r="N11" s="253"/>
      <c r="O11" s="254"/>
      <c r="P11" s="255"/>
      <c r="Q11" s="139"/>
      <c r="R11" s="261"/>
      <c r="S11" s="254"/>
      <c r="T11" s="254"/>
      <c r="U11" s="255"/>
      <c r="V11" s="139"/>
      <c r="W11" s="139"/>
    </row>
    <row r="12" ht="58" customHeight="1" spans="1:23">
      <c r="A12" s="26" t="s">
        <v>344</v>
      </c>
      <c r="B12" s="26" t="s">
        <v>347</v>
      </c>
      <c r="C12" s="26" t="s">
        <v>348</v>
      </c>
      <c r="D12" s="26" t="s">
        <v>92</v>
      </c>
      <c r="E12" s="26" t="s">
        <v>145</v>
      </c>
      <c r="F12" s="26" t="s">
        <v>146</v>
      </c>
      <c r="G12" s="26" t="s">
        <v>313</v>
      </c>
      <c r="H12" s="26" t="s">
        <v>217</v>
      </c>
      <c r="I12" s="253">
        <f t="shared" si="0"/>
        <v>16190</v>
      </c>
      <c r="J12" s="253">
        <v>16190</v>
      </c>
      <c r="K12" s="253">
        <v>16190</v>
      </c>
      <c r="L12" s="253"/>
      <c r="M12" s="253"/>
      <c r="N12" s="253"/>
      <c r="O12" s="254"/>
      <c r="P12" s="255"/>
      <c r="Q12" s="139"/>
      <c r="R12" s="261"/>
      <c r="S12" s="254"/>
      <c r="T12" s="254"/>
      <c r="U12" s="255"/>
      <c r="V12" s="139"/>
      <c r="W12" s="139"/>
    </row>
    <row r="13" ht="58" customHeight="1" spans="1:23">
      <c r="A13" s="26" t="s">
        <v>335</v>
      </c>
      <c r="B13" s="26" t="s">
        <v>351</v>
      </c>
      <c r="C13" s="26" t="s">
        <v>352</v>
      </c>
      <c r="D13" s="26" t="s">
        <v>92</v>
      </c>
      <c r="E13" s="26" t="s">
        <v>152</v>
      </c>
      <c r="F13" s="26" t="s">
        <v>151</v>
      </c>
      <c r="G13" s="26" t="s">
        <v>338</v>
      </c>
      <c r="H13" s="26" t="s">
        <v>339</v>
      </c>
      <c r="I13" s="253">
        <f t="shared" si="0"/>
        <v>43900</v>
      </c>
      <c r="J13" s="253">
        <v>43900</v>
      </c>
      <c r="K13" s="253">
        <v>43900</v>
      </c>
      <c r="L13" s="253"/>
      <c r="M13" s="253"/>
      <c r="N13" s="253"/>
      <c r="O13" s="254"/>
      <c r="P13" s="255"/>
      <c r="Q13" s="139"/>
      <c r="R13" s="261"/>
      <c r="S13" s="254"/>
      <c r="T13" s="254"/>
      <c r="U13" s="255"/>
      <c r="V13" s="139"/>
      <c r="W13" s="139"/>
    </row>
    <row r="14" ht="58" customHeight="1" spans="1:23">
      <c r="A14" s="26" t="s">
        <v>353</v>
      </c>
      <c r="B14" s="26" t="s">
        <v>354</v>
      </c>
      <c r="C14" s="26" t="s">
        <v>355</v>
      </c>
      <c r="D14" s="26" t="s">
        <v>92</v>
      </c>
      <c r="E14" s="26" t="s">
        <v>165</v>
      </c>
      <c r="F14" s="26" t="s">
        <v>166</v>
      </c>
      <c r="G14" s="26" t="s">
        <v>356</v>
      </c>
      <c r="H14" s="26" t="s">
        <v>357</v>
      </c>
      <c r="I14" s="253">
        <f>N14</f>
        <v>18700</v>
      </c>
      <c r="J14" s="253"/>
      <c r="K14" s="253"/>
      <c r="L14" s="253"/>
      <c r="M14" s="253"/>
      <c r="N14" s="253">
        <v>18700</v>
      </c>
      <c r="O14" s="254"/>
      <c r="P14" s="255"/>
      <c r="Q14" s="262"/>
      <c r="R14" s="261"/>
      <c r="S14" s="254"/>
      <c r="T14" s="254"/>
      <c r="U14" s="255"/>
      <c r="V14" s="139"/>
      <c r="W14" s="139"/>
    </row>
    <row r="15" ht="58" customHeight="1" spans="1:23">
      <c r="A15" s="26" t="s">
        <v>335</v>
      </c>
      <c r="B15" s="26" t="s">
        <v>358</v>
      </c>
      <c r="C15" s="26" t="s">
        <v>359</v>
      </c>
      <c r="D15" s="26" t="s">
        <v>92</v>
      </c>
      <c r="E15" s="26" t="s">
        <v>155</v>
      </c>
      <c r="F15" s="26" t="s">
        <v>156</v>
      </c>
      <c r="G15" s="26" t="s">
        <v>360</v>
      </c>
      <c r="H15" s="26" t="s">
        <v>361</v>
      </c>
      <c r="I15" s="253">
        <f>L15</f>
        <v>68405700</v>
      </c>
      <c r="J15" s="253"/>
      <c r="K15" s="253"/>
      <c r="L15" s="253">
        <v>68405700</v>
      </c>
      <c r="M15" s="253"/>
      <c r="N15" s="253"/>
      <c r="O15" s="254"/>
      <c r="P15" s="255"/>
      <c r="Q15" s="262"/>
      <c r="R15" s="261"/>
      <c r="S15" s="254"/>
      <c r="T15" s="254"/>
      <c r="U15" s="255"/>
      <c r="V15" s="139"/>
      <c r="W15" s="139"/>
    </row>
    <row r="16" ht="58" customHeight="1" spans="1:23">
      <c r="A16" s="26" t="s">
        <v>344</v>
      </c>
      <c r="B16" s="26" t="s">
        <v>362</v>
      </c>
      <c r="C16" s="26" t="s">
        <v>363</v>
      </c>
      <c r="D16" s="26" t="s">
        <v>92</v>
      </c>
      <c r="E16" s="26" t="s">
        <v>161</v>
      </c>
      <c r="F16" s="26" t="s">
        <v>162</v>
      </c>
      <c r="G16" s="26" t="s">
        <v>356</v>
      </c>
      <c r="H16" s="26" t="s">
        <v>357</v>
      </c>
      <c r="I16" s="253">
        <f t="shared" si="0"/>
        <v>333000</v>
      </c>
      <c r="J16" s="253">
        <v>333000</v>
      </c>
      <c r="K16" s="253">
        <v>333000</v>
      </c>
      <c r="L16" s="253"/>
      <c r="M16" s="253"/>
      <c r="N16" s="253"/>
      <c r="O16" s="254"/>
      <c r="P16" s="255"/>
      <c r="Q16" s="262"/>
      <c r="R16" s="261"/>
      <c r="S16" s="254"/>
      <c r="T16" s="254"/>
      <c r="U16" s="255"/>
      <c r="V16" s="139"/>
      <c r="W16" s="139"/>
    </row>
    <row r="17" ht="58" customHeight="1" spans="1:23">
      <c r="A17" s="26" t="s">
        <v>335</v>
      </c>
      <c r="B17" s="26" t="s">
        <v>364</v>
      </c>
      <c r="C17" s="26" t="s">
        <v>365</v>
      </c>
      <c r="D17" s="26" t="s">
        <v>99</v>
      </c>
      <c r="E17" s="26" t="s">
        <v>145</v>
      </c>
      <c r="F17" s="26" t="s">
        <v>146</v>
      </c>
      <c r="G17" s="26" t="s">
        <v>313</v>
      </c>
      <c r="H17" s="26" t="s">
        <v>217</v>
      </c>
      <c r="I17" s="253">
        <f t="shared" si="0"/>
        <v>13000</v>
      </c>
      <c r="J17" s="253">
        <v>13000</v>
      </c>
      <c r="K17" s="253">
        <v>13000</v>
      </c>
      <c r="L17" s="253"/>
      <c r="M17" s="253"/>
      <c r="N17" s="253"/>
      <c r="O17" s="254"/>
      <c r="P17" s="255"/>
      <c r="Q17" s="262"/>
      <c r="R17" s="261"/>
      <c r="S17" s="254"/>
      <c r="T17" s="254"/>
      <c r="U17" s="255"/>
      <c r="V17" s="139"/>
      <c r="W17" s="139"/>
    </row>
    <row r="18" ht="58" customHeight="1" spans="1:23">
      <c r="A18" s="26" t="s">
        <v>335</v>
      </c>
      <c r="B18" s="26" t="s">
        <v>364</v>
      </c>
      <c r="C18" s="26" t="s">
        <v>365</v>
      </c>
      <c r="D18" s="26" t="s">
        <v>99</v>
      </c>
      <c r="E18" s="26" t="s">
        <v>152</v>
      </c>
      <c r="F18" s="26" t="s">
        <v>151</v>
      </c>
      <c r="G18" s="26" t="s">
        <v>349</v>
      </c>
      <c r="H18" s="26" t="s">
        <v>350</v>
      </c>
      <c r="I18" s="253">
        <f t="shared" si="0"/>
        <v>50000</v>
      </c>
      <c r="J18" s="253">
        <v>50000</v>
      </c>
      <c r="K18" s="253">
        <v>50000</v>
      </c>
      <c r="L18" s="253"/>
      <c r="M18" s="253"/>
      <c r="N18" s="253"/>
      <c r="O18" s="254"/>
      <c r="P18" s="255"/>
      <c r="Q18" s="262"/>
      <c r="R18" s="261"/>
      <c r="S18" s="254"/>
      <c r="T18" s="254"/>
      <c r="U18" s="255"/>
      <c r="V18" s="139"/>
      <c r="W18" s="139"/>
    </row>
    <row r="19" ht="58" customHeight="1" spans="1:23">
      <c r="A19" s="26" t="s">
        <v>335</v>
      </c>
      <c r="B19" s="26" t="s">
        <v>366</v>
      </c>
      <c r="C19" s="26" t="s">
        <v>367</v>
      </c>
      <c r="D19" s="26" t="s">
        <v>94</v>
      </c>
      <c r="E19" s="26" t="s">
        <v>152</v>
      </c>
      <c r="F19" s="26" t="s">
        <v>151</v>
      </c>
      <c r="G19" s="26" t="s">
        <v>338</v>
      </c>
      <c r="H19" s="26" t="s">
        <v>339</v>
      </c>
      <c r="I19" s="253">
        <f t="shared" si="0"/>
        <v>40000</v>
      </c>
      <c r="J19" s="253">
        <v>40000</v>
      </c>
      <c r="K19" s="253">
        <v>40000</v>
      </c>
      <c r="L19" s="253"/>
      <c r="M19" s="253"/>
      <c r="N19" s="253"/>
      <c r="O19" s="254"/>
      <c r="P19" s="255"/>
      <c r="Q19" s="262"/>
      <c r="R19" s="261"/>
      <c r="S19" s="254"/>
      <c r="T19" s="254"/>
      <c r="U19" s="255"/>
      <c r="V19" s="139"/>
      <c r="W19" s="139"/>
    </row>
    <row r="20" ht="58" customHeight="1" spans="1:23">
      <c r="A20" s="26" t="s">
        <v>335</v>
      </c>
      <c r="B20" s="26" t="s">
        <v>368</v>
      </c>
      <c r="C20" s="26" t="s">
        <v>369</v>
      </c>
      <c r="D20" s="26" t="s">
        <v>94</v>
      </c>
      <c r="E20" s="26" t="s">
        <v>145</v>
      </c>
      <c r="F20" s="26" t="s">
        <v>146</v>
      </c>
      <c r="G20" s="26" t="s">
        <v>313</v>
      </c>
      <c r="H20" s="26" t="s">
        <v>217</v>
      </c>
      <c r="I20" s="253">
        <f t="shared" si="0"/>
        <v>1390</v>
      </c>
      <c r="J20" s="253">
        <v>1390</v>
      </c>
      <c r="K20" s="253">
        <v>1390</v>
      </c>
      <c r="L20" s="253"/>
      <c r="M20" s="253"/>
      <c r="N20" s="253"/>
      <c r="O20" s="254"/>
      <c r="P20" s="255"/>
      <c r="Q20" s="262"/>
      <c r="R20" s="261"/>
      <c r="S20" s="254"/>
      <c r="T20" s="254"/>
      <c r="U20" s="255"/>
      <c r="V20" s="139"/>
      <c r="W20" s="139"/>
    </row>
    <row r="21" ht="58" customHeight="1" spans="1:23">
      <c r="A21" s="26" t="s">
        <v>335</v>
      </c>
      <c r="B21" s="26" t="s">
        <v>368</v>
      </c>
      <c r="C21" s="26" t="s">
        <v>369</v>
      </c>
      <c r="D21" s="26" t="s">
        <v>94</v>
      </c>
      <c r="E21" s="26" t="s">
        <v>152</v>
      </c>
      <c r="F21" s="26" t="s">
        <v>151</v>
      </c>
      <c r="G21" s="26" t="s">
        <v>338</v>
      </c>
      <c r="H21" s="26" t="s">
        <v>339</v>
      </c>
      <c r="I21" s="253">
        <f t="shared" si="0"/>
        <v>10000</v>
      </c>
      <c r="J21" s="253">
        <v>10000</v>
      </c>
      <c r="K21" s="253">
        <v>10000</v>
      </c>
      <c r="L21" s="253"/>
      <c r="M21" s="253"/>
      <c r="N21" s="253"/>
      <c r="O21" s="254"/>
      <c r="P21" s="255"/>
      <c r="Q21" s="262"/>
      <c r="R21" s="261"/>
      <c r="S21" s="254"/>
      <c r="T21" s="254"/>
      <c r="U21" s="255"/>
      <c r="V21" s="139"/>
      <c r="W21" s="139"/>
    </row>
    <row r="22" ht="58" customHeight="1" spans="1:23">
      <c r="A22" s="26" t="s">
        <v>335</v>
      </c>
      <c r="B22" s="26" t="s">
        <v>370</v>
      </c>
      <c r="C22" s="26" t="s">
        <v>371</v>
      </c>
      <c r="D22" s="26" t="s">
        <v>96</v>
      </c>
      <c r="E22" s="26" t="s">
        <v>163</v>
      </c>
      <c r="F22" s="26" t="s">
        <v>164</v>
      </c>
      <c r="G22" s="26" t="s">
        <v>372</v>
      </c>
      <c r="H22" s="26" t="s">
        <v>373</v>
      </c>
      <c r="I22" s="253">
        <f t="shared" si="0"/>
        <v>50000</v>
      </c>
      <c r="J22" s="253">
        <v>50000</v>
      </c>
      <c r="K22" s="253">
        <v>50000</v>
      </c>
      <c r="L22" s="253"/>
      <c r="M22" s="253"/>
      <c r="N22" s="253"/>
      <c r="O22" s="256"/>
      <c r="P22" s="257"/>
      <c r="Q22" s="262"/>
      <c r="R22" s="263" t="s">
        <v>100</v>
      </c>
      <c r="S22" s="256" t="s">
        <v>100</v>
      </c>
      <c r="T22" s="256" t="s">
        <v>100</v>
      </c>
      <c r="U22" s="257"/>
      <c r="V22" s="264" t="s">
        <v>100</v>
      </c>
      <c r="W22" s="264" t="s">
        <v>100</v>
      </c>
    </row>
    <row r="23" ht="18.75" customHeight="1" spans="1:23">
      <c r="A23" s="248" t="s">
        <v>171</v>
      </c>
      <c r="B23" s="249"/>
      <c r="C23" s="250"/>
      <c r="D23" s="250"/>
      <c r="E23" s="250"/>
      <c r="F23" s="250"/>
      <c r="G23" s="250"/>
      <c r="H23" s="251"/>
      <c r="I23" s="253">
        <f>SUM(I8:I22)</f>
        <v>70415690</v>
      </c>
      <c r="J23" s="253">
        <v>1991290</v>
      </c>
      <c r="K23" s="253">
        <v>1991290</v>
      </c>
      <c r="L23" s="253">
        <v>68405700</v>
      </c>
      <c r="M23" s="253"/>
      <c r="N23" s="253">
        <v>18700</v>
      </c>
      <c r="O23" s="258"/>
      <c r="P23" s="259"/>
      <c r="Q23" s="262"/>
      <c r="R23" s="265" t="s">
        <v>100</v>
      </c>
      <c r="S23" s="258" t="s">
        <v>100</v>
      </c>
      <c r="T23" s="258" t="s">
        <v>100</v>
      </c>
      <c r="U23" s="259"/>
      <c r="V23" s="266" t="s">
        <v>100</v>
      </c>
      <c r="W23" s="266" t="s">
        <v>100</v>
      </c>
    </row>
  </sheetData>
  <mergeCells count="28">
    <mergeCell ref="A2:W2"/>
    <mergeCell ref="A3:H3"/>
    <mergeCell ref="J4:M4"/>
    <mergeCell ref="N4:P4"/>
    <mergeCell ref="R4:W4"/>
    <mergeCell ref="J5:K5"/>
    <mergeCell ref="A23:H23"/>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2020-01-11T06:24:00Z</dcterms:created>
  <cp:lastPrinted>2021-01-13T07:07:00Z</cp:lastPrinted>
  <dcterms:modified xsi:type="dcterms:W3CDTF">2025-03-06T08:42:49Z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