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4" firstSheet="1" activeTab="7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'财政拨款收支预算总表02-1'!$A$7:$D$41</definedName>
  </definedNames>
  <calcPr calcId="144525"/>
</workbook>
</file>

<file path=xl/sharedStrings.xml><?xml version="1.0" encoding="utf-8"?>
<sst xmlns="http://schemas.openxmlformats.org/spreadsheetml/2006/main" count="3280" uniqueCount="802">
  <si>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</si>
  <si>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</si>
  <si>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</si>
  <si>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</si>
  <si>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</si>
  <si>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</si>
  <si>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</si>
  <si>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</si>
  <si>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</si>
  <si>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</si>
  <si>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</si>
  <si>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</si>
  <si>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</si>
  <si>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</si>
  <si>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</si>
  <si>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</si>
  <si>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</si>
  <si>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</si>
  <si>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</si>
  <si>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</si>
  <si>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</si>
  <si>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</si>
  <si>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单位名称：安宁市第一人民医院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</si>
  <si>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</si>
  <si>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</si>
  <si>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</si>
  <si>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</si>
  <si>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</si>
  <si>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</si>
  <si>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</si>
  <si>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</si>
  <si>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</si>
  <si>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</si>
  <si>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</si>
  <si>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</si>
  <si>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</si>
  <si>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</si>
  <si>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五、单位资金收入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</si>
  <si>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</si>
  <si>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</si>
  <si>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</si>
  <si>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</si>
  <si>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</si>
  <si>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</si>
  <si>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</si>
  <si>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</si>
  <si>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</si>
  <si>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</si>
  <si>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</si>
  <si>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</si>
  <si>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</si>
  <si>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</si>
  <si>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</si>
  <si>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</si>
  <si>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</si>
  <si>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</si>
  <si>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</si>
  <si>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</si>
  <si>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</si>
  <si>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</si>
  <si>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</si>
  <si>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</si>
  <si>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</si>
  <si>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</si>
  <si>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</si>
  <si>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</si>
  <si>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</si>
  <si>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 xml:space="preserve"> 二十九、抗疫特别国债安排支出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</si>
  <si>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</si>
  <si>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</si>
  <si>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</si>
  <si>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</si>
  <si>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</si>
  <si>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</si>
  <si>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</si>
  <si>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</si>
  <si>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</si>
  <si>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</si>
  <si>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</si>
  <si>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</si>
  <si>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</si>
  <si>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</si>
  <si>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</si>
  <si>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</si>
  <si>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</si>
  <si>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</si>
  <si>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</si>
  <si>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</si>
  <si>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</si>
  <si>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</si>
  <si>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</si>
  <si>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</si>
  <si>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</si>
  <si>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</si>
  <si>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</si>
  <si>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</si>
  <si>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安宁市第一人民医院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</si>
  <si>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</si>
  <si>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</si>
  <si>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</si>
  <si>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</si>
  <si>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</si>
  <si>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</si>
  <si>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</si>
  <si>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</si>
  <si>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</si>
  <si>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</si>
  <si>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</si>
  <si>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</si>
  <si>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</si>
  <si>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</si>
  <si>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20136</t>
  </si>
  <si>
    <t>其他共产党事务支出</t>
  </si>
  <si>
    <t>2013699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</si>
  <si>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</si>
  <si>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</si>
  <si>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</si>
  <si>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</si>
  <si>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</si>
  <si>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</si>
  <si>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</si>
  <si>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</si>
  <si>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</si>
  <si>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</si>
  <si>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</si>
  <si>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</si>
  <si>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21002</t>
  </si>
  <si>
    <t>公立医院</t>
  </si>
  <si>
    <t>2100201</t>
  </si>
  <si>
    <t>综合医院</t>
  </si>
  <si>
    <t>21004</t>
  </si>
  <si>
    <t>公共卫生</t>
  </si>
  <si>
    <t>2100409</t>
  </si>
  <si>
    <t>重大公共卫生服务</t>
  </si>
  <si>
    <t>2100499</t>
  </si>
  <si>
    <t>其他公共卫生支出</t>
  </si>
  <si>
    <t>21011</t>
  </si>
  <si>
    <t>行政事业单位医疗</t>
  </si>
  <si>
    <t>2101102</t>
  </si>
  <si>
    <t>事业单位医疗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</si>
  <si>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</si>
  <si>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</si>
  <si>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</si>
  <si>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</si>
  <si>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</si>
  <si>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</si>
  <si>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</si>
  <si>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</si>
  <si>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</si>
  <si>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</si>
  <si>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支出功能分类科目</t>
  </si>
  <si>
    <t>一、本年收入</t>
  </si>
  <si>
    <t>一、本年支出</t>
  </si>
  <si>
    <t>（一）一般公共预算拨款</t>
  </si>
  <si>
    <t xml:space="preserve"> （一）、一般公共服务支出</t>
  </si>
  <si>
    <t>（二）政府性基金预算拨款</t>
  </si>
  <si>
    <t xml:space="preserve"> （二）、外交支出</t>
  </si>
  <si>
    <t>（三）国有资本经营预算拨款</t>
  </si>
  <si>
    <t xml:space="preserve"> （三）、国防支出</t>
  </si>
  <si>
    <t>二、上年结转</t>
  </si>
  <si>
    <t xml:space="preserve"> （四）、公共安全支出</t>
  </si>
  <si>
    <t xml:space="preserve"> （五）、教育支出</t>
  </si>
  <si>
    <t xml:space="preserve"> （六）、科学技术支出 </t>
  </si>
  <si>
    <t xml:space="preserve"> （七）、文化旅游体育与传媒支出</t>
  </si>
  <si>
    <t xml:space="preserve"> （八）、社会保障和就业支出</t>
  </si>
  <si>
    <t xml:space="preserve"> （九）、卫生健康支出</t>
  </si>
  <si>
    <t xml:space="preserve"> （十）、节能环保支出</t>
  </si>
  <si>
    <t xml:space="preserve"> （十一）、城乡社区支出</t>
  </si>
  <si>
    <t xml:space="preserve"> （十二）、农林水支出</t>
  </si>
  <si>
    <t xml:space="preserve"> （十三）、交通运输支出</t>
  </si>
  <si>
    <t xml:space="preserve"> （十四）、资源勘探工业信息等支出</t>
  </si>
  <si>
    <t xml:space="preserve"> （十五）、商业服务业等支出</t>
  </si>
  <si>
    <t xml:space="preserve"> （十六）、金融支出</t>
  </si>
  <si>
    <t xml:space="preserve"> （十七）、援助其他地区支出</t>
  </si>
  <si>
    <t xml:space="preserve"> （十八）、自然资源海洋气象等支出</t>
  </si>
  <si>
    <t xml:space="preserve"> （十九）、住房保障支出</t>
  </si>
  <si>
    <t xml:space="preserve"> （二十）、粮油物资储备支出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</si>
  <si>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</si>
  <si>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</si>
  <si>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</si>
  <si>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</si>
  <si>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</si>
  <si>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</si>
  <si>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</si>
  <si>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</si>
  <si>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</si>
  <si>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</si>
  <si>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</si>
  <si>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</si>
  <si>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</si>
  <si>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</si>
  <si>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</si>
  <si>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</si>
  <si>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</si>
  <si>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</si>
  <si>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</si>
  <si>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</si>
  <si>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</si>
  <si>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本单位2025年无一般公共预算“三公”经费预算支出，故此表为空。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</si>
  <si>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</si>
  <si>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</si>
  <si>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</si>
  <si>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</si>
  <si>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</si>
  <si>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</si>
  <si>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</si>
  <si>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</si>
  <si>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</si>
  <si>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</si>
  <si>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</si>
  <si>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</si>
  <si>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</si>
  <si>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</si>
  <si>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</si>
  <si>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</si>
  <si>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</si>
  <si>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</si>
  <si>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安宁市卫生健康局</t>
  </si>
  <si>
    <t>530181241100002227353</t>
  </si>
  <si>
    <t>事业人员支出工资</t>
  </si>
  <si>
    <t>30101</t>
  </si>
  <si>
    <t>基本工资</t>
  </si>
  <si>
    <t>30107</t>
  </si>
  <si>
    <t>绩效工资</t>
  </si>
  <si>
    <t>530181241100002227357</t>
  </si>
  <si>
    <t>对个人和家庭的补助</t>
  </si>
  <si>
    <t>30305</t>
  </si>
  <si>
    <t>生活补助</t>
  </si>
  <si>
    <t>530181241100002493164</t>
  </si>
  <si>
    <t>事业支出人员经费</t>
  </si>
  <si>
    <t>30102</t>
  </si>
  <si>
    <t>津贴补贴</t>
  </si>
  <si>
    <t>530181241100002493310</t>
  </si>
  <si>
    <t>事业支出保险资金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</si>
  <si>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</si>
  <si>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</si>
  <si>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</si>
  <si>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</si>
  <si>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</si>
  <si>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</si>
  <si>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</si>
  <si>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</si>
  <si>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530181241100002493575</t>
  </si>
  <si>
    <t>事业支出住房公积金资金</t>
  </si>
  <si>
    <t>30113</t>
  </si>
  <si>
    <t>530181251100003881473</t>
  </si>
  <si>
    <t>其他人员生活补助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</si>
  <si>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</si>
  <si>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</si>
  <si>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</si>
  <si>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</si>
  <si>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</si>
  <si>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</si>
  <si>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</si>
  <si>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</si>
  <si>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</si>
  <si>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530181241100002197883</t>
  </si>
  <si>
    <t>药品零差率销售补助资金</t>
  </si>
  <si>
    <t>30218</t>
  </si>
  <si>
    <t>专用材料费</t>
  </si>
  <si>
    <t>530181241100002485734</t>
  </si>
  <si>
    <t>事业支出资金</t>
  </si>
  <si>
    <t>30302</t>
  </si>
  <si>
    <t>退休费</t>
  </si>
  <si>
    <t>30229</t>
  </si>
  <si>
    <t>福利费</t>
  </si>
  <si>
    <t>30213</t>
  </si>
  <si>
    <t>维修（护）费</t>
  </si>
  <si>
    <t>30202</t>
  </si>
  <si>
    <t>印刷费</t>
  </si>
  <si>
    <t>31099</t>
  </si>
  <si>
    <t>其他资本性支出</t>
  </si>
  <si>
    <t>30209</t>
  </si>
  <si>
    <t>物业管理费</t>
  </si>
  <si>
    <t>30299</t>
  </si>
  <si>
    <t>其他商品和服务支出</t>
  </si>
  <si>
    <t>30226</t>
  </si>
  <si>
    <t>劳务费</t>
  </si>
  <si>
    <t>30207</t>
  </si>
  <si>
    <t>邮电费</t>
  </si>
  <si>
    <t>30205</t>
  </si>
  <si>
    <t>水费</t>
  </si>
  <si>
    <t>30201</t>
  </si>
  <si>
    <t>办公费</t>
  </si>
  <si>
    <t>30216</t>
  </si>
  <si>
    <t>培训费</t>
  </si>
  <si>
    <t>30239</t>
  </si>
  <si>
    <t>其他交通费用</t>
  </si>
  <si>
    <t>30227</t>
  </si>
  <si>
    <t>委托业务费</t>
  </si>
  <si>
    <t>31002</t>
  </si>
  <si>
    <t>办公设备购置</t>
  </si>
  <si>
    <t>30240</t>
  </si>
  <si>
    <t>税金及附加费用</t>
  </si>
  <si>
    <t>30399</t>
  </si>
  <si>
    <t>其他对个人和家庭的补助</t>
  </si>
  <si>
    <t>30204</t>
  </si>
  <si>
    <t>手续费</t>
  </si>
  <si>
    <t>31003</t>
  </si>
  <si>
    <t>专用设备购置</t>
  </si>
  <si>
    <t>31022</t>
  </si>
  <si>
    <t>无形资产购置</t>
  </si>
  <si>
    <t>30301</t>
  </si>
  <si>
    <t>离休费</t>
  </si>
  <si>
    <t>30231</t>
  </si>
  <si>
    <t>公务用车运行维护费</t>
  </si>
  <si>
    <t>30217</t>
  </si>
  <si>
    <t>39999</t>
  </si>
  <si>
    <t>30211</t>
  </si>
  <si>
    <t>差旅费</t>
  </si>
  <si>
    <t>30228</t>
  </si>
  <si>
    <t>工会经费</t>
  </si>
  <si>
    <t>31007</t>
  </si>
  <si>
    <t>信息网络及软件购置更新</t>
  </si>
  <si>
    <t>31005</t>
  </si>
  <si>
    <t>基础设施建设</t>
  </si>
  <si>
    <t>30206</t>
  </si>
  <si>
    <t>电费</t>
  </si>
  <si>
    <t>31001</t>
  </si>
  <si>
    <t>房屋建筑物购建</t>
  </si>
  <si>
    <t>530181241100003199497</t>
  </si>
  <si>
    <t>三年高质量行动补助经费</t>
  </si>
  <si>
    <t>530181241100003272991</t>
  </si>
  <si>
    <t>事业支出追加资金</t>
  </si>
  <si>
    <t>530181251100003921414</t>
  </si>
  <si>
    <t>2024年传染病监测预警及应急指挥能力提升补助资金</t>
  </si>
  <si>
    <t>530181251100003933085</t>
  </si>
  <si>
    <t>医疗服务与保障能力提升（卫生健康人才培养培训）中央财政补助资金</t>
  </si>
  <si>
    <t>530181251100003933281</t>
  </si>
  <si>
    <t>530181251100003933285</t>
  </si>
  <si>
    <t>530181251100003933287</t>
  </si>
  <si>
    <t>530181251100003933289</t>
  </si>
  <si>
    <t>530181251100003933291</t>
  </si>
  <si>
    <t>530181251100003933529</t>
  </si>
  <si>
    <t>530181251100003933584</t>
  </si>
  <si>
    <t>530181251100003933668</t>
  </si>
  <si>
    <t>2024年医疗服务与保障能力提升（卫生健康人才培养）中央结算补助资金</t>
  </si>
  <si>
    <t>530181251100003933714</t>
  </si>
  <si>
    <t>530181251100003933716</t>
  </si>
  <si>
    <t>530181251100003938329</t>
  </si>
  <si>
    <t>2024年卫生健康事业发展省对下补助资金</t>
  </si>
  <si>
    <t>530181251100003961212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</si>
  <si>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</si>
  <si>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</si>
  <si>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</si>
  <si>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</si>
  <si>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</si>
  <si>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</si>
  <si>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</si>
  <si>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</si>
  <si>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</si>
  <si>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</si>
  <si>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为患者减少医疗费用支出</t>
  </si>
  <si>
    <t>产出指标</t>
  </si>
  <si>
    <t>数量指标</t>
  </si>
  <si>
    <t>药占比</t>
  </si>
  <si>
    <t>=</t>
  </si>
  <si>
    <t>30</t>
  </si>
  <si>
    <t>%</t>
  </si>
  <si>
    <t>定性指标</t>
  </si>
  <si>
    <t>23%</t>
  </si>
  <si>
    <t>效益指标</t>
  </si>
  <si>
    <t>可持续影响</t>
  </si>
  <si>
    <t>药品零加成销售为患者减少医疗费用支出</t>
  </si>
  <si>
    <t>节约1600万</t>
  </si>
  <si>
    <t>满意度指标</t>
  </si>
  <si>
    <t>服务对象满意度</t>
  </si>
  <si>
    <t>患者满意度</t>
  </si>
  <si>
    <t>95</t>
  </si>
  <si>
    <t>自有资金支出保障医院正常运转。</t>
  </si>
  <si>
    <t>质量指标</t>
  </si>
  <si>
    <t>打造有温度的医院</t>
  </si>
  <si>
    <t>定量指标</t>
  </si>
  <si>
    <t>提高就医感受</t>
  </si>
  <si>
    <t>社会效益</t>
  </si>
  <si>
    <t>提高就医感受，改善患者就医体验，提高患者满意度。</t>
  </si>
  <si>
    <t>提高患者满意度。</t>
  </si>
  <si>
    <t>&gt;=</t>
  </si>
  <si>
    <t>99%</t>
  </si>
  <si>
    <t>为推动医院高质量发展，更好地满足人民群众日益增长的医疗卫生服务需求，快速推进医共体建设。</t>
  </si>
  <si>
    <t>更好地满足人民群众日益增长的医疗卫生服务需求</t>
  </si>
  <si>
    <t>更好地满足</t>
  </si>
  <si>
    <t>更好地满足人民群众</t>
  </si>
  <si>
    <t>进一步提高区域医疗资源配置和使用效率</t>
  </si>
  <si>
    <t>进一步提高</t>
  </si>
  <si>
    <t>积极培养具有良好执业道德、扎实医学理论、专业知识和临床技能、能独立承担常见疾病诊治工作的临床医生，进一步从实人才队伍；完成省卫生健康委员会中西部地区县级儿童保健人员培训任务。</t>
  </si>
  <si>
    <t>住院医师规范化培训招收完成率</t>
  </si>
  <si>
    <t>参培住院医师业务水平</t>
  </si>
  <si>
    <t>大幅度提高</t>
  </si>
  <si>
    <t>是</t>
  </si>
  <si>
    <t>毕业后医学教育参培学员满意度</t>
  </si>
  <si>
    <t>80</t>
  </si>
  <si>
    <t>加强医疗服务与保障能力建设</t>
  </si>
  <si>
    <t>质量量指标</t>
  </si>
  <si>
    <t>技术升级和业务保障能力</t>
  </si>
  <si>
    <t>逐步提升</t>
  </si>
  <si>
    <t>网络升级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</si>
  <si>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</si>
  <si>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</si>
  <si>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</si>
  <si>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</si>
  <si>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</si>
  <si>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</si>
  <si>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安宁市第一人民医院是安宁市政府举办的公立医院，事业单位，是集医疗、教学、科研、预防、保健、康复、急救于一体的三级甲等综合医院。我院开展了安宁及周边地区各种常见病、多发病及专科疑难疾病的诊断治疗，以及急危重症及疑难病例的抢救诊断治疗。</t>
  </si>
  <si>
    <t>根据三定方案归纳。</t>
  </si>
  <si>
    <t>总体绩效目标
（2025-2027年期间）</t>
  </si>
  <si>
    <t>坚持以习近平新时代中国特色社会主义思想为指导，全面贯彻党的二十大和二十届二中全会精神，坚持问题导向、突出优质服务，坚持深化改革、提升发展动力，坚持资源集成、推动扩容下沉，坚持人才兴院、多方引才用才。推进建设覆盖全生命周期、健康全过程的整合型医疗卫生服务体系，建设有温度的医院，努力让人民群众享有更加公平可及、系统连续、优质高效的医疗卫生服务。</t>
  </si>
  <si>
    <t>根据部门职责，中长期规划，各级党委，各级政府要求归纳。</t>
  </si>
  <si>
    <t>部门年度目标</t>
  </si>
  <si>
    <t>预算年度（2027年）
绩效目标</t>
  </si>
  <si>
    <t>以党建为引领，提高业务发展动力，以廉政为根本，提升“清廉医院”内涵，以质量为核心，提高质量管理能力，以人才为先导，提高干部管理的素养力，以管理为主线，提高运营管理推动力，以技术为支撑，提高学科建设竞争力，以文化为内涵，提高人文医院建设力,持续提升患者就医感受,以昆工为依托，提高科研教学的专业力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</si>
  <si>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</si>
  <si>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</si>
  <si>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</si>
  <si>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</si>
  <si>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</si>
  <si>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</si>
  <si>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</si>
  <si>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</si>
  <si>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</si>
  <si>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</si>
  <si>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保障职工福利待遇及医院正常运转</t>
  </si>
  <si>
    <t>按时支付各项必须的公用经费</t>
  </si>
  <si>
    <t>按时支付职工工资</t>
  </si>
  <si>
    <t>事业支出人员工资</t>
  </si>
  <si>
    <t>按时支付职工社会保障费</t>
  </si>
  <si>
    <t>按时支付职工住房公积金资金</t>
  </si>
  <si>
    <t>保障退休人员生活补助</t>
  </si>
  <si>
    <t>按时支付退休人员生活补助</t>
  </si>
  <si>
    <t>保障离退休党支部书记生活补助</t>
  </si>
  <si>
    <t>按时支付离退休党支部书记生活补助</t>
  </si>
  <si>
    <t>推动医院高质量发展</t>
  </si>
  <si>
    <t>保障药品零差率销售正常运转</t>
  </si>
  <si>
    <t>按时支付相关科室费用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</si>
  <si>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</si>
  <si>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</si>
  <si>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</si>
  <si>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</si>
  <si>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</si>
  <si>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≦</t>
  </si>
  <si>
    <t>大于30%扣分</t>
  </si>
  <si>
    <t>增加基本药物使用比例，充分体现公立医院的公益性，减轻患者药品费用负担。</t>
  </si>
  <si>
    <t>国卫体改发〔2017〕22号：《关于全面推开公立医院综合改革工作的通知》</t>
  </si>
  <si>
    <t>经济效益指标</t>
  </si>
  <si>
    <t>医疗收入增长率</t>
  </si>
  <si>
    <t>≧</t>
  </si>
  <si>
    <t>小于6%扣分</t>
  </si>
  <si>
    <t>门诊收入和住院收入</t>
  </si>
  <si>
    <t>医疗卫生机构收费标准</t>
  </si>
  <si>
    <t>服务对象满意度指标</t>
  </si>
  <si>
    <t>小于95%扣分</t>
  </si>
  <si>
    <t>患者对医护人员服务满意度</t>
  </si>
  <si>
    <t>患者满意度调查表</t>
  </si>
  <si>
    <t>大于90%扣分</t>
  </si>
  <si>
    <t>住院医师规范化培训招收完成情况</t>
  </si>
  <si>
    <t>参培住院医师业务水平考核</t>
  </si>
  <si>
    <t>小于80%扣分</t>
  </si>
  <si>
    <t>毕业后参培学员满意度</t>
  </si>
  <si>
    <t>预算07表</t>
  </si>
  <si>
    <t>本年政府性基金预算支出</t>
  </si>
  <si>
    <t>4</t>
  </si>
  <si>
    <t>5</t>
  </si>
  <si>
    <t>本单位2025年无政府性基金预算支出，故此表为空。</t>
  </si>
  <si>
    <t>预算08表</t>
  </si>
  <si>
    <t>本年国有资本经营预算</t>
  </si>
  <si>
    <t>本单位2025年无国有资本经营预算支出，故此表为空。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</si>
  <si>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</si>
  <si>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</si>
  <si>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</si>
  <si>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</si>
  <si>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</si>
  <si>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</si>
  <si>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</si>
  <si>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</si>
  <si>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</si>
  <si>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</si>
  <si>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</si>
  <si>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笔记本电脑</t>
  </si>
  <si>
    <t>便携式计算机</t>
  </si>
  <si>
    <t>台</t>
  </si>
  <si>
    <t>机房UPS改造购置项目</t>
  </si>
  <si>
    <t>不间断电源</t>
  </si>
  <si>
    <t>项</t>
  </si>
  <si>
    <t>移动电源</t>
  </si>
  <si>
    <t>车辆加油</t>
  </si>
  <si>
    <t>车辆加油、添加燃料服务</t>
  </si>
  <si>
    <t>年</t>
  </si>
  <si>
    <t>车辆维修和保养服务</t>
  </si>
  <si>
    <t>复印机</t>
  </si>
  <si>
    <t>打印纸</t>
  </si>
  <si>
    <t>复印纸</t>
  </si>
  <si>
    <t>计算机基础软件</t>
  </si>
  <si>
    <t>基础软件</t>
  </si>
  <si>
    <t>套</t>
  </si>
  <si>
    <t>机动车保险</t>
  </si>
  <si>
    <t>机动车保险服务</t>
  </si>
  <si>
    <t>3D按压电动心肺复苏机</t>
  </si>
  <si>
    <t>急救和生命支持设备</t>
  </si>
  <si>
    <t>单通道输液泵</t>
  </si>
  <si>
    <t>单通道注射泵</t>
  </si>
  <si>
    <t>输液泵</t>
  </si>
  <si>
    <t>双通道注射泵</t>
  </si>
  <si>
    <t>无创呼吸机</t>
  </si>
  <si>
    <t>有创呼吸机</t>
  </si>
  <si>
    <t>转运呼吸机</t>
  </si>
  <si>
    <t>壁挂式空调</t>
  </si>
  <si>
    <t>空调机</t>
  </si>
  <si>
    <t>电解质分析仪</t>
  </si>
  <si>
    <t>临床检验设备</t>
  </si>
  <si>
    <t>恒温扩增微流控芯片核酸分析仪</t>
  </si>
  <si>
    <t>化学发光免疫分析仪</t>
  </si>
  <si>
    <t>精子质量分析仪</t>
  </si>
  <si>
    <t>全自动化学发光测定仪</t>
  </si>
  <si>
    <t>全自动化学发光酶免分析仪</t>
  </si>
  <si>
    <t>全自动化学发光免疫分析仪</t>
  </si>
  <si>
    <t>全自动酶免分析仪</t>
  </si>
  <si>
    <t>全自动生化分析仪</t>
  </si>
  <si>
    <t>全自动血细胞分析流水线</t>
  </si>
  <si>
    <t>糖化血红蛋白分析仪</t>
  </si>
  <si>
    <t>特定蛋白分析仪</t>
  </si>
  <si>
    <t>微量元素质谱仪</t>
  </si>
  <si>
    <t>微生物质谱仪</t>
  </si>
  <si>
    <t>血细胞分析推片仪</t>
  </si>
  <si>
    <t>血细胞分析阅片仪</t>
  </si>
  <si>
    <t>自动染片机</t>
  </si>
  <si>
    <t>平板</t>
  </si>
  <si>
    <t>平板显示设备</t>
  </si>
  <si>
    <t>打印机</t>
  </si>
  <si>
    <t>其他打印机</t>
  </si>
  <si>
    <t>触控一体机</t>
  </si>
  <si>
    <t>其他信息化设备</t>
  </si>
  <si>
    <t>安宁市医疗共同体集成平台服务购置项目（2025-2026年度）</t>
  </si>
  <si>
    <t>软件运维服务</t>
  </si>
  <si>
    <t>安宁市医疗共同体区域安全监管平台系统维保服务购置项目（2025-2026年度）</t>
  </si>
  <si>
    <t>条码扫描仪</t>
  </si>
  <si>
    <t>扫描仪</t>
  </si>
  <si>
    <t>麻醉机</t>
  </si>
  <si>
    <t>手术室设备及附件</t>
  </si>
  <si>
    <t>手术动力系统</t>
  </si>
  <si>
    <t>台式计算机</t>
  </si>
  <si>
    <t>血透机</t>
  </si>
  <si>
    <t>体外循环设备</t>
  </si>
  <si>
    <t>血液透析机</t>
  </si>
  <si>
    <t>条码打印机</t>
  </si>
  <si>
    <t>安宁市医共体脑电网络诊疗中心</t>
  </si>
  <si>
    <t>物理治疗、康复及体育治疗仪器设备</t>
  </si>
  <si>
    <t>儿童经颅磁治疗仪</t>
  </si>
  <si>
    <t>儿童悬吊康复系统</t>
  </si>
  <si>
    <t>二氧化碳激光治疗仪</t>
  </si>
  <si>
    <t>生物刺激反馈仪</t>
  </si>
  <si>
    <t>肢体康复训练设备（儿童上下肢主被动训练器）</t>
  </si>
  <si>
    <t>等离子灭菌器</t>
  </si>
  <si>
    <t>消毒灭菌设备及器具</t>
  </si>
  <si>
    <t>呼吸内镜中心消洗和空气消毒系统</t>
  </si>
  <si>
    <t>环氧乙烷</t>
  </si>
  <si>
    <t>清洗工作站</t>
  </si>
  <si>
    <t>清洗机</t>
  </si>
  <si>
    <t>全自动清洗机</t>
  </si>
  <si>
    <t>医用空气消毒机</t>
  </si>
  <si>
    <t>蒸汽清洗机</t>
  </si>
  <si>
    <t>安宁市医疗共同体绩效系统升级购置项目</t>
  </si>
  <si>
    <t>行业应用软件</t>
  </si>
  <si>
    <t>安宁市医疗共同体门诊无纸化系统购置项目</t>
  </si>
  <si>
    <t>全自动血培养仪</t>
  </si>
  <si>
    <t>医疗设备零部件</t>
  </si>
  <si>
    <t>DSA及核磁共振成像系统维保服务购置项目</t>
  </si>
  <si>
    <t>医疗设备维修和保养服务</t>
  </si>
  <si>
    <t>GE-CT维保服务购置项目</t>
  </si>
  <si>
    <t>零星设备维保项目</t>
  </si>
  <si>
    <t>计算机X线断层摄影机</t>
  </si>
  <si>
    <t>医用 X 线诊断设备</t>
  </si>
  <si>
    <t>正电子发射计算机断层CT（PETCT）</t>
  </si>
  <si>
    <t>便携式彩色超声诊断仪</t>
  </si>
  <si>
    <t>医用超声波仪器及设备</t>
  </si>
  <si>
    <t>便携式彩色多普勒超声系统</t>
  </si>
  <si>
    <t>彩色超声诊断系统</t>
  </si>
  <si>
    <t>彩色超声诊断仪</t>
  </si>
  <si>
    <t>低强度脉冲式超声波治疗仪</t>
  </si>
  <si>
    <t>磁共振成像系统</t>
  </si>
  <si>
    <t>医用磁共振设备</t>
  </si>
  <si>
    <t>低温冷冻治疗系统</t>
  </si>
  <si>
    <t>医用低温、冷疗设备</t>
  </si>
  <si>
    <t>插件式模块化智能监护仪</t>
  </si>
  <si>
    <t>医用电子生理参数检测仪器设备</t>
  </si>
  <si>
    <t>多参数监护仪（含有创血压监测插槽）</t>
  </si>
  <si>
    <t>男性性功能生物反馈检测仪</t>
  </si>
  <si>
    <t>心电监护仪</t>
  </si>
  <si>
    <t>心电监护仪（转运）</t>
  </si>
  <si>
    <t>螺旋断层放射治疗系统等设备</t>
  </si>
  <si>
    <t>医用放射射线治疗设备</t>
  </si>
  <si>
    <t>荧光显微镜</t>
  </si>
  <si>
    <t>医用光学仪器</t>
  </si>
  <si>
    <t>床旁电子支气管镜</t>
  </si>
  <si>
    <t>医用内窥镜</t>
  </si>
  <si>
    <t>电子阴道镜</t>
  </si>
  <si>
    <t>电子支气管镜</t>
  </si>
  <si>
    <t>条</t>
  </si>
  <si>
    <t>全高清电子胃肠镜系统</t>
  </si>
  <si>
    <t>全关节／脊柱针状超微内镜手术系统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</si>
  <si>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</si>
  <si>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</si>
  <si>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</si>
  <si>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</si>
  <si>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</si>
  <si>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</si>
  <si>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</si>
  <si>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</si>
  <si>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本单位2025年无部门政府购买服务预算，故此表为空。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</si>
  <si>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</si>
  <si>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</si>
  <si>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</si>
  <si>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</si>
  <si>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</si>
  <si>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</si>
  <si>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</si>
  <si>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</si>
  <si>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</si>
  <si>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</si>
  <si>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</si>
  <si>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</si>
  <si>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</si>
  <si>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</si>
  <si>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</si>
  <si>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</si>
  <si>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</si>
  <si>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</si>
  <si>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</si>
  <si>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</si>
  <si>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</si>
  <si>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</si>
  <si>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</si>
  <si>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</si>
  <si>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A02322800 消毒灭菌设备及器具</t>
  </si>
  <si>
    <t>A02329900 其他医疗设备</t>
  </si>
  <si>
    <t>液氮智慧瓶塞</t>
  </si>
  <si>
    <t>个</t>
  </si>
  <si>
    <t>置物架</t>
  </si>
  <si>
    <t>臭氧治疗仪</t>
  </si>
  <si>
    <t>A02320800 物理治疗、康复及体育治疗仪器设备</t>
  </si>
  <si>
    <t>A02322500 急救和生命支持设备</t>
  </si>
  <si>
    <t>高频振动排痰仪</t>
  </si>
  <si>
    <t>A02322000 药房设备及器具</t>
  </si>
  <si>
    <t>药房全自动单剂量分包机</t>
  </si>
  <si>
    <t>A02322900 医用低温、冷疗设备</t>
  </si>
  <si>
    <t>医用冰箱</t>
  </si>
  <si>
    <t>全自动点药机数药机</t>
  </si>
  <si>
    <t>A02320700 医用内窥镜</t>
  </si>
  <si>
    <t>腹腔镜长镜头</t>
  </si>
  <si>
    <t>根</t>
  </si>
  <si>
    <t>可视喉镜</t>
  </si>
  <si>
    <t>A02010499 其他终端设备</t>
  </si>
  <si>
    <t>排队叫号系统</t>
  </si>
  <si>
    <t>A02322700 病房护理及医院设备</t>
  </si>
  <si>
    <t>电动检查床</t>
  </si>
  <si>
    <t>水平操作层流台</t>
  </si>
  <si>
    <t>全自动洗胃机</t>
  </si>
  <si>
    <t>A02322400 手术室设备及附件</t>
  </si>
  <si>
    <t>A02323300 口腔设备及器械</t>
  </si>
  <si>
    <t>牙科高速涡轮手机（45度反角手机）</t>
  </si>
  <si>
    <t>A02320500 医用超声波仪器及设备</t>
  </si>
  <si>
    <t>A02320100 手术器械</t>
  </si>
  <si>
    <t>根管预备机</t>
  </si>
  <si>
    <t>特殊肺功能模块（支气管激发试验）</t>
  </si>
  <si>
    <t>全数字化高端彩色多普勒超声诊断仪</t>
  </si>
  <si>
    <t>A02010202 交换设备</t>
  </si>
  <si>
    <t>汇聚交换机</t>
  </si>
  <si>
    <t>PTP除包机拆药机</t>
  </si>
  <si>
    <t>牙科气动马达</t>
  </si>
  <si>
    <t>A02019900 其他信息化设备</t>
  </si>
  <si>
    <t>A02021099 其他打印机</t>
  </si>
  <si>
    <t>热牙胶充填机</t>
  </si>
  <si>
    <t>脑功能（障碍）治疗仪</t>
  </si>
  <si>
    <t>A02021004 A4彩色打印机</t>
  </si>
  <si>
    <t>彩色打印机</t>
  </si>
  <si>
    <t>牙科电动无油空压机</t>
  </si>
  <si>
    <t>医用封口机</t>
  </si>
  <si>
    <t>A02320400 医用光学仪器</t>
  </si>
  <si>
    <t>裂隙灯显微镜（带工作站）</t>
  </si>
  <si>
    <t>A02320300 医用电子生理参数检测仪器设备</t>
  </si>
  <si>
    <t>有创动脉血压监测仪</t>
  </si>
  <si>
    <t>两院区视频会议信息系统</t>
  </si>
  <si>
    <t>A02021001 A3黑白打印机</t>
  </si>
  <si>
    <t>中频脉冲治疗仪</t>
  </si>
  <si>
    <t>医用离心机</t>
  </si>
  <si>
    <t>耳鼻喉科手术器械</t>
  </si>
  <si>
    <t>批</t>
  </si>
  <si>
    <t>儿童楼梯</t>
  </si>
  <si>
    <t>全自动洗板机</t>
  </si>
  <si>
    <t>电测听力计</t>
  </si>
  <si>
    <t>体检智能排队叫号系统诊室屏幕</t>
  </si>
  <si>
    <t>耳鼻喉检查椅</t>
  </si>
  <si>
    <t>PDA手持终端</t>
  </si>
  <si>
    <t>A02321900 临床检验设备</t>
  </si>
  <si>
    <t>A02061504 不间断电源</t>
  </si>
  <si>
    <t>A02010108 便携式计算机</t>
  </si>
  <si>
    <t>A02010105 台式计算机</t>
  </si>
  <si>
    <t>A02029900 其他办公设备</t>
  </si>
  <si>
    <t>电子发票自助打印终端机</t>
  </si>
  <si>
    <t>血型血清学用离心机</t>
  </si>
  <si>
    <t>A02020400 多功能一体机</t>
  </si>
  <si>
    <t>激光一体机</t>
  </si>
  <si>
    <t>患者升温系统（吹风机）</t>
  </si>
  <si>
    <t>高频电刀</t>
  </si>
  <si>
    <t>手术间监控系统</t>
  </si>
  <si>
    <t>全关节/脊柱针状超微内镜手术系统</t>
  </si>
  <si>
    <t>移动护理工作站</t>
  </si>
  <si>
    <t>儿童电动起立床</t>
  </si>
  <si>
    <t>CPM（踝关节儿童）</t>
  </si>
  <si>
    <t>儿童功率自行车</t>
  </si>
  <si>
    <t>超声波牙科治疗仪</t>
  </si>
  <si>
    <t>A02321400 医用放射射线治疗设备</t>
  </si>
  <si>
    <t>A02322100 体外循环设备</t>
  </si>
  <si>
    <t>A08 无形资产</t>
  </si>
  <si>
    <t>A08060301 基础软件</t>
  </si>
  <si>
    <t>温度监测记录仪</t>
  </si>
  <si>
    <t>温湿度监测记录仪</t>
  </si>
  <si>
    <t>耳温计</t>
  </si>
  <si>
    <t>只</t>
  </si>
  <si>
    <t>动态干扰电治疗仪</t>
  </si>
  <si>
    <t>血气分析仪</t>
  </si>
  <si>
    <t>A08060303 应用软件</t>
  </si>
  <si>
    <t>可调温温箱</t>
  </si>
  <si>
    <t>电动吸痰仪</t>
  </si>
  <si>
    <t>SLT手术放大镜</t>
  </si>
  <si>
    <t>安宁市第一人民医院患者全病程管理系统购置项目</t>
  </si>
  <si>
    <t>台式低速离心机</t>
  </si>
  <si>
    <t>牙科综合治疗椅</t>
  </si>
  <si>
    <t>A02321200 医用X线诊断设备</t>
  </si>
  <si>
    <t>口腔X射线机</t>
  </si>
  <si>
    <t>洁牙机</t>
  </si>
  <si>
    <t>儿童站立架（四人）</t>
  </si>
  <si>
    <t>引导式训练组合</t>
  </si>
  <si>
    <t>儿童平衡杠</t>
  </si>
  <si>
    <t>沙盘游戏</t>
  </si>
  <si>
    <t>幼儿身高体重秤</t>
  </si>
  <si>
    <t>A02049900 其他图书档案设备</t>
  </si>
  <si>
    <t>手动密集架</t>
  </si>
  <si>
    <t>生物安全柜</t>
  </si>
  <si>
    <t>偏振光治疗仪</t>
  </si>
  <si>
    <t>高拍仪</t>
  </si>
  <si>
    <t>A02020100 复印机</t>
  </si>
  <si>
    <t>感统训练教具组合</t>
  </si>
  <si>
    <t>体外输液加温器</t>
  </si>
  <si>
    <t>婴儿身高体重秤</t>
  </si>
  <si>
    <t>安宁市医共体脑电网络诊断中心</t>
  </si>
  <si>
    <t>安宁市医疗共同体营养系统升级改造购置项目</t>
  </si>
  <si>
    <t>签到机</t>
  </si>
  <si>
    <t>A02320600 医用激光仪器及设备</t>
  </si>
  <si>
    <t>半导体激光治疗仪</t>
  </si>
  <si>
    <t>安宁市第一人民医院执法记录仪系统购置项目</t>
  </si>
  <si>
    <t>层流床</t>
  </si>
  <si>
    <t>张</t>
  </si>
  <si>
    <t>穿戴式经皮胫神经刺激器</t>
  </si>
  <si>
    <t>痉挛肌治疗仪</t>
  </si>
  <si>
    <t>电子体重称</t>
  </si>
  <si>
    <t>PT训练床</t>
  </si>
  <si>
    <t>经颅磁治疗仪</t>
  </si>
  <si>
    <t>A02091001 普通电视设备（电视机）</t>
  </si>
  <si>
    <t>电视机</t>
  </si>
  <si>
    <t>呼末二氧化碳监测仪</t>
  </si>
  <si>
    <t>十二导联心电图机</t>
  </si>
  <si>
    <t>妇科专用床</t>
  </si>
  <si>
    <t>妇科截石位脚蹬</t>
  </si>
  <si>
    <t>全数字化高端彩色多普勒超声诊断仪（床旁）</t>
  </si>
  <si>
    <t>安宁市第一人民医院人工智能肺癌（肺结节）诊疗系统购置项目</t>
  </si>
  <si>
    <t>A02021118 扫描仪</t>
  </si>
  <si>
    <t>A02021007 条码打印机</t>
  </si>
  <si>
    <t>电动吸引器</t>
  </si>
  <si>
    <t>叫号屏</t>
  </si>
  <si>
    <t>数码偏光显微镜</t>
  </si>
  <si>
    <t>冲洗液袋用加压器</t>
  </si>
  <si>
    <t>药品阴凉箱</t>
  </si>
  <si>
    <t>A02091104 平板显示设备</t>
  </si>
  <si>
    <t>导引针</t>
  </si>
  <si>
    <t>吞咽言语治疗仪</t>
  </si>
  <si>
    <t>儿童认知训练组件</t>
  </si>
  <si>
    <t>牙科慢弯手机</t>
  </si>
  <si>
    <t>呼吸监护系统升级</t>
  </si>
  <si>
    <t>A02061804 空调机</t>
  </si>
  <si>
    <t>脑功能治疗仪</t>
  </si>
  <si>
    <t>正电子发射计算机断层CT （PETCT ）</t>
  </si>
  <si>
    <t>A02321000 医用磁共振设备</t>
  </si>
  <si>
    <t>光纤输尿管肾镜</t>
  </si>
  <si>
    <t>空调</t>
  </si>
  <si>
    <t>牙科慢直手机</t>
  </si>
  <si>
    <t>肺功能仪</t>
  </si>
  <si>
    <t>血糖仪</t>
  </si>
  <si>
    <t>支气管镜室配套设施</t>
  </si>
  <si>
    <t>电子体检秤</t>
  </si>
  <si>
    <t>器械柜</t>
  </si>
  <si>
    <t>签字板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</si>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</sst>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#,##0;\-#,##0;;@"/>
    <numFmt numFmtId="177" formatCode="_(* #,##0_);_(* \(#,##0\);_(* &quot;-&quot;_);_(@_)"/>
    <numFmt numFmtId="178" formatCode="#,##0.00;\-#,##0.00;;@"/>
    <numFmt numFmtId="179" formatCode="0_ "/>
    <numFmt numFmtId="180" formatCode="#,##0.00_ "/>
    <numFmt numFmtId="181" formatCode="#,##0.00_ ;[Red]\-#,##0.00\ "/>
    <numFmt numFmtId="182" formatCode="_(&quot;$&quot;* #,##0_);_(&quot;$&quot;* \(#,##0\);_(&quot;$&quot;* &quot;-&quot;_);_(@_)"/>
    <numFmt numFmtId="183" formatCode="_(* #,##0.00_);_(* \(#,##0.00\);_(* &quot;-&quot;??_);_(@_)"/>
    <numFmt numFmtId="184" formatCode="_(&quot;$&quot;* #,##0.00_);_(&quot;$&quot;* \(#,##0.00\);_(&quot;$&quot;* &quot;-&quot;??_);_(@_)"/>
  </numFmts>
  <fonts count="60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theme="1"/>
      <name val="SimSun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.25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color rgb="FF000000"/>
      <name val="SimSun"/>
      <charset val="1"/>
    </font>
    <font>
      <sz val="11"/>
      <color rgb="FF000000"/>
      <name val="宋体"/>
      <charset val="1"/>
    </font>
    <font>
      <b/>
      <sz val="23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FF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62">
    <xf numFmtId="0" fontId="0" fillId="0" borderId="0"/>
    <xf numFmtId="182" fontId="0" fillId="0" borderId="0" applyFont="0" applyFill="0" applyBorder="0" applyAlignment="0" applyProtection="0"/>
    <xf numFmtId="0" fontId="1" fillId="22" borderId="0" applyNumberFormat="0" applyBorder="0" applyAlignment="0" applyProtection="0">
      <alignment vertical="center"/>
    </xf>
    <xf numFmtId="0" fontId="51" fillId="13" borderId="39" applyNumberFormat="0" applyAlignment="0" applyProtection="0">
      <alignment vertical="center"/>
    </xf>
    <xf numFmtId="184" fontId="0" fillId="0" borderId="0" applyFont="0" applyFill="0" applyBorder="0" applyAlignment="0" applyProtection="0"/>
    <xf numFmtId="0" fontId="33" fillId="0" borderId="0"/>
    <xf numFmtId="177" fontId="0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3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0" fillId="7" borderId="36" applyNumberFormat="0" applyFon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3" fillId="17" borderId="41" applyNumberFormat="0" applyAlignment="0" applyProtection="0">
      <alignment vertical="center"/>
    </xf>
    <xf numFmtId="0" fontId="57" fillId="17" borderId="39" applyNumberFormat="0" applyAlignment="0" applyProtection="0">
      <alignment vertical="center"/>
    </xf>
    <xf numFmtId="0" fontId="52" fillId="16" borderId="40" applyNumberFormat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3" fillId="0" borderId="0"/>
    <xf numFmtId="0" fontId="1" fillId="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0" fillId="0" borderId="0">
      <alignment vertical="top"/>
      <protection locked="0"/>
    </xf>
    <xf numFmtId="0" fontId="0" fillId="0" borderId="0"/>
    <xf numFmtId="0" fontId="0" fillId="0" borderId="0"/>
    <xf numFmtId="0" fontId="11" fillId="0" borderId="0"/>
    <xf numFmtId="0" fontId="11" fillId="0" borderId="0"/>
    <xf numFmtId="176" fontId="10" fillId="0" borderId="7">
      <alignment horizontal="right" vertical="center"/>
    </xf>
    <xf numFmtId="0" fontId="11" fillId="0" borderId="0"/>
    <xf numFmtId="178" fontId="10" fillId="0" borderId="7">
      <alignment horizontal="right" vertical="center"/>
    </xf>
    <xf numFmtId="49" fontId="10" fillId="0" borderId="7">
      <alignment horizontal="left" vertical="center" wrapText="1"/>
    </xf>
  </cellStyleXfs>
  <cellXfs count="433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178" fontId="7" fillId="0" borderId="7" xfId="60" applyNumberFormat="1" applyFont="1" applyBorder="1">
      <alignment horizontal="right" vertical="center"/>
    </xf>
    <xf numFmtId="49" fontId="4" fillId="0" borderId="7" xfId="61" applyFont="1">
      <alignment horizontal="left" vertical="center" wrapText="1"/>
    </xf>
    <xf numFmtId="178" fontId="4" fillId="0" borderId="7" xfId="60" applyFont="1">
      <alignment horizontal="right" vertical="center"/>
    </xf>
    <xf numFmtId="49" fontId="4" fillId="0" borderId="7" xfId="61" applyFont="1" applyFill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78" fontId="7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78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59" applyFill="1" applyAlignment="1">
      <alignment vertical="center"/>
    </xf>
    <xf numFmtId="0" fontId="12" fillId="0" borderId="0" xfId="59" applyNumberFormat="1" applyFont="1" applyFill="1" applyBorder="1" applyAlignment="1" applyProtection="1">
      <alignment horizontal="center" vertical="center"/>
    </xf>
    <xf numFmtId="0" fontId="13" fillId="0" borderId="0" xfId="59" applyNumberFormat="1" applyFont="1" applyFill="1" applyBorder="1" applyAlignment="1" applyProtection="1">
      <alignment horizontal="left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9" xfId="45" applyFont="1" applyFill="1" applyBorder="1" applyAlignment="1">
      <alignment horizontal="center" vertical="center" wrapText="1"/>
    </xf>
    <xf numFmtId="0" fontId="15" fillId="0" borderId="10" xfId="45" applyFont="1" applyFill="1" applyBorder="1" applyAlignment="1">
      <alignment horizontal="center" vertical="center" wrapText="1"/>
    </xf>
    <xf numFmtId="0" fontId="15" fillId="0" borderId="11" xfId="45" applyFont="1" applyFill="1" applyBorder="1" applyAlignment="1">
      <alignment horizontal="center" vertical="center" wrapText="1"/>
    </xf>
    <xf numFmtId="0" fontId="15" fillId="0" borderId="12" xfId="45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5" fillId="0" borderId="8" xfId="45" applyFont="1" applyFill="1" applyBorder="1" applyAlignment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4" fontId="2" fillId="0" borderId="8" xfId="0" applyNumberFormat="1" applyFont="1" applyFill="1" applyBorder="1" applyAlignment="1" applyProtection="1">
      <alignment horizontal="right" vertical="center"/>
    </xf>
    <xf numFmtId="0" fontId="17" fillId="0" borderId="0" xfId="59" applyNumberFormat="1" applyFont="1" applyFill="1" applyBorder="1" applyAlignment="1" applyProtection="1">
      <alignment horizontal="right" vertical="center"/>
    </xf>
    <xf numFmtId="0" fontId="15" fillId="0" borderId="13" xfId="45" applyFont="1" applyFill="1" applyBorder="1" applyAlignment="1">
      <alignment horizontal="center" vertical="center" wrapText="1"/>
    </xf>
    <xf numFmtId="0" fontId="13" fillId="0" borderId="8" xfId="45" applyFont="1" applyFill="1" applyBorder="1" applyAlignment="1">
      <alignment horizontal="center" vertical="center" wrapText="1"/>
    </xf>
    <xf numFmtId="43" fontId="13" fillId="0" borderId="8" xfId="45" applyNumberFormat="1" applyFont="1" applyFill="1" applyBorder="1" applyAlignment="1">
      <alignment horizontal="center" vertical="center" wrapText="1"/>
    </xf>
    <xf numFmtId="0" fontId="11" fillId="0" borderId="0" xfId="53" applyFont="1" applyFill="1" applyBorder="1" applyAlignment="1" applyProtection="1">
      <alignment vertical="center"/>
    </xf>
    <xf numFmtId="0" fontId="10" fillId="0" borderId="0" xfId="53" applyFont="1" applyFill="1" applyBorder="1" applyAlignment="1" applyProtection="1">
      <alignment vertical="top"/>
      <protection locked="0"/>
    </xf>
    <xf numFmtId="0" fontId="18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>
      <alignment vertical="top"/>
      <protection locked="0"/>
    </xf>
    <xf numFmtId="0" fontId="11" fillId="0" borderId="0" xfId="53" applyFont="1" applyFill="1" applyBorder="1" applyAlignment="1" applyProtection="1"/>
    <xf numFmtId="0" fontId="20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8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9" fillId="0" borderId="14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vertical="center" readingOrder="1"/>
      <protection locked="0"/>
    </xf>
    <xf numFmtId="0" fontId="19" fillId="0" borderId="16" xfId="0" applyFont="1" applyFill="1" applyBorder="1" applyAlignment="1" applyProtection="1">
      <alignment vertical="center" readingOrder="1"/>
      <protection locked="0"/>
    </xf>
    <xf numFmtId="0" fontId="19" fillId="0" borderId="17" xfId="0" applyFont="1" applyFill="1" applyBorder="1" applyAlignment="1" applyProtection="1">
      <alignment vertical="center" readingOrder="1"/>
      <protection locked="0"/>
    </xf>
    <xf numFmtId="0" fontId="10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0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49" fontId="21" fillId="0" borderId="8" xfId="61" applyFont="1" applyBorder="1">
      <alignment horizontal="left" vertical="center" wrapText="1"/>
    </xf>
    <xf numFmtId="49" fontId="21" fillId="0" borderId="4" xfId="61" applyFont="1" applyBorder="1">
      <alignment horizontal="left" vertical="center" wrapText="1"/>
    </xf>
    <xf numFmtId="0" fontId="10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vertical="top" wrapText="1"/>
      <protection locked="0"/>
    </xf>
    <xf numFmtId="0" fontId="11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9" fillId="0" borderId="8" xfId="53" applyFont="1" applyFill="1" applyBorder="1" applyAlignment="1" applyProtection="1">
      <alignment horizontal="center" vertical="center" wrapText="1"/>
      <protection locked="0"/>
    </xf>
    <xf numFmtId="180" fontId="4" fillId="0" borderId="8" xfId="53" applyNumberFormat="1" applyFont="1" applyFill="1" applyBorder="1" applyAlignment="1" applyProtection="1">
      <alignment horizontal="right" vertical="center"/>
      <protection locked="0"/>
    </xf>
    <xf numFmtId="180" fontId="4" fillId="0" borderId="8" xfId="53" applyNumberFormat="1" applyFont="1" applyFill="1" applyBorder="1" applyAlignment="1" applyProtection="1">
      <alignment horizontal="right" vertical="center"/>
    </xf>
    <xf numFmtId="180" fontId="4" fillId="0" borderId="8" xfId="53" applyNumberFormat="1" applyFont="1" applyFill="1" applyBorder="1" applyAlignment="1" applyProtection="1">
      <alignment vertical="center"/>
      <protection locked="0"/>
    </xf>
    <xf numFmtId="180" fontId="11" fillId="0" borderId="8" xfId="53" applyNumberFormat="1" applyFont="1" applyFill="1" applyBorder="1" applyAlignment="1" applyProtection="1"/>
    <xf numFmtId="180" fontId="10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11" fillId="0" borderId="0" xfId="53" applyFont="1" applyFill="1" applyBorder="1" applyAlignment="1" applyProtection="1">
      <alignment horizontal="left"/>
    </xf>
    <xf numFmtId="43" fontId="11" fillId="0" borderId="0" xfId="53" applyNumberFormat="1" applyFont="1" applyFill="1" applyBorder="1" applyAlignment="1" applyProtection="1"/>
    <xf numFmtId="0" fontId="6" fillId="0" borderId="0" xfId="53" applyFont="1" applyFill="1" applyBorder="1" applyAlignment="1" applyProtection="1">
      <alignment horizontal="left"/>
    </xf>
    <xf numFmtId="0" fontId="18" fillId="0" borderId="0" xfId="53" applyFont="1" applyFill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5" fillId="0" borderId="19" xfId="53" applyFont="1" applyFill="1" applyBorder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left"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5" fillId="0" borderId="10" xfId="53" applyFont="1" applyFill="1" applyBorder="1" applyAlignment="1" applyProtection="1">
      <alignment horizontal="center" vertical="center"/>
    </xf>
    <xf numFmtId="0" fontId="5" fillId="0" borderId="13" xfId="53" applyFont="1" applyFill="1" applyBorder="1" applyAlignment="1" applyProtection="1">
      <alignment horizontal="center" vertical="center"/>
    </xf>
    <xf numFmtId="0" fontId="4" fillId="0" borderId="8" xfId="53" applyFont="1" applyFill="1" applyBorder="1" applyAlignment="1" applyProtection="1">
      <alignment horizontal="center" vertical="center"/>
    </xf>
    <xf numFmtId="49" fontId="23" fillId="0" borderId="2" xfId="61" applyFont="1" applyBorder="1">
      <alignment horizontal="left" vertical="center" wrapText="1"/>
    </xf>
    <xf numFmtId="49" fontId="4" fillId="0" borderId="8" xfId="61" applyFont="1" applyBorder="1">
      <alignment horizontal="left" vertical="center" wrapText="1"/>
    </xf>
    <xf numFmtId="49" fontId="4" fillId="0" borderId="4" xfId="61" applyFont="1" applyBorder="1">
      <alignment horizontal="left" vertical="center" wrapText="1"/>
    </xf>
    <xf numFmtId="176" fontId="4" fillId="0" borderId="7" xfId="58" applyFont="1">
      <alignment horizontal="right" vertical="center"/>
    </xf>
    <xf numFmtId="49" fontId="23" fillId="0" borderId="7" xfId="61" applyFont="1">
      <alignment horizontal="left" vertical="center" wrapText="1"/>
    </xf>
    <xf numFmtId="49" fontId="4" fillId="0" borderId="6" xfId="61" applyFont="1" applyBorder="1">
      <alignment horizontal="left" vertical="center" wrapText="1"/>
    </xf>
    <xf numFmtId="43" fontId="6" fillId="0" borderId="0" xfId="53" applyNumberFormat="1" applyFont="1" applyFill="1" applyBorder="1" applyAlignment="1" applyProtection="1"/>
    <xf numFmtId="43" fontId="18" fillId="0" borderId="0" xfId="53" applyNumberFormat="1" applyFont="1" applyFill="1" applyAlignment="1" applyProtection="1">
      <alignment horizontal="center" vertical="center" wrapText="1"/>
    </xf>
    <xf numFmtId="43" fontId="5" fillId="0" borderId="0" xfId="53" applyNumberFormat="1" applyFont="1" applyFill="1" applyBorder="1" applyAlignment="1" applyProtection="1"/>
    <xf numFmtId="43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43" fontId="5" fillId="0" borderId="0" xfId="53" applyNumberFormat="1" applyFont="1" applyFill="1" applyBorder="1" applyAlignment="1" applyProtection="1">
      <alignment horizontal="center" vertical="center" wrapText="1"/>
    </xf>
    <xf numFmtId="0" fontId="19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43" fontId="5" fillId="0" borderId="24" xfId="53" applyNumberFormat="1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  <protection locked="0"/>
    </xf>
    <xf numFmtId="179" fontId="5" fillId="0" borderId="8" xfId="53" applyNumberFormat="1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9" fillId="0" borderId="24" xfId="53" applyFont="1" applyFill="1" applyBorder="1" applyAlignment="1" applyProtection="1">
      <alignment horizontal="center" vertical="center" wrapText="1"/>
      <protection locked="0"/>
    </xf>
    <xf numFmtId="0" fontId="6" fillId="0" borderId="8" xfId="53" applyFont="1" applyFill="1" applyBorder="1" applyAlignment="1" applyProtection="1">
      <alignment horizontal="center" vertical="center" wrapText="1"/>
    </xf>
    <xf numFmtId="0" fontId="6" fillId="0" borderId="8" xfId="53" applyFont="1" applyFill="1" applyBorder="1" applyAlignment="1" applyProtection="1">
      <alignment horizontal="left" vertical="center" wrapText="1"/>
    </xf>
    <xf numFmtId="180" fontId="4" fillId="0" borderId="23" xfId="53" applyNumberFormat="1" applyFont="1" applyFill="1" applyBorder="1" applyAlignment="1" applyProtection="1">
      <alignment horizontal="right" vertical="center"/>
      <protection locked="0"/>
    </xf>
    <xf numFmtId="43" fontId="4" fillId="0" borderId="23" xfId="53" applyNumberFormat="1" applyFont="1" applyFill="1" applyBorder="1" applyAlignment="1" applyProtection="1">
      <alignment horizontal="right" vertical="center"/>
      <protection locked="0"/>
    </xf>
    <xf numFmtId="49" fontId="11" fillId="0" borderId="0" xfId="53" applyNumberFormat="1" applyFont="1" applyFill="1" applyBorder="1" applyAlignment="1" applyProtection="1"/>
    <xf numFmtId="49" fontId="24" fillId="0" borderId="0" xfId="53" applyNumberFormat="1" applyFont="1" applyFill="1" applyBorder="1" applyAlignment="1" applyProtection="1"/>
    <xf numFmtId="0" fontId="24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181" fontId="4" fillId="0" borderId="7" xfId="53" applyNumberFormat="1" applyFont="1" applyFill="1" applyBorder="1" applyAlignment="1" applyProtection="1">
      <alignment horizontal="right" vertical="center"/>
    </xf>
    <xf numFmtId="181" fontId="4" fillId="0" borderId="7" xfId="53" applyNumberFormat="1" applyFont="1" applyFill="1" applyBorder="1" applyAlignment="1" applyProtection="1">
      <alignment horizontal="left" vertical="center" wrapText="1"/>
    </xf>
    <xf numFmtId="0" fontId="11" fillId="0" borderId="2" xfId="53" applyFont="1" applyFill="1" applyBorder="1" applyAlignment="1" applyProtection="1">
      <alignment horizontal="center" vertical="center"/>
    </xf>
    <xf numFmtId="0" fontId="11" fillId="0" borderId="3" xfId="53" applyFont="1" applyFill="1" applyBorder="1" applyAlignment="1" applyProtection="1">
      <alignment horizontal="center" vertical="center"/>
    </xf>
    <xf numFmtId="0" fontId="11" fillId="0" borderId="4" xfId="53" applyFont="1" applyFill="1" applyBorder="1" applyAlignment="1" applyProtection="1">
      <alignment horizontal="center" vertical="center"/>
    </xf>
    <xf numFmtId="49" fontId="10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49" fontId="21" fillId="0" borderId="7" xfId="61" applyFont="1">
      <alignment horizontal="left" vertical="center" wrapText="1"/>
    </xf>
    <xf numFmtId="0" fontId="5" fillId="0" borderId="0" xfId="53" applyFont="1" applyFill="1" applyAlignment="1" applyProtection="1"/>
    <xf numFmtId="0" fontId="4" fillId="0" borderId="0" xfId="53" applyFont="1" applyFill="1" applyBorder="1" applyAlignment="1" applyProtection="1">
      <alignment horizontal="left" vertical="center" wrapText="1"/>
    </xf>
    <xf numFmtId="0" fontId="25" fillId="0" borderId="0" xfId="53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horizontal="left" vertical="center" wrapText="1"/>
    </xf>
    <xf numFmtId="0" fontId="26" fillId="0" borderId="3" xfId="53" applyFont="1" applyFill="1" applyBorder="1" applyAlignment="1" applyProtection="1">
      <alignment horizontal="left" vertical="center" wrapText="1"/>
    </xf>
    <xf numFmtId="0" fontId="5" fillId="0" borderId="9" xfId="53" applyFont="1" applyFill="1" applyBorder="1" applyAlignment="1" applyProtection="1">
      <alignment horizontal="center" vertical="center"/>
    </xf>
    <xf numFmtId="49" fontId="5" fillId="0" borderId="8" xfId="53" applyNumberFormat="1" applyFont="1" applyFill="1" applyBorder="1" applyAlignment="1" applyProtection="1">
      <alignment horizontal="center" vertical="center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12" xfId="53" applyFont="1" applyFill="1" applyBorder="1" applyAlignment="1" applyProtection="1">
      <alignment horizontal="center" vertical="center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left" vertical="center" wrapText="1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center" vertical="center" wrapText="1"/>
    </xf>
    <xf numFmtId="0" fontId="5" fillId="0" borderId="13" xfId="53" applyFont="1" applyFill="1" applyBorder="1" applyAlignment="1" applyProtection="1">
      <alignment horizontal="left" vertical="center" wrapText="1"/>
    </xf>
    <xf numFmtId="0" fontId="26" fillId="0" borderId="8" xfId="53" applyFont="1" applyFill="1" applyBorder="1" applyAlignment="1" applyProtection="1">
      <alignment horizontal="left" vertical="center" wrapText="1"/>
    </xf>
    <xf numFmtId="0" fontId="10" fillId="0" borderId="8" xfId="53" applyFont="1" applyFill="1" applyBorder="1" applyAlignment="1" applyProtection="1">
      <alignment horizontal="center" vertical="center" wrapText="1"/>
    </xf>
    <xf numFmtId="180" fontId="4" fillId="0" borderId="6" xfId="53" applyNumberFormat="1" applyFont="1" applyFill="1" applyBorder="1" applyAlignment="1" applyProtection="1">
      <alignment vertical="center" wrapText="1"/>
    </xf>
    <xf numFmtId="49" fontId="4" fillId="0" borderId="18" xfId="53" applyNumberFormat="1" applyFont="1" applyFill="1" applyBorder="1" applyAlignment="1" applyProtection="1">
      <alignment horizontal="left" vertical="center" wrapText="1"/>
    </xf>
    <xf numFmtId="0" fontId="4" fillId="0" borderId="23" xfId="53" applyFont="1" applyFill="1" applyBorder="1" applyAlignment="1" applyProtection="1">
      <alignment wrapText="1"/>
    </xf>
    <xf numFmtId="0" fontId="4" fillId="0" borderId="24" xfId="53" applyFont="1" applyFill="1" applyBorder="1" applyAlignment="1" applyProtection="1">
      <alignment wrapText="1"/>
    </xf>
    <xf numFmtId="49" fontId="4" fillId="0" borderId="24" xfId="53" applyNumberFormat="1" applyFont="1" applyFill="1" applyBorder="1" applyAlignment="1" applyProtection="1">
      <alignment horizontal="left" vertical="center" wrapText="1"/>
    </xf>
    <xf numFmtId="49" fontId="4" fillId="0" borderId="23" xfId="53" applyNumberFormat="1" applyFont="1" applyFill="1" applyBorder="1" applyAlignment="1" applyProtection="1">
      <alignment horizontal="left" vertical="center" wrapText="1"/>
    </xf>
    <xf numFmtId="49" fontId="27" fillId="0" borderId="2" xfId="53" applyNumberFormat="1" applyFont="1" applyFill="1" applyBorder="1" applyAlignment="1" applyProtection="1">
      <alignment horizontal="left" vertical="center" wrapText="1"/>
    </xf>
    <xf numFmtId="49" fontId="27" fillId="0" borderId="4" xfId="53" applyNumberFormat="1" applyFont="1" applyFill="1" applyBorder="1" applyAlignment="1" applyProtection="1">
      <alignment horizontal="left" vertical="center" wrapText="1"/>
    </xf>
    <xf numFmtId="4" fontId="27" fillId="0" borderId="7" xfId="53" applyNumberFormat="1" applyFont="1" applyFill="1" applyBorder="1" applyAlignment="1" applyProtection="1">
      <alignment horizontal="right" vertical="center"/>
      <protection locked="0"/>
    </xf>
    <xf numFmtId="49" fontId="4" fillId="0" borderId="25" xfId="53" applyNumberFormat="1" applyFont="1" applyFill="1" applyBorder="1" applyAlignment="1" applyProtection="1">
      <alignment horizontal="left" vertical="center" wrapText="1"/>
    </xf>
    <xf numFmtId="0" fontId="4" fillId="0" borderId="26" xfId="53" applyFont="1" applyFill="1" applyBorder="1" applyAlignment="1" applyProtection="1">
      <alignment wrapText="1"/>
    </xf>
    <xf numFmtId="4" fontId="27" fillId="0" borderId="26" xfId="53" applyNumberFormat="1" applyFont="1" applyFill="1" applyBorder="1" applyAlignment="1" applyProtection="1">
      <alignment horizontal="right" vertical="center"/>
      <protection locked="0"/>
    </xf>
    <xf numFmtId="49" fontId="4" fillId="0" borderId="27" xfId="53" applyNumberFormat="1" applyFont="1" applyFill="1" applyBorder="1" applyAlignment="1" applyProtection="1">
      <alignment horizontal="left" vertical="center" wrapText="1"/>
    </xf>
    <xf numFmtId="0" fontId="4" fillId="0" borderId="8" xfId="53" applyFont="1" applyFill="1" applyBorder="1" applyAlignment="1" applyProtection="1">
      <alignment wrapText="1"/>
    </xf>
    <xf numFmtId="4" fontId="27" fillId="0" borderId="8" xfId="53" applyNumberFormat="1" applyFont="1" applyFill="1" applyBorder="1" applyAlignment="1" applyProtection="1">
      <alignment horizontal="right" vertical="center"/>
      <protection locked="0"/>
    </xf>
    <xf numFmtId="49" fontId="4" fillId="0" borderId="28" xfId="53" applyNumberFormat="1" applyFont="1" applyFill="1" applyBorder="1" applyAlignment="1" applyProtection="1">
      <alignment horizontal="left" vertical="center" wrapText="1"/>
    </xf>
    <xf numFmtId="0" fontId="4" fillId="0" borderId="29" xfId="53" applyFont="1" applyFill="1" applyBorder="1" applyAlignment="1" applyProtection="1">
      <alignment wrapText="1"/>
    </xf>
    <xf numFmtId="4" fontId="27" fillId="0" borderId="29" xfId="53" applyNumberFormat="1" applyFont="1" applyFill="1" applyBorder="1" applyAlignment="1" applyProtection="1">
      <alignment horizontal="right" vertical="center"/>
      <protection locked="0"/>
    </xf>
    <xf numFmtId="0" fontId="28" fillId="0" borderId="14" xfId="53" applyFont="1" applyFill="1" applyBorder="1" applyAlignment="1" applyProtection="1">
      <alignment horizontal="left" vertical="center"/>
    </xf>
    <xf numFmtId="0" fontId="28" fillId="0" borderId="22" xfId="53" applyFont="1" applyFill="1" applyBorder="1" applyAlignment="1" applyProtection="1">
      <alignment horizontal="left" vertical="center"/>
    </xf>
    <xf numFmtId="0" fontId="28" fillId="0" borderId="2" xfId="53" applyFont="1" applyFill="1" applyBorder="1" applyAlignment="1" applyProtection="1">
      <alignment horizontal="center" vertical="center"/>
    </xf>
    <xf numFmtId="0" fontId="28" fillId="0" borderId="3" xfId="53" applyFont="1" applyFill="1" applyBorder="1" applyAlignment="1" applyProtection="1">
      <alignment horizontal="center" vertical="center"/>
    </xf>
    <xf numFmtId="0" fontId="28" fillId="0" borderId="4" xfId="53" applyFont="1" applyFill="1" applyBorder="1" applyAlignment="1" applyProtection="1">
      <alignment horizontal="center" vertical="center"/>
    </xf>
    <xf numFmtId="49" fontId="29" fillId="0" borderId="14" xfId="53" applyNumberFormat="1" applyFont="1" applyFill="1" applyBorder="1" applyAlignment="1" applyProtection="1">
      <alignment horizontal="center" vertical="center" wrapText="1"/>
    </xf>
    <xf numFmtId="49" fontId="29" fillId="0" borderId="7" xfId="53" applyNumberFormat="1" applyFont="1" applyFill="1" applyBorder="1" applyAlignment="1" applyProtection="1">
      <alignment horizontal="center" vertical="center"/>
      <protection locked="0"/>
    </xf>
    <xf numFmtId="49" fontId="29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29" fillId="0" borderId="18" xfId="53" applyFont="1" applyFill="1" applyBorder="1" applyAlignment="1" applyProtection="1">
      <alignment horizontal="center" vertical="center"/>
    </xf>
    <xf numFmtId="0" fontId="27" fillId="0" borderId="1" xfId="53" applyFont="1" applyFill="1" applyBorder="1" applyAlignment="1" applyProtection="1">
      <alignment horizontal="center" vertical="center" wrapText="1"/>
      <protection locked="0"/>
    </xf>
    <xf numFmtId="0" fontId="27" fillId="0" borderId="7" xfId="53" applyFont="1" applyFill="1" applyBorder="1" applyAlignment="1" applyProtection="1">
      <alignment horizontal="center" vertical="center" wrapText="1"/>
      <protection locked="0"/>
    </xf>
    <xf numFmtId="0" fontId="27" fillId="0" borderId="7" xfId="53" applyFont="1" applyFill="1" applyBorder="1" applyAlignment="1" applyProtection="1">
      <alignment horizontal="left" vertical="center" wrapText="1"/>
      <protection locked="0"/>
    </xf>
    <xf numFmtId="0" fontId="30" fillId="0" borderId="7" xfId="53" applyFont="1" applyFill="1" applyBorder="1" applyAlignment="1" applyProtection="1">
      <alignment horizontal="center" vertical="center" wrapText="1"/>
      <protection locked="0"/>
    </xf>
    <xf numFmtId="0" fontId="27" fillId="0" borderId="2" xfId="53" applyFont="1" applyFill="1" applyBorder="1" applyAlignment="1" applyProtection="1">
      <alignment horizontal="center" vertical="center" wrapText="1"/>
      <protection locked="0"/>
    </xf>
    <xf numFmtId="0" fontId="27" fillId="0" borderId="30" xfId="53" applyFont="1" applyFill="1" applyBorder="1" applyAlignment="1" applyProtection="1">
      <alignment horizontal="center" vertical="center" wrapText="1"/>
    </xf>
    <xf numFmtId="0" fontId="27" fillId="0" borderId="8" xfId="53" applyFont="1" applyFill="1" applyBorder="1" applyAlignment="1" applyProtection="1">
      <alignment horizontal="center" vertical="center" wrapText="1"/>
      <protection locked="0"/>
    </xf>
    <xf numFmtId="0" fontId="27" fillId="0" borderId="4" xfId="53" applyFont="1" applyFill="1" applyBorder="1" applyAlignment="1" applyProtection="1">
      <alignment horizontal="center" vertical="center" wrapText="1"/>
      <protection locked="0"/>
    </xf>
    <xf numFmtId="9" fontId="27" fillId="0" borderId="8" xfId="53" applyNumberFormat="1" applyFont="1" applyFill="1" applyBorder="1" applyAlignment="1" applyProtection="1">
      <alignment horizontal="center" vertical="center" wrapText="1"/>
    </xf>
    <xf numFmtId="0" fontId="27" fillId="0" borderId="8" xfId="53" applyFont="1" applyFill="1" applyBorder="1" applyAlignment="1" applyProtection="1">
      <alignment horizontal="center" vertical="center" wrapText="1"/>
    </xf>
    <xf numFmtId="0" fontId="11" fillId="0" borderId="8" xfId="53" applyFont="1" applyFill="1" applyBorder="1" applyAlignment="1" applyProtection="1">
      <alignment horizontal="center" vertical="center"/>
    </xf>
    <xf numFmtId="0" fontId="11" fillId="0" borderId="13" xfId="53" applyFont="1" applyFill="1" applyBorder="1" applyAlignment="1" applyProtection="1">
      <alignment horizontal="center" vertical="center"/>
    </xf>
    <xf numFmtId="0" fontId="11" fillId="0" borderId="8" xfId="53" applyFont="1" applyFill="1" applyBorder="1" applyAlignment="1" applyProtection="1">
      <alignment horizontal="left" vertical="center"/>
    </xf>
    <xf numFmtId="0" fontId="11" fillId="0" borderId="10" xfId="53" applyFont="1" applyFill="1" applyBorder="1" applyAlignment="1" applyProtection="1">
      <alignment horizontal="center" vertical="center"/>
      <protection locked="0"/>
    </xf>
    <xf numFmtId="0" fontId="11" fillId="0" borderId="8" xfId="53" applyFont="1" applyFill="1" applyBorder="1" applyAlignment="1" applyProtection="1">
      <alignment horizontal="center" vertical="center"/>
      <protection locked="0"/>
    </xf>
    <xf numFmtId="49" fontId="5" fillId="0" borderId="0" xfId="53" applyNumberFormat="1" applyFont="1" applyFill="1" applyBorder="1" applyAlignment="1" applyProtection="1">
      <alignment horizontal="left" vertical="center" wrapText="1"/>
    </xf>
    <xf numFmtId="180" fontId="5" fillId="0" borderId="0" xfId="53" applyNumberFormat="1" applyFont="1" applyFill="1" applyBorder="1" applyAlignment="1" applyProtection="1">
      <alignment vertical="center" wrapText="1"/>
    </xf>
    <xf numFmtId="0" fontId="26" fillId="0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2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0" fontId="4" fillId="0" borderId="8" xfId="53" applyNumberFormat="1" applyFont="1" applyFill="1" applyBorder="1" applyAlignment="1" applyProtection="1">
      <alignment horizontal="right" vertical="center" wrapText="1"/>
    </xf>
    <xf numFmtId="4" fontId="27" fillId="0" borderId="7" xfId="53" applyNumberFormat="1" applyFont="1" applyFill="1" applyBorder="1" applyAlignment="1" applyProtection="1">
      <alignment vertical="center"/>
      <protection locked="0"/>
    </xf>
    <xf numFmtId="4" fontId="27" fillId="0" borderId="7" xfId="53" applyNumberFormat="1" applyFont="1" applyFill="1" applyBorder="1" applyAlignment="1" applyProtection="1">
      <alignment vertical="center"/>
    </xf>
    <xf numFmtId="4" fontId="27" fillId="0" borderId="26" xfId="53" applyNumberFormat="1" applyFont="1" applyFill="1" applyBorder="1" applyAlignment="1" applyProtection="1">
      <alignment vertical="center"/>
      <protection locked="0"/>
    </xf>
    <xf numFmtId="4" fontId="27" fillId="0" borderId="31" xfId="53" applyNumberFormat="1" applyFont="1" applyFill="1" applyBorder="1" applyAlignment="1" applyProtection="1">
      <alignment horizontal="right" vertical="center"/>
    </xf>
    <xf numFmtId="4" fontId="27" fillId="0" borderId="8" xfId="53" applyNumberFormat="1" applyFont="1" applyFill="1" applyBorder="1" applyAlignment="1" applyProtection="1">
      <alignment vertical="center"/>
      <protection locked="0"/>
    </xf>
    <xf numFmtId="4" fontId="27" fillId="0" borderId="32" xfId="53" applyNumberFormat="1" applyFont="1" applyFill="1" applyBorder="1" applyAlignment="1" applyProtection="1">
      <alignment horizontal="right" vertical="center"/>
    </xf>
    <xf numFmtId="0" fontId="4" fillId="0" borderId="33" xfId="53" applyFont="1" applyFill="1" applyBorder="1" applyAlignment="1" applyProtection="1"/>
    <xf numFmtId="0" fontId="28" fillId="0" borderId="19" xfId="53" applyFont="1" applyFill="1" applyBorder="1" applyAlignment="1" applyProtection="1">
      <alignment horizontal="left" vertical="center"/>
    </xf>
    <xf numFmtId="0" fontId="31" fillId="0" borderId="19" xfId="53" applyFont="1" applyFill="1" applyBorder="1" applyAlignment="1" applyProtection="1"/>
    <xf numFmtId="49" fontId="29" fillId="0" borderId="14" xfId="53" applyNumberFormat="1" applyFont="1" applyFill="1" applyBorder="1" applyAlignment="1" applyProtection="1">
      <alignment horizontal="center" vertical="center"/>
    </xf>
    <xf numFmtId="0" fontId="29" fillId="0" borderId="19" xfId="53" applyFont="1" applyFill="1" applyBorder="1" applyAlignment="1" applyProtection="1">
      <alignment horizontal="center" vertical="center"/>
    </xf>
    <xf numFmtId="0" fontId="31" fillId="0" borderId="23" xfId="53" applyFont="1" applyFill="1" applyBorder="1" applyAlignment="1" applyProtection="1"/>
    <xf numFmtId="0" fontId="29" fillId="0" borderId="23" xfId="53" applyFont="1" applyFill="1" applyBorder="1" applyAlignment="1" applyProtection="1">
      <alignment horizontal="center" vertical="center"/>
    </xf>
    <xf numFmtId="0" fontId="31" fillId="0" borderId="20" xfId="53" applyFont="1" applyFill="1" applyBorder="1" applyAlignment="1" applyProtection="1"/>
    <xf numFmtId="0" fontId="27" fillId="0" borderId="30" xfId="53" applyFont="1" applyFill="1" applyBorder="1" applyAlignment="1" applyProtection="1">
      <alignment horizontal="left" vertical="center" wrapText="1"/>
    </xf>
    <xf numFmtId="0" fontId="31" fillId="0" borderId="8" xfId="53" applyFont="1" applyFill="1" applyBorder="1" applyAlignment="1" applyProtection="1"/>
    <xf numFmtId="0" fontId="27" fillId="0" borderId="8" xfId="53" applyFont="1" applyFill="1" applyBorder="1" applyAlignment="1" applyProtection="1">
      <alignment horizontal="left" vertical="center" wrapText="1"/>
    </xf>
    <xf numFmtId="0" fontId="11" fillId="0" borderId="10" xfId="53" applyFont="1" applyFill="1" applyBorder="1" applyAlignment="1" applyProtection="1">
      <alignment horizontal="left" vertical="center"/>
    </xf>
    <xf numFmtId="0" fontId="11" fillId="0" borderId="13" xfId="53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/>
    </xf>
    <xf numFmtId="49" fontId="6" fillId="0" borderId="7" xfId="61" applyFont="1">
      <alignment horizontal="left" vertical="center" wrapText="1"/>
    </xf>
    <xf numFmtId="0" fontId="22" fillId="0" borderId="5" xfId="0" applyFont="1" applyFill="1" applyBorder="1" applyAlignment="1" applyProtection="1">
      <alignment horizontal="left" vertical="center"/>
    </xf>
    <xf numFmtId="0" fontId="22" fillId="0" borderId="6" xfId="0" applyFont="1" applyFill="1" applyBorder="1" applyAlignment="1" applyProtection="1">
      <alignment horizontal="left" vertical="center"/>
    </xf>
    <xf numFmtId="0" fontId="11" fillId="0" borderId="8" xfId="53" applyFont="1" applyFill="1" applyBorder="1" applyAlignment="1" applyProtection="1">
      <alignment horizontal="center" vertical="center" wrapText="1"/>
    </xf>
    <xf numFmtId="0" fontId="11" fillId="0" borderId="8" xfId="53" applyFont="1" applyFill="1" applyBorder="1" applyAlignment="1" applyProtection="1">
      <alignment horizontal="left" vertical="top"/>
      <protection locked="0"/>
    </xf>
    <xf numFmtId="49" fontId="6" fillId="0" borderId="8" xfId="61" applyFont="1" applyBorder="1">
      <alignment horizontal="left" vertical="center" wrapText="1"/>
    </xf>
    <xf numFmtId="0" fontId="11" fillId="0" borderId="0" xfId="53" applyFont="1" applyFill="1" applyBorder="1" applyAlignment="1" applyProtection="1">
      <alignment horizontal="left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left" vertical="top"/>
      <protection locked="0"/>
    </xf>
    <xf numFmtId="0" fontId="11" fillId="0" borderId="8" xfId="53" applyFont="1" applyFill="1" applyBorder="1" applyAlignment="1" applyProtection="1">
      <alignment vertical="center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5" fillId="0" borderId="9" xfId="53" applyFont="1" applyFill="1" applyBorder="1" applyAlignment="1" applyProtection="1">
      <alignment horizontal="center" vertical="center" wrapText="1"/>
      <protection locked="0"/>
    </xf>
    <xf numFmtId="0" fontId="5" fillId="0" borderId="21" xfId="53" applyFont="1" applyFill="1" applyBorder="1" applyAlignment="1" applyProtection="1">
      <alignment horizontal="center" vertical="center" wrapText="1"/>
      <protection locked="0"/>
    </xf>
    <xf numFmtId="0" fontId="5" fillId="0" borderId="12" xfId="53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/>
    </xf>
    <xf numFmtId="0" fontId="11" fillId="0" borderId="2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left" vertical="center"/>
    </xf>
    <xf numFmtId="0" fontId="10" fillId="0" borderId="4" xfId="53" applyFont="1" applyFill="1" applyBorder="1" applyAlignment="1" applyProtection="1">
      <alignment horizontal="left" vertical="center"/>
    </xf>
    <xf numFmtId="0" fontId="19" fillId="0" borderId="8" xfId="53" applyFont="1" applyFill="1" applyBorder="1" applyAlignment="1" applyProtection="1">
      <alignment horizontal="center" vertical="center" wrapText="1"/>
    </xf>
    <xf numFmtId="0" fontId="14" fillId="0" borderId="8" xfId="55" applyFont="1" applyFill="1" applyBorder="1" applyAlignment="1" applyProtection="1">
      <alignment horizontal="center" vertical="center" wrapText="1" readingOrder="1"/>
      <protection locked="0"/>
    </xf>
    <xf numFmtId="180" fontId="10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53" applyFont="1" applyFill="1" applyBorder="1" applyAlignment="1" applyProtection="1">
      <alignment horizontal="center" vertical="center"/>
    </xf>
    <xf numFmtId="0" fontId="19" fillId="0" borderId="8" xfId="53" applyFont="1" applyFill="1" applyBorder="1" applyAlignment="1" applyProtection="1">
      <alignment horizontal="center" vertical="center"/>
    </xf>
    <xf numFmtId="0" fontId="19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11" fillId="0" borderId="8" xfId="53" applyFont="1" applyFill="1" applyBorder="1" applyAlignment="1" applyProtection="1"/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19" fillId="0" borderId="9" xfId="53" applyFont="1" applyFill="1" applyBorder="1" applyAlignment="1" applyProtection="1">
      <alignment horizontal="center" vertical="center" wrapText="1"/>
    </xf>
    <xf numFmtId="0" fontId="19" fillId="0" borderId="12" xfId="53" applyFont="1" applyFill="1" applyBorder="1" applyAlignment="1" applyProtection="1">
      <alignment horizontal="center" vertical="center" wrapText="1"/>
    </xf>
    <xf numFmtId="49" fontId="7" fillId="0" borderId="7" xfId="61" applyFont="1">
      <alignment horizontal="left" vertical="center" wrapText="1"/>
    </xf>
    <xf numFmtId="0" fontId="6" fillId="0" borderId="0" xfId="53" applyFont="1" applyFill="1" applyBorder="1" applyAlignment="1" applyProtection="1">
      <alignment horizontal="right" wrapText="1"/>
    </xf>
    <xf numFmtId="0" fontId="33" fillId="0" borderId="0" xfId="53" applyFont="1" applyFill="1" applyBorder="1" applyAlignment="1" applyProtection="1">
      <alignment horizontal="center"/>
    </xf>
    <xf numFmtId="0" fontId="33" fillId="0" borderId="0" xfId="53" applyFont="1" applyFill="1" applyBorder="1" applyAlignment="1" applyProtection="1">
      <alignment horizontal="center" wrapText="1"/>
    </xf>
    <xf numFmtId="0" fontId="33" fillId="0" borderId="0" xfId="53" applyFont="1" applyFill="1" applyBorder="1" applyAlignment="1" applyProtection="1">
      <alignment wrapText="1"/>
    </xf>
    <xf numFmtId="0" fontId="33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left" wrapText="1"/>
    </xf>
    <xf numFmtId="0" fontId="11" fillId="0" borderId="0" xfId="53" applyFont="1" applyFill="1" applyBorder="1" applyAlignment="1" applyProtection="1">
      <alignment horizontal="center" wrapText="1"/>
    </xf>
    <xf numFmtId="0" fontId="34" fillId="0" borderId="0" xfId="53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 applyProtection="1">
      <alignment horizontal="right" wrapText="1"/>
    </xf>
    <xf numFmtId="0" fontId="19" fillId="0" borderId="1" xfId="53" applyFont="1" applyFill="1" applyBorder="1" applyAlignment="1" applyProtection="1">
      <alignment horizontal="center" vertical="center" wrapText="1"/>
    </xf>
    <xf numFmtId="0" fontId="19" fillId="0" borderId="6" xfId="53" applyFont="1" applyFill="1" applyBorder="1" applyAlignment="1" applyProtection="1">
      <alignment horizontal="center" vertical="center" wrapText="1"/>
    </xf>
    <xf numFmtId="0" fontId="33" fillId="0" borderId="7" xfId="53" applyFont="1" applyFill="1" applyBorder="1" applyAlignment="1" applyProtection="1">
      <alignment horizontal="center" vertical="center"/>
    </xf>
    <xf numFmtId="0" fontId="33" fillId="0" borderId="2" xfId="53" applyFont="1" applyFill="1" applyBorder="1" applyAlignment="1" applyProtection="1">
      <alignment horizontal="center" vertical="center" wrapText="1"/>
    </xf>
    <xf numFmtId="0" fontId="33" fillId="0" borderId="7" xfId="53" applyFont="1" applyFill="1" applyBorder="1" applyAlignment="1" applyProtection="1">
      <alignment horizontal="center" vertical="center" wrapText="1"/>
    </xf>
    <xf numFmtId="49" fontId="21" fillId="0" borderId="7" xfId="0" applyNumberFormat="1" applyFont="1" applyFill="1" applyBorder="1" applyAlignment="1" applyProtection="1">
      <alignment horizontal="left" vertical="center" wrapText="1"/>
    </xf>
    <xf numFmtId="180" fontId="10" fillId="0" borderId="26" xfId="53" applyNumberFormat="1" applyFont="1" applyFill="1" applyBorder="1" applyAlignment="1" applyProtection="1">
      <alignment horizontal="right" vertical="center"/>
    </xf>
    <xf numFmtId="180" fontId="4" fillId="0" borderId="31" xfId="53" applyNumberFormat="1" applyFont="1" applyFill="1" applyBorder="1" applyAlignment="1" applyProtection="1">
      <alignment horizontal="right" vertical="center"/>
    </xf>
    <xf numFmtId="180" fontId="4" fillId="0" borderId="7" xfId="53" applyNumberFormat="1" applyFont="1" applyFill="1" applyBorder="1" applyAlignment="1" applyProtection="1">
      <alignment horizontal="right" vertical="center"/>
    </xf>
    <xf numFmtId="0" fontId="19" fillId="0" borderId="0" xfId="53" applyFont="1" applyFill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horizontal="left" vertical="center"/>
    </xf>
    <xf numFmtId="0" fontId="11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3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left" vertical="center" wrapText="1" indent="1"/>
    </xf>
    <xf numFmtId="49" fontId="4" fillId="0" borderId="7" xfId="0" applyNumberFormat="1" applyFont="1" applyFill="1" applyBorder="1" applyAlignment="1" applyProtection="1">
      <alignment horizontal="left" vertical="center" wrapText="1" indent="2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vertical="center"/>
    </xf>
    <xf numFmtId="0" fontId="35" fillId="0" borderId="0" xfId="53" applyFont="1" applyFill="1" applyBorder="1" applyAlignment="1" applyProtection="1">
      <alignment horizontal="center" vertical="center"/>
    </xf>
    <xf numFmtId="0" fontId="26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5" fillId="0" borderId="6" xfId="53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0" fontId="4" fillId="0" borderId="7" xfId="53" applyNumberFormat="1" applyFont="1" applyFill="1" applyBorder="1" applyAlignment="1" applyProtection="1">
      <alignment horizontal="right" vertical="center"/>
      <protection locked="0"/>
    </xf>
    <xf numFmtId="0" fontId="11" fillId="0" borderId="7" xfId="53" applyFont="1" applyFill="1" applyBorder="1" applyAlignment="1" applyProtection="1">
      <alignment vertical="center"/>
    </xf>
    <xf numFmtId="180" fontId="11" fillId="0" borderId="7" xfId="53" applyNumberFormat="1" applyFont="1" applyFill="1" applyBorder="1" applyAlignment="1" applyProtection="1">
      <alignment vertical="center"/>
    </xf>
    <xf numFmtId="0" fontId="36" fillId="0" borderId="7" xfId="53" applyFont="1" applyFill="1" applyBorder="1" applyAlignment="1" applyProtection="1">
      <alignment horizontal="center" vertical="center"/>
    </xf>
    <xf numFmtId="180" fontId="36" fillId="0" borderId="7" xfId="53" applyNumberFormat="1" applyFont="1" applyFill="1" applyBorder="1" applyAlignment="1" applyProtection="1">
      <alignment horizontal="right" vertical="center"/>
    </xf>
    <xf numFmtId="0" fontId="36" fillId="0" borderId="7" xfId="53" applyFont="1" applyFill="1" applyBorder="1" applyAlignment="1" applyProtection="1">
      <alignment horizontal="right" vertical="center"/>
    </xf>
    <xf numFmtId="0" fontId="36" fillId="0" borderId="7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/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18" xfId="53" applyFont="1" applyFill="1" applyBorder="1" applyAlignment="1" applyProtection="1">
      <alignment horizontal="center" vertical="center" wrapText="1"/>
    </xf>
    <xf numFmtId="178" fontId="4" fillId="0" borderId="7" xfId="0" applyNumberFormat="1" applyFont="1" applyFill="1" applyBorder="1" applyAlignment="1" applyProtection="1">
      <alignment horizontal="right" vertical="center"/>
    </xf>
    <xf numFmtId="49" fontId="4" fillId="0" borderId="7" xfId="61" applyFont="1" applyAlignment="1">
      <alignment horizontal="left" vertical="center" wrapText="1" indent="1"/>
    </xf>
    <xf numFmtId="49" fontId="4" fillId="0" borderId="7" xfId="61" applyFont="1" applyAlignment="1">
      <alignment horizontal="left" vertical="center" wrapText="1" indent="2"/>
    </xf>
    <xf numFmtId="178" fontId="4" fillId="0" borderId="1" xfId="0" applyNumberFormat="1" applyFont="1" applyFill="1" applyBorder="1" applyAlignment="1" applyProtection="1">
      <alignment horizontal="right" vertical="center"/>
    </xf>
    <xf numFmtId="49" fontId="4" fillId="0" borderId="7" xfId="61" applyFont="1" applyBorder="1" applyAlignment="1">
      <alignment horizontal="center" vertical="center" wrapText="1"/>
    </xf>
    <xf numFmtId="49" fontId="4" fillId="0" borderId="2" xfId="61" applyFont="1" applyBorder="1" applyAlignment="1">
      <alignment horizontal="center" vertical="center" wrapText="1"/>
    </xf>
    <xf numFmtId="0" fontId="37" fillId="0" borderId="0" xfId="53" applyFont="1" applyFill="1" applyBorder="1" applyAlignment="1" applyProtection="1"/>
    <xf numFmtId="180" fontId="4" fillId="0" borderId="12" xfId="53" applyNumberFormat="1" applyFont="1" applyFill="1" applyBorder="1" applyAlignment="1" applyProtection="1">
      <alignment horizontal="right" vertical="center"/>
    </xf>
    <xf numFmtId="180" fontId="4" fillId="0" borderId="21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8" fillId="0" borderId="0" xfId="53" applyFont="1" applyFill="1" applyBorder="1" applyAlignment="1" applyProtection="1">
      <alignment horizontal="center" vertical="center"/>
      <protection locked="0"/>
    </xf>
    <xf numFmtId="0" fontId="11" fillId="0" borderId="1" xfId="53" applyFont="1" applyFill="1" applyBorder="1" applyAlignment="1" applyProtection="1">
      <alignment horizontal="center" vertical="center" wrapText="1"/>
      <protection locked="0"/>
    </xf>
    <xf numFmtId="0" fontId="11" fillId="0" borderId="19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center" vertical="center" wrapText="1"/>
    </xf>
    <xf numFmtId="0" fontId="11" fillId="0" borderId="5" xfId="53" applyFont="1" applyFill="1" applyBorder="1" applyAlignment="1" applyProtection="1">
      <alignment horizontal="center" vertical="center" wrapText="1"/>
      <protection locked="0"/>
    </xf>
    <xf numFmtId="0" fontId="11" fillId="0" borderId="20" xfId="53" applyFont="1" applyFill="1" applyBorder="1" applyAlignment="1" applyProtection="1">
      <alignment horizontal="center" vertical="center" wrapText="1"/>
      <protection locked="0"/>
    </xf>
    <xf numFmtId="0" fontId="11" fillId="0" borderId="1" xfId="53" applyFont="1" applyFill="1" applyBorder="1" applyAlignment="1" applyProtection="1">
      <alignment horizontal="center" vertical="center" wrapText="1"/>
    </xf>
    <xf numFmtId="0" fontId="11" fillId="0" borderId="6" xfId="53" applyFont="1" applyFill="1" applyBorder="1" applyAlignment="1" applyProtection="1">
      <alignment horizontal="center" vertical="center" wrapText="1"/>
      <protection locked="0"/>
    </xf>
    <xf numFmtId="0" fontId="11" fillId="0" borderId="23" xfId="53" applyFont="1" applyFill="1" applyBorder="1" applyAlignment="1" applyProtection="1">
      <alignment horizontal="center" vertical="center" wrapText="1"/>
      <protection locked="0"/>
    </xf>
    <xf numFmtId="0" fontId="11" fillId="0" borderId="23" xfId="53" applyFont="1" applyFill="1" applyBorder="1" applyAlignment="1" applyProtection="1">
      <alignment horizontal="center" vertical="center" wrapText="1"/>
    </xf>
    <xf numFmtId="0" fontId="11" fillId="0" borderId="6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43" fontId="4" fillId="0" borderId="7" xfId="53" applyNumberFormat="1" applyFont="1" applyFill="1" applyBorder="1" applyAlignment="1" applyProtection="1">
      <alignment horizontal="right" vertical="center"/>
    </xf>
    <xf numFmtId="43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1" fillId="0" borderId="8" xfId="53" applyFont="1" applyFill="1" applyBorder="1" applyAlignment="1" applyProtection="1">
      <alignment horizontal="center" vertical="center" wrapText="1"/>
      <protection locked="0"/>
    </xf>
    <xf numFmtId="0" fontId="11" fillId="0" borderId="2" xfId="53" applyFont="1" applyFill="1" applyBorder="1" applyAlignment="1" applyProtection="1">
      <alignment horizontal="center" vertical="center" wrapText="1"/>
    </xf>
    <xf numFmtId="0" fontId="11" fillId="0" borderId="24" xfId="53" applyFont="1" applyFill="1" applyBorder="1" applyAlignment="1" applyProtection="1">
      <alignment horizontal="center" vertical="center" wrapText="1"/>
    </xf>
    <xf numFmtId="43" fontId="4" fillId="0" borderId="8" xfId="53" applyNumberFormat="1" applyFont="1" applyFill="1" applyBorder="1" applyAlignment="1" applyProtection="1">
      <alignment horizontal="right" vertical="center"/>
      <protection locked="0"/>
    </xf>
    <xf numFmtId="43" fontId="4" fillId="0" borderId="2" xfId="53" applyNumberFormat="1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1" fillId="0" borderId="10" xfId="53" applyFont="1" applyFill="1" applyBorder="1" applyAlignment="1" applyProtection="1">
      <alignment horizontal="center" vertical="center" wrapText="1"/>
      <protection locked="0"/>
    </xf>
    <xf numFmtId="43" fontId="4" fillId="0" borderId="10" xfId="53" applyNumberFormat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0" fontId="7" fillId="0" borderId="6" xfId="0" applyFont="1" applyFill="1" applyBorder="1" applyAlignment="1">
      <alignment horizontal="left" vertical="center"/>
    </xf>
    <xf numFmtId="178" fontId="21" fillId="0" borderId="7" xfId="60" applyFont="1">
      <alignment horizontal="right" vertical="center"/>
    </xf>
    <xf numFmtId="0" fontId="36" fillId="0" borderId="6" xfId="53" applyFont="1" applyFill="1" applyBorder="1" applyAlignment="1" applyProtection="1">
      <alignment horizontal="center" vertical="center"/>
    </xf>
    <xf numFmtId="180" fontId="36" fillId="0" borderId="18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180" fontId="4" fillId="0" borderId="18" xfId="53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6" fillId="0" borderId="6" xfId="53" applyFont="1" applyFill="1" applyBorder="1" applyAlignment="1" applyProtection="1">
      <alignment horizontal="center" vertical="center"/>
      <protection locked="0"/>
    </xf>
    <xf numFmtId="180" fontId="36" fillId="0" borderId="7" xfId="5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justify"/>
    </xf>
    <xf numFmtId="0" fontId="41" fillId="0" borderId="8" xfId="0" applyFont="1" applyBorder="1" applyAlignment="1">
      <alignment horizontal="left"/>
    </xf>
    <xf numFmtId="0" fontId="41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16" sqref="C16"/>
    </sheetView>
  </sheetViews>
  <sheetFormatPr defaultColWidth="9.14285714285714" defaultRowHeight="20" customHeight="1" outlineLevelCol="3"/>
  <cols>
    <col min="1" max="1" width="13.5714285714286" style="77" customWidth="1"/>
    <col min="2" max="2" width="9.14285714285714" style="425"/>
    <col min="3" max="3" width="88.7142857142857" style="77" customWidth="1"/>
    <col min="4" max="16384" width="9.14285714285714" style="77"/>
  </cols>
  <sheetData>
    <row r="1" s="424" customFormat="1" ht="48" customHeight="1" spans="2:3">
      <c r="B1" s="426"/>
      <c r="C1" s="426"/>
    </row>
    <row r="2" s="77" customFormat="1" ht="27" customHeight="1" spans="2:3">
      <c r="B2" s="427" t="s">
        <v>0</v>
      </c>
      <c r="C2" s="427" t="s">
        <v>1</v>
      </c>
    </row>
    <row r="3" s="77" customFormat="1" customHeight="1" spans="2:3">
      <c r="B3" s="428">
        <v>1</v>
      </c>
      <c r="C3" s="429" t="s">
        <v>2</v>
      </c>
    </row>
    <row r="4" s="77" customFormat="1" customHeight="1" spans="2:3">
      <c r="B4" s="428">
        <v>2</v>
      </c>
      <c r="C4" s="429" t="s">
        <v>3</v>
      </c>
    </row>
    <row r="5" s="77" customFormat="1" customHeight="1" spans="2:3">
      <c r="B5" s="428">
        <v>3</v>
      </c>
      <c r="C5" s="429" t="s">
        <v>4</v>
      </c>
    </row>
    <row r="6" s="77" customFormat="1" customHeight="1" spans="2:3">
      <c r="B6" s="428">
        <v>4</v>
      </c>
      <c r="C6" s="429" t="s">
        <v>5</v>
      </c>
    </row>
    <row r="7" s="77" customFormat="1" customHeight="1" spans="2:3">
      <c r="B7" s="428">
        <v>5</v>
      </c>
      <c r="C7" s="430" t="s">
        <v>6</v>
      </c>
    </row>
    <row r="8" s="77" customFormat="1" customHeight="1" spans="2:3">
      <c r="B8" s="428">
        <v>6</v>
      </c>
      <c r="C8" s="430" t="s">
        <v>7</v>
      </c>
    </row>
    <row r="9" s="77" customFormat="1" customHeight="1" spans="2:3">
      <c r="B9" s="428">
        <v>7</v>
      </c>
      <c r="C9" s="430" t="s">
        <v>8</v>
      </c>
    </row>
    <row r="10" s="77" customFormat="1" customHeight="1" spans="2:3">
      <c r="B10" s="428">
        <v>8</v>
      </c>
      <c r="C10" s="430" t="s">
        <v>9</v>
      </c>
    </row>
    <row r="11" s="77" customFormat="1" customHeight="1" spans="2:3">
      <c r="B11" s="428">
        <v>9</v>
      </c>
      <c r="C11" s="431" t="s">
        <v>10</v>
      </c>
    </row>
    <row r="12" s="77" customFormat="1" customHeight="1" spans="2:3">
      <c r="B12" s="428">
        <v>10</v>
      </c>
      <c r="C12" s="431" t="s">
        <v>11</v>
      </c>
    </row>
    <row r="13" s="77" customFormat="1" customHeight="1" spans="2:3">
      <c r="B13" s="428">
        <v>11</v>
      </c>
      <c r="C13" s="429" t="s">
        <v>12</v>
      </c>
    </row>
    <row r="14" s="77" customFormat="1" customHeight="1" spans="2:3">
      <c r="B14" s="428">
        <v>12</v>
      </c>
      <c r="C14" s="429" t="s">
        <v>13</v>
      </c>
    </row>
    <row r="15" s="77" customFormat="1" customHeight="1" spans="2:4">
      <c r="B15" s="428">
        <v>13</v>
      </c>
      <c r="C15" s="429" t="s">
        <v>14</v>
      </c>
      <c r="D15" s="432"/>
    </row>
    <row r="16" s="77" customFormat="1" customHeight="1" spans="2:3">
      <c r="B16" s="428">
        <v>14</v>
      </c>
      <c r="C16" s="430" t="s">
        <v>15</v>
      </c>
    </row>
    <row r="17" s="77" customFormat="1" customHeight="1" spans="2:3">
      <c r="B17" s="428">
        <v>15</v>
      </c>
      <c r="C17" s="430" t="s">
        <v>16</v>
      </c>
    </row>
    <row r="18" s="77" customFormat="1" customHeight="1" spans="2:3">
      <c r="B18" s="428">
        <v>16</v>
      </c>
      <c r="C18" s="430" t="s">
        <v>17</v>
      </c>
    </row>
    <row r="19" s="77" customFormat="1" customHeight="1" spans="2:3">
      <c r="B19" s="428">
        <v>17</v>
      </c>
      <c r="C19" s="429" t="s">
        <v>18</v>
      </c>
    </row>
    <row r="20" s="77" customFormat="1" customHeight="1" spans="2:3">
      <c r="B20" s="428">
        <v>18</v>
      </c>
      <c r="C20" s="429" t="s">
        <v>19</v>
      </c>
    </row>
    <row r="21" s="77" customFormat="1" customHeight="1" spans="2:3">
      <c r="B21" s="428">
        <v>19</v>
      </c>
      <c r="C21" s="429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workbookViewId="0">
      <selection activeCell="A5" sqref="A5"/>
    </sheetView>
  </sheetViews>
  <sheetFormatPr defaultColWidth="8.88571428571429" defaultRowHeight="12"/>
  <cols>
    <col min="1" max="1" width="60.4285714285714" style="59" customWidth="1"/>
    <col min="2" max="2" width="29" style="59" customWidth="1"/>
    <col min="3" max="5" width="23.5714285714286" style="59" customWidth="1"/>
    <col min="6" max="6" width="11.2857142857143" style="60" customWidth="1"/>
    <col min="7" max="7" width="25.1333333333333" style="59" customWidth="1"/>
    <col min="8" max="8" width="15.5714285714286" style="60" customWidth="1"/>
    <col min="9" max="9" width="13.4285714285714" style="60" customWidth="1"/>
    <col min="10" max="10" width="29.7142857142857" style="59" customWidth="1"/>
    <col min="11" max="11" width="9.13333333333333" style="60" customWidth="1"/>
    <col min="12" max="16384" width="9.13333333333333" style="60"/>
  </cols>
  <sheetData>
    <row r="1" customHeight="1" spans="1:10">
      <c r="A1" s="59" t="s">
        <v>342</v>
      </c>
      <c r="J1" s="74"/>
    </row>
    <row r="2" ht="28.5" customHeight="1" spans="1:10">
      <c r="A2" s="61" t="s">
        <v>10</v>
      </c>
      <c r="B2" s="62"/>
      <c r="C2" s="62"/>
      <c r="D2" s="62"/>
      <c r="E2" s="62"/>
      <c r="F2" s="63"/>
      <c r="G2" s="62"/>
      <c r="H2" s="63"/>
      <c r="I2" s="63"/>
      <c r="J2" s="62"/>
    </row>
    <row r="3" ht="17.25" customHeight="1" spans="1:1">
      <c r="A3" s="64" t="s">
        <v>22</v>
      </c>
    </row>
    <row r="4" ht="44.25" customHeight="1" spans="1:10">
      <c r="A4" s="65" t="s">
        <v>203</v>
      </c>
      <c r="B4" s="65" t="s">
        <v>343</v>
      </c>
      <c r="C4" s="65" t="s">
        <v>344</v>
      </c>
      <c r="D4" s="65" t="s">
        <v>345</v>
      </c>
      <c r="E4" s="65" t="s">
        <v>346</v>
      </c>
      <c r="F4" s="66" t="s">
        <v>347</v>
      </c>
      <c r="G4" s="65" t="s">
        <v>348</v>
      </c>
      <c r="H4" s="66" t="s">
        <v>349</v>
      </c>
      <c r="I4" s="66" t="s">
        <v>350</v>
      </c>
      <c r="J4" s="65" t="s">
        <v>351</v>
      </c>
    </row>
    <row r="5" ht="14.25" customHeight="1" spans="1:10">
      <c r="A5" s="105">
        <v>1</v>
      </c>
      <c r="B5" s="10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</row>
    <row r="6" ht="42" customHeight="1" spans="1:10">
      <c r="A6" s="286" t="s">
        <v>257</v>
      </c>
      <c r="B6" s="287" t="s">
        <v>352</v>
      </c>
      <c r="C6" s="287" t="s">
        <v>353</v>
      </c>
      <c r="D6" s="287" t="s">
        <v>354</v>
      </c>
      <c r="E6" s="287" t="s">
        <v>355</v>
      </c>
      <c r="F6" s="287" t="s">
        <v>356</v>
      </c>
      <c r="G6" s="287" t="s">
        <v>357</v>
      </c>
      <c r="H6" s="287" t="s">
        <v>358</v>
      </c>
      <c r="I6" s="287" t="s">
        <v>359</v>
      </c>
      <c r="J6" s="287" t="s">
        <v>360</v>
      </c>
    </row>
    <row r="7" ht="42.75" customHeight="1" spans="1:10">
      <c r="A7" s="288"/>
      <c r="B7" s="287"/>
      <c r="C7" s="287" t="s">
        <v>361</v>
      </c>
      <c r="D7" s="287" t="s">
        <v>362</v>
      </c>
      <c r="E7" s="287" t="s">
        <v>363</v>
      </c>
      <c r="F7" s="287" t="s">
        <v>356</v>
      </c>
      <c r="G7" s="287" t="s">
        <v>352</v>
      </c>
      <c r="H7" s="287"/>
      <c r="I7" s="287" t="s">
        <v>359</v>
      </c>
      <c r="J7" s="287" t="s">
        <v>364</v>
      </c>
    </row>
    <row r="8" spans="1:10">
      <c r="A8" s="289"/>
      <c r="B8" s="287"/>
      <c r="C8" s="287" t="s">
        <v>365</v>
      </c>
      <c r="D8" s="287" t="s">
        <v>366</v>
      </c>
      <c r="E8" s="287" t="s">
        <v>367</v>
      </c>
      <c r="F8" s="287" t="s">
        <v>356</v>
      </c>
      <c r="G8" s="287" t="s">
        <v>368</v>
      </c>
      <c r="H8" s="287" t="s">
        <v>358</v>
      </c>
      <c r="I8" s="287" t="s">
        <v>359</v>
      </c>
      <c r="J8" s="287" t="s">
        <v>367</v>
      </c>
    </row>
    <row r="9" spans="1:10">
      <c r="A9" s="287" t="s">
        <v>261</v>
      </c>
      <c r="B9" s="287" t="s">
        <v>369</v>
      </c>
      <c r="C9" s="287" t="s">
        <v>353</v>
      </c>
      <c r="D9" s="287" t="s">
        <v>370</v>
      </c>
      <c r="E9" s="287" t="s">
        <v>371</v>
      </c>
      <c r="F9" s="287" t="s">
        <v>356</v>
      </c>
      <c r="G9" s="287" t="s">
        <v>371</v>
      </c>
      <c r="H9" s="287" t="s">
        <v>358</v>
      </c>
      <c r="I9" s="287" t="s">
        <v>372</v>
      </c>
      <c r="J9" s="287" t="s">
        <v>373</v>
      </c>
    </row>
    <row r="10" ht="24" spans="1:10">
      <c r="A10" s="287"/>
      <c r="B10" s="287" t="s">
        <v>369</v>
      </c>
      <c r="C10" s="287" t="s">
        <v>361</v>
      </c>
      <c r="D10" s="287" t="s">
        <v>374</v>
      </c>
      <c r="E10" s="287" t="s">
        <v>375</v>
      </c>
      <c r="F10" s="287" t="s">
        <v>356</v>
      </c>
      <c r="G10" s="287" t="s">
        <v>375</v>
      </c>
      <c r="H10" s="287" t="s">
        <v>358</v>
      </c>
      <c r="I10" s="287" t="s">
        <v>372</v>
      </c>
      <c r="J10" s="287" t="s">
        <v>375</v>
      </c>
    </row>
    <row r="11" spans="1:10">
      <c r="A11" s="287"/>
      <c r="B11" s="287" t="s">
        <v>369</v>
      </c>
      <c r="C11" s="287" t="s">
        <v>365</v>
      </c>
      <c r="D11" s="287" t="s">
        <v>366</v>
      </c>
      <c r="E11" s="287" t="s">
        <v>376</v>
      </c>
      <c r="F11" s="287" t="s">
        <v>377</v>
      </c>
      <c r="G11" s="287" t="s">
        <v>378</v>
      </c>
      <c r="H11" s="287" t="s">
        <v>358</v>
      </c>
      <c r="I11" s="287" t="s">
        <v>372</v>
      </c>
      <c r="J11" s="287" t="s">
        <v>376</v>
      </c>
    </row>
    <row r="12" ht="24" spans="1:10">
      <c r="A12" s="287" t="s">
        <v>321</v>
      </c>
      <c r="B12" s="287" t="s">
        <v>379</v>
      </c>
      <c r="C12" s="287" t="s">
        <v>353</v>
      </c>
      <c r="D12" s="287" t="s">
        <v>370</v>
      </c>
      <c r="E12" s="287" t="s">
        <v>380</v>
      </c>
      <c r="F12" s="287" t="s">
        <v>356</v>
      </c>
      <c r="G12" s="287" t="s">
        <v>381</v>
      </c>
      <c r="H12" s="287"/>
      <c r="I12" s="287" t="s">
        <v>359</v>
      </c>
      <c r="J12" s="287" t="s">
        <v>382</v>
      </c>
    </row>
    <row r="13" ht="24" spans="1:10">
      <c r="A13" s="287"/>
      <c r="B13" s="287" t="s">
        <v>379</v>
      </c>
      <c r="C13" s="287" t="s">
        <v>361</v>
      </c>
      <c r="D13" s="287" t="s">
        <v>374</v>
      </c>
      <c r="E13" s="287" t="s">
        <v>383</v>
      </c>
      <c r="F13" s="287" t="s">
        <v>356</v>
      </c>
      <c r="G13" s="287" t="s">
        <v>384</v>
      </c>
      <c r="H13" s="287"/>
      <c r="I13" s="287" t="s">
        <v>359</v>
      </c>
      <c r="J13" s="287" t="s">
        <v>383</v>
      </c>
    </row>
    <row r="14" ht="25" customHeight="1" spans="1:10">
      <c r="A14" s="290" t="s">
        <v>327</v>
      </c>
      <c r="B14" s="290" t="s">
        <v>385</v>
      </c>
      <c r="C14" s="253" t="s">
        <v>353</v>
      </c>
      <c r="D14" s="253" t="s">
        <v>354</v>
      </c>
      <c r="E14" s="253" t="s">
        <v>386</v>
      </c>
      <c r="F14" s="291" t="s">
        <v>377</v>
      </c>
      <c r="G14" s="253">
        <v>90</v>
      </c>
      <c r="H14" s="291" t="s">
        <v>358</v>
      </c>
      <c r="I14" s="291" t="s">
        <v>359</v>
      </c>
      <c r="J14" s="296" t="s">
        <v>386</v>
      </c>
    </row>
    <row r="15" ht="48" customHeight="1" spans="1:10">
      <c r="A15" s="290"/>
      <c r="B15" s="290"/>
      <c r="C15" s="253" t="s">
        <v>361</v>
      </c>
      <c r="D15" s="253" t="s">
        <v>374</v>
      </c>
      <c r="E15" s="253" t="s">
        <v>387</v>
      </c>
      <c r="F15" s="291" t="s">
        <v>356</v>
      </c>
      <c r="G15" s="253" t="s">
        <v>388</v>
      </c>
      <c r="H15" s="291" t="s">
        <v>389</v>
      </c>
      <c r="I15" s="291" t="s">
        <v>359</v>
      </c>
      <c r="J15" s="296" t="s">
        <v>387</v>
      </c>
    </row>
    <row r="16" ht="24" customHeight="1" spans="1:10">
      <c r="A16" s="290"/>
      <c r="B16" s="290"/>
      <c r="C16" s="253" t="s">
        <v>365</v>
      </c>
      <c r="D16" s="253" t="s">
        <v>366</v>
      </c>
      <c r="E16" s="253" t="s">
        <v>390</v>
      </c>
      <c r="F16" s="291" t="s">
        <v>377</v>
      </c>
      <c r="G16" s="253" t="s">
        <v>391</v>
      </c>
      <c r="H16" s="291" t="s">
        <v>358</v>
      </c>
      <c r="I16" s="291" t="s">
        <v>359</v>
      </c>
      <c r="J16" s="296" t="s">
        <v>390</v>
      </c>
    </row>
    <row r="17" spans="1:10">
      <c r="A17" s="253" t="s">
        <v>340</v>
      </c>
      <c r="B17" s="290" t="s">
        <v>385</v>
      </c>
      <c r="C17" s="253" t="s">
        <v>353</v>
      </c>
      <c r="D17" s="253" t="s">
        <v>354</v>
      </c>
      <c r="E17" s="253" t="s">
        <v>386</v>
      </c>
      <c r="F17" s="291" t="s">
        <v>377</v>
      </c>
      <c r="G17" s="253">
        <v>90</v>
      </c>
      <c r="H17" s="291" t="s">
        <v>358</v>
      </c>
      <c r="I17" s="291" t="s">
        <v>359</v>
      </c>
      <c r="J17" s="296" t="s">
        <v>386</v>
      </c>
    </row>
    <row r="18" spans="1:10">
      <c r="A18" s="253"/>
      <c r="B18" s="290"/>
      <c r="C18" s="253" t="s">
        <v>361</v>
      </c>
      <c r="D18" s="253" t="s">
        <v>374</v>
      </c>
      <c r="E18" s="253" t="s">
        <v>387</v>
      </c>
      <c r="F18" s="291" t="s">
        <v>356</v>
      </c>
      <c r="G18" s="253" t="s">
        <v>388</v>
      </c>
      <c r="H18" s="291" t="s">
        <v>389</v>
      </c>
      <c r="I18" s="291" t="s">
        <v>359</v>
      </c>
      <c r="J18" s="296" t="s">
        <v>387</v>
      </c>
    </row>
    <row r="19" spans="1:10">
      <c r="A19" s="253"/>
      <c r="B19" s="290"/>
      <c r="C19" s="253" t="s">
        <v>365</v>
      </c>
      <c r="D19" s="253" t="s">
        <v>366</v>
      </c>
      <c r="E19" s="253" t="s">
        <v>390</v>
      </c>
      <c r="F19" s="291" t="s">
        <v>377</v>
      </c>
      <c r="G19" s="253" t="s">
        <v>391</v>
      </c>
      <c r="H19" s="291" t="s">
        <v>358</v>
      </c>
      <c r="I19" s="291" t="s">
        <v>359</v>
      </c>
      <c r="J19" s="296" t="s">
        <v>390</v>
      </c>
    </row>
    <row r="20" spans="1:10">
      <c r="A20" s="290" t="s">
        <v>336</v>
      </c>
      <c r="B20" s="290" t="s">
        <v>385</v>
      </c>
      <c r="C20" s="253" t="s">
        <v>353</v>
      </c>
      <c r="D20" s="253" t="s">
        <v>354</v>
      </c>
      <c r="E20" s="253" t="s">
        <v>386</v>
      </c>
      <c r="F20" s="291" t="s">
        <v>377</v>
      </c>
      <c r="G20" s="253">
        <v>90</v>
      </c>
      <c r="H20" s="291" t="s">
        <v>358</v>
      </c>
      <c r="I20" s="291" t="s">
        <v>359</v>
      </c>
      <c r="J20" s="296" t="s">
        <v>386</v>
      </c>
    </row>
    <row r="21" spans="1:10">
      <c r="A21" s="290"/>
      <c r="B21" s="290"/>
      <c r="C21" s="253" t="s">
        <v>361</v>
      </c>
      <c r="D21" s="253" t="s">
        <v>374</v>
      </c>
      <c r="E21" s="253" t="s">
        <v>387</v>
      </c>
      <c r="F21" s="291" t="s">
        <v>356</v>
      </c>
      <c r="G21" s="253" t="s">
        <v>388</v>
      </c>
      <c r="H21" s="291" t="s">
        <v>389</v>
      </c>
      <c r="I21" s="291" t="s">
        <v>359</v>
      </c>
      <c r="J21" s="296" t="s">
        <v>387</v>
      </c>
    </row>
    <row r="22" spans="1:10">
      <c r="A22" s="290"/>
      <c r="B22" s="290"/>
      <c r="C22" s="253" t="s">
        <v>365</v>
      </c>
      <c r="D22" s="253" t="s">
        <v>366</v>
      </c>
      <c r="E22" s="253" t="s">
        <v>390</v>
      </c>
      <c r="F22" s="291" t="s">
        <v>377</v>
      </c>
      <c r="G22" s="253" t="s">
        <v>391</v>
      </c>
      <c r="H22" s="291" t="s">
        <v>358</v>
      </c>
      <c r="I22" s="291" t="s">
        <v>359</v>
      </c>
      <c r="J22" s="296" t="s">
        <v>390</v>
      </c>
    </row>
    <row r="23" spans="1:10">
      <c r="A23" s="253" t="s">
        <v>323</v>
      </c>
      <c r="B23" s="292" t="s">
        <v>369</v>
      </c>
      <c r="C23" s="292" t="s">
        <v>353</v>
      </c>
      <c r="D23" s="292" t="s">
        <v>370</v>
      </c>
      <c r="E23" s="292" t="s">
        <v>371</v>
      </c>
      <c r="F23" s="292" t="s">
        <v>356</v>
      </c>
      <c r="G23" s="292" t="s">
        <v>371</v>
      </c>
      <c r="H23" s="292" t="s">
        <v>358</v>
      </c>
      <c r="I23" s="292" t="s">
        <v>372</v>
      </c>
      <c r="J23" s="292" t="s">
        <v>373</v>
      </c>
    </row>
    <row r="24" ht="24" spans="1:10">
      <c r="A24" s="253"/>
      <c r="B24" s="292"/>
      <c r="C24" s="292" t="s">
        <v>361</v>
      </c>
      <c r="D24" s="292" t="s">
        <v>374</v>
      </c>
      <c r="E24" s="292" t="s">
        <v>375</v>
      </c>
      <c r="F24" s="292" t="s">
        <v>356</v>
      </c>
      <c r="G24" s="292" t="s">
        <v>375</v>
      </c>
      <c r="H24" s="292" t="s">
        <v>358</v>
      </c>
      <c r="I24" s="292" t="s">
        <v>372</v>
      </c>
      <c r="J24" s="292" t="s">
        <v>375</v>
      </c>
    </row>
    <row r="25" spans="1:10">
      <c r="A25" s="253"/>
      <c r="B25" s="292"/>
      <c r="C25" s="292" t="s">
        <v>365</v>
      </c>
      <c r="D25" s="292" t="s">
        <v>366</v>
      </c>
      <c r="E25" s="292" t="s">
        <v>376</v>
      </c>
      <c r="F25" s="292" t="s">
        <v>377</v>
      </c>
      <c r="G25" s="292" t="s">
        <v>378</v>
      </c>
      <c r="H25" s="292" t="s">
        <v>358</v>
      </c>
      <c r="I25" s="292" t="s">
        <v>372</v>
      </c>
      <c r="J25" s="292" t="s">
        <v>376</v>
      </c>
    </row>
    <row r="26" spans="1:10">
      <c r="A26" s="253" t="s">
        <v>325</v>
      </c>
      <c r="B26" s="251" t="s">
        <v>392</v>
      </c>
      <c r="C26" s="253" t="s">
        <v>353</v>
      </c>
      <c r="D26" s="253" t="s">
        <v>393</v>
      </c>
      <c r="E26" s="253" t="s">
        <v>394</v>
      </c>
      <c r="F26" s="291" t="s">
        <v>377</v>
      </c>
      <c r="G26" s="253" t="s">
        <v>395</v>
      </c>
      <c r="H26" s="253" t="s">
        <v>395</v>
      </c>
      <c r="I26" s="291" t="s">
        <v>359</v>
      </c>
      <c r="J26" s="253" t="s">
        <v>394</v>
      </c>
    </row>
    <row r="27" spans="1:10">
      <c r="A27" s="253"/>
      <c r="B27" s="251"/>
      <c r="C27" s="253" t="s">
        <v>361</v>
      </c>
      <c r="D27" s="253" t="s">
        <v>374</v>
      </c>
      <c r="E27" s="253" t="s">
        <v>396</v>
      </c>
      <c r="F27" s="291" t="s">
        <v>377</v>
      </c>
      <c r="G27" s="253" t="s">
        <v>396</v>
      </c>
      <c r="H27" s="253" t="s">
        <v>396</v>
      </c>
      <c r="I27" s="253" t="s">
        <v>396</v>
      </c>
      <c r="J27" s="253" t="s">
        <v>396</v>
      </c>
    </row>
    <row r="28" spans="1:10">
      <c r="A28" s="293"/>
      <c r="B28" s="294"/>
      <c r="C28" s="293"/>
      <c r="D28" s="293"/>
      <c r="E28" s="293"/>
      <c r="F28" s="295"/>
      <c r="G28" s="293"/>
      <c r="H28" s="293"/>
      <c r="I28" s="293"/>
      <c r="J28" s="293"/>
    </row>
    <row r="29" spans="1:10">
      <c r="A29" s="293"/>
      <c r="B29" s="294"/>
      <c r="C29" s="293"/>
      <c r="D29" s="293"/>
      <c r="E29" s="293"/>
      <c r="F29" s="295"/>
      <c r="G29" s="293"/>
      <c r="H29" s="293"/>
      <c r="I29" s="293"/>
      <c r="J29" s="293"/>
    </row>
    <row r="30" spans="1:10">
      <c r="A30" s="293"/>
      <c r="B30" s="294"/>
      <c r="C30" s="293"/>
      <c r="D30" s="293"/>
      <c r="E30" s="293"/>
      <c r="F30" s="295"/>
      <c r="G30" s="293"/>
      <c r="H30" s="293"/>
      <c r="I30" s="293"/>
      <c r="J30" s="293"/>
    </row>
    <row r="31" spans="1:10">
      <c r="A31" s="293"/>
      <c r="B31" s="294"/>
      <c r="C31" s="293"/>
      <c r="D31" s="293"/>
      <c r="E31" s="293"/>
      <c r="F31" s="295"/>
      <c r="G31" s="293"/>
      <c r="H31" s="293"/>
      <c r="I31" s="293"/>
      <c r="J31" s="293"/>
    </row>
    <row r="32" spans="1:10">
      <c r="A32" s="293"/>
      <c r="B32" s="294"/>
      <c r="C32" s="293"/>
      <c r="D32" s="293"/>
      <c r="E32" s="293"/>
      <c r="F32" s="295"/>
      <c r="G32" s="293"/>
      <c r="H32" s="293"/>
      <c r="I32" s="293"/>
      <c r="J32" s="293"/>
    </row>
    <row r="33" spans="1:10">
      <c r="A33" s="293"/>
      <c r="B33" s="294"/>
      <c r="C33" s="293"/>
      <c r="D33" s="293"/>
      <c r="E33" s="293"/>
      <c r="F33" s="295"/>
      <c r="G33" s="293"/>
      <c r="H33" s="293"/>
      <c r="I33" s="293"/>
      <c r="J33" s="293"/>
    </row>
    <row r="34" spans="1:10">
      <c r="A34" s="293"/>
      <c r="B34" s="294"/>
      <c r="C34" s="293"/>
      <c r="D34" s="293"/>
      <c r="E34" s="293"/>
      <c r="F34" s="295"/>
      <c r="G34" s="293"/>
      <c r="H34" s="293"/>
      <c r="I34" s="293"/>
      <c r="J34" s="293"/>
    </row>
    <row r="35" spans="1:10">
      <c r="A35" s="293"/>
      <c r="B35" s="294"/>
      <c r="C35" s="293"/>
      <c r="D35" s="293"/>
      <c r="E35" s="293"/>
      <c r="F35" s="295"/>
      <c r="G35" s="293"/>
      <c r="H35" s="293"/>
      <c r="I35" s="293"/>
      <c r="J35" s="293"/>
    </row>
    <row r="36" spans="1:10">
      <c r="A36" s="293"/>
      <c r="B36" s="294"/>
      <c r="C36" s="293"/>
      <c r="D36" s="293"/>
      <c r="E36" s="293"/>
      <c r="F36" s="295"/>
      <c r="G36" s="293"/>
      <c r="H36" s="293"/>
      <c r="I36" s="293"/>
      <c r="J36" s="293"/>
    </row>
  </sheetData>
  <mergeCells count="18">
    <mergeCell ref="A2:J2"/>
    <mergeCell ref="A3:H3"/>
    <mergeCell ref="A6:A8"/>
    <mergeCell ref="A9:A11"/>
    <mergeCell ref="A12:A13"/>
    <mergeCell ref="A14:A16"/>
    <mergeCell ref="A17:A19"/>
    <mergeCell ref="A20:A22"/>
    <mergeCell ref="A23:A25"/>
    <mergeCell ref="A26:A27"/>
    <mergeCell ref="B6:B8"/>
    <mergeCell ref="B9:B11"/>
    <mergeCell ref="B12:B13"/>
    <mergeCell ref="B14:B16"/>
    <mergeCell ref="B17:B19"/>
    <mergeCell ref="B20:B22"/>
    <mergeCell ref="B23:B25"/>
    <mergeCell ref="B26:B27"/>
  </mergeCells>
  <printOptions horizontalCentered="1"/>
  <pageMargins left="0.393055555555556" right="0.393055555555556" top="0.511805555555556" bottom="0.511805555555556" header="0.314583333333333" footer="0.314583333333333"/>
  <pageSetup paperSize="9" scale="5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20" workbookViewId="0">
      <selection activeCell="A29" sqref="A25:A29"/>
    </sheetView>
  </sheetViews>
  <sheetFormatPr defaultColWidth="8.57142857142857" defaultRowHeight="14.25" customHeight="1"/>
  <cols>
    <col min="1" max="1" width="16.4285714285714" style="126" customWidth="1"/>
    <col min="2" max="2" width="23.2857142857143" style="126" customWidth="1"/>
    <col min="3" max="12" width="20.1428571428571" style="126" customWidth="1"/>
    <col min="13" max="13" width="24" style="126" customWidth="1"/>
    <col min="14" max="14" width="20.1428571428571" style="126" customWidth="1"/>
    <col min="15" max="16384" width="8.57142857142857" style="82" customWidth="1"/>
  </cols>
  <sheetData>
    <row r="1" s="82" customFormat="1" customHeight="1" spans="1:14">
      <c r="A1" s="199" t="s">
        <v>397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137"/>
      <c r="N1" s="126"/>
    </row>
    <row r="2" s="82" customFormat="1" ht="44" customHeight="1" spans="1:14">
      <c r="A2" s="183" t="s">
        <v>398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26"/>
    </row>
    <row r="3" s="82" customFormat="1" ht="30" customHeight="1" spans="1:14">
      <c r="A3" s="65" t="s">
        <v>399</v>
      </c>
      <c r="B3" s="201" t="s">
        <v>96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58"/>
      <c r="N3" s="126"/>
    </row>
    <row r="4" s="82" customFormat="1" ht="32.25" customHeight="1" spans="1:14">
      <c r="A4" s="91" t="s">
        <v>1</v>
      </c>
      <c r="B4" s="142"/>
      <c r="C4" s="68"/>
      <c r="D4" s="68"/>
      <c r="E4" s="68"/>
      <c r="F4" s="68"/>
      <c r="G4" s="68"/>
      <c r="H4" s="68"/>
      <c r="I4" s="68"/>
      <c r="J4" s="68"/>
      <c r="K4" s="68"/>
      <c r="L4" s="69"/>
      <c r="M4" s="65" t="s">
        <v>400</v>
      </c>
      <c r="N4" s="126"/>
    </row>
    <row r="5" s="82" customFormat="1" ht="99.75" customHeight="1" spans="1:14">
      <c r="A5" s="203" t="s">
        <v>401</v>
      </c>
      <c r="B5" s="204" t="s">
        <v>402</v>
      </c>
      <c r="C5" s="205" t="s">
        <v>403</v>
      </c>
      <c r="D5" s="205"/>
      <c r="E5" s="205"/>
      <c r="F5" s="205"/>
      <c r="G5" s="205"/>
      <c r="H5" s="205"/>
      <c r="I5" s="259"/>
      <c r="J5" s="259"/>
      <c r="K5" s="259"/>
      <c r="L5" s="260"/>
      <c r="M5" s="261" t="s">
        <v>404</v>
      </c>
      <c r="N5" s="126"/>
    </row>
    <row r="6" s="82" customFormat="1" ht="99.75" customHeight="1" spans="1:14">
      <c r="A6" s="206"/>
      <c r="B6" s="207" t="s">
        <v>405</v>
      </c>
      <c r="C6" s="208" t="s">
        <v>406</v>
      </c>
      <c r="D6" s="208"/>
      <c r="E6" s="208"/>
      <c r="F6" s="208"/>
      <c r="G6" s="208"/>
      <c r="H6" s="208"/>
      <c r="I6" s="262"/>
      <c r="J6" s="262"/>
      <c r="K6" s="262"/>
      <c r="L6" s="263"/>
      <c r="M6" s="264" t="s">
        <v>407</v>
      </c>
      <c r="N6" s="126"/>
    </row>
    <row r="7" s="82" customFormat="1" ht="75" customHeight="1" spans="1:14">
      <c r="A7" s="209" t="s">
        <v>408</v>
      </c>
      <c r="B7" s="210" t="s">
        <v>409</v>
      </c>
      <c r="C7" s="211" t="s">
        <v>410</v>
      </c>
      <c r="D7" s="143"/>
      <c r="E7" s="143"/>
      <c r="F7" s="143"/>
      <c r="G7" s="143"/>
      <c r="H7" s="143"/>
      <c r="I7" s="143"/>
      <c r="J7" s="143"/>
      <c r="K7" s="143"/>
      <c r="L7" s="143"/>
      <c r="M7" s="265" t="s">
        <v>411</v>
      </c>
      <c r="N7" s="126"/>
    </row>
    <row r="8" s="82" customFormat="1" ht="32.25" customHeight="1" spans="1:14">
      <c r="A8" s="212" t="s">
        <v>412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126"/>
    </row>
    <row r="9" s="82" customFormat="1" ht="32.25" customHeight="1" spans="1:14">
      <c r="A9" s="207" t="s">
        <v>413</v>
      </c>
      <c r="B9" s="207"/>
      <c r="C9" s="110" t="s">
        <v>414</v>
      </c>
      <c r="D9" s="110"/>
      <c r="E9" s="110"/>
      <c r="F9" s="110" t="s">
        <v>415</v>
      </c>
      <c r="G9" s="110"/>
      <c r="H9" s="110" t="s">
        <v>416</v>
      </c>
      <c r="I9" s="110"/>
      <c r="J9" s="110"/>
      <c r="K9" s="110" t="s">
        <v>417</v>
      </c>
      <c r="L9" s="110"/>
      <c r="M9" s="110"/>
      <c r="N9" s="126"/>
    </row>
    <row r="10" s="82" customFormat="1" ht="32.25" customHeight="1" spans="1:14">
      <c r="A10" s="207"/>
      <c r="B10" s="207"/>
      <c r="C10" s="110"/>
      <c r="D10" s="110"/>
      <c r="E10" s="110"/>
      <c r="F10" s="110"/>
      <c r="G10" s="110"/>
      <c r="H10" s="207" t="s">
        <v>418</v>
      </c>
      <c r="I10" s="110" t="s">
        <v>419</v>
      </c>
      <c r="J10" s="110" t="s">
        <v>420</v>
      </c>
      <c r="K10" s="110" t="s">
        <v>418</v>
      </c>
      <c r="L10" s="207" t="s">
        <v>419</v>
      </c>
      <c r="M10" s="207" t="s">
        <v>420</v>
      </c>
      <c r="N10" s="126"/>
    </row>
    <row r="11" s="82" customFormat="1" ht="27" customHeight="1" spans="1:14">
      <c r="A11" s="213" t="s">
        <v>80</v>
      </c>
      <c r="B11" s="213"/>
      <c r="C11" s="213"/>
      <c r="D11" s="213"/>
      <c r="E11" s="213"/>
      <c r="F11" s="213"/>
      <c r="G11" s="213"/>
      <c r="H11" s="214">
        <f t="shared" ref="H11:H20" si="0">I11+J11</f>
        <v>2567083940</v>
      </c>
      <c r="I11" s="266">
        <f t="shared" ref="I11:M11" si="1">SUM(I12:I20)</f>
        <v>67083940</v>
      </c>
      <c r="J11" s="266">
        <f t="shared" si="1"/>
        <v>2500000000</v>
      </c>
      <c r="K11" s="214">
        <f t="shared" ref="K11:K20" si="2">L11+M11</f>
        <v>2567083940</v>
      </c>
      <c r="L11" s="266">
        <f t="shared" si="1"/>
        <v>67083940</v>
      </c>
      <c r="M11" s="266">
        <f t="shared" si="1"/>
        <v>2500000000</v>
      </c>
      <c r="N11" s="126"/>
    </row>
    <row r="12" s="82" customFormat="1" ht="34.5" customHeight="1" spans="1:14">
      <c r="A12" s="215" t="s">
        <v>421</v>
      </c>
      <c r="B12" s="216"/>
      <c r="C12" s="215" t="s">
        <v>422</v>
      </c>
      <c r="D12" s="217"/>
      <c r="E12" s="216"/>
      <c r="F12" s="215" t="s">
        <v>261</v>
      </c>
      <c r="G12" s="216"/>
      <c r="H12" s="214">
        <f t="shared" si="0"/>
        <v>2020290000</v>
      </c>
      <c r="I12" s="214"/>
      <c r="J12" s="214">
        <v>2020290000</v>
      </c>
      <c r="K12" s="214">
        <f t="shared" si="2"/>
        <v>2020290000</v>
      </c>
      <c r="L12" s="214"/>
      <c r="M12" s="214">
        <v>2020290000</v>
      </c>
      <c r="N12" s="126"/>
    </row>
    <row r="13" s="82" customFormat="1" ht="34.5" customHeight="1" spans="1:14">
      <c r="A13" s="215" t="s">
        <v>421</v>
      </c>
      <c r="B13" s="216"/>
      <c r="C13" s="215" t="s">
        <v>423</v>
      </c>
      <c r="D13" s="218"/>
      <c r="E13" s="219"/>
      <c r="F13" s="215" t="s">
        <v>424</v>
      </c>
      <c r="G13" s="216"/>
      <c r="H13" s="214">
        <f t="shared" si="0"/>
        <v>352460000</v>
      </c>
      <c r="I13" s="214"/>
      <c r="J13" s="214">
        <v>352460000</v>
      </c>
      <c r="K13" s="214">
        <f t="shared" si="2"/>
        <v>352460000</v>
      </c>
      <c r="L13" s="214"/>
      <c r="M13" s="214">
        <v>352460000</v>
      </c>
      <c r="N13" s="126"/>
    </row>
    <row r="14" s="198" customFormat="1" ht="34.5" customHeight="1" spans="1:14">
      <c r="A14" s="220" t="s">
        <v>421</v>
      </c>
      <c r="B14" s="221"/>
      <c r="C14" s="215" t="s">
        <v>425</v>
      </c>
      <c r="D14" s="218"/>
      <c r="E14" s="219"/>
      <c r="F14" s="215" t="s">
        <v>233</v>
      </c>
      <c r="G14" s="216"/>
      <c r="H14" s="222">
        <f t="shared" si="0"/>
        <v>74250000</v>
      </c>
      <c r="I14" s="267"/>
      <c r="J14" s="222">
        <v>74250000</v>
      </c>
      <c r="K14" s="222">
        <f t="shared" si="2"/>
        <v>74250000</v>
      </c>
      <c r="L14" s="267"/>
      <c r="M14" s="222">
        <v>74250000</v>
      </c>
      <c r="N14" s="126"/>
    </row>
    <row r="15" s="198" customFormat="1" ht="34.5" customHeight="1" spans="1:14">
      <c r="A15" s="220" t="s">
        <v>421</v>
      </c>
      <c r="B15" s="221"/>
      <c r="C15" s="215" t="s">
        <v>426</v>
      </c>
      <c r="D15" s="218"/>
      <c r="E15" s="219"/>
      <c r="F15" s="215" t="s">
        <v>243</v>
      </c>
      <c r="G15" s="216"/>
      <c r="H15" s="222">
        <f t="shared" si="0"/>
        <v>53000000</v>
      </c>
      <c r="I15" s="267"/>
      <c r="J15" s="222">
        <v>53000000</v>
      </c>
      <c r="K15" s="222">
        <f t="shared" si="2"/>
        <v>53000000</v>
      </c>
      <c r="L15" s="267"/>
      <c r="M15" s="222">
        <v>53000000</v>
      </c>
      <c r="N15" s="126"/>
    </row>
    <row r="16" s="198" customFormat="1" ht="34.5" customHeight="1" spans="1:14">
      <c r="A16" s="220" t="s">
        <v>421</v>
      </c>
      <c r="B16" s="221"/>
      <c r="C16" s="215" t="s">
        <v>423</v>
      </c>
      <c r="D16" s="218"/>
      <c r="E16" s="219"/>
      <c r="F16" s="215" t="s">
        <v>219</v>
      </c>
      <c r="G16" s="216"/>
      <c r="H16" s="222">
        <f t="shared" si="0"/>
        <v>51920420</v>
      </c>
      <c r="I16" s="267">
        <v>51920420</v>
      </c>
      <c r="J16" s="268"/>
      <c r="K16" s="222">
        <f t="shared" si="2"/>
        <v>51920420</v>
      </c>
      <c r="L16" s="267">
        <v>51920420</v>
      </c>
      <c r="M16" s="268"/>
      <c r="N16" s="126"/>
    </row>
    <row r="17" s="198" customFormat="1" ht="34.5" customHeight="1" spans="1:14">
      <c r="A17" s="220" t="s">
        <v>427</v>
      </c>
      <c r="B17" s="221"/>
      <c r="C17" s="215" t="s">
        <v>428</v>
      </c>
      <c r="D17" s="218"/>
      <c r="E17" s="219"/>
      <c r="F17" s="223" t="s">
        <v>225</v>
      </c>
      <c r="G17" s="224"/>
      <c r="H17" s="225">
        <f t="shared" si="0"/>
        <v>8648400</v>
      </c>
      <c r="I17" s="269">
        <v>8648400</v>
      </c>
      <c r="J17" s="270"/>
      <c r="K17" s="225">
        <f t="shared" si="2"/>
        <v>8648400</v>
      </c>
      <c r="L17" s="269">
        <v>8648400</v>
      </c>
      <c r="M17" s="270"/>
      <c r="N17" s="126"/>
    </row>
    <row r="18" s="198" customFormat="1" ht="34.5" customHeight="1" spans="1:14">
      <c r="A18" s="220" t="s">
        <v>429</v>
      </c>
      <c r="B18" s="221"/>
      <c r="C18" s="215" t="s">
        <v>430</v>
      </c>
      <c r="D18" s="218"/>
      <c r="E18" s="219"/>
      <c r="F18" s="226" t="s">
        <v>246</v>
      </c>
      <c r="G18" s="227"/>
      <c r="H18" s="228">
        <f t="shared" si="0"/>
        <v>15120</v>
      </c>
      <c r="I18" s="271">
        <v>15120</v>
      </c>
      <c r="J18" s="272"/>
      <c r="K18" s="228">
        <f t="shared" si="2"/>
        <v>15120</v>
      </c>
      <c r="L18" s="271">
        <v>15120</v>
      </c>
      <c r="M18" s="272"/>
      <c r="N18" s="126"/>
    </row>
    <row r="19" s="198" customFormat="1" ht="34.5" customHeight="1" spans="1:14">
      <c r="A19" s="220" t="s">
        <v>431</v>
      </c>
      <c r="B19" s="221"/>
      <c r="C19" s="215" t="s">
        <v>380</v>
      </c>
      <c r="D19" s="218"/>
      <c r="E19" s="219"/>
      <c r="F19" s="226" t="s">
        <v>321</v>
      </c>
      <c r="G19" s="227"/>
      <c r="H19" s="228">
        <f t="shared" si="0"/>
        <v>4000000</v>
      </c>
      <c r="I19" s="271">
        <v>4000000</v>
      </c>
      <c r="J19" s="272"/>
      <c r="K19" s="228">
        <f t="shared" si="2"/>
        <v>4000000</v>
      </c>
      <c r="L19" s="271">
        <v>4000000</v>
      </c>
      <c r="M19" s="272"/>
      <c r="N19" s="126"/>
    </row>
    <row r="20" s="198" customFormat="1" ht="34.5" customHeight="1" spans="1:14">
      <c r="A20" s="220" t="s">
        <v>432</v>
      </c>
      <c r="B20" s="221"/>
      <c r="C20" s="215" t="s">
        <v>433</v>
      </c>
      <c r="D20" s="218"/>
      <c r="E20" s="219"/>
      <c r="F20" s="229" t="s">
        <v>257</v>
      </c>
      <c r="G20" s="230"/>
      <c r="H20" s="231">
        <f t="shared" si="0"/>
        <v>2500000</v>
      </c>
      <c r="I20" s="228">
        <v>2500000</v>
      </c>
      <c r="J20" s="273"/>
      <c r="K20" s="231">
        <f t="shared" si="2"/>
        <v>2500000</v>
      </c>
      <c r="L20" s="228">
        <v>2500000</v>
      </c>
      <c r="M20" s="273"/>
      <c r="N20" s="126"/>
    </row>
    <row r="21" s="198" customFormat="1" ht="34.5" customHeight="1" spans="1:14">
      <c r="A21" s="232" t="s">
        <v>434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74"/>
      <c r="N21" s="126"/>
    </row>
    <row r="22" s="198" customFormat="1" ht="34.5" customHeight="1" spans="1:14">
      <c r="A22" s="234" t="s">
        <v>435</v>
      </c>
      <c r="B22" s="235"/>
      <c r="C22" s="235"/>
      <c r="D22" s="235"/>
      <c r="E22" s="235"/>
      <c r="F22" s="235"/>
      <c r="G22" s="236"/>
      <c r="H22" s="237" t="s">
        <v>436</v>
      </c>
      <c r="I22" s="275"/>
      <c r="J22" s="276" t="s">
        <v>351</v>
      </c>
      <c r="K22" s="277"/>
      <c r="L22" s="237" t="s">
        <v>437</v>
      </c>
      <c r="M22" s="275"/>
      <c r="N22" s="126"/>
    </row>
    <row r="23" s="198" customFormat="1" ht="34.5" customHeight="1" spans="1:14">
      <c r="A23" s="238" t="s">
        <v>344</v>
      </c>
      <c r="B23" s="238" t="s">
        <v>438</v>
      </c>
      <c r="C23" s="239" t="s">
        <v>346</v>
      </c>
      <c r="D23" s="239" t="s">
        <v>347</v>
      </c>
      <c r="E23" s="239" t="s">
        <v>348</v>
      </c>
      <c r="F23" s="239" t="s">
        <v>349</v>
      </c>
      <c r="G23" s="239" t="s">
        <v>350</v>
      </c>
      <c r="H23" s="240"/>
      <c r="I23" s="278"/>
      <c r="J23" s="240"/>
      <c r="K23" s="279"/>
      <c r="L23" s="240"/>
      <c r="M23" s="278"/>
      <c r="N23" s="126"/>
    </row>
    <row r="24" s="198" customFormat="1" ht="34.5" customHeight="1" spans="1:14">
      <c r="A24" s="241" t="s">
        <v>353</v>
      </c>
      <c r="B24" s="242" t="s">
        <v>354</v>
      </c>
      <c r="C24" s="243" t="s">
        <v>355</v>
      </c>
      <c r="D24" s="244" t="s">
        <v>439</v>
      </c>
      <c r="E24" s="242">
        <v>30</v>
      </c>
      <c r="F24" s="242" t="s">
        <v>358</v>
      </c>
      <c r="G24" s="245" t="s">
        <v>372</v>
      </c>
      <c r="H24" s="246" t="s">
        <v>440</v>
      </c>
      <c r="I24" s="280"/>
      <c r="J24" s="281" t="s">
        <v>441</v>
      </c>
      <c r="K24" s="280"/>
      <c r="L24" s="281" t="s">
        <v>442</v>
      </c>
      <c r="M24" s="280"/>
      <c r="N24" s="126"/>
    </row>
    <row r="25" s="198" customFormat="1" ht="34.5" customHeight="1" spans="1:14">
      <c r="A25" s="247" t="s">
        <v>361</v>
      </c>
      <c r="B25" s="248" t="s">
        <v>443</v>
      </c>
      <c r="C25" s="243" t="s">
        <v>444</v>
      </c>
      <c r="D25" s="244" t="s">
        <v>445</v>
      </c>
      <c r="E25" s="242">
        <v>6</v>
      </c>
      <c r="F25" s="242" t="s">
        <v>358</v>
      </c>
      <c r="G25" s="245" t="s">
        <v>372</v>
      </c>
      <c r="H25" s="249" t="s">
        <v>446</v>
      </c>
      <c r="I25" s="282"/>
      <c r="J25" s="283" t="s">
        <v>447</v>
      </c>
      <c r="K25" s="282"/>
      <c r="L25" s="283" t="s">
        <v>448</v>
      </c>
      <c r="M25" s="282"/>
      <c r="N25" s="126"/>
    </row>
    <row r="26" s="198" customFormat="1" ht="34.5" customHeight="1" spans="1:14">
      <c r="A26" s="247" t="s">
        <v>365</v>
      </c>
      <c r="B26" s="248" t="s">
        <v>449</v>
      </c>
      <c r="C26" s="243" t="s">
        <v>367</v>
      </c>
      <c r="D26" s="244" t="s">
        <v>445</v>
      </c>
      <c r="E26" s="242">
        <v>95</v>
      </c>
      <c r="F26" s="242" t="s">
        <v>358</v>
      </c>
      <c r="G26" s="245" t="s">
        <v>359</v>
      </c>
      <c r="H26" s="250" t="s">
        <v>450</v>
      </c>
      <c r="I26" s="282"/>
      <c r="J26" s="283" t="s">
        <v>451</v>
      </c>
      <c r="K26" s="282"/>
      <c r="L26" s="283" t="s">
        <v>452</v>
      </c>
      <c r="M26" s="282"/>
      <c r="N26" s="126"/>
    </row>
    <row r="27" s="198" customFormat="1" ht="34.5" customHeight="1" spans="1:13">
      <c r="A27" s="251" t="s">
        <v>353</v>
      </c>
      <c r="B27" s="252" t="s">
        <v>354</v>
      </c>
      <c r="C27" s="253" t="s">
        <v>386</v>
      </c>
      <c r="D27" s="244" t="s">
        <v>445</v>
      </c>
      <c r="E27" s="251">
        <v>90</v>
      </c>
      <c r="F27" s="254" t="s">
        <v>358</v>
      </c>
      <c r="G27" s="255" t="s">
        <v>359</v>
      </c>
      <c r="H27" s="251" t="s">
        <v>453</v>
      </c>
      <c r="I27" s="251"/>
      <c r="J27" s="253" t="s">
        <v>386</v>
      </c>
      <c r="K27" s="253"/>
      <c r="L27" s="284" t="s">
        <v>454</v>
      </c>
      <c r="M27" s="285"/>
    </row>
    <row r="28" s="198" customFormat="1" ht="34.5" customHeight="1" spans="1:13">
      <c r="A28" s="251" t="s">
        <v>361</v>
      </c>
      <c r="B28" s="252" t="s">
        <v>374</v>
      </c>
      <c r="C28" s="253" t="s">
        <v>387</v>
      </c>
      <c r="D28" s="255" t="s">
        <v>356</v>
      </c>
      <c r="E28" s="251" t="s">
        <v>388</v>
      </c>
      <c r="F28" s="254" t="s">
        <v>389</v>
      </c>
      <c r="G28" s="255" t="s">
        <v>359</v>
      </c>
      <c r="H28" s="251" t="s">
        <v>388</v>
      </c>
      <c r="I28" s="251"/>
      <c r="J28" s="253" t="s">
        <v>387</v>
      </c>
      <c r="K28" s="253"/>
      <c r="L28" s="284" t="s">
        <v>455</v>
      </c>
      <c r="M28" s="285"/>
    </row>
    <row r="29" s="198" customFormat="1" ht="34.5" customHeight="1" spans="1:13">
      <c r="A29" s="251" t="s">
        <v>365</v>
      </c>
      <c r="B29" s="252" t="s">
        <v>366</v>
      </c>
      <c r="C29" s="253" t="s">
        <v>390</v>
      </c>
      <c r="D29" s="244" t="s">
        <v>445</v>
      </c>
      <c r="E29" s="251" t="s">
        <v>391</v>
      </c>
      <c r="F29" s="254" t="s">
        <v>358</v>
      </c>
      <c r="G29" s="255" t="s">
        <v>359</v>
      </c>
      <c r="H29" s="251" t="s">
        <v>456</v>
      </c>
      <c r="I29" s="251"/>
      <c r="J29" s="253" t="s">
        <v>390</v>
      </c>
      <c r="K29" s="253"/>
      <c r="L29" s="284" t="s">
        <v>457</v>
      </c>
      <c r="M29" s="285"/>
    </row>
    <row r="30" s="198" customFormat="1" ht="34.5" customHeight="1" spans="1:14">
      <c r="A30" s="256"/>
      <c r="B30" s="126"/>
      <c r="C30" s="256"/>
      <c r="D30" s="256"/>
      <c r="E30" s="256"/>
      <c r="F30" s="256"/>
      <c r="G30" s="126"/>
      <c r="H30" s="257"/>
      <c r="I30" s="257"/>
      <c r="J30" s="257"/>
      <c r="K30" s="257"/>
      <c r="L30" s="257"/>
      <c r="M30" s="257"/>
      <c r="N30" s="126"/>
    </row>
    <row r="31" s="198" customFormat="1" ht="34.5" customHeight="1" spans="1:14">
      <c r="A31" s="256"/>
      <c r="B31" s="126"/>
      <c r="C31" s="256"/>
      <c r="D31" s="256"/>
      <c r="E31" s="256"/>
      <c r="F31" s="256"/>
      <c r="G31" s="126"/>
      <c r="H31" s="257"/>
      <c r="I31" s="257"/>
      <c r="J31" s="257"/>
      <c r="K31" s="257"/>
      <c r="L31" s="257"/>
      <c r="M31" s="257"/>
      <c r="N31" s="126"/>
    </row>
    <row r="32" s="198" customFormat="1" ht="34.5" customHeight="1" spans="1:14">
      <c r="A32" s="256"/>
      <c r="B32" s="126"/>
      <c r="C32" s="256"/>
      <c r="D32" s="256"/>
      <c r="E32" s="256"/>
      <c r="F32" s="256"/>
      <c r="G32" s="126"/>
      <c r="H32" s="257"/>
      <c r="I32" s="257"/>
      <c r="J32" s="257"/>
      <c r="K32" s="257"/>
      <c r="L32" s="257"/>
      <c r="M32" s="257"/>
      <c r="N32" s="126"/>
    </row>
    <row r="33" s="198" customFormat="1" ht="34.5" customHeight="1" spans="1:14">
      <c r="A33" s="256"/>
      <c r="B33" s="126"/>
      <c r="C33" s="256"/>
      <c r="D33" s="256"/>
      <c r="E33" s="256"/>
      <c r="F33" s="256"/>
      <c r="G33" s="126"/>
      <c r="H33" s="257"/>
      <c r="I33" s="257"/>
      <c r="J33" s="257"/>
      <c r="K33" s="257"/>
      <c r="L33" s="257"/>
      <c r="M33" s="257"/>
      <c r="N33" s="126"/>
    </row>
    <row r="34" s="198" customFormat="1" ht="34.5" customHeight="1" spans="1:14">
      <c r="A34" s="256"/>
      <c r="B34" s="126"/>
      <c r="C34" s="256"/>
      <c r="D34" s="256"/>
      <c r="E34" s="256"/>
      <c r="F34" s="256"/>
      <c r="G34" s="126"/>
      <c r="H34" s="257"/>
      <c r="I34" s="257"/>
      <c r="J34" s="257"/>
      <c r="K34" s="257"/>
      <c r="L34" s="257"/>
      <c r="M34" s="257"/>
      <c r="N34" s="126"/>
    </row>
    <row r="35" s="198" customFormat="1" ht="34.5" customHeight="1" spans="1:14">
      <c r="A35" s="256"/>
      <c r="B35" s="126"/>
      <c r="C35" s="256"/>
      <c r="D35" s="256"/>
      <c r="E35" s="256"/>
      <c r="F35" s="256"/>
      <c r="G35" s="126"/>
      <c r="H35" s="257"/>
      <c r="I35" s="257"/>
      <c r="J35" s="257"/>
      <c r="K35" s="257"/>
      <c r="L35" s="257"/>
      <c r="M35" s="257"/>
      <c r="N35" s="126"/>
    </row>
    <row r="36" s="198" customFormat="1" ht="34.5" customHeight="1" spans="1:14">
      <c r="A36" s="256"/>
      <c r="B36" s="126"/>
      <c r="C36" s="256"/>
      <c r="D36" s="256"/>
      <c r="E36" s="256"/>
      <c r="F36" s="256"/>
      <c r="G36" s="126"/>
      <c r="H36" s="257"/>
      <c r="I36" s="257"/>
      <c r="J36" s="257"/>
      <c r="K36" s="257"/>
      <c r="L36" s="257"/>
      <c r="M36" s="257"/>
      <c r="N36" s="126"/>
    </row>
    <row r="37" s="198" customFormat="1" ht="34.5" customHeight="1" spans="1:14">
      <c r="A37" s="256"/>
      <c r="B37" s="126"/>
      <c r="C37" s="256"/>
      <c r="D37" s="256"/>
      <c r="E37" s="256"/>
      <c r="F37" s="256"/>
      <c r="G37" s="126"/>
      <c r="H37" s="257"/>
      <c r="I37" s="257"/>
      <c r="J37" s="257"/>
      <c r="K37" s="257"/>
      <c r="L37" s="257"/>
      <c r="M37" s="257"/>
      <c r="N37" s="126"/>
    </row>
    <row r="38" s="198" customFormat="1" ht="34.5" customHeight="1" spans="1:14">
      <c r="A38" s="256"/>
      <c r="B38" s="126"/>
      <c r="C38" s="256"/>
      <c r="D38" s="256"/>
      <c r="E38" s="256"/>
      <c r="F38" s="256"/>
      <c r="G38" s="126"/>
      <c r="H38" s="257"/>
      <c r="I38" s="257"/>
      <c r="J38" s="257"/>
      <c r="K38" s="257"/>
      <c r="L38" s="257"/>
      <c r="M38" s="257"/>
      <c r="N38" s="126"/>
    </row>
    <row r="39" s="198" customFormat="1" ht="34.5" customHeight="1" spans="1:14">
      <c r="A39" s="256"/>
      <c r="B39" s="126"/>
      <c r="C39" s="256"/>
      <c r="D39" s="256"/>
      <c r="E39" s="256"/>
      <c r="F39" s="256"/>
      <c r="G39" s="126"/>
      <c r="H39" s="257"/>
      <c r="I39" s="257"/>
      <c r="J39" s="257"/>
      <c r="K39" s="257"/>
      <c r="L39" s="257"/>
      <c r="M39" s="257"/>
      <c r="N39" s="126"/>
    </row>
    <row r="40" s="198" customFormat="1" ht="34.5" customHeight="1" spans="1:14">
      <c r="A40" s="256"/>
      <c r="B40" s="126"/>
      <c r="C40" s="256"/>
      <c r="D40" s="256"/>
      <c r="E40" s="256"/>
      <c r="F40" s="256"/>
      <c r="G40" s="126"/>
      <c r="H40" s="257"/>
      <c r="I40" s="257"/>
      <c r="J40" s="257"/>
      <c r="K40" s="257"/>
      <c r="L40" s="257"/>
      <c r="M40" s="257"/>
      <c r="N40" s="126"/>
    </row>
    <row r="41" s="198" customFormat="1" ht="34.5" customHeight="1" spans="1:14">
      <c r="A41" s="256"/>
      <c r="B41" s="126"/>
      <c r="C41" s="256"/>
      <c r="D41" s="256"/>
      <c r="E41" s="256"/>
      <c r="F41" s="256"/>
      <c r="G41" s="126"/>
      <c r="H41" s="257"/>
      <c r="I41" s="257"/>
      <c r="J41" s="257"/>
      <c r="K41" s="257"/>
      <c r="L41" s="257"/>
      <c r="M41" s="257"/>
      <c r="N41" s="126"/>
    </row>
    <row r="42" s="198" customFormat="1" ht="34.5" customHeight="1" spans="1:14">
      <c r="A42" s="256"/>
      <c r="B42" s="126"/>
      <c r="C42" s="256"/>
      <c r="D42" s="256"/>
      <c r="E42" s="256"/>
      <c r="F42" s="256"/>
      <c r="G42" s="126"/>
      <c r="H42" s="257"/>
      <c r="I42" s="257"/>
      <c r="J42" s="257"/>
      <c r="K42" s="257"/>
      <c r="L42" s="257"/>
      <c r="M42" s="257"/>
      <c r="N42" s="126"/>
    </row>
  </sheetData>
  <mergeCells count="64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M21"/>
    <mergeCell ref="A22:G22"/>
    <mergeCell ref="H24:I24"/>
    <mergeCell ref="J24:K24"/>
    <mergeCell ref="L24:M24"/>
    <mergeCell ref="H25:I25"/>
    <mergeCell ref="J25:K25"/>
    <mergeCell ref="L25:M25"/>
    <mergeCell ref="H26:I26"/>
    <mergeCell ref="J26:K26"/>
    <mergeCell ref="L26:M26"/>
    <mergeCell ref="H27:I27"/>
    <mergeCell ref="J27:K27"/>
    <mergeCell ref="L27:M27"/>
    <mergeCell ref="H28:I28"/>
    <mergeCell ref="J28:K28"/>
    <mergeCell ref="L28:M28"/>
    <mergeCell ref="H29:I29"/>
    <mergeCell ref="J29:K29"/>
    <mergeCell ref="L29:M29"/>
    <mergeCell ref="A5:A6"/>
    <mergeCell ref="A9:B10"/>
    <mergeCell ref="C9:E10"/>
    <mergeCell ref="F9:G10"/>
    <mergeCell ref="H22:I23"/>
    <mergeCell ref="J22:K23"/>
    <mergeCell ref="L22:M23"/>
  </mergeCells>
  <pageMargins left="0.751388888888889" right="0.751388888888889" top="0.60625" bottom="0.60625" header="0.5" footer="0.5"/>
  <pageSetup paperSize="9" scale="45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C27" sqref="C27"/>
    </sheetView>
  </sheetViews>
  <sheetFormatPr defaultColWidth="8.88571428571429" defaultRowHeight="14.25" customHeight="1" outlineLevelCol="5"/>
  <cols>
    <col min="1" max="2" width="21.1333333333333" style="178" customWidth="1"/>
    <col min="3" max="3" width="21.1333333333333" style="76" customWidth="1"/>
    <col min="4" max="4" width="27.7142857142857" style="76" customWidth="1"/>
    <col min="5" max="6" width="36.7142857142857" style="76" customWidth="1"/>
    <col min="7" max="7" width="9.13333333333333" style="76" customWidth="1"/>
    <col min="8" max="16384" width="9.13333333333333" style="76"/>
  </cols>
  <sheetData>
    <row r="1" ht="17" customHeight="1" spans="1:6">
      <c r="A1" s="195" t="s">
        <v>458</v>
      </c>
      <c r="B1" s="179">
        <v>0</v>
      </c>
      <c r="C1" s="180">
        <v>1</v>
      </c>
      <c r="D1" s="181"/>
      <c r="E1" s="181"/>
      <c r="F1" s="181"/>
    </row>
    <row r="2" ht="26.25" customHeight="1" spans="1:6">
      <c r="A2" s="182" t="s">
        <v>12</v>
      </c>
      <c r="B2" s="182"/>
      <c r="C2" s="183"/>
      <c r="D2" s="183"/>
      <c r="E2" s="183"/>
      <c r="F2" s="183"/>
    </row>
    <row r="3" ht="13.5" customHeight="1" spans="1:6">
      <c r="A3" s="184" t="s">
        <v>22</v>
      </c>
      <c r="B3" s="184"/>
      <c r="C3" s="180"/>
      <c r="D3" s="181"/>
      <c r="E3" s="181"/>
      <c r="F3" s="181" t="s">
        <v>23</v>
      </c>
    </row>
    <row r="4" ht="19.5" customHeight="1" spans="1:6">
      <c r="A4" s="84" t="s">
        <v>201</v>
      </c>
      <c r="B4" s="185" t="s">
        <v>99</v>
      </c>
      <c r="C4" s="84" t="s">
        <v>100</v>
      </c>
      <c r="D4" s="85" t="s">
        <v>459</v>
      </c>
      <c r="E4" s="86"/>
      <c r="F4" s="186"/>
    </row>
    <row r="5" ht="18.75" customHeight="1" spans="1:6">
      <c r="A5" s="88"/>
      <c r="B5" s="187"/>
      <c r="C5" s="89"/>
      <c r="D5" s="84" t="s">
        <v>80</v>
      </c>
      <c r="E5" s="85" t="s">
        <v>102</v>
      </c>
      <c r="F5" s="84" t="s">
        <v>103</v>
      </c>
    </row>
    <row r="6" ht="18.75" customHeight="1" spans="1:6">
      <c r="A6" s="188">
        <v>1</v>
      </c>
      <c r="B6" s="196">
        <v>2</v>
      </c>
      <c r="C6" s="105">
        <v>3</v>
      </c>
      <c r="D6" s="188" t="s">
        <v>460</v>
      </c>
      <c r="E6" s="188" t="s">
        <v>461</v>
      </c>
      <c r="F6" s="105">
        <v>6</v>
      </c>
    </row>
    <row r="7" ht="18.75" customHeight="1" spans="1:6">
      <c r="A7" s="197"/>
      <c r="B7" s="197"/>
      <c r="C7" s="73" t="s">
        <v>97</v>
      </c>
      <c r="D7" s="190" t="s">
        <v>97</v>
      </c>
      <c r="E7" s="191" t="s">
        <v>97</v>
      </c>
      <c r="F7" s="191" t="s">
        <v>97</v>
      </c>
    </row>
    <row r="8" ht="18.75" customHeight="1" spans="1:6">
      <c r="A8" s="192" t="s">
        <v>189</v>
      </c>
      <c r="B8" s="193"/>
      <c r="C8" s="194" t="s">
        <v>189</v>
      </c>
      <c r="D8" s="190" t="s">
        <v>97</v>
      </c>
      <c r="E8" s="191" t="s">
        <v>97</v>
      </c>
      <c r="F8" s="191" t="s">
        <v>97</v>
      </c>
    </row>
    <row r="9" customHeight="1" spans="1:1">
      <c r="A9" s="178" t="s">
        <v>462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4" sqref="A4:A5 B4:B5"/>
    </sheetView>
  </sheetViews>
  <sheetFormatPr defaultColWidth="8.88571428571429" defaultRowHeight="14.25" customHeight="1" outlineLevelCol="5"/>
  <cols>
    <col min="1" max="2" width="21.1333333333333" style="178" customWidth="1"/>
    <col min="3" max="3" width="21.1333333333333" style="76" customWidth="1"/>
    <col min="4" max="4" width="27.7142857142857" style="76" customWidth="1"/>
    <col min="5" max="6" width="36.7142857142857" style="76" customWidth="1"/>
    <col min="7" max="7" width="9.13333333333333" style="76" customWidth="1"/>
    <col min="8" max="16384" width="9.13333333333333" style="76"/>
  </cols>
  <sheetData>
    <row r="1" s="76" customFormat="1" ht="12" customHeight="1" spans="1:6">
      <c r="A1" s="178" t="s">
        <v>463</v>
      </c>
      <c r="B1" s="179">
        <v>0</v>
      </c>
      <c r="C1" s="180">
        <v>1</v>
      </c>
      <c r="D1" s="181"/>
      <c r="E1" s="181"/>
      <c r="F1" s="181"/>
    </row>
    <row r="2" s="76" customFormat="1" ht="26.25" customHeight="1" spans="1:6">
      <c r="A2" s="182" t="s">
        <v>13</v>
      </c>
      <c r="B2" s="182"/>
      <c r="C2" s="183"/>
      <c r="D2" s="183"/>
      <c r="E2" s="183"/>
      <c r="F2" s="183"/>
    </row>
    <row r="3" s="76" customFormat="1" ht="13.5" customHeight="1" spans="1:6">
      <c r="A3" s="184" t="s">
        <v>22</v>
      </c>
      <c r="B3" s="184"/>
      <c r="C3" s="180"/>
      <c r="D3" s="181"/>
      <c r="E3" s="181"/>
      <c r="F3" s="181" t="s">
        <v>23</v>
      </c>
    </row>
    <row r="4" s="76" customFormat="1" ht="19.5" customHeight="1" spans="1:6">
      <c r="A4" s="84" t="s">
        <v>201</v>
      </c>
      <c r="B4" s="185" t="s">
        <v>99</v>
      </c>
      <c r="C4" s="84" t="s">
        <v>100</v>
      </c>
      <c r="D4" s="85" t="s">
        <v>464</v>
      </c>
      <c r="E4" s="86"/>
      <c r="F4" s="186"/>
    </row>
    <row r="5" s="76" customFormat="1" ht="18.75" customHeight="1" spans="1:6">
      <c r="A5" s="88"/>
      <c r="B5" s="187"/>
      <c r="C5" s="89"/>
      <c r="D5" s="84" t="s">
        <v>80</v>
      </c>
      <c r="E5" s="85" t="s">
        <v>102</v>
      </c>
      <c r="F5" s="84" t="s">
        <v>103</v>
      </c>
    </row>
    <row r="6" s="76" customFormat="1" ht="18.75" customHeight="1" spans="1:6">
      <c r="A6" s="188">
        <v>1</v>
      </c>
      <c r="B6" s="188" t="s">
        <v>95</v>
      </c>
      <c r="C6" s="105">
        <v>3</v>
      </c>
      <c r="D6" s="188" t="s">
        <v>460</v>
      </c>
      <c r="E6" s="188" t="s">
        <v>461</v>
      </c>
      <c r="F6" s="105">
        <v>6</v>
      </c>
    </row>
    <row r="7" s="76" customFormat="1" ht="18.75" customHeight="1" spans="1:6">
      <c r="A7" s="189"/>
      <c r="B7" s="189"/>
      <c r="C7" s="73" t="s">
        <v>97</v>
      </c>
      <c r="D7" s="190" t="s">
        <v>97</v>
      </c>
      <c r="E7" s="191" t="s">
        <v>97</v>
      </c>
      <c r="F7" s="191" t="s">
        <v>97</v>
      </c>
    </row>
    <row r="8" s="76" customFormat="1" ht="18.75" customHeight="1" spans="1:6">
      <c r="A8" s="192" t="s">
        <v>189</v>
      </c>
      <c r="B8" s="193"/>
      <c r="C8" s="194"/>
      <c r="D8" s="190" t="s">
        <v>97</v>
      </c>
      <c r="E8" s="191" t="s">
        <v>97</v>
      </c>
      <c r="F8" s="191" t="s">
        <v>97</v>
      </c>
    </row>
    <row r="9" customHeight="1" spans="1:1">
      <c r="A9" s="178" t="s">
        <v>465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0"/>
  <sheetViews>
    <sheetView topLeftCell="D1" workbookViewId="0">
      <selection activeCell="D4" sqref="D4:D12"/>
    </sheetView>
  </sheetViews>
  <sheetFormatPr defaultColWidth="8.88571428571429" defaultRowHeight="14.25" customHeight="1"/>
  <cols>
    <col min="1" max="1" width="21.1428571428571" style="60" customWidth="1"/>
    <col min="2" max="2" width="22.1428571428571" style="60" customWidth="1"/>
    <col min="3" max="3" width="20.7142857142857" style="76" customWidth="1"/>
    <col min="4" max="4" width="59.8571428571429" style="138" customWidth="1"/>
    <col min="5" max="5" width="35.2857142857143" style="138" customWidth="1"/>
    <col min="6" max="6" width="7.71428571428571" style="76" customWidth="1"/>
    <col min="7" max="8" width="10.2857142857143" style="76" customWidth="1"/>
    <col min="9" max="9" width="19.8571428571429" style="139" customWidth="1"/>
    <col min="10" max="12" width="10" style="76" customWidth="1"/>
    <col min="13" max="13" width="9.13333333333333" style="60" customWidth="1"/>
    <col min="14" max="15" width="15" style="76" customWidth="1"/>
    <col min="16" max="17" width="12.7142857142857" style="76" customWidth="1"/>
    <col min="18" max="18" width="9.13333333333333" style="60" customWidth="1"/>
    <col min="19" max="19" width="10.4285714285714" style="76" customWidth="1"/>
    <col min="20" max="20" width="9.13333333333333" style="60" customWidth="1"/>
    <col min="21" max="16384" width="9.13333333333333" style="60"/>
  </cols>
  <sheetData>
    <row r="1" ht="13.5" customHeight="1" spans="1:19">
      <c r="A1" s="78" t="s">
        <v>466</v>
      </c>
      <c r="D1" s="140"/>
      <c r="E1" s="140"/>
      <c r="F1" s="78"/>
      <c r="G1" s="78"/>
      <c r="H1" s="78"/>
      <c r="I1" s="159"/>
      <c r="J1" s="78"/>
      <c r="K1" s="78"/>
      <c r="L1" s="78"/>
      <c r="R1" s="74"/>
      <c r="S1" s="170"/>
    </row>
    <row r="2" ht="27.75" customHeight="1" spans="1:19">
      <c r="A2" s="108" t="s">
        <v>14</v>
      </c>
      <c r="B2" s="108"/>
      <c r="C2" s="108"/>
      <c r="D2" s="141"/>
      <c r="E2" s="141"/>
      <c r="F2" s="108"/>
      <c r="G2" s="108"/>
      <c r="H2" s="108"/>
      <c r="I2" s="160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ht="18.75" customHeight="1" spans="1:19">
      <c r="A3" s="109" t="s">
        <v>22</v>
      </c>
      <c r="B3" s="109"/>
      <c r="C3" s="109"/>
      <c r="D3" s="109"/>
      <c r="E3" s="109"/>
      <c r="F3" s="109"/>
      <c r="G3" s="109"/>
      <c r="H3" s="109"/>
      <c r="I3" s="161"/>
      <c r="J3" s="82"/>
      <c r="K3" s="82"/>
      <c r="L3" s="82"/>
      <c r="R3" s="171"/>
      <c r="S3" s="172" t="s">
        <v>191</v>
      </c>
    </row>
    <row r="4" ht="15.75" customHeight="1" spans="1:19">
      <c r="A4" s="111" t="s">
        <v>200</v>
      </c>
      <c r="B4" s="111" t="s">
        <v>201</v>
      </c>
      <c r="C4" s="142" t="s">
        <v>467</v>
      </c>
      <c r="D4" s="143" t="s">
        <v>468</v>
      </c>
      <c r="E4" s="144" t="s">
        <v>469</v>
      </c>
      <c r="F4" s="111" t="s">
        <v>470</v>
      </c>
      <c r="G4" s="111" t="s">
        <v>471</v>
      </c>
      <c r="H4" s="111" t="s">
        <v>472</v>
      </c>
      <c r="I4" s="162" t="s">
        <v>208</v>
      </c>
      <c r="J4" s="142"/>
      <c r="K4" s="142"/>
      <c r="L4" s="68"/>
      <c r="M4" s="163"/>
      <c r="N4" s="68"/>
      <c r="O4" s="68"/>
      <c r="P4" s="68"/>
      <c r="Q4" s="68"/>
      <c r="R4" s="163"/>
      <c r="S4" s="69"/>
    </row>
    <row r="5" ht="17.25" customHeight="1" spans="1:19">
      <c r="A5" s="113"/>
      <c r="B5" s="113"/>
      <c r="C5" s="145"/>
      <c r="D5" s="143"/>
      <c r="E5" s="146"/>
      <c r="F5" s="113"/>
      <c r="G5" s="113"/>
      <c r="H5" s="113"/>
      <c r="I5" s="164" t="s">
        <v>80</v>
      </c>
      <c r="J5" s="110" t="s">
        <v>83</v>
      </c>
      <c r="K5" s="110" t="s">
        <v>473</v>
      </c>
      <c r="L5" s="113" t="s">
        <v>474</v>
      </c>
      <c r="M5" s="165" t="s">
        <v>475</v>
      </c>
      <c r="N5" s="166" t="s">
        <v>476</v>
      </c>
      <c r="O5" s="166"/>
      <c r="P5" s="166"/>
      <c r="Q5" s="166"/>
      <c r="R5" s="173"/>
      <c r="S5" s="148"/>
    </row>
    <row r="6" ht="54" customHeight="1" spans="1:19">
      <c r="A6" s="113"/>
      <c r="B6" s="113"/>
      <c r="C6" s="145"/>
      <c r="D6" s="143"/>
      <c r="E6" s="147"/>
      <c r="F6" s="148"/>
      <c r="G6" s="148"/>
      <c r="H6" s="148"/>
      <c r="I6" s="167"/>
      <c r="J6" s="110"/>
      <c r="K6" s="110"/>
      <c r="L6" s="148"/>
      <c r="M6" s="168"/>
      <c r="N6" s="148" t="s">
        <v>82</v>
      </c>
      <c r="O6" s="148" t="s">
        <v>89</v>
      </c>
      <c r="P6" s="148" t="s">
        <v>253</v>
      </c>
      <c r="Q6" s="148" t="s">
        <v>91</v>
      </c>
      <c r="R6" s="168" t="s">
        <v>92</v>
      </c>
      <c r="S6" s="148" t="s">
        <v>93</v>
      </c>
    </row>
    <row r="7" ht="15" customHeight="1" spans="1:19">
      <c r="A7" s="149">
        <v>1</v>
      </c>
      <c r="B7" s="149">
        <v>2</v>
      </c>
      <c r="C7" s="150">
        <v>3</v>
      </c>
      <c r="D7" s="87">
        <v>4</v>
      </c>
      <c r="E7" s="151">
        <v>5</v>
      </c>
      <c r="F7" s="87">
        <v>6</v>
      </c>
      <c r="G7" s="87">
        <v>7</v>
      </c>
      <c r="H7" s="87">
        <v>8</v>
      </c>
      <c r="I7" s="169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</row>
    <row r="8" ht="15" customHeight="1" spans="1:19">
      <c r="A8" s="152" t="s">
        <v>217</v>
      </c>
      <c r="B8" s="152" t="s">
        <v>96</v>
      </c>
      <c r="C8" s="153" t="s">
        <v>261</v>
      </c>
      <c r="D8" s="154" t="s">
        <v>477</v>
      </c>
      <c r="E8" s="155" t="s">
        <v>478</v>
      </c>
      <c r="F8" s="24" t="s">
        <v>479</v>
      </c>
      <c r="G8" s="156">
        <v>1</v>
      </c>
      <c r="H8" s="25"/>
      <c r="I8" s="25">
        <v>5000</v>
      </c>
      <c r="J8" s="25"/>
      <c r="K8" s="25"/>
      <c r="L8" s="25"/>
      <c r="M8" s="25"/>
      <c r="N8" s="25">
        <v>5000</v>
      </c>
      <c r="O8" s="25">
        <v>5000</v>
      </c>
      <c r="P8" s="25"/>
      <c r="Q8" s="25"/>
      <c r="R8" s="25"/>
      <c r="S8" s="25"/>
    </row>
    <row r="9" ht="15" customHeight="1" spans="1:19">
      <c r="A9" s="152" t="s">
        <v>217</v>
      </c>
      <c r="B9" s="152" t="s">
        <v>96</v>
      </c>
      <c r="C9" s="153" t="s">
        <v>261</v>
      </c>
      <c r="D9" s="154" t="s">
        <v>480</v>
      </c>
      <c r="E9" s="155" t="s">
        <v>481</v>
      </c>
      <c r="F9" s="24" t="s">
        <v>482</v>
      </c>
      <c r="G9" s="156">
        <v>1</v>
      </c>
      <c r="H9" s="25"/>
      <c r="I9" s="25">
        <v>98500</v>
      </c>
      <c r="J9" s="25"/>
      <c r="K9" s="25"/>
      <c r="L9" s="25"/>
      <c r="M9" s="25"/>
      <c r="N9" s="25">
        <v>98500</v>
      </c>
      <c r="O9" s="25">
        <v>98500</v>
      </c>
      <c r="P9" s="25"/>
      <c r="Q9" s="25"/>
      <c r="R9" s="25"/>
      <c r="S9" s="25"/>
    </row>
    <row r="10" ht="15" customHeight="1" spans="1:19">
      <c r="A10" s="152" t="s">
        <v>217</v>
      </c>
      <c r="B10" s="152" t="s">
        <v>96</v>
      </c>
      <c r="C10" s="153" t="s">
        <v>261</v>
      </c>
      <c r="D10" s="154" t="s">
        <v>483</v>
      </c>
      <c r="E10" s="155" t="s">
        <v>481</v>
      </c>
      <c r="F10" s="24" t="s">
        <v>479</v>
      </c>
      <c r="G10" s="156">
        <v>1</v>
      </c>
      <c r="H10" s="25"/>
      <c r="I10" s="25">
        <v>10000</v>
      </c>
      <c r="J10" s="25"/>
      <c r="K10" s="25"/>
      <c r="L10" s="25"/>
      <c r="M10" s="25"/>
      <c r="N10" s="25">
        <v>10000</v>
      </c>
      <c r="O10" s="25">
        <v>10000</v>
      </c>
      <c r="P10" s="25"/>
      <c r="Q10" s="25"/>
      <c r="R10" s="25"/>
      <c r="S10" s="25"/>
    </row>
    <row r="11" ht="15" customHeight="1" spans="1:19">
      <c r="A11" s="152" t="s">
        <v>217</v>
      </c>
      <c r="B11" s="152" t="s">
        <v>96</v>
      </c>
      <c r="C11" s="153" t="s">
        <v>261</v>
      </c>
      <c r="D11" s="154" t="s">
        <v>484</v>
      </c>
      <c r="E11" s="155" t="s">
        <v>485</v>
      </c>
      <c r="F11" s="24" t="s">
        <v>486</v>
      </c>
      <c r="G11" s="156">
        <v>1</v>
      </c>
      <c r="H11" s="25"/>
      <c r="I11" s="25">
        <v>300000</v>
      </c>
      <c r="J11" s="25"/>
      <c r="K11" s="25"/>
      <c r="L11" s="25"/>
      <c r="M11" s="25"/>
      <c r="N11" s="25">
        <v>300000</v>
      </c>
      <c r="O11" s="25">
        <v>300000</v>
      </c>
      <c r="P11" s="25"/>
      <c r="Q11" s="25"/>
      <c r="R11" s="25"/>
      <c r="S11" s="25"/>
    </row>
    <row r="12" ht="15" customHeight="1" spans="1:19">
      <c r="A12" s="152" t="s">
        <v>217</v>
      </c>
      <c r="B12" s="152" t="s">
        <v>96</v>
      </c>
      <c r="C12" s="153" t="s">
        <v>261</v>
      </c>
      <c r="D12" s="154" t="s">
        <v>487</v>
      </c>
      <c r="E12" s="155" t="s">
        <v>487</v>
      </c>
      <c r="F12" s="24" t="s">
        <v>486</v>
      </c>
      <c r="G12" s="156">
        <v>1</v>
      </c>
      <c r="H12" s="25"/>
      <c r="I12" s="25">
        <v>110500</v>
      </c>
      <c r="J12" s="25"/>
      <c r="K12" s="25"/>
      <c r="L12" s="25"/>
      <c r="M12" s="25"/>
      <c r="N12" s="25">
        <v>110500</v>
      </c>
      <c r="O12" s="25">
        <v>110500</v>
      </c>
      <c r="P12" s="25"/>
      <c r="Q12" s="25"/>
      <c r="R12" s="25"/>
      <c r="S12" s="25"/>
    </row>
    <row r="13" ht="15" customHeight="1" spans="1:19">
      <c r="A13" s="152" t="s">
        <v>217</v>
      </c>
      <c r="B13" s="152" t="s">
        <v>96</v>
      </c>
      <c r="C13" s="157" t="s">
        <v>261</v>
      </c>
      <c r="D13" s="158" t="s">
        <v>488</v>
      </c>
      <c r="E13" s="24" t="s">
        <v>488</v>
      </c>
      <c r="F13" s="24" t="s">
        <v>479</v>
      </c>
      <c r="G13" s="156">
        <v>1</v>
      </c>
      <c r="H13" s="25"/>
      <c r="I13" s="25">
        <v>3000</v>
      </c>
      <c r="J13" s="25"/>
      <c r="K13" s="25"/>
      <c r="L13" s="25"/>
      <c r="M13" s="25"/>
      <c r="N13" s="25">
        <v>3000</v>
      </c>
      <c r="O13" s="25">
        <v>3000</v>
      </c>
      <c r="P13" s="25"/>
      <c r="Q13" s="25"/>
      <c r="R13" s="25"/>
      <c r="S13" s="25"/>
    </row>
    <row r="14" ht="15" customHeight="1" spans="1:19">
      <c r="A14" s="152" t="s">
        <v>217</v>
      </c>
      <c r="B14" s="152" t="s">
        <v>96</v>
      </c>
      <c r="C14" s="157" t="s">
        <v>261</v>
      </c>
      <c r="D14" s="24" t="s">
        <v>489</v>
      </c>
      <c r="E14" s="24" t="s">
        <v>490</v>
      </c>
      <c r="F14" s="24" t="s">
        <v>486</v>
      </c>
      <c r="G14" s="156">
        <v>1</v>
      </c>
      <c r="H14" s="25"/>
      <c r="I14" s="25">
        <v>280000</v>
      </c>
      <c r="J14" s="25"/>
      <c r="K14" s="25"/>
      <c r="L14" s="25"/>
      <c r="M14" s="25"/>
      <c r="N14" s="25">
        <v>280000</v>
      </c>
      <c r="O14" s="25">
        <v>280000</v>
      </c>
      <c r="P14" s="25"/>
      <c r="Q14" s="25"/>
      <c r="R14" s="25"/>
      <c r="S14" s="25"/>
    </row>
    <row r="15" ht="15" customHeight="1" spans="1:19">
      <c r="A15" s="152" t="s">
        <v>217</v>
      </c>
      <c r="B15" s="152" t="s">
        <v>96</v>
      </c>
      <c r="C15" s="157" t="s">
        <v>261</v>
      </c>
      <c r="D15" s="24" t="s">
        <v>491</v>
      </c>
      <c r="E15" s="24" t="s">
        <v>492</v>
      </c>
      <c r="F15" s="24" t="s">
        <v>493</v>
      </c>
      <c r="G15" s="156">
        <v>85</v>
      </c>
      <c r="H15" s="25"/>
      <c r="I15" s="25">
        <v>170000</v>
      </c>
      <c r="J15" s="25"/>
      <c r="K15" s="25"/>
      <c r="L15" s="25"/>
      <c r="M15" s="25"/>
      <c r="N15" s="25">
        <v>170000</v>
      </c>
      <c r="O15" s="25">
        <v>170000</v>
      </c>
      <c r="P15" s="25"/>
      <c r="Q15" s="25"/>
      <c r="R15" s="25"/>
      <c r="S15" s="25"/>
    </row>
    <row r="16" ht="15" customHeight="1" spans="1:19">
      <c r="A16" s="152" t="s">
        <v>217</v>
      </c>
      <c r="B16" s="152" t="s">
        <v>96</v>
      </c>
      <c r="C16" s="157" t="s">
        <v>261</v>
      </c>
      <c r="D16" s="24" t="s">
        <v>494</v>
      </c>
      <c r="E16" s="24" t="s">
        <v>495</v>
      </c>
      <c r="F16" s="24" t="s">
        <v>486</v>
      </c>
      <c r="G16" s="156">
        <v>1</v>
      </c>
      <c r="H16" s="25"/>
      <c r="I16" s="25">
        <v>59500</v>
      </c>
      <c r="J16" s="25"/>
      <c r="K16" s="25"/>
      <c r="L16" s="25"/>
      <c r="M16" s="25"/>
      <c r="N16" s="25">
        <v>59500</v>
      </c>
      <c r="O16" s="25">
        <v>59500</v>
      </c>
      <c r="P16" s="25"/>
      <c r="Q16" s="25"/>
      <c r="R16" s="25"/>
      <c r="S16" s="25"/>
    </row>
    <row r="17" ht="15" customHeight="1" spans="1:19">
      <c r="A17" s="152" t="s">
        <v>217</v>
      </c>
      <c r="B17" s="152" t="s">
        <v>96</v>
      </c>
      <c r="C17" s="157" t="s">
        <v>261</v>
      </c>
      <c r="D17" s="24" t="s">
        <v>496</v>
      </c>
      <c r="E17" s="24" t="s">
        <v>497</v>
      </c>
      <c r="F17" s="24" t="s">
        <v>479</v>
      </c>
      <c r="G17" s="156">
        <v>2</v>
      </c>
      <c r="H17" s="25"/>
      <c r="I17" s="25">
        <v>360000</v>
      </c>
      <c r="J17" s="25"/>
      <c r="K17" s="25"/>
      <c r="L17" s="25"/>
      <c r="M17" s="25"/>
      <c r="N17" s="25">
        <v>360000</v>
      </c>
      <c r="O17" s="25">
        <v>360000</v>
      </c>
      <c r="P17" s="25"/>
      <c r="Q17" s="25"/>
      <c r="R17" s="25"/>
      <c r="S17" s="25"/>
    </row>
    <row r="18" ht="15" customHeight="1" spans="1:19">
      <c r="A18" s="152" t="s">
        <v>217</v>
      </c>
      <c r="B18" s="152" t="s">
        <v>96</v>
      </c>
      <c r="C18" s="157" t="s">
        <v>261</v>
      </c>
      <c r="D18" s="24" t="s">
        <v>498</v>
      </c>
      <c r="E18" s="24" t="s">
        <v>497</v>
      </c>
      <c r="F18" s="24" t="s">
        <v>479</v>
      </c>
      <c r="G18" s="156">
        <v>4</v>
      </c>
      <c r="H18" s="25"/>
      <c r="I18" s="25">
        <v>16000</v>
      </c>
      <c r="J18" s="25"/>
      <c r="K18" s="25"/>
      <c r="L18" s="25"/>
      <c r="M18" s="25"/>
      <c r="N18" s="25">
        <v>16000</v>
      </c>
      <c r="O18" s="25">
        <v>16000</v>
      </c>
      <c r="P18" s="25"/>
      <c r="Q18" s="25"/>
      <c r="R18" s="25"/>
      <c r="S18" s="25"/>
    </row>
    <row r="19" ht="15" customHeight="1" spans="1:19">
      <c r="A19" s="152" t="s">
        <v>217</v>
      </c>
      <c r="B19" s="152" t="s">
        <v>96</v>
      </c>
      <c r="C19" s="157" t="s">
        <v>261</v>
      </c>
      <c r="D19" s="24" t="s">
        <v>499</v>
      </c>
      <c r="E19" s="24" t="s">
        <v>497</v>
      </c>
      <c r="F19" s="24" t="s">
        <v>479</v>
      </c>
      <c r="G19" s="156">
        <v>2</v>
      </c>
      <c r="H19" s="25"/>
      <c r="I19" s="25">
        <v>7600</v>
      </c>
      <c r="J19" s="25"/>
      <c r="K19" s="25"/>
      <c r="L19" s="25"/>
      <c r="M19" s="25"/>
      <c r="N19" s="25">
        <v>7600</v>
      </c>
      <c r="O19" s="25">
        <v>7600</v>
      </c>
      <c r="P19" s="25"/>
      <c r="Q19" s="25"/>
      <c r="R19" s="25"/>
      <c r="S19" s="25"/>
    </row>
    <row r="20" ht="15" customHeight="1" spans="1:19">
      <c r="A20" s="152" t="s">
        <v>217</v>
      </c>
      <c r="B20" s="152" t="s">
        <v>96</v>
      </c>
      <c r="C20" s="157" t="s">
        <v>261</v>
      </c>
      <c r="D20" s="24" t="s">
        <v>500</v>
      </c>
      <c r="E20" s="24" t="s">
        <v>497</v>
      </c>
      <c r="F20" s="24" t="s">
        <v>479</v>
      </c>
      <c r="G20" s="156">
        <v>26</v>
      </c>
      <c r="H20" s="25"/>
      <c r="I20" s="25">
        <v>104000</v>
      </c>
      <c r="J20" s="25"/>
      <c r="K20" s="25"/>
      <c r="L20" s="25"/>
      <c r="M20" s="25"/>
      <c r="N20" s="25">
        <v>104000</v>
      </c>
      <c r="O20" s="25">
        <v>104000</v>
      </c>
      <c r="P20" s="25"/>
      <c r="Q20" s="25"/>
      <c r="R20" s="25"/>
      <c r="S20" s="25"/>
    </row>
    <row r="21" ht="15" customHeight="1" spans="1:19">
      <c r="A21" s="152" t="s">
        <v>217</v>
      </c>
      <c r="B21" s="152" t="s">
        <v>96</v>
      </c>
      <c r="C21" s="157" t="s">
        <v>261</v>
      </c>
      <c r="D21" s="24" t="s">
        <v>501</v>
      </c>
      <c r="E21" s="24" t="s">
        <v>497</v>
      </c>
      <c r="F21" s="24" t="s">
        <v>479</v>
      </c>
      <c r="G21" s="156">
        <v>175</v>
      </c>
      <c r="H21" s="25"/>
      <c r="I21" s="25">
        <v>1400000</v>
      </c>
      <c r="J21" s="25"/>
      <c r="K21" s="25"/>
      <c r="L21" s="25"/>
      <c r="M21" s="25"/>
      <c r="N21" s="25">
        <v>1400000</v>
      </c>
      <c r="O21" s="25">
        <v>1400000</v>
      </c>
      <c r="P21" s="25"/>
      <c r="Q21" s="25"/>
      <c r="R21" s="25"/>
      <c r="S21" s="25"/>
    </row>
    <row r="22" ht="15" customHeight="1" spans="1:19">
      <c r="A22" s="152" t="s">
        <v>217</v>
      </c>
      <c r="B22" s="152" t="s">
        <v>96</v>
      </c>
      <c r="C22" s="157" t="s">
        <v>261</v>
      </c>
      <c r="D22" s="24" t="s">
        <v>502</v>
      </c>
      <c r="E22" s="24" t="s">
        <v>497</v>
      </c>
      <c r="F22" s="24" t="s">
        <v>479</v>
      </c>
      <c r="G22" s="156">
        <v>2</v>
      </c>
      <c r="H22" s="25"/>
      <c r="I22" s="25">
        <v>400000</v>
      </c>
      <c r="J22" s="25"/>
      <c r="K22" s="25"/>
      <c r="L22" s="25"/>
      <c r="M22" s="25"/>
      <c r="N22" s="25">
        <v>400000</v>
      </c>
      <c r="O22" s="25">
        <v>400000</v>
      </c>
      <c r="P22" s="25"/>
      <c r="Q22" s="25"/>
      <c r="R22" s="25"/>
      <c r="S22" s="25"/>
    </row>
    <row r="23" ht="15" customHeight="1" spans="1:19">
      <c r="A23" s="152" t="s">
        <v>217</v>
      </c>
      <c r="B23" s="152" t="s">
        <v>96</v>
      </c>
      <c r="C23" s="157" t="s">
        <v>261</v>
      </c>
      <c r="D23" s="24" t="s">
        <v>503</v>
      </c>
      <c r="E23" s="24" t="s">
        <v>497</v>
      </c>
      <c r="F23" s="24" t="s">
        <v>479</v>
      </c>
      <c r="G23" s="156">
        <v>2</v>
      </c>
      <c r="H23" s="25"/>
      <c r="I23" s="25">
        <v>500000</v>
      </c>
      <c r="J23" s="25"/>
      <c r="K23" s="25"/>
      <c r="L23" s="25"/>
      <c r="M23" s="25"/>
      <c r="N23" s="25">
        <v>500000</v>
      </c>
      <c r="O23" s="25">
        <v>500000</v>
      </c>
      <c r="P23" s="25"/>
      <c r="Q23" s="25"/>
      <c r="R23" s="25"/>
      <c r="S23" s="25"/>
    </row>
    <row r="24" ht="15" customHeight="1" spans="1:19">
      <c r="A24" s="152" t="s">
        <v>217</v>
      </c>
      <c r="B24" s="152" t="s">
        <v>96</v>
      </c>
      <c r="C24" s="157" t="s">
        <v>261</v>
      </c>
      <c r="D24" s="24" t="s">
        <v>504</v>
      </c>
      <c r="E24" s="24" t="s">
        <v>497</v>
      </c>
      <c r="F24" s="24" t="s">
        <v>479</v>
      </c>
      <c r="G24" s="156">
        <v>3</v>
      </c>
      <c r="H24" s="25"/>
      <c r="I24" s="25">
        <v>240000</v>
      </c>
      <c r="J24" s="25"/>
      <c r="K24" s="25"/>
      <c r="L24" s="25"/>
      <c r="M24" s="25"/>
      <c r="N24" s="25">
        <v>240000</v>
      </c>
      <c r="O24" s="25">
        <v>240000</v>
      </c>
      <c r="P24" s="25"/>
      <c r="Q24" s="25"/>
      <c r="R24" s="25"/>
      <c r="S24" s="25"/>
    </row>
    <row r="25" ht="15" customHeight="1" spans="1:19">
      <c r="A25" s="152" t="s">
        <v>217</v>
      </c>
      <c r="B25" s="152" t="s">
        <v>96</v>
      </c>
      <c r="C25" s="157" t="s">
        <v>261</v>
      </c>
      <c r="D25" s="24" t="s">
        <v>505</v>
      </c>
      <c r="E25" s="24" t="s">
        <v>506</v>
      </c>
      <c r="F25" s="24" t="s">
        <v>479</v>
      </c>
      <c r="G25" s="156">
        <v>3</v>
      </c>
      <c r="H25" s="25"/>
      <c r="I25" s="25">
        <v>9000</v>
      </c>
      <c r="J25" s="25"/>
      <c r="K25" s="25"/>
      <c r="L25" s="25"/>
      <c r="M25" s="25"/>
      <c r="N25" s="25">
        <v>9000</v>
      </c>
      <c r="O25" s="25">
        <v>9000</v>
      </c>
      <c r="P25" s="25"/>
      <c r="Q25" s="25"/>
      <c r="R25" s="25"/>
      <c r="S25" s="25"/>
    </row>
    <row r="26" ht="15" customHeight="1" spans="1:19">
      <c r="A26" s="152" t="s">
        <v>217</v>
      </c>
      <c r="B26" s="152" t="s">
        <v>96</v>
      </c>
      <c r="C26" s="157" t="s">
        <v>261</v>
      </c>
      <c r="D26" s="24" t="s">
        <v>507</v>
      </c>
      <c r="E26" s="24" t="s">
        <v>508</v>
      </c>
      <c r="F26" s="24" t="s">
        <v>479</v>
      </c>
      <c r="G26" s="156">
        <v>1</v>
      </c>
      <c r="H26" s="25"/>
      <c r="I26" s="25">
        <v>120000</v>
      </c>
      <c r="J26" s="25"/>
      <c r="K26" s="25"/>
      <c r="L26" s="25"/>
      <c r="M26" s="25"/>
      <c r="N26" s="25">
        <v>120000</v>
      </c>
      <c r="O26" s="25">
        <v>120000</v>
      </c>
      <c r="P26" s="25"/>
      <c r="Q26" s="25"/>
      <c r="R26" s="25"/>
      <c r="S26" s="25"/>
    </row>
    <row r="27" ht="15" customHeight="1" spans="1:19">
      <c r="A27" s="152" t="s">
        <v>217</v>
      </c>
      <c r="B27" s="152" t="s">
        <v>96</v>
      </c>
      <c r="C27" s="157" t="s">
        <v>261</v>
      </c>
      <c r="D27" s="24" t="s">
        <v>509</v>
      </c>
      <c r="E27" s="24" t="s">
        <v>508</v>
      </c>
      <c r="F27" s="24" t="s">
        <v>479</v>
      </c>
      <c r="G27" s="156">
        <v>1</v>
      </c>
      <c r="H27" s="25"/>
      <c r="I27" s="25">
        <v>198000</v>
      </c>
      <c r="J27" s="25"/>
      <c r="K27" s="25"/>
      <c r="L27" s="25"/>
      <c r="M27" s="25"/>
      <c r="N27" s="25">
        <v>198000</v>
      </c>
      <c r="O27" s="25">
        <v>198000</v>
      </c>
      <c r="P27" s="25"/>
      <c r="Q27" s="25"/>
      <c r="R27" s="25"/>
      <c r="S27" s="25"/>
    </row>
    <row r="28" ht="15" customHeight="1" spans="1:19">
      <c r="A28" s="152" t="s">
        <v>217</v>
      </c>
      <c r="B28" s="152" t="s">
        <v>96</v>
      </c>
      <c r="C28" s="157" t="s">
        <v>261</v>
      </c>
      <c r="D28" s="24" t="s">
        <v>510</v>
      </c>
      <c r="E28" s="24" t="s">
        <v>508</v>
      </c>
      <c r="F28" s="24" t="s">
        <v>479</v>
      </c>
      <c r="G28" s="156">
        <v>2</v>
      </c>
      <c r="H28" s="25"/>
      <c r="I28" s="25">
        <v>2000000</v>
      </c>
      <c r="J28" s="25"/>
      <c r="K28" s="25"/>
      <c r="L28" s="25"/>
      <c r="M28" s="25"/>
      <c r="N28" s="25">
        <v>2000000</v>
      </c>
      <c r="O28" s="25">
        <v>2000000</v>
      </c>
      <c r="P28" s="25"/>
      <c r="Q28" s="25"/>
      <c r="R28" s="25"/>
      <c r="S28" s="25"/>
    </row>
    <row r="29" ht="15" customHeight="1" spans="1:19">
      <c r="A29" s="152" t="s">
        <v>217</v>
      </c>
      <c r="B29" s="152" t="s">
        <v>96</v>
      </c>
      <c r="C29" s="157" t="s">
        <v>261</v>
      </c>
      <c r="D29" s="24" t="s">
        <v>511</v>
      </c>
      <c r="E29" s="24" t="s">
        <v>508</v>
      </c>
      <c r="F29" s="24" t="s">
        <v>479</v>
      </c>
      <c r="G29" s="156">
        <v>1</v>
      </c>
      <c r="H29" s="25"/>
      <c r="I29" s="25">
        <v>300000</v>
      </c>
      <c r="J29" s="25"/>
      <c r="K29" s="25"/>
      <c r="L29" s="25"/>
      <c r="M29" s="25"/>
      <c r="N29" s="25">
        <v>300000</v>
      </c>
      <c r="O29" s="25">
        <v>300000</v>
      </c>
      <c r="P29" s="25"/>
      <c r="Q29" s="25"/>
      <c r="R29" s="25"/>
      <c r="S29" s="25"/>
    </row>
    <row r="30" ht="15" customHeight="1" spans="1:19">
      <c r="A30" s="152" t="s">
        <v>217</v>
      </c>
      <c r="B30" s="152" t="s">
        <v>96</v>
      </c>
      <c r="C30" s="157" t="s">
        <v>261</v>
      </c>
      <c r="D30" s="24" t="s">
        <v>512</v>
      </c>
      <c r="E30" s="24" t="s">
        <v>508</v>
      </c>
      <c r="F30" s="24" t="s">
        <v>479</v>
      </c>
      <c r="G30" s="156">
        <v>1</v>
      </c>
      <c r="H30" s="25"/>
      <c r="I30" s="25">
        <v>190000</v>
      </c>
      <c r="J30" s="25"/>
      <c r="K30" s="25"/>
      <c r="L30" s="25"/>
      <c r="M30" s="25"/>
      <c r="N30" s="25">
        <v>190000</v>
      </c>
      <c r="O30" s="25">
        <v>190000</v>
      </c>
      <c r="P30" s="25"/>
      <c r="Q30" s="25"/>
      <c r="R30" s="25"/>
      <c r="S30" s="25"/>
    </row>
    <row r="31" ht="15" customHeight="1" spans="1:19">
      <c r="A31" s="152" t="s">
        <v>217</v>
      </c>
      <c r="B31" s="152" t="s">
        <v>96</v>
      </c>
      <c r="C31" s="157" t="s">
        <v>261</v>
      </c>
      <c r="D31" s="24" t="s">
        <v>513</v>
      </c>
      <c r="E31" s="24" t="s">
        <v>508</v>
      </c>
      <c r="F31" s="24" t="s">
        <v>479</v>
      </c>
      <c r="G31" s="156">
        <v>1</v>
      </c>
      <c r="H31" s="25"/>
      <c r="I31" s="25">
        <v>190000</v>
      </c>
      <c r="J31" s="25"/>
      <c r="K31" s="25"/>
      <c r="L31" s="25"/>
      <c r="M31" s="25"/>
      <c r="N31" s="25">
        <v>190000</v>
      </c>
      <c r="O31" s="25">
        <v>190000</v>
      </c>
      <c r="P31" s="25"/>
      <c r="Q31" s="25"/>
      <c r="R31" s="25"/>
      <c r="S31" s="25"/>
    </row>
    <row r="32" ht="15" customHeight="1" spans="1:19">
      <c r="A32" s="152" t="s">
        <v>217</v>
      </c>
      <c r="B32" s="152" t="s">
        <v>96</v>
      </c>
      <c r="C32" s="157" t="s">
        <v>261</v>
      </c>
      <c r="D32" s="24" t="s">
        <v>514</v>
      </c>
      <c r="E32" s="24" t="s">
        <v>508</v>
      </c>
      <c r="F32" s="24" t="s">
        <v>479</v>
      </c>
      <c r="G32" s="156">
        <v>1</v>
      </c>
      <c r="H32" s="25"/>
      <c r="I32" s="25">
        <v>100000</v>
      </c>
      <c r="J32" s="25"/>
      <c r="K32" s="25"/>
      <c r="L32" s="25"/>
      <c r="M32" s="25"/>
      <c r="N32" s="25">
        <v>100000</v>
      </c>
      <c r="O32" s="25">
        <v>100000</v>
      </c>
      <c r="P32" s="25"/>
      <c r="Q32" s="25"/>
      <c r="R32" s="25"/>
      <c r="S32" s="25"/>
    </row>
    <row r="33" ht="15" customHeight="1" spans="1:19">
      <c r="A33" s="152" t="s">
        <v>217</v>
      </c>
      <c r="B33" s="152" t="s">
        <v>96</v>
      </c>
      <c r="C33" s="157" t="s">
        <v>261</v>
      </c>
      <c r="D33" s="24" t="s">
        <v>515</v>
      </c>
      <c r="E33" s="24" t="s">
        <v>508</v>
      </c>
      <c r="F33" s="24" t="s">
        <v>479</v>
      </c>
      <c r="G33" s="156">
        <v>1</v>
      </c>
      <c r="H33" s="25"/>
      <c r="I33" s="25">
        <v>150000</v>
      </c>
      <c r="J33" s="25"/>
      <c r="K33" s="25"/>
      <c r="L33" s="25"/>
      <c r="M33" s="25"/>
      <c r="N33" s="25">
        <v>150000</v>
      </c>
      <c r="O33" s="25">
        <v>150000</v>
      </c>
      <c r="P33" s="25"/>
      <c r="Q33" s="25"/>
      <c r="R33" s="25"/>
      <c r="S33" s="25"/>
    </row>
    <row r="34" ht="15" customHeight="1" spans="1:19">
      <c r="A34" s="152" t="s">
        <v>217</v>
      </c>
      <c r="B34" s="152" t="s">
        <v>96</v>
      </c>
      <c r="C34" s="157" t="s">
        <v>261</v>
      </c>
      <c r="D34" s="24" t="s">
        <v>516</v>
      </c>
      <c r="E34" s="24" t="s">
        <v>508</v>
      </c>
      <c r="F34" s="24" t="s">
        <v>479</v>
      </c>
      <c r="G34" s="156">
        <v>1</v>
      </c>
      <c r="H34" s="25"/>
      <c r="I34" s="25">
        <v>1100000</v>
      </c>
      <c r="J34" s="25"/>
      <c r="K34" s="25"/>
      <c r="L34" s="25"/>
      <c r="M34" s="25"/>
      <c r="N34" s="25">
        <v>1100000</v>
      </c>
      <c r="O34" s="25">
        <v>1100000</v>
      </c>
      <c r="P34" s="25"/>
      <c r="Q34" s="25"/>
      <c r="R34" s="25"/>
      <c r="S34" s="25"/>
    </row>
    <row r="35" ht="15" customHeight="1" spans="1:19">
      <c r="A35" s="152" t="s">
        <v>217</v>
      </c>
      <c r="B35" s="152" t="s">
        <v>96</v>
      </c>
      <c r="C35" s="157" t="s">
        <v>261</v>
      </c>
      <c r="D35" s="24" t="s">
        <v>517</v>
      </c>
      <c r="E35" s="24" t="s">
        <v>508</v>
      </c>
      <c r="F35" s="24" t="s">
        <v>479</v>
      </c>
      <c r="G35" s="156">
        <v>1</v>
      </c>
      <c r="H35" s="25"/>
      <c r="I35" s="25">
        <v>1200000</v>
      </c>
      <c r="J35" s="25"/>
      <c r="K35" s="25"/>
      <c r="L35" s="25"/>
      <c r="M35" s="25"/>
      <c r="N35" s="25">
        <v>1200000</v>
      </c>
      <c r="O35" s="25">
        <v>1200000</v>
      </c>
      <c r="P35" s="25"/>
      <c r="Q35" s="25"/>
      <c r="R35" s="25"/>
      <c r="S35" s="25"/>
    </row>
    <row r="36" ht="15" customHeight="1" spans="1:19">
      <c r="A36" s="152" t="s">
        <v>217</v>
      </c>
      <c r="B36" s="152" t="s">
        <v>96</v>
      </c>
      <c r="C36" s="157" t="s">
        <v>261</v>
      </c>
      <c r="D36" s="24" t="s">
        <v>518</v>
      </c>
      <c r="E36" s="24" t="s">
        <v>508</v>
      </c>
      <c r="F36" s="24" t="s">
        <v>479</v>
      </c>
      <c r="G36" s="156">
        <v>1</v>
      </c>
      <c r="H36" s="25"/>
      <c r="I36" s="25">
        <v>150000</v>
      </c>
      <c r="J36" s="25"/>
      <c r="K36" s="25"/>
      <c r="L36" s="25"/>
      <c r="M36" s="25"/>
      <c r="N36" s="25">
        <v>150000</v>
      </c>
      <c r="O36" s="25">
        <v>150000</v>
      </c>
      <c r="P36" s="25"/>
      <c r="Q36" s="25"/>
      <c r="R36" s="25"/>
      <c r="S36" s="25"/>
    </row>
    <row r="37" ht="15" customHeight="1" spans="1:19">
      <c r="A37" s="152" t="s">
        <v>217</v>
      </c>
      <c r="B37" s="152" t="s">
        <v>96</v>
      </c>
      <c r="C37" s="157" t="s">
        <v>261</v>
      </c>
      <c r="D37" s="24" t="s">
        <v>519</v>
      </c>
      <c r="E37" s="24" t="s">
        <v>508</v>
      </c>
      <c r="F37" s="24" t="s">
        <v>479</v>
      </c>
      <c r="G37" s="156">
        <v>1</v>
      </c>
      <c r="H37" s="25"/>
      <c r="I37" s="25">
        <v>100000</v>
      </c>
      <c r="J37" s="25"/>
      <c r="K37" s="25"/>
      <c r="L37" s="25"/>
      <c r="M37" s="25"/>
      <c r="N37" s="25">
        <v>100000</v>
      </c>
      <c r="O37" s="25">
        <v>100000</v>
      </c>
      <c r="P37" s="25"/>
      <c r="Q37" s="25"/>
      <c r="R37" s="25"/>
      <c r="S37" s="25"/>
    </row>
    <row r="38" ht="15" customHeight="1" spans="1:19">
      <c r="A38" s="152" t="s">
        <v>217</v>
      </c>
      <c r="B38" s="152" t="s">
        <v>96</v>
      </c>
      <c r="C38" s="157" t="s">
        <v>261</v>
      </c>
      <c r="D38" s="24" t="s">
        <v>520</v>
      </c>
      <c r="E38" s="24" t="s">
        <v>508</v>
      </c>
      <c r="F38" s="24" t="s">
        <v>479</v>
      </c>
      <c r="G38" s="156">
        <v>1</v>
      </c>
      <c r="H38" s="25"/>
      <c r="I38" s="25">
        <v>600000</v>
      </c>
      <c r="J38" s="25"/>
      <c r="K38" s="25"/>
      <c r="L38" s="25"/>
      <c r="M38" s="25"/>
      <c r="N38" s="25">
        <v>600000</v>
      </c>
      <c r="O38" s="25">
        <v>600000</v>
      </c>
      <c r="P38" s="25"/>
      <c r="Q38" s="25"/>
      <c r="R38" s="25"/>
      <c r="S38" s="25"/>
    </row>
    <row r="39" ht="15" customHeight="1" spans="1:19">
      <c r="A39" s="152" t="s">
        <v>217</v>
      </c>
      <c r="B39" s="152" t="s">
        <v>96</v>
      </c>
      <c r="C39" s="157" t="s">
        <v>261</v>
      </c>
      <c r="D39" s="24" t="s">
        <v>521</v>
      </c>
      <c r="E39" s="24" t="s">
        <v>508</v>
      </c>
      <c r="F39" s="24" t="s">
        <v>479</v>
      </c>
      <c r="G39" s="156">
        <v>1</v>
      </c>
      <c r="H39" s="25"/>
      <c r="I39" s="25">
        <v>1100000</v>
      </c>
      <c r="J39" s="25"/>
      <c r="K39" s="25"/>
      <c r="L39" s="25"/>
      <c r="M39" s="25"/>
      <c r="N39" s="25">
        <v>1100000</v>
      </c>
      <c r="O39" s="25">
        <v>1100000</v>
      </c>
      <c r="P39" s="25"/>
      <c r="Q39" s="25"/>
      <c r="R39" s="25"/>
      <c r="S39" s="25"/>
    </row>
    <row r="40" ht="15" customHeight="1" spans="1:19">
      <c r="A40" s="152" t="s">
        <v>217</v>
      </c>
      <c r="B40" s="152" t="s">
        <v>96</v>
      </c>
      <c r="C40" s="157" t="s">
        <v>261</v>
      </c>
      <c r="D40" s="24" t="s">
        <v>522</v>
      </c>
      <c r="E40" s="24" t="s">
        <v>508</v>
      </c>
      <c r="F40" s="24" t="s">
        <v>479</v>
      </c>
      <c r="G40" s="156">
        <v>1</v>
      </c>
      <c r="H40" s="25"/>
      <c r="I40" s="25">
        <v>190000</v>
      </c>
      <c r="J40" s="25"/>
      <c r="K40" s="25"/>
      <c r="L40" s="25"/>
      <c r="M40" s="25"/>
      <c r="N40" s="25">
        <v>190000</v>
      </c>
      <c r="O40" s="25">
        <v>190000</v>
      </c>
      <c r="P40" s="25"/>
      <c r="Q40" s="25"/>
      <c r="R40" s="25"/>
      <c r="S40" s="25"/>
    </row>
    <row r="41" ht="15" customHeight="1" spans="1:19">
      <c r="A41" s="152" t="s">
        <v>217</v>
      </c>
      <c r="B41" s="152" t="s">
        <v>96</v>
      </c>
      <c r="C41" s="157" t="s">
        <v>261</v>
      </c>
      <c r="D41" s="24" t="s">
        <v>523</v>
      </c>
      <c r="E41" s="24" t="s">
        <v>508</v>
      </c>
      <c r="F41" s="24" t="s">
        <v>479</v>
      </c>
      <c r="G41" s="156">
        <v>1</v>
      </c>
      <c r="H41" s="25"/>
      <c r="I41" s="25">
        <v>190000</v>
      </c>
      <c r="J41" s="25"/>
      <c r="K41" s="25"/>
      <c r="L41" s="25"/>
      <c r="M41" s="25"/>
      <c r="N41" s="25">
        <v>190000</v>
      </c>
      <c r="O41" s="25">
        <v>190000</v>
      </c>
      <c r="P41" s="25"/>
      <c r="Q41" s="25"/>
      <c r="R41" s="25"/>
      <c r="S41" s="25"/>
    </row>
    <row r="42" ht="15" customHeight="1" spans="1:19">
      <c r="A42" s="152" t="s">
        <v>217</v>
      </c>
      <c r="B42" s="152" t="s">
        <v>96</v>
      </c>
      <c r="C42" s="157" t="s">
        <v>261</v>
      </c>
      <c r="D42" s="24" t="s">
        <v>524</v>
      </c>
      <c r="E42" s="24" t="s">
        <v>508</v>
      </c>
      <c r="F42" s="24" t="s">
        <v>479</v>
      </c>
      <c r="G42" s="156">
        <v>1</v>
      </c>
      <c r="H42" s="25"/>
      <c r="I42" s="25">
        <v>150000</v>
      </c>
      <c r="J42" s="25"/>
      <c r="K42" s="25"/>
      <c r="L42" s="25"/>
      <c r="M42" s="25"/>
      <c r="N42" s="25">
        <v>150000</v>
      </c>
      <c r="O42" s="25">
        <v>150000</v>
      </c>
      <c r="P42" s="25"/>
      <c r="Q42" s="25"/>
      <c r="R42" s="25"/>
      <c r="S42" s="25"/>
    </row>
    <row r="43" ht="15" customHeight="1" spans="1:19">
      <c r="A43" s="152" t="s">
        <v>217</v>
      </c>
      <c r="B43" s="152" t="s">
        <v>96</v>
      </c>
      <c r="C43" s="157" t="s">
        <v>261</v>
      </c>
      <c r="D43" s="24" t="s">
        <v>525</v>
      </c>
      <c r="E43" s="24" t="s">
        <v>526</v>
      </c>
      <c r="F43" s="24" t="s">
        <v>479</v>
      </c>
      <c r="G43" s="156">
        <v>1</v>
      </c>
      <c r="H43" s="25"/>
      <c r="I43" s="25">
        <v>20000</v>
      </c>
      <c r="J43" s="25"/>
      <c r="K43" s="25"/>
      <c r="L43" s="25"/>
      <c r="M43" s="25"/>
      <c r="N43" s="25">
        <v>20000</v>
      </c>
      <c r="O43" s="25">
        <v>20000</v>
      </c>
      <c r="P43" s="25"/>
      <c r="Q43" s="25"/>
      <c r="R43" s="25"/>
      <c r="S43" s="25"/>
    </row>
    <row r="44" ht="15" customHeight="1" spans="1:19">
      <c r="A44" s="152" t="s">
        <v>217</v>
      </c>
      <c r="B44" s="152" t="s">
        <v>96</v>
      </c>
      <c r="C44" s="157" t="s">
        <v>261</v>
      </c>
      <c r="D44" s="24" t="s">
        <v>527</v>
      </c>
      <c r="E44" s="24" t="s">
        <v>528</v>
      </c>
      <c r="F44" s="24" t="s">
        <v>479</v>
      </c>
      <c r="G44" s="156">
        <v>5</v>
      </c>
      <c r="H44" s="25"/>
      <c r="I44" s="25">
        <v>10000</v>
      </c>
      <c r="J44" s="25"/>
      <c r="K44" s="25"/>
      <c r="L44" s="25"/>
      <c r="M44" s="25"/>
      <c r="N44" s="25">
        <v>10000</v>
      </c>
      <c r="O44" s="25">
        <v>10000</v>
      </c>
      <c r="P44" s="25"/>
      <c r="Q44" s="25"/>
      <c r="R44" s="25"/>
      <c r="S44" s="25"/>
    </row>
    <row r="45" ht="15" customHeight="1" spans="1:19">
      <c r="A45" s="152" t="s">
        <v>217</v>
      </c>
      <c r="B45" s="152" t="s">
        <v>96</v>
      </c>
      <c r="C45" s="157" t="s">
        <v>261</v>
      </c>
      <c r="D45" s="24" t="s">
        <v>527</v>
      </c>
      <c r="E45" s="24" t="s">
        <v>528</v>
      </c>
      <c r="F45" s="24" t="s">
        <v>479</v>
      </c>
      <c r="G45" s="156">
        <v>28</v>
      </c>
      <c r="H45" s="25"/>
      <c r="I45" s="25">
        <v>33600</v>
      </c>
      <c r="J45" s="25"/>
      <c r="K45" s="25"/>
      <c r="L45" s="25"/>
      <c r="M45" s="25"/>
      <c r="N45" s="25">
        <v>33600</v>
      </c>
      <c r="O45" s="25">
        <v>33600</v>
      </c>
      <c r="P45" s="25"/>
      <c r="Q45" s="25"/>
      <c r="R45" s="25"/>
      <c r="S45" s="25"/>
    </row>
    <row r="46" ht="15" customHeight="1" spans="1:19">
      <c r="A46" s="152" t="s">
        <v>217</v>
      </c>
      <c r="B46" s="152" t="s">
        <v>96</v>
      </c>
      <c r="C46" s="157" t="s">
        <v>261</v>
      </c>
      <c r="D46" s="24" t="s">
        <v>529</v>
      </c>
      <c r="E46" s="24" t="s">
        <v>530</v>
      </c>
      <c r="F46" s="24" t="s">
        <v>479</v>
      </c>
      <c r="G46" s="156">
        <v>1</v>
      </c>
      <c r="H46" s="25"/>
      <c r="I46" s="25">
        <v>50000</v>
      </c>
      <c r="J46" s="25"/>
      <c r="K46" s="25"/>
      <c r="L46" s="25"/>
      <c r="M46" s="25"/>
      <c r="N46" s="25">
        <v>50000</v>
      </c>
      <c r="O46" s="25">
        <v>50000</v>
      </c>
      <c r="P46" s="25"/>
      <c r="Q46" s="25"/>
      <c r="R46" s="25"/>
      <c r="S46" s="25"/>
    </row>
    <row r="47" ht="15" customHeight="1" spans="1:19">
      <c r="A47" s="152" t="s">
        <v>217</v>
      </c>
      <c r="B47" s="152" t="s">
        <v>96</v>
      </c>
      <c r="C47" s="157" t="s">
        <v>261</v>
      </c>
      <c r="D47" s="24" t="s">
        <v>529</v>
      </c>
      <c r="E47" s="24" t="s">
        <v>530</v>
      </c>
      <c r="F47" s="24" t="s">
        <v>479</v>
      </c>
      <c r="G47" s="156">
        <v>3</v>
      </c>
      <c r="H47" s="25"/>
      <c r="I47" s="25">
        <v>90000</v>
      </c>
      <c r="J47" s="25"/>
      <c r="K47" s="25"/>
      <c r="L47" s="25"/>
      <c r="M47" s="25"/>
      <c r="N47" s="25">
        <v>90000</v>
      </c>
      <c r="O47" s="25">
        <v>90000</v>
      </c>
      <c r="P47" s="25"/>
      <c r="Q47" s="25"/>
      <c r="R47" s="25"/>
      <c r="S47" s="25"/>
    </row>
    <row r="48" ht="15" customHeight="1" spans="1:19">
      <c r="A48" s="152" t="s">
        <v>217</v>
      </c>
      <c r="B48" s="152" t="s">
        <v>96</v>
      </c>
      <c r="C48" s="157" t="s">
        <v>261</v>
      </c>
      <c r="D48" s="24" t="s">
        <v>531</v>
      </c>
      <c r="E48" s="24" t="s">
        <v>532</v>
      </c>
      <c r="F48" s="24" t="s">
        <v>479</v>
      </c>
      <c r="G48" s="156">
        <v>1</v>
      </c>
      <c r="H48" s="25"/>
      <c r="I48" s="25">
        <v>1400000</v>
      </c>
      <c r="J48" s="25"/>
      <c r="K48" s="25"/>
      <c r="L48" s="25"/>
      <c r="M48" s="25"/>
      <c r="N48" s="25">
        <v>1400000</v>
      </c>
      <c r="O48" s="25">
        <v>1400000</v>
      </c>
      <c r="P48" s="25"/>
      <c r="Q48" s="25"/>
      <c r="R48" s="25"/>
      <c r="S48" s="25"/>
    </row>
    <row r="49" ht="15" customHeight="1" spans="1:19">
      <c r="A49" s="152" t="s">
        <v>217</v>
      </c>
      <c r="B49" s="152" t="s">
        <v>96</v>
      </c>
      <c r="C49" s="157" t="s">
        <v>261</v>
      </c>
      <c r="D49" s="24" t="s">
        <v>533</v>
      </c>
      <c r="E49" s="24" t="s">
        <v>532</v>
      </c>
      <c r="F49" s="24" t="s">
        <v>486</v>
      </c>
      <c r="G49" s="156">
        <v>1</v>
      </c>
      <c r="H49" s="25"/>
      <c r="I49" s="25">
        <v>730000</v>
      </c>
      <c r="J49" s="25"/>
      <c r="K49" s="25"/>
      <c r="L49" s="25"/>
      <c r="M49" s="25"/>
      <c r="N49" s="25">
        <v>730000</v>
      </c>
      <c r="O49" s="25">
        <v>730000</v>
      </c>
      <c r="P49" s="25"/>
      <c r="Q49" s="25"/>
      <c r="R49" s="25"/>
      <c r="S49" s="25"/>
    </row>
    <row r="50" ht="15" customHeight="1" spans="1:19">
      <c r="A50" s="152" t="s">
        <v>217</v>
      </c>
      <c r="B50" s="152" t="s">
        <v>96</v>
      </c>
      <c r="C50" s="157" t="s">
        <v>261</v>
      </c>
      <c r="D50" s="24" t="s">
        <v>534</v>
      </c>
      <c r="E50" s="24" t="s">
        <v>535</v>
      </c>
      <c r="F50" s="24" t="s">
        <v>479</v>
      </c>
      <c r="G50" s="156">
        <v>20</v>
      </c>
      <c r="H50" s="25"/>
      <c r="I50" s="25">
        <v>10000</v>
      </c>
      <c r="J50" s="25"/>
      <c r="K50" s="25"/>
      <c r="L50" s="25"/>
      <c r="M50" s="25"/>
      <c r="N50" s="25">
        <v>10000</v>
      </c>
      <c r="O50" s="25">
        <v>10000</v>
      </c>
      <c r="P50" s="25"/>
      <c r="Q50" s="25"/>
      <c r="R50" s="25"/>
      <c r="S50" s="25"/>
    </row>
    <row r="51" ht="15" customHeight="1" spans="1:19">
      <c r="A51" s="152" t="s">
        <v>217</v>
      </c>
      <c r="B51" s="152" t="s">
        <v>96</v>
      </c>
      <c r="C51" s="157" t="s">
        <v>261</v>
      </c>
      <c r="D51" s="24" t="s">
        <v>536</v>
      </c>
      <c r="E51" s="24" t="s">
        <v>537</v>
      </c>
      <c r="F51" s="24" t="s">
        <v>479</v>
      </c>
      <c r="G51" s="156">
        <v>4</v>
      </c>
      <c r="H51" s="25"/>
      <c r="I51" s="25">
        <v>2000000</v>
      </c>
      <c r="J51" s="25"/>
      <c r="K51" s="25"/>
      <c r="L51" s="25"/>
      <c r="M51" s="25"/>
      <c r="N51" s="25">
        <v>2000000</v>
      </c>
      <c r="O51" s="25">
        <v>2000000</v>
      </c>
      <c r="P51" s="25"/>
      <c r="Q51" s="25"/>
      <c r="R51" s="25"/>
      <c r="S51" s="25"/>
    </row>
    <row r="52" ht="15" customHeight="1" spans="1:19">
      <c r="A52" s="152" t="s">
        <v>217</v>
      </c>
      <c r="B52" s="152" t="s">
        <v>96</v>
      </c>
      <c r="C52" s="157" t="s">
        <v>261</v>
      </c>
      <c r="D52" s="24" t="s">
        <v>538</v>
      </c>
      <c r="E52" s="24" t="s">
        <v>537</v>
      </c>
      <c r="F52" s="24" t="s">
        <v>493</v>
      </c>
      <c r="G52" s="156">
        <v>1</v>
      </c>
      <c r="H52" s="25"/>
      <c r="I52" s="25">
        <v>460000</v>
      </c>
      <c r="J52" s="25"/>
      <c r="K52" s="25"/>
      <c r="L52" s="25"/>
      <c r="M52" s="25"/>
      <c r="N52" s="25">
        <v>460000</v>
      </c>
      <c r="O52" s="25">
        <v>460000</v>
      </c>
      <c r="P52" s="25"/>
      <c r="Q52" s="25"/>
      <c r="R52" s="25"/>
      <c r="S52" s="25"/>
    </row>
    <row r="53" ht="15" customHeight="1" spans="1:19">
      <c r="A53" s="152" t="s">
        <v>217</v>
      </c>
      <c r="B53" s="152" t="s">
        <v>96</v>
      </c>
      <c r="C53" s="157" t="s">
        <v>261</v>
      </c>
      <c r="D53" s="24" t="s">
        <v>539</v>
      </c>
      <c r="E53" s="24" t="s">
        <v>539</v>
      </c>
      <c r="F53" s="24" t="s">
        <v>479</v>
      </c>
      <c r="G53" s="156">
        <v>85</v>
      </c>
      <c r="H53" s="25"/>
      <c r="I53" s="25">
        <v>425000</v>
      </c>
      <c r="J53" s="25"/>
      <c r="K53" s="25"/>
      <c r="L53" s="25"/>
      <c r="M53" s="25"/>
      <c r="N53" s="25">
        <v>425000</v>
      </c>
      <c r="O53" s="25">
        <v>425000</v>
      </c>
      <c r="P53" s="25"/>
      <c r="Q53" s="25"/>
      <c r="R53" s="25"/>
      <c r="S53" s="25"/>
    </row>
    <row r="54" ht="15" customHeight="1" spans="1:19">
      <c r="A54" s="152" t="s">
        <v>217</v>
      </c>
      <c r="B54" s="152" t="s">
        <v>96</v>
      </c>
      <c r="C54" s="157" t="s">
        <v>261</v>
      </c>
      <c r="D54" s="24" t="s">
        <v>540</v>
      </c>
      <c r="E54" s="24" t="s">
        <v>541</v>
      </c>
      <c r="F54" s="24" t="s">
        <v>479</v>
      </c>
      <c r="G54" s="156">
        <v>1</v>
      </c>
      <c r="H54" s="25"/>
      <c r="I54" s="25">
        <v>250000</v>
      </c>
      <c r="J54" s="25"/>
      <c r="K54" s="25"/>
      <c r="L54" s="25"/>
      <c r="M54" s="25"/>
      <c r="N54" s="25">
        <v>250000</v>
      </c>
      <c r="O54" s="25">
        <v>250000</v>
      </c>
      <c r="P54" s="25"/>
      <c r="Q54" s="25"/>
      <c r="R54" s="25"/>
      <c r="S54" s="25"/>
    </row>
    <row r="55" ht="15" customHeight="1" spans="1:19">
      <c r="A55" s="152" t="s">
        <v>217</v>
      </c>
      <c r="B55" s="152" t="s">
        <v>96</v>
      </c>
      <c r="C55" s="157" t="s">
        <v>261</v>
      </c>
      <c r="D55" s="24" t="s">
        <v>542</v>
      </c>
      <c r="E55" s="24" t="s">
        <v>541</v>
      </c>
      <c r="F55" s="24" t="s">
        <v>479</v>
      </c>
      <c r="G55" s="156">
        <v>5</v>
      </c>
      <c r="H55" s="25"/>
      <c r="I55" s="25">
        <v>750000</v>
      </c>
      <c r="J55" s="25"/>
      <c r="K55" s="25"/>
      <c r="L55" s="25"/>
      <c r="M55" s="25"/>
      <c r="N55" s="25">
        <v>750000</v>
      </c>
      <c r="O55" s="25">
        <v>750000</v>
      </c>
      <c r="P55" s="25"/>
      <c r="Q55" s="25"/>
      <c r="R55" s="25"/>
      <c r="S55" s="25"/>
    </row>
    <row r="56" ht="15" customHeight="1" spans="1:19">
      <c r="A56" s="152" t="s">
        <v>217</v>
      </c>
      <c r="B56" s="152" t="s">
        <v>96</v>
      </c>
      <c r="C56" s="157" t="s">
        <v>261</v>
      </c>
      <c r="D56" s="24" t="s">
        <v>543</v>
      </c>
      <c r="E56" s="24" t="s">
        <v>543</v>
      </c>
      <c r="F56" s="24" t="s">
        <v>479</v>
      </c>
      <c r="G56" s="156">
        <v>3</v>
      </c>
      <c r="H56" s="25"/>
      <c r="I56" s="25">
        <v>6000</v>
      </c>
      <c r="J56" s="25"/>
      <c r="K56" s="25"/>
      <c r="L56" s="25"/>
      <c r="M56" s="25"/>
      <c r="N56" s="25">
        <v>6000</v>
      </c>
      <c r="O56" s="25">
        <v>6000</v>
      </c>
      <c r="P56" s="25"/>
      <c r="Q56" s="25"/>
      <c r="R56" s="25"/>
      <c r="S56" s="25"/>
    </row>
    <row r="57" ht="15" customHeight="1" spans="1:19">
      <c r="A57" s="152" t="s">
        <v>217</v>
      </c>
      <c r="B57" s="152" t="s">
        <v>96</v>
      </c>
      <c r="C57" s="157" t="s">
        <v>261</v>
      </c>
      <c r="D57" s="24" t="s">
        <v>544</v>
      </c>
      <c r="E57" s="24" t="s">
        <v>545</v>
      </c>
      <c r="F57" s="24" t="s">
        <v>493</v>
      </c>
      <c r="G57" s="156">
        <v>1</v>
      </c>
      <c r="H57" s="25"/>
      <c r="I57" s="25">
        <v>1400000</v>
      </c>
      <c r="J57" s="25"/>
      <c r="K57" s="25"/>
      <c r="L57" s="25"/>
      <c r="M57" s="25"/>
      <c r="N57" s="25">
        <v>1400000</v>
      </c>
      <c r="O57" s="25">
        <v>1400000</v>
      </c>
      <c r="P57" s="25"/>
      <c r="Q57" s="25"/>
      <c r="R57" s="25"/>
      <c r="S57" s="25"/>
    </row>
    <row r="58" ht="15" customHeight="1" spans="1:19">
      <c r="A58" s="152" t="s">
        <v>217</v>
      </c>
      <c r="B58" s="152" t="s">
        <v>96</v>
      </c>
      <c r="C58" s="157" t="s">
        <v>261</v>
      </c>
      <c r="D58" s="24" t="s">
        <v>546</v>
      </c>
      <c r="E58" s="24" t="s">
        <v>545</v>
      </c>
      <c r="F58" s="24" t="s">
        <v>479</v>
      </c>
      <c r="G58" s="156">
        <v>1</v>
      </c>
      <c r="H58" s="25"/>
      <c r="I58" s="25">
        <v>300000</v>
      </c>
      <c r="J58" s="25"/>
      <c r="K58" s="25"/>
      <c r="L58" s="25"/>
      <c r="M58" s="25"/>
      <c r="N58" s="25">
        <v>300000</v>
      </c>
      <c r="O58" s="25">
        <v>300000</v>
      </c>
      <c r="P58" s="25"/>
      <c r="Q58" s="25"/>
      <c r="R58" s="25"/>
      <c r="S58" s="25"/>
    </row>
    <row r="59" ht="15" customHeight="1" spans="1:19">
      <c r="A59" s="152" t="s">
        <v>217</v>
      </c>
      <c r="B59" s="152" t="s">
        <v>96</v>
      </c>
      <c r="C59" s="157" t="s">
        <v>261</v>
      </c>
      <c r="D59" s="24" t="s">
        <v>547</v>
      </c>
      <c r="E59" s="24" t="s">
        <v>545</v>
      </c>
      <c r="F59" s="24" t="s">
        <v>479</v>
      </c>
      <c r="G59" s="156">
        <v>1</v>
      </c>
      <c r="H59" s="25"/>
      <c r="I59" s="25">
        <v>110000</v>
      </c>
      <c r="J59" s="25"/>
      <c r="K59" s="25"/>
      <c r="L59" s="25"/>
      <c r="M59" s="25"/>
      <c r="N59" s="25">
        <v>110000</v>
      </c>
      <c r="O59" s="25">
        <v>110000</v>
      </c>
      <c r="P59" s="25"/>
      <c r="Q59" s="25"/>
      <c r="R59" s="25"/>
      <c r="S59" s="25"/>
    </row>
    <row r="60" ht="15" customHeight="1" spans="1:19">
      <c r="A60" s="152" t="s">
        <v>217</v>
      </c>
      <c r="B60" s="152" t="s">
        <v>96</v>
      </c>
      <c r="C60" s="157" t="s">
        <v>261</v>
      </c>
      <c r="D60" s="24" t="s">
        <v>548</v>
      </c>
      <c r="E60" s="24" t="s">
        <v>545</v>
      </c>
      <c r="F60" s="24" t="s">
        <v>479</v>
      </c>
      <c r="G60" s="156">
        <v>1</v>
      </c>
      <c r="H60" s="25"/>
      <c r="I60" s="25">
        <v>600000</v>
      </c>
      <c r="J60" s="25"/>
      <c r="K60" s="25"/>
      <c r="L60" s="25"/>
      <c r="M60" s="25"/>
      <c r="N60" s="25">
        <v>600000</v>
      </c>
      <c r="O60" s="25">
        <v>600000</v>
      </c>
      <c r="P60" s="25"/>
      <c r="Q60" s="25"/>
      <c r="R60" s="25"/>
      <c r="S60" s="25"/>
    </row>
    <row r="61" ht="15" customHeight="1" spans="1:19">
      <c r="A61" s="152" t="s">
        <v>217</v>
      </c>
      <c r="B61" s="152" t="s">
        <v>96</v>
      </c>
      <c r="C61" s="157" t="s">
        <v>261</v>
      </c>
      <c r="D61" s="24" t="s">
        <v>548</v>
      </c>
      <c r="E61" s="24" t="s">
        <v>545</v>
      </c>
      <c r="F61" s="24" t="s">
        <v>479</v>
      </c>
      <c r="G61" s="156">
        <v>1</v>
      </c>
      <c r="H61" s="25"/>
      <c r="I61" s="25">
        <v>1400000</v>
      </c>
      <c r="J61" s="25"/>
      <c r="K61" s="25"/>
      <c r="L61" s="25"/>
      <c r="M61" s="25"/>
      <c r="N61" s="25">
        <v>1400000</v>
      </c>
      <c r="O61" s="25">
        <v>1400000</v>
      </c>
      <c r="P61" s="25"/>
      <c r="Q61" s="25"/>
      <c r="R61" s="25"/>
      <c r="S61" s="25"/>
    </row>
    <row r="62" ht="15" customHeight="1" spans="1:19">
      <c r="A62" s="152" t="s">
        <v>217</v>
      </c>
      <c r="B62" s="152" t="s">
        <v>96</v>
      </c>
      <c r="C62" s="157" t="s">
        <v>261</v>
      </c>
      <c r="D62" s="24" t="s">
        <v>549</v>
      </c>
      <c r="E62" s="24" t="s">
        <v>545</v>
      </c>
      <c r="F62" s="24" t="s">
        <v>479</v>
      </c>
      <c r="G62" s="156">
        <v>2</v>
      </c>
      <c r="H62" s="25"/>
      <c r="I62" s="25">
        <v>96000</v>
      </c>
      <c r="J62" s="25"/>
      <c r="K62" s="25"/>
      <c r="L62" s="25"/>
      <c r="M62" s="25"/>
      <c r="N62" s="25">
        <v>96000</v>
      </c>
      <c r="O62" s="25">
        <v>96000</v>
      </c>
      <c r="P62" s="25"/>
      <c r="Q62" s="25"/>
      <c r="R62" s="25"/>
      <c r="S62" s="25"/>
    </row>
    <row r="63" ht="15" customHeight="1" spans="1:19">
      <c r="A63" s="152" t="s">
        <v>217</v>
      </c>
      <c r="B63" s="152" t="s">
        <v>96</v>
      </c>
      <c r="C63" s="157" t="s">
        <v>261</v>
      </c>
      <c r="D63" s="24" t="s">
        <v>550</v>
      </c>
      <c r="E63" s="24" t="s">
        <v>545</v>
      </c>
      <c r="F63" s="24" t="s">
        <v>479</v>
      </c>
      <c r="G63" s="156">
        <v>2</v>
      </c>
      <c r="H63" s="25"/>
      <c r="I63" s="25">
        <v>240000</v>
      </c>
      <c r="J63" s="25"/>
      <c r="K63" s="25"/>
      <c r="L63" s="25"/>
      <c r="M63" s="25"/>
      <c r="N63" s="25">
        <v>240000</v>
      </c>
      <c r="O63" s="25">
        <v>240000</v>
      </c>
      <c r="P63" s="25"/>
      <c r="Q63" s="25"/>
      <c r="R63" s="25"/>
      <c r="S63" s="25"/>
    </row>
    <row r="64" ht="15" customHeight="1" spans="1:19">
      <c r="A64" s="152" t="s">
        <v>217</v>
      </c>
      <c r="B64" s="152" t="s">
        <v>96</v>
      </c>
      <c r="C64" s="157" t="s">
        <v>261</v>
      </c>
      <c r="D64" s="24" t="s">
        <v>551</v>
      </c>
      <c r="E64" s="24" t="s">
        <v>552</v>
      </c>
      <c r="F64" s="24" t="s">
        <v>479</v>
      </c>
      <c r="G64" s="156">
        <v>3</v>
      </c>
      <c r="H64" s="25"/>
      <c r="I64" s="25">
        <v>1200000</v>
      </c>
      <c r="J64" s="25"/>
      <c r="K64" s="25"/>
      <c r="L64" s="25"/>
      <c r="M64" s="25"/>
      <c r="N64" s="25">
        <v>1200000</v>
      </c>
      <c r="O64" s="25">
        <v>1200000</v>
      </c>
      <c r="P64" s="25"/>
      <c r="Q64" s="25"/>
      <c r="R64" s="25"/>
      <c r="S64" s="25"/>
    </row>
    <row r="65" ht="15" customHeight="1" spans="1:19">
      <c r="A65" s="152" t="s">
        <v>217</v>
      </c>
      <c r="B65" s="152" t="s">
        <v>96</v>
      </c>
      <c r="C65" s="157" t="s">
        <v>261</v>
      </c>
      <c r="D65" s="24" t="s">
        <v>553</v>
      </c>
      <c r="E65" s="24" t="s">
        <v>552</v>
      </c>
      <c r="F65" s="24" t="s">
        <v>493</v>
      </c>
      <c r="G65" s="156">
        <v>1</v>
      </c>
      <c r="H65" s="25"/>
      <c r="I65" s="25">
        <v>580000</v>
      </c>
      <c r="J65" s="25"/>
      <c r="K65" s="25"/>
      <c r="L65" s="25"/>
      <c r="M65" s="25"/>
      <c r="N65" s="25">
        <v>580000</v>
      </c>
      <c r="O65" s="25">
        <v>580000</v>
      </c>
      <c r="P65" s="25"/>
      <c r="Q65" s="25"/>
      <c r="R65" s="25"/>
      <c r="S65" s="25"/>
    </row>
    <row r="66" ht="15" customHeight="1" spans="1:19">
      <c r="A66" s="152" t="s">
        <v>217</v>
      </c>
      <c r="B66" s="152" t="s">
        <v>96</v>
      </c>
      <c r="C66" s="157" t="s">
        <v>261</v>
      </c>
      <c r="D66" s="24" t="s">
        <v>554</v>
      </c>
      <c r="E66" s="24" t="s">
        <v>552</v>
      </c>
      <c r="F66" s="24" t="s">
        <v>479</v>
      </c>
      <c r="G66" s="156">
        <v>1</v>
      </c>
      <c r="H66" s="25"/>
      <c r="I66" s="25">
        <v>400000</v>
      </c>
      <c r="J66" s="25"/>
      <c r="K66" s="25"/>
      <c r="L66" s="25"/>
      <c r="M66" s="25"/>
      <c r="N66" s="25">
        <v>400000</v>
      </c>
      <c r="O66" s="25">
        <v>400000</v>
      </c>
      <c r="P66" s="25"/>
      <c r="Q66" s="25"/>
      <c r="R66" s="25"/>
      <c r="S66" s="25"/>
    </row>
    <row r="67" ht="15" customHeight="1" spans="1:19">
      <c r="A67" s="152" t="s">
        <v>217</v>
      </c>
      <c r="B67" s="152" t="s">
        <v>96</v>
      </c>
      <c r="C67" s="157" t="s">
        <v>261</v>
      </c>
      <c r="D67" s="24" t="s">
        <v>555</v>
      </c>
      <c r="E67" s="24" t="s">
        <v>552</v>
      </c>
      <c r="F67" s="24" t="s">
        <v>479</v>
      </c>
      <c r="G67" s="156">
        <v>1</v>
      </c>
      <c r="H67" s="25"/>
      <c r="I67" s="25">
        <v>180000</v>
      </c>
      <c r="J67" s="25"/>
      <c r="K67" s="25"/>
      <c r="L67" s="25"/>
      <c r="M67" s="25"/>
      <c r="N67" s="25">
        <v>180000</v>
      </c>
      <c r="O67" s="25">
        <v>180000</v>
      </c>
      <c r="P67" s="25"/>
      <c r="Q67" s="25"/>
      <c r="R67" s="25"/>
      <c r="S67" s="25"/>
    </row>
    <row r="68" ht="15" customHeight="1" spans="1:19">
      <c r="A68" s="152" t="s">
        <v>217</v>
      </c>
      <c r="B68" s="152" t="s">
        <v>96</v>
      </c>
      <c r="C68" s="157" t="s">
        <v>261</v>
      </c>
      <c r="D68" s="24" t="s">
        <v>556</v>
      </c>
      <c r="E68" s="24" t="s">
        <v>552</v>
      </c>
      <c r="F68" s="24" t="s">
        <v>479</v>
      </c>
      <c r="G68" s="156">
        <v>1</v>
      </c>
      <c r="H68" s="25"/>
      <c r="I68" s="25">
        <v>1300000</v>
      </c>
      <c r="J68" s="25"/>
      <c r="K68" s="25"/>
      <c r="L68" s="25"/>
      <c r="M68" s="25"/>
      <c r="N68" s="25">
        <v>1300000</v>
      </c>
      <c r="O68" s="25">
        <v>1300000</v>
      </c>
      <c r="P68" s="25"/>
      <c r="Q68" s="25"/>
      <c r="R68" s="25"/>
      <c r="S68" s="25"/>
    </row>
    <row r="69" ht="15" customHeight="1" spans="1:19">
      <c r="A69" s="152" t="s">
        <v>217</v>
      </c>
      <c r="B69" s="152" t="s">
        <v>96</v>
      </c>
      <c r="C69" s="157" t="s">
        <v>261</v>
      </c>
      <c r="D69" s="24" t="s">
        <v>557</v>
      </c>
      <c r="E69" s="24" t="s">
        <v>552</v>
      </c>
      <c r="F69" s="24" t="s">
        <v>479</v>
      </c>
      <c r="G69" s="156">
        <v>2</v>
      </c>
      <c r="H69" s="25"/>
      <c r="I69" s="25">
        <v>800000</v>
      </c>
      <c r="J69" s="25"/>
      <c r="K69" s="25"/>
      <c r="L69" s="25"/>
      <c r="M69" s="25"/>
      <c r="N69" s="25">
        <v>800000</v>
      </c>
      <c r="O69" s="25">
        <v>800000</v>
      </c>
      <c r="P69" s="25"/>
      <c r="Q69" s="25"/>
      <c r="R69" s="25"/>
      <c r="S69" s="25"/>
    </row>
    <row r="70" ht="15" customHeight="1" spans="1:19">
      <c r="A70" s="152" t="s">
        <v>217</v>
      </c>
      <c r="B70" s="152" t="s">
        <v>96</v>
      </c>
      <c r="C70" s="157" t="s">
        <v>261</v>
      </c>
      <c r="D70" s="24" t="s">
        <v>558</v>
      </c>
      <c r="E70" s="24" t="s">
        <v>552</v>
      </c>
      <c r="F70" s="24" t="s">
        <v>479</v>
      </c>
      <c r="G70" s="156">
        <v>16</v>
      </c>
      <c r="H70" s="25"/>
      <c r="I70" s="25">
        <v>144000</v>
      </c>
      <c r="J70" s="25"/>
      <c r="K70" s="25"/>
      <c r="L70" s="25"/>
      <c r="M70" s="25"/>
      <c r="N70" s="25">
        <v>144000</v>
      </c>
      <c r="O70" s="25">
        <v>144000</v>
      </c>
      <c r="P70" s="25"/>
      <c r="Q70" s="25"/>
      <c r="R70" s="25"/>
      <c r="S70" s="25"/>
    </row>
    <row r="71" ht="15" customHeight="1" spans="1:19">
      <c r="A71" s="152" t="s">
        <v>217</v>
      </c>
      <c r="B71" s="152" t="s">
        <v>96</v>
      </c>
      <c r="C71" s="157" t="s">
        <v>261</v>
      </c>
      <c r="D71" s="24" t="s">
        <v>559</v>
      </c>
      <c r="E71" s="24" t="s">
        <v>552</v>
      </c>
      <c r="F71" s="24" t="s">
        <v>479</v>
      </c>
      <c r="G71" s="156">
        <v>1</v>
      </c>
      <c r="H71" s="25"/>
      <c r="I71" s="25">
        <v>60000</v>
      </c>
      <c r="J71" s="25"/>
      <c r="K71" s="25"/>
      <c r="L71" s="25"/>
      <c r="M71" s="25"/>
      <c r="N71" s="25">
        <v>60000</v>
      </c>
      <c r="O71" s="25">
        <v>60000</v>
      </c>
      <c r="P71" s="25"/>
      <c r="Q71" s="25"/>
      <c r="R71" s="25"/>
      <c r="S71" s="25"/>
    </row>
    <row r="72" ht="15" customHeight="1" spans="1:19">
      <c r="A72" s="152" t="s">
        <v>217</v>
      </c>
      <c r="B72" s="152" t="s">
        <v>96</v>
      </c>
      <c r="C72" s="157" t="s">
        <v>261</v>
      </c>
      <c r="D72" s="24" t="s">
        <v>560</v>
      </c>
      <c r="E72" s="24" t="s">
        <v>561</v>
      </c>
      <c r="F72" s="24" t="s">
        <v>482</v>
      </c>
      <c r="G72" s="156">
        <v>1</v>
      </c>
      <c r="H72" s="25"/>
      <c r="I72" s="25">
        <v>2200000</v>
      </c>
      <c r="J72" s="25"/>
      <c r="K72" s="25"/>
      <c r="L72" s="25"/>
      <c r="M72" s="25"/>
      <c r="N72" s="25">
        <v>2200000</v>
      </c>
      <c r="O72" s="25">
        <v>2200000</v>
      </c>
      <c r="P72" s="25"/>
      <c r="Q72" s="25"/>
      <c r="R72" s="25"/>
      <c r="S72" s="25"/>
    </row>
    <row r="73" ht="15" customHeight="1" spans="1:19">
      <c r="A73" s="152" t="s">
        <v>217</v>
      </c>
      <c r="B73" s="152" t="s">
        <v>96</v>
      </c>
      <c r="C73" s="157" t="s">
        <v>261</v>
      </c>
      <c r="D73" s="24" t="s">
        <v>562</v>
      </c>
      <c r="E73" s="24" t="s">
        <v>561</v>
      </c>
      <c r="F73" s="24" t="s">
        <v>482</v>
      </c>
      <c r="G73" s="156">
        <v>1</v>
      </c>
      <c r="H73" s="25"/>
      <c r="I73" s="25">
        <v>1190000</v>
      </c>
      <c r="J73" s="25"/>
      <c r="K73" s="25"/>
      <c r="L73" s="25"/>
      <c r="M73" s="25"/>
      <c r="N73" s="25">
        <v>1190000</v>
      </c>
      <c r="O73" s="25">
        <v>1190000</v>
      </c>
      <c r="P73" s="25"/>
      <c r="Q73" s="25"/>
      <c r="R73" s="25"/>
      <c r="S73" s="25"/>
    </row>
    <row r="74" ht="15" customHeight="1" spans="1:19">
      <c r="A74" s="152" t="s">
        <v>217</v>
      </c>
      <c r="B74" s="152" t="s">
        <v>96</v>
      </c>
      <c r="C74" s="157" t="s">
        <v>261</v>
      </c>
      <c r="D74" s="24" t="s">
        <v>563</v>
      </c>
      <c r="E74" s="24" t="s">
        <v>564</v>
      </c>
      <c r="F74" s="24" t="s">
        <v>479</v>
      </c>
      <c r="G74" s="156">
        <v>3</v>
      </c>
      <c r="H74" s="25"/>
      <c r="I74" s="25">
        <v>450000</v>
      </c>
      <c r="J74" s="25"/>
      <c r="K74" s="25"/>
      <c r="L74" s="25"/>
      <c r="M74" s="25"/>
      <c r="N74" s="25">
        <v>450000</v>
      </c>
      <c r="O74" s="25">
        <v>450000</v>
      </c>
      <c r="P74" s="25"/>
      <c r="Q74" s="25"/>
      <c r="R74" s="25"/>
      <c r="S74" s="25"/>
    </row>
    <row r="75" ht="15" customHeight="1" spans="1:19">
      <c r="A75" s="152" t="s">
        <v>217</v>
      </c>
      <c r="B75" s="152" t="s">
        <v>96</v>
      </c>
      <c r="C75" s="157" t="s">
        <v>261</v>
      </c>
      <c r="D75" s="24" t="s">
        <v>565</v>
      </c>
      <c r="E75" s="24" t="s">
        <v>566</v>
      </c>
      <c r="F75" s="24" t="s">
        <v>486</v>
      </c>
      <c r="G75" s="156">
        <v>1</v>
      </c>
      <c r="H75" s="25"/>
      <c r="I75" s="25">
        <v>1150000</v>
      </c>
      <c r="J75" s="25"/>
      <c r="K75" s="25"/>
      <c r="L75" s="25"/>
      <c r="M75" s="25"/>
      <c r="N75" s="25">
        <v>1150000</v>
      </c>
      <c r="O75" s="25">
        <v>1150000</v>
      </c>
      <c r="P75" s="25"/>
      <c r="Q75" s="25"/>
      <c r="R75" s="25"/>
      <c r="S75" s="25"/>
    </row>
    <row r="76" ht="15" customHeight="1" spans="1:19">
      <c r="A76" s="152" t="s">
        <v>217</v>
      </c>
      <c r="B76" s="152" t="s">
        <v>96</v>
      </c>
      <c r="C76" s="157" t="s">
        <v>261</v>
      </c>
      <c r="D76" s="24" t="s">
        <v>567</v>
      </c>
      <c r="E76" s="24" t="s">
        <v>566</v>
      </c>
      <c r="F76" s="24" t="s">
        <v>486</v>
      </c>
      <c r="G76" s="156">
        <v>1</v>
      </c>
      <c r="H76" s="25"/>
      <c r="I76" s="25">
        <v>3600000</v>
      </c>
      <c r="J76" s="25"/>
      <c r="K76" s="25"/>
      <c r="L76" s="25"/>
      <c r="M76" s="25"/>
      <c r="N76" s="25">
        <v>3600000</v>
      </c>
      <c r="O76" s="25">
        <v>3600000</v>
      </c>
      <c r="P76" s="25"/>
      <c r="Q76" s="25"/>
      <c r="R76" s="25"/>
      <c r="S76" s="25"/>
    </row>
    <row r="77" ht="15" customHeight="1" spans="1:19">
      <c r="A77" s="152" t="s">
        <v>217</v>
      </c>
      <c r="B77" s="152" t="s">
        <v>96</v>
      </c>
      <c r="C77" s="157" t="s">
        <v>261</v>
      </c>
      <c r="D77" s="24" t="s">
        <v>568</v>
      </c>
      <c r="E77" s="24" t="s">
        <v>566</v>
      </c>
      <c r="F77" s="24" t="s">
        <v>486</v>
      </c>
      <c r="G77" s="156">
        <v>1</v>
      </c>
      <c r="H77" s="25"/>
      <c r="I77" s="25">
        <v>1800000</v>
      </c>
      <c r="J77" s="25"/>
      <c r="K77" s="25"/>
      <c r="L77" s="25"/>
      <c r="M77" s="25"/>
      <c r="N77" s="25">
        <v>1800000</v>
      </c>
      <c r="O77" s="25">
        <v>1800000</v>
      </c>
      <c r="P77" s="25"/>
      <c r="Q77" s="25"/>
      <c r="R77" s="25"/>
      <c r="S77" s="25"/>
    </row>
    <row r="78" ht="15" customHeight="1" spans="1:19">
      <c r="A78" s="152" t="s">
        <v>217</v>
      </c>
      <c r="B78" s="152" t="s">
        <v>96</v>
      </c>
      <c r="C78" s="157" t="s">
        <v>261</v>
      </c>
      <c r="D78" s="24" t="s">
        <v>569</v>
      </c>
      <c r="E78" s="24" t="s">
        <v>570</v>
      </c>
      <c r="F78" s="24" t="s">
        <v>493</v>
      </c>
      <c r="G78" s="156">
        <v>1</v>
      </c>
      <c r="H78" s="25"/>
      <c r="I78" s="25">
        <v>5000000</v>
      </c>
      <c r="J78" s="25"/>
      <c r="K78" s="25"/>
      <c r="L78" s="25"/>
      <c r="M78" s="25"/>
      <c r="N78" s="25">
        <v>5000000</v>
      </c>
      <c r="O78" s="25">
        <v>5000000</v>
      </c>
      <c r="P78" s="25"/>
      <c r="Q78" s="25"/>
      <c r="R78" s="25"/>
      <c r="S78" s="25"/>
    </row>
    <row r="79" ht="15" customHeight="1" spans="1:19">
      <c r="A79" s="152" t="s">
        <v>217</v>
      </c>
      <c r="B79" s="152" t="s">
        <v>96</v>
      </c>
      <c r="C79" s="157" t="s">
        <v>261</v>
      </c>
      <c r="D79" s="24" t="s">
        <v>571</v>
      </c>
      <c r="E79" s="24" t="s">
        <v>570</v>
      </c>
      <c r="F79" s="24" t="s">
        <v>493</v>
      </c>
      <c r="G79" s="156">
        <v>1</v>
      </c>
      <c r="H79" s="25"/>
      <c r="I79" s="25">
        <v>30000000</v>
      </c>
      <c r="J79" s="25"/>
      <c r="K79" s="25"/>
      <c r="L79" s="25"/>
      <c r="M79" s="25"/>
      <c r="N79" s="25">
        <v>30000000</v>
      </c>
      <c r="O79" s="25">
        <v>30000000</v>
      </c>
      <c r="P79" s="25"/>
      <c r="Q79" s="25"/>
      <c r="R79" s="25"/>
      <c r="S79" s="25"/>
    </row>
    <row r="80" ht="15" customHeight="1" spans="1:19">
      <c r="A80" s="152" t="s">
        <v>217</v>
      </c>
      <c r="B80" s="152" t="s">
        <v>96</v>
      </c>
      <c r="C80" s="157" t="s">
        <v>261</v>
      </c>
      <c r="D80" s="24" t="s">
        <v>572</v>
      </c>
      <c r="E80" s="24" t="s">
        <v>573</v>
      </c>
      <c r="F80" s="24" t="s">
        <v>479</v>
      </c>
      <c r="G80" s="156">
        <v>4</v>
      </c>
      <c r="H80" s="25"/>
      <c r="I80" s="25">
        <v>3200000</v>
      </c>
      <c r="J80" s="25"/>
      <c r="K80" s="25"/>
      <c r="L80" s="25"/>
      <c r="M80" s="25"/>
      <c r="N80" s="25">
        <v>3200000</v>
      </c>
      <c r="O80" s="25">
        <v>3200000</v>
      </c>
      <c r="P80" s="25"/>
      <c r="Q80" s="25"/>
      <c r="R80" s="25"/>
      <c r="S80" s="25"/>
    </row>
    <row r="81" ht="15" customHeight="1" spans="1:19">
      <c r="A81" s="152" t="s">
        <v>217</v>
      </c>
      <c r="B81" s="152" t="s">
        <v>96</v>
      </c>
      <c r="C81" s="157" t="s">
        <v>261</v>
      </c>
      <c r="D81" s="24" t="s">
        <v>574</v>
      </c>
      <c r="E81" s="24" t="s">
        <v>573</v>
      </c>
      <c r="F81" s="24" t="s">
        <v>479</v>
      </c>
      <c r="G81" s="156">
        <v>1</v>
      </c>
      <c r="H81" s="25"/>
      <c r="I81" s="25">
        <v>800000</v>
      </c>
      <c r="J81" s="25"/>
      <c r="K81" s="25"/>
      <c r="L81" s="25"/>
      <c r="M81" s="25"/>
      <c r="N81" s="25">
        <v>800000</v>
      </c>
      <c r="O81" s="25">
        <v>800000</v>
      </c>
      <c r="P81" s="25"/>
      <c r="Q81" s="25"/>
      <c r="R81" s="25"/>
      <c r="S81" s="25"/>
    </row>
    <row r="82" ht="15" customHeight="1" spans="1:19">
      <c r="A82" s="152" t="s">
        <v>217</v>
      </c>
      <c r="B82" s="152" t="s">
        <v>96</v>
      </c>
      <c r="C82" s="157" t="s">
        <v>261</v>
      </c>
      <c r="D82" s="24" t="s">
        <v>575</v>
      </c>
      <c r="E82" s="24" t="s">
        <v>573</v>
      </c>
      <c r="F82" s="24" t="s">
        <v>479</v>
      </c>
      <c r="G82" s="156">
        <v>1</v>
      </c>
      <c r="H82" s="25"/>
      <c r="I82" s="25">
        <v>1030000</v>
      </c>
      <c r="J82" s="25"/>
      <c r="K82" s="25"/>
      <c r="L82" s="25"/>
      <c r="M82" s="25"/>
      <c r="N82" s="25">
        <v>1030000</v>
      </c>
      <c r="O82" s="25">
        <v>1030000</v>
      </c>
      <c r="P82" s="25"/>
      <c r="Q82" s="25"/>
      <c r="R82" s="25"/>
      <c r="S82" s="25"/>
    </row>
    <row r="83" ht="15" customHeight="1" spans="1:19">
      <c r="A83" s="152" t="s">
        <v>217</v>
      </c>
      <c r="B83" s="152" t="s">
        <v>96</v>
      </c>
      <c r="C83" s="157" t="s">
        <v>261</v>
      </c>
      <c r="D83" s="24" t="s">
        <v>576</v>
      </c>
      <c r="E83" s="24" t="s">
        <v>573</v>
      </c>
      <c r="F83" s="24" t="s">
        <v>479</v>
      </c>
      <c r="G83" s="156">
        <v>1</v>
      </c>
      <c r="H83" s="25"/>
      <c r="I83" s="25">
        <v>250000</v>
      </c>
      <c r="J83" s="25"/>
      <c r="K83" s="25"/>
      <c r="L83" s="25"/>
      <c r="M83" s="25"/>
      <c r="N83" s="25">
        <v>250000</v>
      </c>
      <c r="O83" s="25">
        <v>250000</v>
      </c>
      <c r="P83" s="25"/>
      <c r="Q83" s="25"/>
      <c r="R83" s="25"/>
      <c r="S83" s="25"/>
    </row>
    <row r="84" ht="15" customHeight="1" spans="1:19">
      <c r="A84" s="152" t="s">
        <v>217</v>
      </c>
      <c r="B84" s="152" t="s">
        <v>96</v>
      </c>
      <c r="C84" s="157" t="s">
        <v>261</v>
      </c>
      <c r="D84" s="24" t="s">
        <v>577</v>
      </c>
      <c r="E84" s="24" t="s">
        <v>573</v>
      </c>
      <c r="F84" s="24" t="s">
        <v>479</v>
      </c>
      <c r="G84" s="156">
        <v>1</v>
      </c>
      <c r="H84" s="25"/>
      <c r="I84" s="25">
        <v>700000</v>
      </c>
      <c r="J84" s="25"/>
      <c r="K84" s="25"/>
      <c r="L84" s="25"/>
      <c r="M84" s="25"/>
      <c r="N84" s="25">
        <v>700000</v>
      </c>
      <c r="O84" s="25">
        <v>700000</v>
      </c>
      <c r="P84" s="25"/>
      <c r="Q84" s="25"/>
      <c r="R84" s="25"/>
      <c r="S84" s="25"/>
    </row>
    <row r="85" ht="15" customHeight="1" spans="1:19">
      <c r="A85" s="152" t="s">
        <v>217</v>
      </c>
      <c r="B85" s="152" t="s">
        <v>96</v>
      </c>
      <c r="C85" s="157" t="s">
        <v>261</v>
      </c>
      <c r="D85" s="24" t="s">
        <v>578</v>
      </c>
      <c r="E85" s="24" t="s">
        <v>579</v>
      </c>
      <c r="F85" s="24" t="s">
        <v>493</v>
      </c>
      <c r="G85" s="156">
        <v>1</v>
      </c>
      <c r="H85" s="25"/>
      <c r="I85" s="25">
        <v>8000000</v>
      </c>
      <c r="J85" s="25"/>
      <c r="K85" s="25"/>
      <c r="L85" s="25"/>
      <c r="M85" s="25"/>
      <c r="N85" s="25">
        <v>8000000</v>
      </c>
      <c r="O85" s="25">
        <v>8000000</v>
      </c>
      <c r="P85" s="25"/>
      <c r="Q85" s="25"/>
      <c r="R85" s="25"/>
      <c r="S85" s="25"/>
    </row>
    <row r="86" ht="15" customHeight="1" spans="1:19">
      <c r="A86" s="152" t="s">
        <v>217</v>
      </c>
      <c r="B86" s="152" t="s">
        <v>96</v>
      </c>
      <c r="C86" s="157" t="s">
        <v>261</v>
      </c>
      <c r="D86" s="24" t="s">
        <v>580</v>
      </c>
      <c r="E86" s="24" t="s">
        <v>581</v>
      </c>
      <c r="F86" s="24" t="s">
        <v>479</v>
      </c>
      <c r="G86" s="156">
        <v>1</v>
      </c>
      <c r="H86" s="25"/>
      <c r="I86" s="25">
        <v>650000</v>
      </c>
      <c r="J86" s="25"/>
      <c r="K86" s="25"/>
      <c r="L86" s="25"/>
      <c r="M86" s="25"/>
      <c r="N86" s="25">
        <v>650000</v>
      </c>
      <c r="O86" s="25">
        <v>650000</v>
      </c>
      <c r="P86" s="25"/>
      <c r="Q86" s="25"/>
      <c r="R86" s="25"/>
      <c r="S86" s="25"/>
    </row>
    <row r="87" ht="15" customHeight="1" spans="1:19">
      <c r="A87" s="152" t="s">
        <v>217</v>
      </c>
      <c r="B87" s="152" t="s">
        <v>96</v>
      </c>
      <c r="C87" s="157" t="s">
        <v>261</v>
      </c>
      <c r="D87" s="24" t="s">
        <v>582</v>
      </c>
      <c r="E87" s="24" t="s">
        <v>583</v>
      </c>
      <c r="F87" s="24" t="s">
        <v>479</v>
      </c>
      <c r="G87" s="156">
        <v>2</v>
      </c>
      <c r="H87" s="25"/>
      <c r="I87" s="25">
        <v>186000</v>
      </c>
      <c r="J87" s="25"/>
      <c r="K87" s="25"/>
      <c r="L87" s="25"/>
      <c r="M87" s="25"/>
      <c r="N87" s="25">
        <v>186000</v>
      </c>
      <c r="O87" s="25">
        <v>186000</v>
      </c>
      <c r="P87" s="25"/>
      <c r="Q87" s="25"/>
      <c r="R87" s="25"/>
      <c r="S87" s="25"/>
    </row>
    <row r="88" ht="15" customHeight="1" spans="1:19">
      <c r="A88" s="152" t="s">
        <v>217</v>
      </c>
      <c r="B88" s="152" t="s">
        <v>96</v>
      </c>
      <c r="C88" s="157" t="s">
        <v>261</v>
      </c>
      <c r="D88" s="24" t="s">
        <v>584</v>
      </c>
      <c r="E88" s="24" t="s">
        <v>583</v>
      </c>
      <c r="F88" s="24" t="s">
        <v>479</v>
      </c>
      <c r="G88" s="156">
        <v>5</v>
      </c>
      <c r="H88" s="25"/>
      <c r="I88" s="25">
        <v>140000</v>
      </c>
      <c r="J88" s="25"/>
      <c r="K88" s="25"/>
      <c r="L88" s="25"/>
      <c r="M88" s="25"/>
      <c r="N88" s="25">
        <v>140000</v>
      </c>
      <c r="O88" s="25">
        <v>140000</v>
      </c>
      <c r="P88" s="25"/>
      <c r="Q88" s="25"/>
      <c r="R88" s="25"/>
      <c r="S88" s="25"/>
    </row>
    <row r="89" ht="15" customHeight="1" spans="1:19">
      <c r="A89" s="152" t="s">
        <v>217</v>
      </c>
      <c r="B89" s="152" t="s">
        <v>96</v>
      </c>
      <c r="C89" s="157" t="s">
        <v>261</v>
      </c>
      <c r="D89" s="24" t="s">
        <v>585</v>
      </c>
      <c r="E89" s="24" t="s">
        <v>583</v>
      </c>
      <c r="F89" s="24" t="s">
        <v>479</v>
      </c>
      <c r="G89" s="156">
        <v>1</v>
      </c>
      <c r="H89" s="25"/>
      <c r="I89" s="25">
        <v>650000</v>
      </c>
      <c r="J89" s="25"/>
      <c r="K89" s="25"/>
      <c r="L89" s="25"/>
      <c r="M89" s="25"/>
      <c r="N89" s="25">
        <v>650000</v>
      </c>
      <c r="O89" s="25">
        <v>650000</v>
      </c>
      <c r="P89" s="25"/>
      <c r="Q89" s="25"/>
      <c r="R89" s="25"/>
      <c r="S89" s="25"/>
    </row>
    <row r="90" ht="15" customHeight="1" spans="1:19">
      <c r="A90" s="152" t="s">
        <v>217</v>
      </c>
      <c r="B90" s="152" t="s">
        <v>96</v>
      </c>
      <c r="C90" s="157" t="s">
        <v>261</v>
      </c>
      <c r="D90" s="24" t="s">
        <v>586</v>
      </c>
      <c r="E90" s="24" t="s">
        <v>583</v>
      </c>
      <c r="F90" s="24" t="s">
        <v>479</v>
      </c>
      <c r="G90" s="156">
        <v>172</v>
      </c>
      <c r="H90" s="25"/>
      <c r="I90" s="25">
        <v>1720000</v>
      </c>
      <c r="J90" s="25"/>
      <c r="K90" s="25"/>
      <c r="L90" s="25"/>
      <c r="M90" s="25"/>
      <c r="N90" s="25">
        <v>1720000</v>
      </c>
      <c r="O90" s="25">
        <v>1720000</v>
      </c>
      <c r="P90" s="25"/>
      <c r="Q90" s="25"/>
      <c r="R90" s="25"/>
      <c r="S90" s="25"/>
    </row>
    <row r="91" ht="15" customHeight="1" spans="1:19">
      <c r="A91" s="152" t="s">
        <v>217</v>
      </c>
      <c r="B91" s="152" t="s">
        <v>96</v>
      </c>
      <c r="C91" s="157" t="s">
        <v>261</v>
      </c>
      <c r="D91" s="24" t="s">
        <v>587</v>
      </c>
      <c r="E91" s="24" t="s">
        <v>583</v>
      </c>
      <c r="F91" s="24" t="s">
        <v>479</v>
      </c>
      <c r="G91" s="156">
        <v>2</v>
      </c>
      <c r="H91" s="25"/>
      <c r="I91" s="25">
        <v>60000</v>
      </c>
      <c r="J91" s="25"/>
      <c r="K91" s="25"/>
      <c r="L91" s="25"/>
      <c r="M91" s="25"/>
      <c r="N91" s="25">
        <v>60000</v>
      </c>
      <c r="O91" s="25">
        <v>60000</v>
      </c>
      <c r="P91" s="25"/>
      <c r="Q91" s="25"/>
      <c r="R91" s="25"/>
      <c r="S91" s="25"/>
    </row>
    <row r="92" ht="15" customHeight="1" spans="1:19">
      <c r="A92" s="152" t="s">
        <v>217</v>
      </c>
      <c r="B92" s="152" t="s">
        <v>96</v>
      </c>
      <c r="C92" s="157" t="s">
        <v>261</v>
      </c>
      <c r="D92" s="24" t="s">
        <v>588</v>
      </c>
      <c r="E92" s="24" t="s">
        <v>589</v>
      </c>
      <c r="F92" s="24" t="s">
        <v>493</v>
      </c>
      <c r="G92" s="156">
        <v>1</v>
      </c>
      <c r="H92" s="25"/>
      <c r="I92" s="25">
        <v>45000000</v>
      </c>
      <c r="J92" s="25"/>
      <c r="K92" s="25"/>
      <c r="L92" s="25"/>
      <c r="M92" s="25"/>
      <c r="N92" s="25">
        <v>45000000</v>
      </c>
      <c r="O92" s="25">
        <v>45000000</v>
      </c>
      <c r="P92" s="25"/>
      <c r="Q92" s="25"/>
      <c r="R92" s="25"/>
      <c r="S92" s="25"/>
    </row>
    <row r="93" ht="15" customHeight="1" spans="1:19">
      <c r="A93" s="152" t="s">
        <v>217</v>
      </c>
      <c r="B93" s="152" t="s">
        <v>96</v>
      </c>
      <c r="C93" s="157" t="s">
        <v>261</v>
      </c>
      <c r="D93" s="24" t="s">
        <v>590</v>
      </c>
      <c r="E93" s="24" t="s">
        <v>591</v>
      </c>
      <c r="F93" s="24" t="s">
        <v>479</v>
      </c>
      <c r="G93" s="156">
        <v>1</v>
      </c>
      <c r="H93" s="25"/>
      <c r="I93" s="25">
        <v>189000</v>
      </c>
      <c r="J93" s="25"/>
      <c r="K93" s="25"/>
      <c r="L93" s="25"/>
      <c r="M93" s="25"/>
      <c r="N93" s="25">
        <v>189000</v>
      </c>
      <c r="O93" s="25">
        <v>189000</v>
      </c>
      <c r="P93" s="25"/>
      <c r="Q93" s="25"/>
      <c r="R93" s="25"/>
      <c r="S93" s="25"/>
    </row>
    <row r="94" ht="15" customHeight="1" spans="1:19">
      <c r="A94" s="152" t="s">
        <v>217</v>
      </c>
      <c r="B94" s="152" t="s">
        <v>96</v>
      </c>
      <c r="C94" s="157" t="s">
        <v>261</v>
      </c>
      <c r="D94" s="24" t="s">
        <v>592</v>
      </c>
      <c r="E94" s="24" t="s">
        <v>593</v>
      </c>
      <c r="F94" s="24" t="s">
        <v>479</v>
      </c>
      <c r="G94" s="156">
        <v>1</v>
      </c>
      <c r="H94" s="25"/>
      <c r="I94" s="25">
        <v>200000</v>
      </c>
      <c r="J94" s="25"/>
      <c r="K94" s="25"/>
      <c r="L94" s="25"/>
      <c r="M94" s="25"/>
      <c r="N94" s="25">
        <v>200000</v>
      </c>
      <c r="O94" s="25">
        <v>200000</v>
      </c>
      <c r="P94" s="25"/>
      <c r="Q94" s="25"/>
      <c r="R94" s="25"/>
      <c r="S94" s="25"/>
    </row>
    <row r="95" ht="15" customHeight="1" spans="1:19">
      <c r="A95" s="152" t="s">
        <v>217</v>
      </c>
      <c r="B95" s="152" t="s">
        <v>96</v>
      </c>
      <c r="C95" s="157" t="s">
        <v>261</v>
      </c>
      <c r="D95" s="24" t="s">
        <v>594</v>
      </c>
      <c r="E95" s="24" t="s">
        <v>593</v>
      </c>
      <c r="F95" s="24" t="s">
        <v>479</v>
      </c>
      <c r="G95" s="156">
        <v>1</v>
      </c>
      <c r="H95" s="25"/>
      <c r="I95" s="25">
        <v>300000</v>
      </c>
      <c r="J95" s="25"/>
      <c r="K95" s="25"/>
      <c r="L95" s="25"/>
      <c r="M95" s="25"/>
      <c r="N95" s="25">
        <v>300000</v>
      </c>
      <c r="O95" s="25">
        <v>300000</v>
      </c>
      <c r="P95" s="25"/>
      <c r="Q95" s="25"/>
      <c r="R95" s="25"/>
      <c r="S95" s="25"/>
    </row>
    <row r="96" ht="15" customHeight="1" spans="1:19">
      <c r="A96" s="152" t="s">
        <v>217</v>
      </c>
      <c r="B96" s="152" t="s">
        <v>96</v>
      </c>
      <c r="C96" s="157" t="s">
        <v>261</v>
      </c>
      <c r="D96" s="24" t="s">
        <v>595</v>
      </c>
      <c r="E96" s="24" t="s">
        <v>593</v>
      </c>
      <c r="F96" s="24" t="s">
        <v>596</v>
      </c>
      <c r="G96" s="156">
        <v>1</v>
      </c>
      <c r="H96" s="25"/>
      <c r="I96" s="25">
        <v>430000</v>
      </c>
      <c r="J96" s="25"/>
      <c r="K96" s="25"/>
      <c r="L96" s="25"/>
      <c r="M96" s="25"/>
      <c r="N96" s="25">
        <v>430000</v>
      </c>
      <c r="O96" s="25">
        <v>430000</v>
      </c>
      <c r="P96" s="25"/>
      <c r="Q96" s="25"/>
      <c r="R96" s="25"/>
      <c r="S96" s="25"/>
    </row>
    <row r="97" ht="15" customHeight="1" spans="1:19">
      <c r="A97" s="152" t="s">
        <v>217</v>
      </c>
      <c r="B97" s="152" t="s">
        <v>96</v>
      </c>
      <c r="C97" s="157" t="s">
        <v>261</v>
      </c>
      <c r="D97" s="24" t="s">
        <v>597</v>
      </c>
      <c r="E97" s="24" t="s">
        <v>593</v>
      </c>
      <c r="F97" s="24" t="s">
        <v>493</v>
      </c>
      <c r="G97" s="156">
        <v>1</v>
      </c>
      <c r="H97" s="25"/>
      <c r="I97" s="25">
        <v>2300000</v>
      </c>
      <c r="J97" s="25"/>
      <c r="K97" s="25"/>
      <c r="L97" s="25"/>
      <c r="M97" s="25"/>
      <c r="N97" s="25">
        <v>2300000</v>
      </c>
      <c r="O97" s="25">
        <v>2300000</v>
      </c>
      <c r="P97" s="25"/>
      <c r="Q97" s="25"/>
      <c r="R97" s="25"/>
      <c r="S97" s="25"/>
    </row>
    <row r="98" ht="15" customHeight="1" spans="1:19">
      <c r="A98" s="152" t="s">
        <v>217</v>
      </c>
      <c r="B98" s="152" t="s">
        <v>96</v>
      </c>
      <c r="C98" s="157" t="s">
        <v>261</v>
      </c>
      <c r="D98" s="24" t="s">
        <v>598</v>
      </c>
      <c r="E98" s="24" t="s">
        <v>593</v>
      </c>
      <c r="F98" s="24" t="s">
        <v>479</v>
      </c>
      <c r="G98" s="156">
        <v>1</v>
      </c>
      <c r="H98" s="25"/>
      <c r="I98" s="25">
        <v>980000</v>
      </c>
      <c r="J98" s="25"/>
      <c r="K98" s="25"/>
      <c r="L98" s="25"/>
      <c r="M98" s="25"/>
      <c r="N98" s="25">
        <v>980000</v>
      </c>
      <c r="O98" s="25">
        <v>980000</v>
      </c>
      <c r="P98" s="25"/>
      <c r="Q98" s="25"/>
      <c r="R98" s="25"/>
      <c r="S98" s="25"/>
    </row>
    <row r="99" ht="21" customHeight="1" spans="1:19">
      <c r="A99" s="174" t="s">
        <v>189</v>
      </c>
      <c r="B99" s="174"/>
      <c r="C99" s="174"/>
      <c r="D99" s="175"/>
      <c r="E99" s="175"/>
      <c r="F99" s="174"/>
      <c r="G99" s="174"/>
      <c r="H99" s="176" t="s">
        <v>97</v>
      </c>
      <c r="I99" s="177">
        <f>SUM(I8:I98)</f>
        <v>139320700</v>
      </c>
      <c r="J99" s="176" t="s">
        <v>97</v>
      </c>
      <c r="K99" s="176" t="s">
        <v>97</v>
      </c>
      <c r="L99" s="176" t="s">
        <v>97</v>
      </c>
      <c r="M99" s="176" t="s">
        <v>97</v>
      </c>
      <c r="N99" s="176">
        <f>SUM(N8:N98)</f>
        <v>139320700</v>
      </c>
      <c r="O99" s="176">
        <f>SUM(O8:O98)</f>
        <v>139320700</v>
      </c>
      <c r="P99" s="176" t="s">
        <v>97</v>
      </c>
      <c r="Q99" s="176"/>
      <c r="R99" s="176" t="s">
        <v>97</v>
      </c>
      <c r="S99" s="176" t="s">
        <v>97</v>
      </c>
    </row>
    <row r="100" customHeight="1" spans="1:1">
      <c r="A100" s="60" t="s">
        <v>599</v>
      </c>
    </row>
  </sheetData>
  <mergeCells count="18">
    <mergeCell ref="A2:S2"/>
    <mergeCell ref="A3:H3"/>
    <mergeCell ref="I4:S4"/>
    <mergeCell ref="N5:S5"/>
    <mergeCell ref="A99:G9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3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C7" sqref="C7"/>
    </sheetView>
  </sheetViews>
  <sheetFormatPr defaultColWidth="8.71428571428571" defaultRowHeight="14.25" customHeight="1"/>
  <cols>
    <col min="1" max="1" width="14.1428571428571" style="60" customWidth="1"/>
    <col min="2" max="2" width="17.7142857142857" style="60" customWidth="1"/>
    <col min="3" max="9" width="9.13333333333333" style="107" customWidth="1"/>
    <col min="10" max="10" width="12" style="76" customWidth="1"/>
    <col min="11" max="13" width="10" style="76" customWidth="1"/>
    <col min="14" max="14" width="9.13333333333333" style="60" customWidth="1"/>
    <col min="15" max="16" width="9.13333333333333" style="76" customWidth="1"/>
    <col min="17" max="18" width="12.7142857142857" style="76" customWidth="1"/>
    <col min="19" max="19" width="9.13333333333333" style="60" customWidth="1"/>
    <col min="20" max="20" width="10.4285714285714" style="76" customWidth="1"/>
    <col min="21" max="21" width="9.13333333333333" style="60" customWidth="1"/>
    <col min="22" max="249" width="9.13333333333333" style="60"/>
    <col min="250" max="258" width="8.71428571428571" style="60"/>
  </cols>
  <sheetData>
    <row r="1" ht="13.5" customHeight="1" spans="1:20">
      <c r="A1" s="78" t="s">
        <v>600</v>
      </c>
      <c r="D1" s="78"/>
      <c r="E1" s="78"/>
      <c r="F1" s="78"/>
      <c r="G1" s="78"/>
      <c r="H1" s="78"/>
      <c r="I1" s="78"/>
      <c r="J1" s="123"/>
      <c r="K1" s="123"/>
      <c r="L1" s="123"/>
      <c r="M1" s="123"/>
      <c r="N1" s="124"/>
      <c r="O1" s="125"/>
      <c r="P1" s="125"/>
      <c r="Q1" s="125"/>
      <c r="R1" s="125"/>
      <c r="S1" s="134"/>
      <c r="T1" s="135"/>
    </row>
    <row r="2" ht="27.75" customHeight="1" spans="1:20">
      <c r="A2" s="108" t="s">
        <v>15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ht="26.1" customHeight="1" spans="1:20">
      <c r="A3" s="109" t="s">
        <v>22</v>
      </c>
      <c r="B3" s="109"/>
      <c r="C3" s="109"/>
      <c r="D3" s="109"/>
      <c r="E3" s="109"/>
      <c r="F3" s="82"/>
      <c r="G3" s="82"/>
      <c r="H3" s="82"/>
      <c r="I3" s="82"/>
      <c r="J3" s="126"/>
      <c r="K3" s="126"/>
      <c r="L3" s="126"/>
      <c r="M3" s="126"/>
      <c r="N3" s="124"/>
      <c r="O3" s="125"/>
      <c r="P3" s="125"/>
      <c r="Q3" s="125"/>
      <c r="R3" s="125"/>
      <c r="S3" s="136"/>
      <c r="T3" s="137" t="s">
        <v>191</v>
      </c>
    </row>
    <row r="4" ht="15.75" customHeight="1" spans="1:20">
      <c r="A4" s="110" t="s">
        <v>200</v>
      </c>
      <c r="B4" s="111" t="s">
        <v>201</v>
      </c>
      <c r="C4" s="110" t="s">
        <v>467</v>
      </c>
      <c r="D4" s="110" t="s">
        <v>601</v>
      </c>
      <c r="E4" s="110" t="s">
        <v>602</v>
      </c>
      <c r="F4" s="112" t="s">
        <v>603</v>
      </c>
      <c r="G4" s="110" t="s">
        <v>604</v>
      </c>
      <c r="H4" s="110" t="s">
        <v>605</v>
      </c>
      <c r="I4" s="110" t="s">
        <v>606</v>
      </c>
      <c r="J4" s="110" t="s">
        <v>208</v>
      </c>
      <c r="K4" s="110"/>
      <c r="L4" s="110"/>
      <c r="M4" s="110"/>
      <c r="N4" s="127"/>
      <c r="O4" s="110"/>
      <c r="P4" s="110"/>
      <c r="Q4" s="110"/>
      <c r="R4" s="110"/>
      <c r="S4" s="127"/>
      <c r="T4" s="110"/>
    </row>
    <row r="5" ht="17.25" customHeight="1" spans="1:20">
      <c r="A5" s="110"/>
      <c r="B5" s="113"/>
      <c r="C5" s="110"/>
      <c r="D5" s="110"/>
      <c r="E5" s="110"/>
      <c r="F5" s="114"/>
      <c r="G5" s="110"/>
      <c r="H5" s="110"/>
      <c r="I5" s="110"/>
      <c r="J5" s="110" t="s">
        <v>80</v>
      </c>
      <c r="K5" s="110" t="s">
        <v>83</v>
      </c>
      <c r="L5" s="110" t="s">
        <v>473</v>
      </c>
      <c r="M5" s="110" t="s">
        <v>474</v>
      </c>
      <c r="N5" s="128" t="s">
        <v>475</v>
      </c>
      <c r="O5" s="110" t="s">
        <v>476</v>
      </c>
      <c r="P5" s="110"/>
      <c r="Q5" s="110"/>
      <c r="R5" s="110"/>
      <c r="S5" s="128"/>
      <c r="T5" s="110"/>
    </row>
    <row r="6" ht="54" customHeight="1" spans="1:20">
      <c r="A6" s="110"/>
      <c r="B6" s="113"/>
      <c r="C6" s="110"/>
      <c r="D6" s="110"/>
      <c r="E6" s="110"/>
      <c r="F6" s="115"/>
      <c r="G6" s="110"/>
      <c r="H6" s="110"/>
      <c r="I6" s="110"/>
      <c r="J6" s="110"/>
      <c r="K6" s="110"/>
      <c r="L6" s="110"/>
      <c r="M6" s="110"/>
      <c r="N6" s="127"/>
      <c r="O6" s="110" t="s">
        <v>82</v>
      </c>
      <c r="P6" s="110" t="s">
        <v>89</v>
      </c>
      <c r="Q6" s="110" t="s">
        <v>253</v>
      </c>
      <c r="R6" s="110" t="s">
        <v>91</v>
      </c>
      <c r="S6" s="127" t="s">
        <v>92</v>
      </c>
      <c r="T6" s="110" t="s">
        <v>93</v>
      </c>
    </row>
    <row r="7" ht="15" customHeight="1" spans="1:20">
      <c r="A7" s="116"/>
      <c r="B7" s="117"/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</row>
    <row r="8" ht="22.5" customHeight="1" spans="1:20">
      <c r="A8" s="118"/>
      <c r="B8" s="118"/>
      <c r="C8" s="87"/>
      <c r="D8" s="87"/>
      <c r="E8" s="87"/>
      <c r="F8" s="87"/>
      <c r="G8" s="87"/>
      <c r="H8" s="87"/>
      <c r="I8" s="87"/>
      <c r="J8" s="129" t="s">
        <v>97</v>
      </c>
      <c r="K8" s="129" t="s">
        <v>97</v>
      </c>
      <c r="L8" s="129" t="s">
        <v>97</v>
      </c>
      <c r="M8" s="129" t="s">
        <v>97</v>
      </c>
      <c r="N8" s="129" t="s">
        <v>97</v>
      </c>
      <c r="O8" s="129" t="s">
        <v>97</v>
      </c>
      <c r="P8" s="129" t="s">
        <v>97</v>
      </c>
      <c r="Q8" s="129" t="s">
        <v>97</v>
      </c>
      <c r="R8" s="129"/>
      <c r="S8" s="129" t="s">
        <v>97</v>
      </c>
      <c r="T8" s="129" t="s">
        <v>97</v>
      </c>
    </row>
    <row r="9" ht="22.5" customHeight="1" spans="1:20">
      <c r="A9" s="118"/>
      <c r="B9" s="118"/>
      <c r="C9" s="119"/>
      <c r="D9" s="120"/>
      <c r="E9" s="120"/>
      <c r="F9" s="120"/>
      <c r="G9" s="120"/>
      <c r="H9" s="120"/>
      <c r="I9" s="120"/>
      <c r="J9" s="130" t="s">
        <v>97</v>
      </c>
      <c r="K9" s="130" t="s">
        <v>97</v>
      </c>
      <c r="L9" s="130" t="s">
        <v>97</v>
      </c>
      <c r="M9" s="130" t="s">
        <v>97</v>
      </c>
      <c r="N9" s="129" t="s">
        <v>97</v>
      </c>
      <c r="O9" s="130" t="s">
        <v>97</v>
      </c>
      <c r="P9" s="130" t="s">
        <v>97</v>
      </c>
      <c r="Q9" s="130" t="s">
        <v>97</v>
      </c>
      <c r="R9" s="130"/>
      <c r="S9" s="129" t="s">
        <v>97</v>
      </c>
      <c r="T9" s="130" t="s">
        <v>97</v>
      </c>
    </row>
    <row r="10" ht="22.5" customHeight="1" spans="1:20">
      <c r="A10" s="110"/>
      <c r="B10" s="110"/>
      <c r="C10" s="119"/>
      <c r="D10" s="121"/>
      <c r="E10" s="121"/>
      <c r="F10" s="121"/>
      <c r="G10" s="121"/>
      <c r="H10" s="121"/>
      <c r="I10" s="121"/>
      <c r="J10" s="131" t="s">
        <v>97</v>
      </c>
      <c r="K10" s="131" t="s">
        <v>97</v>
      </c>
      <c r="L10" s="131" t="s">
        <v>97</v>
      </c>
      <c r="M10" s="131" t="s">
        <v>97</v>
      </c>
      <c r="N10" s="131" t="s">
        <v>97</v>
      </c>
      <c r="O10" s="131" t="s">
        <v>97</v>
      </c>
      <c r="P10" s="131" t="s">
        <v>97</v>
      </c>
      <c r="Q10" s="131" t="s">
        <v>97</v>
      </c>
      <c r="R10" s="131"/>
      <c r="S10" s="131" t="s">
        <v>97</v>
      </c>
      <c r="T10" s="131" t="s">
        <v>97</v>
      </c>
    </row>
    <row r="11" ht="22.5" customHeight="1" spans="1:20">
      <c r="A11" s="122" t="s">
        <v>189</v>
      </c>
      <c r="B11" s="122"/>
      <c r="C11" s="122"/>
      <c r="D11" s="122"/>
      <c r="E11" s="122"/>
      <c r="F11" s="122"/>
      <c r="G11" s="122"/>
      <c r="H11" s="122"/>
      <c r="I11" s="122"/>
      <c r="J11" s="132"/>
      <c r="K11" s="132"/>
      <c r="L11" s="132"/>
      <c r="M11" s="132"/>
      <c r="N11" s="133"/>
      <c r="O11" s="132"/>
      <c r="P11" s="132"/>
      <c r="Q11" s="132"/>
      <c r="R11" s="132"/>
      <c r="S11" s="133"/>
      <c r="T11" s="132"/>
    </row>
    <row r="12" customHeight="1" spans="1:1">
      <c r="A12" s="60" t="s">
        <v>607</v>
      </c>
    </row>
    <row r="39" customHeight="1" spans="3:3">
      <c r="C39" s="107">
        <f>C7+C10</f>
        <v>3</v>
      </c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63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workbookViewId="0">
      <selection activeCell="A3" sqref="A3:D3"/>
    </sheetView>
  </sheetViews>
  <sheetFormatPr defaultColWidth="8.88571428571429" defaultRowHeight="14.25" customHeight="1" outlineLevelRow="7"/>
  <cols>
    <col min="1" max="1" width="50" style="76" customWidth="1"/>
    <col min="2" max="2" width="17.2857142857143" style="76" customWidth="1"/>
    <col min="3" max="4" width="13.4285714285714" style="76" customWidth="1"/>
    <col min="5" max="12" width="10.2857142857143" style="76" customWidth="1"/>
    <col min="13" max="13" width="13.1428571428571" style="76" customWidth="1"/>
    <col min="14" max="14" width="9.13333333333333" style="60" customWidth="1"/>
    <col min="15" max="246" width="9.13333333333333" style="60"/>
    <col min="247" max="247" width="9.13333333333333" style="77"/>
    <col min="248" max="256" width="8.88571428571429" style="77"/>
  </cols>
  <sheetData>
    <row r="1" s="60" customFormat="1" ht="13.5" customHeight="1" spans="1:13">
      <c r="A1" s="78" t="s">
        <v>608</v>
      </c>
      <c r="B1" s="78"/>
      <c r="C1" s="78"/>
      <c r="D1" s="79"/>
      <c r="E1" s="76"/>
      <c r="F1" s="76"/>
      <c r="G1" s="76"/>
      <c r="H1" s="76"/>
      <c r="I1" s="76"/>
      <c r="J1" s="76"/>
      <c r="K1" s="76"/>
      <c r="L1" s="76"/>
      <c r="M1" s="76"/>
    </row>
    <row r="2" s="60" customFormat="1" ht="35" customHeight="1" spans="1:13">
      <c r="A2" s="80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="75" customFormat="1" ht="24" customHeight="1" spans="1:13">
      <c r="A3" s="81" t="s">
        <v>22</v>
      </c>
      <c r="B3" s="82"/>
      <c r="C3" s="82"/>
      <c r="D3" s="82"/>
      <c r="E3" s="83"/>
      <c r="F3" s="83"/>
      <c r="G3" s="83"/>
      <c r="H3" s="83"/>
      <c r="I3" s="83"/>
      <c r="J3" s="102"/>
      <c r="K3" s="102"/>
      <c r="L3" s="102"/>
      <c r="M3" s="103" t="s">
        <v>191</v>
      </c>
    </row>
    <row r="4" s="60" customFormat="1" ht="19.5" customHeight="1" spans="1:13">
      <c r="A4" s="84" t="s">
        <v>609</v>
      </c>
      <c r="B4" s="85" t="s">
        <v>208</v>
      </c>
      <c r="C4" s="86"/>
      <c r="D4" s="86"/>
      <c r="E4" s="87" t="s">
        <v>610</v>
      </c>
      <c r="F4" s="87"/>
      <c r="G4" s="87"/>
      <c r="H4" s="87"/>
      <c r="I4" s="87"/>
      <c r="J4" s="87"/>
      <c r="K4" s="87"/>
      <c r="L4" s="87"/>
      <c r="M4" s="87"/>
    </row>
    <row r="5" s="60" customFormat="1" ht="40.5" customHeight="1" spans="1:13">
      <c r="A5" s="88"/>
      <c r="B5" s="89" t="s">
        <v>80</v>
      </c>
      <c r="C5" s="90" t="s">
        <v>83</v>
      </c>
      <c r="D5" s="91" t="s">
        <v>611</v>
      </c>
      <c r="E5" s="88" t="s">
        <v>612</v>
      </c>
      <c r="F5" s="88" t="s">
        <v>613</v>
      </c>
      <c r="G5" s="88" t="s">
        <v>614</v>
      </c>
      <c r="H5" s="88" t="s">
        <v>615</v>
      </c>
      <c r="I5" s="104" t="s">
        <v>616</v>
      </c>
      <c r="J5" s="88" t="s">
        <v>617</v>
      </c>
      <c r="K5" s="88" t="s">
        <v>618</v>
      </c>
      <c r="L5" s="88" t="s">
        <v>619</v>
      </c>
      <c r="M5" s="88" t="s">
        <v>620</v>
      </c>
    </row>
    <row r="6" s="60" customFormat="1" ht="19.5" customHeight="1" spans="1:13">
      <c r="A6" s="84">
        <v>1</v>
      </c>
      <c r="B6" s="84">
        <v>2</v>
      </c>
      <c r="C6" s="84">
        <v>3</v>
      </c>
      <c r="D6" s="92">
        <v>4</v>
      </c>
      <c r="E6" s="84">
        <v>5</v>
      </c>
      <c r="F6" s="84">
        <v>6</v>
      </c>
      <c r="G6" s="84">
        <v>7</v>
      </c>
      <c r="H6" s="93">
        <v>8</v>
      </c>
      <c r="I6" s="105">
        <v>9</v>
      </c>
      <c r="J6" s="105">
        <v>10</v>
      </c>
      <c r="K6" s="105">
        <v>11</v>
      </c>
      <c r="L6" s="93">
        <v>12</v>
      </c>
      <c r="M6" s="105">
        <v>13</v>
      </c>
    </row>
    <row r="7" s="60" customFormat="1" ht="19.5" customHeight="1" spans="1:247">
      <c r="A7" s="94" t="s">
        <v>621</v>
      </c>
      <c r="B7" s="95"/>
      <c r="C7" s="95"/>
      <c r="D7" s="95"/>
      <c r="E7" s="95"/>
      <c r="F7" s="95"/>
      <c r="G7" s="96"/>
      <c r="H7" s="97" t="s">
        <v>97</v>
      </c>
      <c r="I7" s="97" t="s">
        <v>97</v>
      </c>
      <c r="J7" s="97" t="s">
        <v>97</v>
      </c>
      <c r="K7" s="97" t="s">
        <v>97</v>
      </c>
      <c r="L7" s="97" t="s">
        <v>97</v>
      </c>
      <c r="M7" s="97" t="s">
        <v>97</v>
      </c>
      <c r="IM7" s="106"/>
    </row>
    <row r="8" s="60" customFormat="1" ht="19.5" customHeight="1" spans="1:13">
      <c r="A8" s="98" t="s">
        <v>97</v>
      </c>
      <c r="B8" s="99" t="s">
        <v>97</v>
      </c>
      <c r="C8" s="99" t="s">
        <v>97</v>
      </c>
      <c r="D8" s="100" t="s">
        <v>97</v>
      </c>
      <c r="E8" s="99" t="s">
        <v>97</v>
      </c>
      <c r="F8" s="99" t="s">
        <v>97</v>
      </c>
      <c r="G8" s="99" t="s">
        <v>97</v>
      </c>
      <c r="H8" s="101" t="s">
        <v>97</v>
      </c>
      <c r="I8" s="101" t="s">
        <v>97</v>
      </c>
      <c r="J8" s="101" t="s">
        <v>97</v>
      </c>
      <c r="K8" s="101" t="s">
        <v>97</v>
      </c>
      <c r="L8" s="101" t="s">
        <v>97</v>
      </c>
      <c r="M8" s="101" t="s">
        <v>97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K39" sqref="K39"/>
    </sheetView>
  </sheetViews>
  <sheetFormatPr defaultColWidth="8.88571428571429" defaultRowHeight="12" outlineLevelRow="6"/>
  <cols>
    <col min="1" max="1" width="34.2857142857143" style="59" customWidth="1"/>
    <col min="2" max="2" width="29" style="59" customWidth="1"/>
    <col min="3" max="5" width="23.5714285714286" style="59" customWidth="1"/>
    <col min="6" max="6" width="11.2857142857143" style="60" customWidth="1"/>
    <col min="7" max="7" width="25.1333333333333" style="59" customWidth="1"/>
    <col min="8" max="8" width="15.5714285714286" style="60" customWidth="1"/>
    <col min="9" max="9" width="13.4285714285714" style="60" customWidth="1"/>
    <col min="10" max="10" width="18.847619047619" style="59" customWidth="1"/>
    <col min="11" max="11" width="9.13333333333333" style="60" customWidth="1"/>
    <col min="12" max="16384" width="9.13333333333333" style="60"/>
  </cols>
  <sheetData>
    <row r="1" customHeight="1" spans="1:10">
      <c r="A1" s="59" t="s">
        <v>622</v>
      </c>
      <c r="J1" s="74"/>
    </row>
    <row r="2" ht="28.5" customHeight="1" spans="1:10">
      <c r="A2" s="61" t="s">
        <v>17</v>
      </c>
      <c r="B2" s="62"/>
      <c r="C2" s="62"/>
      <c r="D2" s="62"/>
      <c r="E2" s="62"/>
      <c r="F2" s="63"/>
      <c r="G2" s="62"/>
      <c r="H2" s="63"/>
      <c r="I2" s="63"/>
      <c r="J2" s="62"/>
    </row>
    <row r="3" ht="17.25" customHeight="1" spans="1:1">
      <c r="A3" s="64" t="s">
        <v>22</v>
      </c>
    </row>
    <row r="4" ht="44.25" customHeight="1" spans="1:10">
      <c r="A4" s="65" t="s">
        <v>609</v>
      </c>
      <c r="B4" s="65" t="s">
        <v>343</v>
      </c>
      <c r="C4" s="65" t="s">
        <v>344</v>
      </c>
      <c r="D4" s="65" t="s">
        <v>345</v>
      </c>
      <c r="E4" s="65" t="s">
        <v>346</v>
      </c>
      <c r="F4" s="66" t="s">
        <v>347</v>
      </c>
      <c r="G4" s="65" t="s">
        <v>348</v>
      </c>
      <c r="H4" s="66" t="s">
        <v>349</v>
      </c>
      <c r="I4" s="66" t="s">
        <v>350</v>
      </c>
      <c r="J4" s="65" t="s">
        <v>351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</row>
    <row r="6" ht="42" customHeight="1" spans="1:10">
      <c r="A6" s="67" t="s">
        <v>621</v>
      </c>
      <c r="B6" s="68"/>
      <c r="C6" s="68"/>
      <c r="D6" s="69"/>
      <c r="E6" s="70"/>
      <c r="F6" s="71"/>
      <c r="G6" s="70"/>
      <c r="H6" s="71"/>
      <c r="I6" s="71"/>
      <c r="J6" s="70"/>
    </row>
    <row r="7" ht="42.75" customHeight="1" spans="1:10">
      <c r="A7" s="72" t="s">
        <v>97</v>
      </c>
      <c r="B7" s="72" t="s">
        <v>97</v>
      </c>
      <c r="C7" s="72" t="s">
        <v>97</v>
      </c>
      <c r="D7" s="72" t="s">
        <v>97</v>
      </c>
      <c r="E7" s="73" t="s">
        <v>97</v>
      </c>
      <c r="F7" s="72" t="s">
        <v>97</v>
      </c>
      <c r="G7" s="73" t="s">
        <v>97</v>
      </c>
      <c r="H7" s="72" t="s">
        <v>97</v>
      </c>
      <c r="I7" s="72" t="s">
        <v>97</v>
      </c>
      <c r="J7" s="73" t="s">
        <v>97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6"/>
  <sheetViews>
    <sheetView workbookViewId="0">
      <selection activeCell="E18" sqref="E18"/>
    </sheetView>
  </sheetViews>
  <sheetFormatPr defaultColWidth="8.88571428571429" defaultRowHeight="12"/>
  <cols>
    <col min="1" max="1" width="19.5714285714286" style="42" customWidth="1"/>
    <col min="2" max="2" width="17.8571428571429" style="42" customWidth="1"/>
    <col min="3" max="3" width="12.1428571428571" style="42" customWidth="1"/>
    <col min="4" max="4" width="41" style="42" customWidth="1"/>
    <col min="5" max="5" width="54.5714285714286" style="42" customWidth="1"/>
    <col min="6" max="6" width="9.85714285714286" style="42" customWidth="1"/>
    <col min="7" max="7" width="6.71428571428571" style="42" customWidth="1"/>
    <col min="8" max="8" width="13" style="42" customWidth="1"/>
    <col min="9" max="9" width="16" style="42" customWidth="1"/>
    <col min="10" max="16384" width="9.13333333333333" style="42"/>
  </cols>
  <sheetData>
    <row r="1" spans="1:9">
      <c r="A1" s="42" t="s">
        <v>623</v>
      </c>
      <c r="I1" s="55"/>
    </row>
    <row r="2" ht="28.5" spans="2:9">
      <c r="B2" s="43" t="s">
        <v>18</v>
      </c>
      <c r="C2" s="43"/>
      <c r="D2" s="43"/>
      <c r="E2" s="43"/>
      <c r="F2" s="43"/>
      <c r="G2" s="43"/>
      <c r="H2" s="43"/>
      <c r="I2" s="43"/>
    </row>
    <row r="3" ht="13.5" spans="1:3">
      <c r="A3" s="44" t="s">
        <v>22</v>
      </c>
      <c r="C3" s="45"/>
    </row>
    <row r="4" ht="18" customHeight="1" spans="1:9">
      <c r="A4" s="46" t="s">
        <v>200</v>
      </c>
      <c r="B4" s="46" t="s">
        <v>201</v>
      </c>
      <c r="C4" s="46" t="s">
        <v>624</v>
      </c>
      <c r="D4" s="46" t="s">
        <v>625</v>
      </c>
      <c r="E4" s="46" t="s">
        <v>626</v>
      </c>
      <c r="F4" s="46" t="s">
        <v>627</v>
      </c>
      <c r="G4" s="47" t="s">
        <v>628</v>
      </c>
      <c r="H4" s="48"/>
      <c r="I4" s="56"/>
    </row>
    <row r="5" ht="18" customHeight="1" spans="1:9">
      <c r="A5" s="49"/>
      <c r="B5" s="49"/>
      <c r="C5" s="49"/>
      <c r="D5" s="49"/>
      <c r="E5" s="49"/>
      <c r="F5" s="49"/>
      <c r="G5" s="50" t="s">
        <v>471</v>
      </c>
      <c r="H5" s="50" t="s">
        <v>629</v>
      </c>
      <c r="I5" s="50" t="s">
        <v>630</v>
      </c>
    </row>
    <row r="6" ht="18" customHeight="1" spans="1:9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</row>
    <row r="7" ht="18" customHeight="1" spans="1:9">
      <c r="A7" s="52" t="s">
        <v>217</v>
      </c>
      <c r="B7" s="52" t="s">
        <v>96</v>
      </c>
      <c r="C7" s="53" t="s">
        <v>631</v>
      </c>
      <c r="D7" s="53" t="s">
        <v>632</v>
      </c>
      <c r="E7" s="53" t="s">
        <v>554</v>
      </c>
      <c r="F7" s="53" t="s">
        <v>479</v>
      </c>
      <c r="G7" s="54">
        <v>1</v>
      </c>
      <c r="H7" s="54">
        <v>400000</v>
      </c>
      <c r="I7" s="54">
        <v>400000</v>
      </c>
    </row>
    <row r="8" ht="18" customHeight="1" spans="1:9">
      <c r="A8" s="52" t="s">
        <v>217</v>
      </c>
      <c r="B8" s="52" t="s">
        <v>96</v>
      </c>
      <c r="C8" s="53" t="s">
        <v>631</v>
      </c>
      <c r="D8" s="53" t="s">
        <v>633</v>
      </c>
      <c r="E8" s="53" t="s">
        <v>634</v>
      </c>
      <c r="F8" s="53" t="s">
        <v>635</v>
      </c>
      <c r="G8" s="54">
        <v>2</v>
      </c>
      <c r="H8" s="54">
        <v>6000</v>
      </c>
      <c r="I8" s="54">
        <v>12000</v>
      </c>
    </row>
    <row r="9" ht="18" customHeight="1" spans="1:9">
      <c r="A9" s="52" t="s">
        <v>217</v>
      </c>
      <c r="B9" s="52" t="s">
        <v>96</v>
      </c>
      <c r="C9" s="53" t="s">
        <v>631</v>
      </c>
      <c r="D9" s="53" t="s">
        <v>633</v>
      </c>
      <c r="E9" s="53" t="s">
        <v>636</v>
      </c>
      <c r="F9" s="53" t="s">
        <v>635</v>
      </c>
      <c r="G9" s="54">
        <v>1</v>
      </c>
      <c r="H9" s="54">
        <v>1600</v>
      </c>
      <c r="I9" s="54">
        <v>1600</v>
      </c>
    </row>
    <row r="10" ht="18" customHeight="1" spans="1:9">
      <c r="A10" s="52" t="s">
        <v>217</v>
      </c>
      <c r="B10" s="52" t="s">
        <v>96</v>
      </c>
      <c r="C10" s="53" t="s">
        <v>631</v>
      </c>
      <c r="D10" s="53" t="s">
        <v>633</v>
      </c>
      <c r="E10" s="53" t="s">
        <v>637</v>
      </c>
      <c r="F10" s="53" t="s">
        <v>479</v>
      </c>
      <c r="G10" s="54">
        <v>1</v>
      </c>
      <c r="H10" s="54">
        <v>50000</v>
      </c>
      <c r="I10" s="54">
        <v>50000</v>
      </c>
    </row>
    <row r="11" ht="18" customHeight="1" spans="1:9">
      <c r="A11" s="52" t="s">
        <v>217</v>
      </c>
      <c r="B11" s="52" t="s">
        <v>96</v>
      </c>
      <c r="C11" s="53" t="s">
        <v>631</v>
      </c>
      <c r="D11" s="53" t="s">
        <v>638</v>
      </c>
      <c r="E11" s="53" t="s">
        <v>548</v>
      </c>
      <c r="F11" s="53" t="s">
        <v>479</v>
      </c>
      <c r="G11" s="54">
        <v>1</v>
      </c>
      <c r="H11" s="54">
        <v>1400000</v>
      </c>
      <c r="I11" s="54">
        <v>1400000</v>
      </c>
    </row>
    <row r="12" ht="18" customHeight="1" spans="1:9">
      <c r="A12" s="52" t="s">
        <v>217</v>
      </c>
      <c r="B12" s="52" t="s">
        <v>96</v>
      </c>
      <c r="C12" s="53" t="s">
        <v>631</v>
      </c>
      <c r="D12" s="53" t="s">
        <v>639</v>
      </c>
      <c r="E12" s="53" t="s">
        <v>501</v>
      </c>
      <c r="F12" s="53" t="s">
        <v>479</v>
      </c>
      <c r="G12" s="54">
        <v>175</v>
      </c>
      <c r="H12" s="54">
        <v>8000</v>
      </c>
      <c r="I12" s="54">
        <v>1400000</v>
      </c>
    </row>
    <row r="13" ht="18" customHeight="1" spans="1:9">
      <c r="A13" s="52" t="s">
        <v>217</v>
      </c>
      <c r="B13" s="52" t="s">
        <v>96</v>
      </c>
      <c r="C13" s="53" t="s">
        <v>631</v>
      </c>
      <c r="D13" s="53" t="s">
        <v>633</v>
      </c>
      <c r="E13" s="53" t="s">
        <v>640</v>
      </c>
      <c r="F13" s="53" t="s">
        <v>479</v>
      </c>
      <c r="G13" s="54">
        <v>1</v>
      </c>
      <c r="H13" s="54">
        <v>40000</v>
      </c>
      <c r="I13" s="54">
        <v>40000</v>
      </c>
    </row>
    <row r="14" ht="18" customHeight="1" spans="1:9">
      <c r="A14" s="52" t="s">
        <v>217</v>
      </c>
      <c r="B14" s="52" t="s">
        <v>96</v>
      </c>
      <c r="C14" s="53" t="s">
        <v>631</v>
      </c>
      <c r="D14" s="53" t="s">
        <v>633</v>
      </c>
      <c r="E14" s="53" t="s">
        <v>640</v>
      </c>
      <c r="F14" s="53" t="s">
        <v>479</v>
      </c>
      <c r="G14" s="54">
        <v>1</v>
      </c>
      <c r="H14" s="54">
        <v>40000</v>
      </c>
      <c r="I14" s="54">
        <v>40000</v>
      </c>
    </row>
    <row r="15" ht="18" customHeight="1" spans="1:9">
      <c r="A15" s="52" t="s">
        <v>217</v>
      </c>
      <c r="B15" s="52" t="s">
        <v>96</v>
      </c>
      <c r="C15" s="53" t="s">
        <v>631</v>
      </c>
      <c r="D15" s="53" t="s">
        <v>641</v>
      </c>
      <c r="E15" s="53" t="s">
        <v>642</v>
      </c>
      <c r="F15" s="53" t="s">
        <v>479</v>
      </c>
      <c r="G15" s="54">
        <v>1</v>
      </c>
      <c r="H15" s="54">
        <v>3000000</v>
      </c>
      <c r="I15" s="54">
        <v>3000000</v>
      </c>
    </row>
    <row r="16" ht="18" customHeight="1" spans="1:9">
      <c r="A16" s="52" t="s">
        <v>217</v>
      </c>
      <c r="B16" s="52" t="s">
        <v>96</v>
      </c>
      <c r="C16" s="53" t="s">
        <v>631</v>
      </c>
      <c r="D16" s="53" t="s">
        <v>643</v>
      </c>
      <c r="E16" s="53" t="s">
        <v>644</v>
      </c>
      <c r="F16" s="53" t="s">
        <v>479</v>
      </c>
      <c r="G16" s="54">
        <v>2</v>
      </c>
      <c r="H16" s="54">
        <v>25000</v>
      </c>
      <c r="I16" s="54">
        <v>50000</v>
      </c>
    </row>
    <row r="17" ht="18" customHeight="1" spans="1:9">
      <c r="A17" s="52" t="s">
        <v>217</v>
      </c>
      <c r="B17" s="52" t="s">
        <v>96</v>
      </c>
      <c r="C17" s="53" t="s">
        <v>631</v>
      </c>
      <c r="D17" s="53" t="s">
        <v>641</v>
      </c>
      <c r="E17" s="53" t="s">
        <v>645</v>
      </c>
      <c r="F17" s="53" t="s">
        <v>479</v>
      </c>
      <c r="G17" s="54">
        <v>1</v>
      </c>
      <c r="H17" s="54">
        <v>10000</v>
      </c>
      <c r="I17" s="54">
        <v>10000</v>
      </c>
    </row>
    <row r="18" ht="18" customHeight="1" spans="1:9">
      <c r="A18" s="52" t="s">
        <v>217</v>
      </c>
      <c r="B18" s="52" t="s">
        <v>96</v>
      </c>
      <c r="C18" s="53" t="s">
        <v>631</v>
      </c>
      <c r="D18" s="53" t="s">
        <v>646</v>
      </c>
      <c r="E18" s="53" t="s">
        <v>647</v>
      </c>
      <c r="F18" s="53" t="s">
        <v>648</v>
      </c>
      <c r="G18" s="54">
        <v>1</v>
      </c>
      <c r="H18" s="54">
        <v>60000</v>
      </c>
      <c r="I18" s="54">
        <v>60000</v>
      </c>
    </row>
    <row r="19" ht="18" customHeight="1" spans="1:9">
      <c r="A19" s="52" t="s">
        <v>217</v>
      </c>
      <c r="B19" s="52" t="s">
        <v>96</v>
      </c>
      <c r="C19" s="53" t="s">
        <v>631</v>
      </c>
      <c r="D19" s="53" t="s">
        <v>633</v>
      </c>
      <c r="E19" s="53" t="s">
        <v>649</v>
      </c>
      <c r="F19" s="53" t="s">
        <v>479</v>
      </c>
      <c r="G19" s="54">
        <v>2</v>
      </c>
      <c r="H19" s="54">
        <v>10000</v>
      </c>
      <c r="I19" s="54">
        <v>20000</v>
      </c>
    </row>
    <row r="20" ht="18" customHeight="1" spans="1:9">
      <c r="A20" s="52" t="s">
        <v>217</v>
      </c>
      <c r="B20" s="52" t="s">
        <v>96</v>
      </c>
      <c r="C20" s="53" t="s">
        <v>631</v>
      </c>
      <c r="D20" s="53" t="s">
        <v>650</v>
      </c>
      <c r="E20" s="53" t="s">
        <v>651</v>
      </c>
      <c r="F20" s="53" t="s">
        <v>493</v>
      </c>
      <c r="G20" s="54">
        <v>1</v>
      </c>
      <c r="H20" s="54">
        <v>7500</v>
      </c>
      <c r="I20" s="54">
        <v>7500</v>
      </c>
    </row>
    <row r="21" ht="18" customHeight="1" spans="1:9">
      <c r="A21" s="52" t="s">
        <v>217</v>
      </c>
      <c r="B21" s="52" t="s">
        <v>96</v>
      </c>
      <c r="C21" s="53" t="s">
        <v>631</v>
      </c>
      <c r="D21" s="53" t="s">
        <v>652</v>
      </c>
      <c r="E21" s="53" t="s">
        <v>653</v>
      </c>
      <c r="F21" s="53" t="s">
        <v>479</v>
      </c>
      <c r="G21" s="54">
        <v>1</v>
      </c>
      <c r="H21" s="54">
        <v>5000</v>
      </c>
      <c r="I21" s="54">
        <v>5000</v>
      </c>
    </row>
    <row r="22" ht="18" customHeight="1" spans="1:9">
      <c r="A22" s="52" t="s">
        <v>217</v>
      </c>
      <c r="B22" s="52" t="s">
        <v>96</v>
      </c>
      <c r="C22" s="53" t="s">
        <v>631</v>
      </c>
      <c r="D22" s="53" t="s">
        <v>633</v>
      </c>
      <c r="E22" s="53" t="s">
        <v>654</v>
      </c>
      <c r="F22" s="53" t="s">
        <v>479</v>
      </c>
      <c r="G22" s="54">
        <v>5</v>
      </c>
      <c r="H22" s="54">
        <v>20000</v>
      </c>
      <c r="I22" s="54">
        <v>100000</v>
      </c>
    </row>
    <row r="23" ht="18" customHeight="1" spans="1:9">
      <c r="A23" s="52" t="s">
        <v>217</v>
      </c>
      <c r="B23" s="52" t="s">
        <v>96</v>
      </c>
      <c r="C23" s="53" t="s">
        <v>631</v>
      </c>
      <c r="D23" s="53" t="s">
        <v>639</v>
      </c>
      <c r="E23" s="53" t="s">
        <v>655</v>
      </c>
      <c r="F23" s="53" t="s">
        <v>479</v>
      </c>
      <c r="G23" s="54">
        <v>1</v>
      </c>
      <c r="H23" s="54">
        <v>10000</v>
      </c>
      <c r="I23" s="54">
        <v>10000</v>
      </c>
    </row>
    <row r="24" ht="18" customHeight="1" spans="1:9">
      <c r="A24" s="52" t="s">
        <v>217</v>
      </c>
      <c r="B24" s="52" t="s">
        <v>96</v>
      </c>
      <c r="C24" s="53" t="s">
        <v>631</v>
      </c>
      <c r="D24" s="53" t="s">
        <v>656</v>
      </c>
      <c r="E24" s="53" t="s">
        <v>536</v>
      </c>
      <c r="F24" s="53" t="s">
        <v>479</v>
      </c>
      <c r="G24" s="54">
        <v>4</v>
      </c>
      <c r="H24" s="54">
        <v>500000</v>
      </c>
      <c r="I24" s="54">
        <v>2000000</v>
      </c>
    </row>
    <row r="25" ht="18" customHeight="1" spans="1:9">
      <c r="A25" s="52" t="s">
        <v>217</v>
      </c>
      <c r="B25" s="52" t="s">
        <v>96</v>
      </c>
      <c r="C25" s="53" t="s">
        <v>631</v>
      </c>
      <c r="D25" s="53" t="s">
        <v>657</v>
      </c>
      <c r="E25" s="53" t="s">
        <v>658</v>
      </c>
      <c r="F25" s="53" t="s">
        <v>479</v>
      </c>
      <c r="G25" s="54">
        <v>10</v>
      </c>
      <c r="H25" s="54">
        <v>4890</v>
      </c>
      <c r="I25" s="54">
        <v>48900</v>
      </c>
    </row>
    <row r="26" ht="18" customHeight="1" spans="1:9">
      <c r="A26" s="52" t="s">
        <v>217</v>
      </c>
      <c r="B26" s="52" t="s">
        <v>96</v>
      </c>
      <c r="C26" s="53" t="s">
        <v>631</v>
      </c>
      <c r="D26" s="53" t="s">
        <v>659</v>
      </c>
      <c r="E26" s="53" t="s">
        <v>577</v>
      </c>
      <c r="F26" s="53" t="s">
        <v>479</v>
      </c>
      <c r="G26" s="54">
        <v>1</v>
      </c>
      <c r="H26" s="54">
        <v>700000</v>
      </c>
      <c r="I26" s="54">
        <v>700000</v>
      </c>
    </row>
    <row r="27" ht="18" customHeight="1" spans="1:9">
      <c r="A27" s="52" t="s">
        <v>217</v>
      </c>
      <c r="B27" s="52" t="s">
        <v>96</v>
      </c>
      <c r="C27" s="53" t="s">
        <v>631</v>
      </c>
      <c r="D27" s="53" t="s">
        <v>660</v>
      </c>
      <c r="E27" s="53" t="s">
        <v>649</v>
      </c>
      <c r="F27" s="53" t="s">
        <v>479</v>
      </c>
      <c r="G27" s="54">
        <v>4</v>
      </c>
      <c r="H27" s="54">
        <v>40000</v>
      </c>
      <c r="I27" s="54">
        <v>160000</v>
      </c>
    </row>
    <row r="28" ht="18" customHeight="1" spans="1:9">
      <c r="A28" s="52" t="s">
        <v>217</v>
      </c>
      <c r="B28" s="52" t="s">
        <v>96</v>
      </c>
      <c r="C28" s="53" t="s">
        <v>631</v>
      </c>
      <c r="D28" s="53" t="s">
        <v>657</v>
      </c>
      <c r="E28" s="53" t="s">
        <v>661</v>
      </c>
      <c r="F28" s="53" t="s">
        <v>479</v>
      </c>
      <c r="G28" s="54">
        <v>1</v>
      </c>
      <c r="H28" s="54">
        <v>48000</v>
      </c>
      <c r="I28" s="54">
        <v>48000</v>
      </c>
    </row>
    <row r="29" ht="18" customHeight="1" spans="1:9">
      <c r="A29" s="52" t="s">
        <v>217</v>
      </c>
      <c r="B29" s="52" t="s">
        <v>96</v>
      </c>
      <c r="C29" s="53" t="s">
        <v>631</v>
      </c>
      <c r="D29" s="53" t="s">
        <v>639</v>
      </c>
      <c r="E29" s="53" t="s">
        <v>655</v>
      </c>
      <c r="F29" s="53" t="s">
        <v>479</v>
      </c>
      <c r="G29" s="54">
        <v>4</v>
      </c>
      <c r="H29" s="54">
        <v>10000</v>
      </c>
      <c r="I29" s="54">
        <v>40000</v>
      </c>
    </row>
    <row r="30" ht="18" customHeight="1" spans="1:9">
      <c r="A30" s="52" t="s">
        <v>217</v>
      </c>
      <c r="B30" s="52" t="s">
        <v>96</v>
      </c>
      <c r="C30" s="53" t="s">
        <v>631</v>
      </c>
      <c r="D30" s="53" t="s">
        <v>659</v>
      </c>
      <c r="E30" s="53" t="s">
        <v>572</v>
      </c>
      <c r="F30" s="53" t="s">
        <v>479</v>
      </c>
      <c r="G30" s="54">
        <v>4</v>
      </c>
      <c r="H30" s="54">
        <v>800000</v>
      </c>
      <c r="I30" s="54">
        <v>3200000</v>
      </c>
    </row>
    <row r="31" ht="18" customHeight="1" spans="1:9">
      <c r="A31" s="52" t="s">
        <v>217</v>
      </c>
      <c r="B31" s="52" t="s">
        <v>96</v>
      </c>
      <c r="C31" s="53" t="s">
        <v>631</v>
      </c>
      <c r="D31" s="53" t="s">
        <v>659</v>
      </c>
      <c r="E31" s="53" t="s">
        <v>575</v>
      </c>
      <c r="F31" s="53" t="s">
        <v>479</v>
      </c>
      <c r="G31" s="54">
        <v>1</v>
      </c>
      <c r="H31" s="54">
        <v>1030000</v>
      </c>
      <c r="I31" s="54">
        <v>1030000</v>
      </c>
    </row>
    <row r="32" ht="18" customHeight="1" spans="1:9">
      <c r="A32" s="52" t="s">
        <v>217</v>
      </c>
      <c r="B32" s="52" t="s">
        <v>96</v>
      </c>
      <c r="C32" s="53" t="s">
        <v>631</v>
      </c>
      <c r="D32" s="53" t="s">
        <v>633</v>
      </c>
      <c r="E32" s="53" t="s">
        <v>662</v>
      </c>
      <c r="F32" s="53" t="s">
        <v>493</v>
      </c>
      <c r="G32" s="54">
        <v>1</v>
      </c>
      <c r="H32" s="54">
        <v>145000</v>
      </c>
      <c r="I32" s="54">
        <v>145000</v>
      </c>
    </row>
    <row r="33" ht="18" customHeight="1" spans="1:9">
      <c r="A33" s="52" t="s">
        <v>217</v>
      </c>
      <c r="B33" s="52" t="s">
        <v>96</v>
      </c>
      <c r="C33" s="53" t="s">
        <v>631</v>
      </c>
      <c r="D33" s="53" t="s">
        <v>659</v>
      </c>
      <c r="E33" s="53" t="s">
        <v>663</v>
      </c>
      <c r="F33" s="53" t="s">
        <v>479</v>
      </c>
      <c r="G33" s="54">
        <v>3</v>
      </c>
      <c r="H33" s="54">
        <v>2300000</v>
      </c>
      <c r="I33" s="54">
        <v>6900000</v>
      </c>
    </row>
    <row r="34" ht="18" customHeight="1" spans="1:9">
      <c r="A34" s="52" t="s">
        <v>217</v>
      </c>
      <c r="B34" s="52" t="s">
        <v>96</v>
      </c>
      <c r="C34" s="53" t="s">
        <v>631</v>
      </c>
      <c r="D34" s="53" t="s">
        <v>632</v>
      </c>
      <c r="E34" s="53" t="s">
        <v>553</v>
      </c>
      <c r="F34" s="53" t="s">
        <v>493</v>
      </c>
      <c r="G34" s="54">
        <v>1</v>
      </c>
      <c r="H34" s="54">
        <v>580000</v>
      </c>
      <c r="I34" s="54">
        <v>580000</v>
      </c>
    </row>
    <row r="35" ht="18" customHeight="1" spans="1:9">
      <c r="A35" s="52" t="s">
        <v>217</v>
      </c>
      <c r="B35" s="52" t="s">
        <v>96</v>
      </c>
      <c r="C35" s="53" t="s">
        <v>631</v>
      </c>
      <c r="D35" s="53" t="s">
        <v>656</v>
      </c>
      <c r="E35" s="53" t="s">
        <v>538</v>
      </c>
      <c r="F35" s="53" t="s">
        <v>493</v>
      </c>
      <c r="G35" s="54">
        <v>1</v>
      </c>
      <c r="H35" s="54">
        <v>460000</v>
      </c>
      <c r="I35" s="54">
        <v>460000</v>
      </c>
    </row>
    <row r="36" ht="18" customHeight="1" spans="1:9">
      <c r="A36" s="52" t="s">
        <v>217</v>
      </c>
      <c r="B36" s="52" t="s">
        <v>96</v>
      </c>
      <c r="C36" s="53" t="s">
        <v>631</v>
      </c>
      <c r="D36" s="53" t="s">
        <v>664</v>
      </c>
      <c r="E36" s="53" t="s">
        <v>665</v>
      </c>
      <c r="F36" s="53" t="s">
        <v>479</v>
      </c>
      <c r="G36" s="54">
        <v>2</v>
      </c>
      <c r="H36" s="54">
        <v>95000</v>
      </c>
      <c r="I36" s="54">
        <v>190000</v>
      </c>
    </row>
    <row r="37" ht="18" customHeight="1" spans="1:9">
      <c r="A37" s="52" t="s">
        <v>217</v>
      </c>
      <c r="B37" s="52" t="s">
        <v>96</v>
      </c>
      <c r="C37" s="53" t="s">
        <v>631</v>
      </c>
      <c r="D37" s="53" t="s">
        <v>657</v>
      </c>
      <c r="E37" s="53" t="s">
        <v>661</v>
      </c>
      <c r="F37" s="53" t="s">
        <v>479</v>
      </c>
      <c r="G37" s="54">
        <v>2</v>
      </c>
      <c r="H37" s="54">
        <v>48000</v>
      </c>
      <c r="I37" s="54">
        <v>96000</v>
      </c>
    </row>
    <row r="38" ht="18" customHeight="1" spans="1:9">
      <c r="A38" s="52" t="s">
        <v>217</v>
      </c>
      <c r="B38" s="52" t="s">
        <v>96</v>
      </c>
      <c r="C38" s="53" t="s">
        <v>631</v>
      </c>
      <c r="D38" s="53" t="s">
        <v>641</v>
      </c>
      <c r="E38" s="53" t="s">
        <v>666</v>
      </c>
      <c r="F38" s="53" t="s">
        <v>479</v>
      </c>
      <c r="G38" s="54">
        <v>1</v>
      </c>
      <c r="H38" s="54">
        <v>30000</v>
      </c>
      <c r="I38" s="54">
        <v>30000</v>
      </c>
    </row>
    <row r="39" ht="18" customHeight="1" spans="1:9">
      <c r="A39" s="52" t="s">
        <v>217</v>
      </c>
      <c r="B39" s="52" t="s">
        <v>96</v>
      </c>
      <c r="C39" s="53" t="s">
        <v>631</v>
      </c>
      <c r="D39" s="53" t="s">
        <v>657</v>
      </c>
      <c r="E39" s="53" t="s">
        <v>667</v>
      </c>
      <c r="F39" s="53" t="s">
        <v>479</v>
      </c>
      <c r="G39" s="54">
        <v>5</v>
      </c>
      <c r="H39" s="54">
        <v>1840</v>
      </c>
      <c r="I39" s="54">
        <v>9200</v>
      </c>
    </row>
    <row r="40" ht="18" customHeight="1" spans="1:9">
      <c r="A40" s="52" t="s">
        <v>217</v>
      </c>
      <c r="B40" s="52" t="s">
        <v>96</v>
      </c>
      <c r="C40" s="53" t="s">
        <v>631</v>
      </c>
      <c r="D40" s="53" t="s">
        <v>668</v>
      </c>
      <c r="E40" s="53" t="s">
        <v>529</v>
      </c>
      <c r="F40" s="53" t="s">
        <v>479</v>
      </c>
      <c r="G40" s="54">
        <v>3</v>
      </c>
      <c r="H40" s="54">
        <v>30000</v>
      </c>
      <c r="I40" s="54">
        <v>90000</v>
      </c>
    </row>
    <row r="41" ht="18" customHeight="1" spans="1:9">
      <c r="A41" s="52" t="s">
        <v>217</v>
      </c>
      <c r="B41" s="52" t="s">
        <v>96</v>
      </c>
      <c r="C41" s="53" t="s">
        <v>631</v>
      </c>
      <c r="D41" s="53" t="s">
        <v>669</v>
      </c>
      <c r="E41" s="53" t="s">
        <v>527</v>
      </c>
      <c r="F41" s="53" t="s">
        <v>479</v>
      </c>
      <c r="G41" s="54">
        <v>28</v>
      </c>
      <c r="H41" s="54">
        <v>1200</v>
      </c>
      <c r="I41" s="54">
        <v>33600</v>
      </c>
    </row>
    <row r="42" ht="18" customHeight="1" spans="1:9">
      <c r="A42" s="52" t="s">
        <v>217</v>
      </c>
      <c r="B42" s="52" t="s">
        <v>96</v>
      </c>
      <c r="C42" s="53" t="s">
        <v>631</v>
      </c>
      <c r="D42" s="53" t="s">
        <v>669</v>
      </c>
      <c r="E42" s="53" t="s">
        <v>527</v>
      </c>
      <c r="F42" s="53" t="s">
        <v>479</v>
      </c>
      <c r="G42" s="54">
        <v>5</v>
      </c>
      <c r="H42" s="54">
        <v>2000</v>
      </c>
      <c r="I42" s="54">
        <v>10000</v>
      </c>
    </row>
    <row r="43" ht="18" customHeight="1" spans="1:9">
      <c r="A43" s="52" t="s">
        <v>217</v>
      </c>
      <c r="B43" s="52" t="s">
        <v>96</v>
      </c>
      <c r="C43" s="53" t="s">
        <v>631</v>
      </c>
      <c r="D43" s="53" t="s">
        <v>639</v>
      </c>
      <c r="E43" s="53" t="s">
        <v>499</v>
      </c>
      <c r="F43" s="53" t="s">
        <v>479</v>
      </c>
      <c r="G43" s="54">
        <v>2</v>
      </c>
      <c r="H43" s="54">
        <v>3800</v>
      </c>
      <c r="I43" s="54">
        <v>7600</v>
      </c>
    </row>
    <row r="44" ht="18" customHeight="1" spans="1:9">
      <c r="A44" s="52" t="s">
        <v>217</v>
      </c>
      <c r="B44" s="52" t="s">
        <v>96</v>
      </c>
      <c r="C44" s="53" t="s">
        <v>631</v>
      </c>
      <c r="D44" s="53" t="s">
        <v>657</v>
      </c>
      <c r="E44" s="53" t="s">
        <v>670</v>
      </c>
      <c r="F44" s="53" t="s">
        <v>479</v>
      </c>
      <c r="G44" s="54">
        <v>2</v>
      </c>
      <c r="H44" s="54">
        <v>25000</v>
      </c>
      <c r="I44" s="54">
        <v>50000</v>
      </c>
    </row>
    <row r="45" ht="18" customHeight="1" spans="1:9">
      <c r="A45" s="52" t="s">
        <v>217</v>
      </c>
      <c r="B45" s="52" t="s">
        <v>96</v>
      </c>
      <c r="C45" s="53" t="s">
        <v>631</v>
      </c>
      <c r="D45" s="53" t="s">
        <v>638</v>
      </c>
      <c r="E45" s="53" t="s">
        <v>671</v>
      </c>
      <c r="F45" s="53" t="s">
        <v>479</v>
      </c>
      <c r="G45" s="54">
        <v>1</v>
      </c>
      <c r="H45" s="54">
        <v>49000</v>
      </c>
      <c r="I45" s="54">
        <v>49000</v>
      </c>
    </row>
    <row r="46" ht="18" customHeight="1" spans="1:9">
      <c r="A46" s="52" t="s">
        <v>217</v>
      </c>
      <c r="B46" s="52" t="s">
        <v>96</v>
      </c>
      <c r="C46" s="53" t="s">
        <v>631</v>
      </c>
      <c r="D46" s="53" t="s">
        <v>672</v>
      </c>
      <c r="E46" s="53" t="s">
        <v>673</v>
      </c>
      <c r="F46" s="53" t="s">
        <v>479</v>
      </c>
      <c r="G46" s="54">
        <v>2</v>
      </c>
      <c r="H46" s="54">
        <v>2000</v>
      </c>
      <c r="I46" s="54">
        <v>4000</v>
      </c>
    </row>
    <row r="47" ht="18" customHeight="1" spans="1:9">
      <c r="A47" s="52" t="s">
        <v>217</v>
      </c>
      <c r="B47" s="52" t="s">
        <v>96</v>
      </c>
      <c r="C47" s="53" t="s">
        <v>631</v>
      </c>
      <c r="D47" s="53" t="s">
        <v>657</v>
      </c>
      <c r="E47" s="53" t="s">
        <v>674</v>
      </c>
      <c r="F47" s="53" t="s">
        <v>479</v>
      </c>
      <c r="G47" s="54">
        <v>1</v>
      </c>
      <c r="H47" s="54">
        <v>36000</v>
      </c>
      <c r="I47" s="54">
        <v>36000</v>
      </c>
    </row>
    <row r="48" ht="18" customHeight="1" spans="1:9">
      <c r="A48" s="52" t="s">
        <v>217</v>
      </c>
      <c r="B48" s="52" t="s">
        <v>96</v>
      </c>
      <c r="C48" s="53" t="s">
        <v>631</v>
      </c>
      <c r="D48" s="53" t="s">
        <v>633</v>
      </c>
      <c r="E48" s="53" t="s">
        <v>675</v>
      </c>
      <c r="F48" s="53" t="s">
        <v>479</v>
      </c>
      <c r="G48" s="54">
        <v>1</v>
      </c>
      <c r="H48" s="54">
        <v>16800</v>
      </c>
      <c r="I48" s="54">
        <v>16800</v>
      </c>
    </row>
    <row r="49" ht="18" customHeight="1" spans="1:9">
      <c r="A49" s="52" t="s">
        <v>217</v>
      </c>
      <c r="B49" s="52" t="s">
        <v>96</v>
      </c>
      <c r="C49" s="53" t="s">
        <v>631</v>
      </c>
      <c r="D49" s="53" t="s">
        <v>638</v>
      </c>
      <c r="E49" s="53" t="s">
        <v>548</v>
      </c>
      <c r="F49" s="53" t="s">
        <v>479</v>
      </c>
      <c r="G49" s="54">
        <v>1</v>
      </c>
      <c r="H49" s="54">
        <v>600000</v>
      </c>
      <c r="I49" s="54">
        <v>600000</v>
      </c>
    </row>
    <row r="50" ht="18" customHeight="1" spans="1:9">
      <c r="A50" s="52" t="s">
        <v>217</v>
      </c>
      <c r="B50" s="52" t="s">
        <v>96</v>
      </c>
      <c r="C50" s="53" t="s">
        <v>631</v>
      </c>
      <c r="D50" s="53" t="s">
        <v>632</v>
      </c>
      <c r="E50" s="53" t="s">
        <v>558</v>
      </c>
      <c r="F50" s="53" t="s">
        <v>479</v>
      </c>
      <c r="G50" s="54">
        <v>16</v>
      </c>
      <c r="H50" s="54">
        <v>9000</v>
      </c>
      <c r="I50" s="54">
        <v>144000</v>
      </c>
    </row>
    <row r="51" ht="18" customHeight="1" spans="1:9">
      <c r="A51" s="52" t="s">
        <v>217</v>
      </c>
      <c r="B51" s="52" t="s">
        <v>96</v>
      </c>
      <c r="C51" s="53" t="s">
        <v>631</v>
      </c>
      <c r="D51" s="53" t="s">
        <v>676</v>
      </c>
      <c r="E51" s="53" t="s">
        <v>677</v>
      </c>
      <c r="F51" s="53" t="s">
        <v>479</v>
      </c>
      <c r="G51" s="54">
        <v>1</v>
      </c>
      <c r="H51" s="54">
        <v>150000</v>
      </c>
      <c r="I51" s="54">
        <v>150000</v>
      </c>
    </row>
    <row r="52" ht="18" customHeight="1" spans="1:9">
      <c r="A52" s="52" t="s">
        <v>217</v>
      </c>
      <c r="B52" s="52" t="s">
        <v>96</v>
      </c>
      <c r="C52" s="53" t="s">
        <v>631</v>
      </c>
      <c r="D52" s="53" t="s">
        <v>678</v>
      </c>
      <c r="E52" s="53" t="s">
        <v>679</v>
      </c>
      <c r="F52" s="53" t="s">
        <v>479</v>
      </c>
      <c r="G52" s="54">
        <v>3</v>
      </c>
      <c r="H52" s="54">
        <v>50000</v>
      </c>
      <c r="I52" s="54">
        <v>150000</v>
      </c>
    </row>
    <row r="53" ht="18" customHeight="1" spans="1:9">
      <c r="A53" s="52" t="s">
        <v>217</v>
      </c>
      <c r="B53" s="52" t="s">
        <v>96</v>
      </c>
      <c r="C53" s="53" t="s">
        <v>631</v>
      </c>
      <c r="D53" s="53" t="s">
        <v>668</v>
      </c>
      <c r="E53" s="53" t="s">
        <v>680</v>
      </c>
      <c r="F53" s="53" t="s">
        <v>493</v>
      </c>
      <c r="G53" s="54">
        <v>1</v>
      </c>
      <c r="H53" s="54">
        <v>58000</v>
      </c>
      <c r="I53" s="54">
        <v>58000</v>
      </c>
    </row>
    <row r="54" ht="18" customHeight="1" spans="1:9">
      <c r="A54" s="52" t="s">
        <v>217</v>
      </c>
      <c r="B54" s="52" t="s">
        <v>96</v>
      </c>
      <c r="C54" s="53" t="s">
        <v>631</v>
      </c>
      <c r="D54" s="53" t="s">
        <v>681</v>
      </c>
      <c r="E54" s="53" t="s">
        <v>527</v>
      </c>
      <c r="F54" s="53" t="s">
        <v>479</v>
      </c>
      <c r="G54" s="54">
        <v>6</v>
      </c>
      <c r="H54" s="54">
        <v>1200</v>
      </c>
      <c r="I54" s="54">
        <v>7200</v>
      </c>
    </row>
    <row r="55" ht="18" customHeight="1" spans="1:9">
      <c r="A55" s="52" t="s">
        <v>217</v>
      </c>
      <c r="B55" s="52" t="s">
        <v>96</v>
      </c>
      <c r="C55" s="53" t="s">
        <v>631</v>
      </c>
      <c r="D55" s="53" t="s">
        <v>638</v>
      </c>
      <c r="E55" s="53" t="s">
        <v>682</v>
      </c>
      <c r="F55" s="53" t="s">
        <v>479</v>
      </c>
      <c r="G55" s="54">
        <v>2</v>
      </c>
      <c r="H55" s="54">
        <v>4000</v>
      </c>
      <c r="I55" s="54">
        <v>8000</v>
      </c>
    </row>
    <row r="56" ht="18" customHeight="1" spans="1:9">
      <c r="A56" s="52" t="s">
        <v>217</v>
      </c>
      <c r="B56" s="52" t="s">
        <v>96</v>
      </c>
      <c r="C56" s="53" t="s">
        <v>631</v>
      </c>
      <c r="D56" s="53" t="s">
        <v>633</v>
      </c>
      <c r="E56" s="53" t="s">
        <v>683</v>
      </c>
      <c r="F56" s="53" t="s">
        <v>479</v>
      </c>
      <c r="G56" s="54">
        <v>1</v>
      </c>
      <c r="H56" s="54">
        <v>9800</v>
      </c>
      <c r="I56" s="54">
        <v>9800</v>
      </c>
    </row>
    <row r="57" ht="18" customHeight="1" spans="1:9">
      <c r="A57" s="52" t="s">
        <v>217</v>
      </c>
      <c r="B57" s="52" t="s">
        <v>96</v>
      </c>
      <c r="C57" s="53" t="s">
        <v>631</v>
      </c>
      <c r="D57" s="53" t="s">
        <v>660</v>
      </c>
      <c r="E57" s="53" t="s">
        <v>684</v>
      </c>
      <c r="F57" s="53" t="s">
        <v>685</v>
      </c>
      <c r="G57" s="54">
        <v>1</v>
      </c>
      <c r="H57" s="54">
        <v>148640</v>
      </c>
      <c r="I57" s="54">
        <v>148640</v>
      </c>
    </row>
    <row r="58" ht="18" customHeight="1" spans="1:9">
      <c r="A58" s="52" t="s">
        <v>217</v>
      </c>
      <c r="B58" s="52" t="s">
        <v>96</v>
      </c>
      <c r="C58" s="53" t="s">
        <v>631</v>
      </c>
      <c r="D58" s="53" t="s">
        <v>638</v>
      </c>
      <c r="E58" s="53" t="s">
        <v>686</v>
      </c>
      <c r="F58" s="53" t="s">
        <v>635</v>
      </c>
      <c r="G58" s="54">
        <v>1</v>
      </c>
      <c r="H58" s="54">
        <v>6310</v>
      </c>
      <c r="I58" s="54">
        <v>6310</v>
      </c>
    </row>
    <row r="59" ht="18" customHeight="1" spans="1:9">
      <c r="A59" s="52" t="s">
        <v>217</v>
      </c>
      <c r="B59" s="52" t="s">
        <v>96</v>
      </c>
      <c r="C59" s="53" t="s">
        <v>631</v>
      </c>
      <c r="D59" s="53" t="s">
        <v>633</v>
      </c>
      <c r="E59" s="53" t="s">
        <v>687</v>
      </c>
      <c r="F59" s="53" t="s">
        <v>479</v>
      </c>
      <c r="G59" s="54">
        <v>1</v>
      </c>
      <c r="H59" s="54">
        <v>5000</v>
      </c>
      <c r="I59" s="54">
        <v>5000</v>
      </c>
    </row>
    <row r="60" ht="18" customHeight="1" spans="1:9">
      <c r="A60" s="52" t="s">
        <v>217</v>
      </c>
      <c r="B60" s="52" t="s">
        <v>96</v>
      </c>
      <c r="C60" s="53" t="s">
        <v>631</v>
      </c>
      <c r="D60" s="53" t="s">
        <v>633</v>
      </c>
      <c r="E60" s="53" t="s">
        <v>688</v>
      </c>
      <c r="F60" s="53" t="s">
        <v>479</v>
      </c>
      <c r="G60" s="54">
        <v>1</v>
      </c>
      <c r="H60" s="54">
        <v>95000</v>
      </c>
      <c r="I60" s="54">
        <v>95000</v>
      </c>
    </row>
    <row r="61" ht="18" customHeight="1" spans="1:9">
      <c r="A61" s="52" t="s">
        <v>217</v>
      </c>
      <c r="B61" s="52" t="s">
        <v>96</v>
      </c>
      <c r="C61" s="53" t="s">
        <v>631</v>
      </c>
      <c r="D61" s="53" t="s">
        <v>633</v>
      </c>
      <c r="E61" s="53" t="s">
        <v>689</v>
      </c>
      <c r="F61" s="53" t="s">
        <v>479</v>
      </c>
      <c r="G61" s="54">
        <v>20</v>
      </c>
      <c r="H61" s="54">
        <v>3000</v>
      </c>
      <c r="I61" s="54">
        <v>60000</v>
      </c>
    </row>
    <row r="62" ht="18" customHeight="1" spans="1:9">
      <c r="A62" s="52" t="s">
        <v>217</v>
      </c>
      <c r="B62" s="52" t="s">
        <v>96</v>
      </c>
      <c r="C62" s="53" t="s">
        <v>631</v>
      </c>
      <c r="D62" s="53" t="s">
        <v>633</v>
      </c>
      <c r="E62" s="53" t="s">
        <v>690</v>
      </c>
      <c r="F62" s="53" t="s">
        <v>479</v>
      </c>
      <c r="G62" s="54">
        <v>1</v>
      </c>
      <c r="H62" s="54">
        <v>30000</v>
      </c>
      <c r="I62" s="54">
        <v>30000</v>
      </c>
    </row>
    <row r="63" ht="18" customHeight="1" spans="1:9">
      <c r="A63" s="52" t="s">
        <v>217</v>
      </c>
      <c r="B63" s="52" t="s">
        <v>96</v>
      </c>
      <c r="C63" s="53" t="s">
        <v>631</v>
      </c>
      <c r="D63" s="53" t="s">
        <v>633</v>
      </c>
      <c r="E63" s="53" t="s">
        <v>691</v>
      </c>
      <c r="F63" s="53" t="s">
        <v>479</v>
      </c>
      <c r="G63" s="54">
        <v>60</v>
      </c>
      <c r="H63" s="54">
        <v>3500</v>
      </c>
      <c r="I63" s="54">
        <v>210000</v>
      </c>
    </row>
    <row r="64" ht="18" customHeight="1" spans="1:9">
      <c r="A64" s="52" t="s">
        <v>217</v>
      </c>
      <c r="B64" s="52" t="s">
        <v>96</v>
      </c>
      <c r="C64" s="53" t="s">
        <v>631</v>
      </c>
      <c r="D64" s="53" t="s">
        <v>692</v>
      </c>
      <c r="E64" s="53" t="s">
        <v>520</v>
      </c>
      <c r="F64" s="53" t="s">
        <v>479</v>
      </c>
      <c r="G64" s="54">
        <v>1</v>
      </c>
      <c r="H64" s="54">
        <v>600000</v>
      </c>
      <c r="I64" s="54">
        <v>600000</v>
      </c>
    </row>
    <row r="65" ht="18" customHeight="1" spans="1:9">
      <c r="A65" s="52" t="s">
        <v>217</v>
      </c>
      <c r="B65" s="52" t="s">
        <v>96</v>
      </c>
      <c r="C65" s="53" t="s">
        <v>631</v>
      </c>
      <c r="D65" s="53" t="s">
        <v>638</v>
      </c>
      <c r="E65" s="53" t="s">
        <v>549</v>
      </c>
      <c r="F65" s="53" t="s">
        <v>479</v>
      </c>
      <c r="G65" s="54">
        <v>2</v>
      </c>
      <c r="H65" s="54">
        <v>48000</v>
      </c>
      <c r="I65" s="54">
        <v>96000</v>
      </c>
    </row>
    <row r="66" ht="18" customHeight="1" spans="1:9">
      <c r="A66" s="52" t="s">
        <v>217</v>
      </c>
      <c r="B66" s="52" t="s">
        <v>96</v>
      </c>
      <c r="C66" s="53" t="s">
        <v>631</v>
      </c>
      <c r="D66" s="53" t="s">
        <v>693</v>
      </c>
      <c r="E66" s="53" t="s">
        <v>483</v>
      </c>
      <c r="F66" s="53" t="s">
        <v>479</v>
      </c>
      <c r="G66" s="54">
        <v>1</v>
      </c>
      <c r="H66" s="54">
        <v>10000</v>
      </c>
      <c r="I66" s="54">
        <v>10000</v>
      </c>
    </row>
    <row r="67" ht="18" customHeight="1" spans="1:9">
      <c r="A67" s="52" t="s">
        <v>217</v>
      </c>
      <c r="B67" s="52" t="s">
        <v>96</v>
      </c>
      <c r="C67" s="53" t="s">
        <v>631</v>
      </c>
      <c r="D67" s="53" t="s">
        <v>694</v>
      </c>
      <c r="E67" s="53" t="s">
        <v>477</v>
      </c>
      <c r="F67" s="53" t="s">
        <v>479</v>
      </c>
      <c r="G67" s="54">
        <v>1</v>
      </c>
      <c r="H67" s="54">
        <v>5000</v>
      </c>
      <c r="I67" s="54">
        <v>5000</v>
      </c>
    </row>
    <row r="68" ht="18" customHeight="1" spans="1:9">
      <c r="A68" s="52" t="s">
        <v>217</v>
      </c>
      <c r="B68" s="52" t="s">
        <v>96</v>
      </c>
      <c r="C68" s="53" t="s">
        <v>631</v>
      </c>
      <c r="D68" s="53" t="s">
        <v>695</v>
      </c>
      <c r="E68" s="53" t="s">
        <v>539</v>
      </c>
      <c r="F68" s="53" t="s">
        <v>479</v>
      </c>
      <c r="G68" s="54">
        <v>85</v>
      </c>
      <c r="H68" s="54">
        <v>5000</v>
      </c>
      <c r="I68" s="54">
        <v>425000</v>
      </c>
    </row>
    <row r="69" ht="18" customHeight="1" spans="1:9">
      <c r="A69" s="52" t="s">
        <v>217</v>
      </c>
      <c r="B69" s="52" t="s">
        <v>96</v>
      </c>
      <c r="C69" s="53" t="s">
        <v>631</v>
      </c>
      <c r="D69" s="53" t="s">
        <v>638</v>
      </c>
      <c r="E69" s="53" t="s">
        <v>550</v>
      </c>
      <c r="F69" s="53" t="s">
        <v>479</v>
      </c>
      <c r="G69" s="54">
        <v>2</v>
      </c>
      <c r="H69" s="54">
        <v>120000</v>
      </c>
      <c r="I69" s="54">
        <v>240000</v>
      </c>
    </row>
    <row r="70" ht="18" customHeight="1" spans="1:9">
      <c r="A70" s="52" t="s">
        <v>217</v>
      </c>
      <c r="B70" s="52" t="s">
        <v>96</v>
      </c>
      <c r="C70" s="53" t="s">
        <v>631</v>
      </c>
      <c r="D70" s="53" t="s">
        <v>692</v>
      </c>
      <c r="E70" s="53" t="s">
        <v>524</v>
      </c>
      <c r="F70" s="53" t="s">
        <v>479</v>
      </c>
      <c r="G70" s="54">
        <v>1</v>
      </c>
      <c r="H70" s="54">
        <v>150000</v>
      </c>
      <c r="I70" s="54">
        <v>150000</v>
      </c>
    </row>
    <row r="71" ht="18" customHeight="1" spans="1:9">
      <c r="A71" s="52" t="s">
        <v>217</v>
      </c>
      <c r="B71" s="52" t="s">
        <v>96</v>
      </c>
      <c r="C71" s="53" t="s">
        <v>631</v>
      </c>
      <c r="D71" s="53" t="s">
        <v>696</v>
      </c>
      <c r="E71" s="53" t="s">
        <v>697</v>
      </c>
      <c r="F71" s="53" t="s">
        <v>479</v>
      </c>
      <c r="G71" s="54">
        <v>2</v>
      </c>
      <c r="H71" s="54">
        <v>30000</v>
      </c>
      <c r="I71" s="54">
        <v>60000</v>
      </c>
    </row>
    <row r="72" ht="18" customHeight="1" spans="1:9">
      <c r="A72" s="52" t="s">
        <v>217</v>
      </c>
      <c r="B72" s="52" t="s">
        <v>96</v>
      </c>
      <c r="C72" s="53" t="s">
        <v>631</v>
      </c>
      <c r="D72" s="53" t="s">
        <v>639</v>
      </c>
      <c r="E72" s="53" t="s">
        <v>500</v>
      </c>
      <c r="F72" s="53" t="s">
        <v>479</v>
      </c>
      <c r="G72" s="54">
        <v>26</v>
      </c>
      <c r="H72" s="54">
        <v>4000</v>
      </c>
      <c r="I72" s="54">
        <v>104000</v>
      </c>
    </row>
    <row r="73" ht="18" customHeight="1" spans="1:9">
      <c r="A73" s="52" t="s">
        <v>217</v>
      </c>
      <c r="B73" s="52" t="s">
        <v>96</v>
      </c>
      <c r="C73" s="53" t="s">
        <v>631</v>
      </c>
      <c r="D73" s="53" t="s">
        <v>678</v>
      </c>
      <c r="E73" s="53" t="s">
        <v>587</v>
      </c>
      <c r="F73" s="53" t="s">
        <v>479</v>
      </c>
      <c r="G73" s="54">
        <v>2</v>
      </c>
      <c r="H73" s="54">
        <v>30000</v>
      </c>
      <c r="I73" s="54">
        <v>60000</v>
      </c>
    </row>
    <row r="74" ht="18" customHeight="1" spans="1:9">
      <c r="A74" s="52" t="s">
        <v>217</v>
      </c>
      <c r="B74" s="52" t="s">
        <v>96</v>
      </c>
      <c r="C74" s="53" t="s">
        <v>631</v>
      </c>
      <c r="D74" s="53" t="s">
        <v>632</v>
      </c>
      <c r="E74" s="53" t="s">
        <v>559</v>
      </c>
      <c r="F74" s="53" t="s">
        <v>479</v>
      </c>
      <c r="G74" s="54">
        <v>1</v>
      </c>
      <c r="H74" s="54">
        <v>60000</v>
      </c>
      <c r="I74" s="54">
        <v>60000</v>
      </c>
    </row>
    <row r="75" ht="18" customHeight="1" spans="1:9">
      <c r="A75" s="52" t="s">
        <v>217</v>
      </c>
      <c r="B75" s="52" t="s">
        <v>96</v>
      </c>
      <c r="C75" s="53" t="s">
        <v>631</v>
      </c>
      <c r="D75" s="53" t="s">
        <v>692</v>
      </c>
      <c r="E75" s="53" t="s">
        <v>698</v>
      </c>
      <c r="F75" s="53" t="s">
        <v>479</v>
      </c>
      <c r="G75" s="54">
        <v>1</v>
      </c>
      <c r="H75" s="54">
        <v>30000</v>
      </c>
      <c r="I75" s="54">
        <v>30000</v>
      </c>
    </row>
    <row r="76" ht="18" customHeight="1" spans="1:9">
      <c r="A76" s="52" t="s">
        <v>217</v>
      </c>
      <c r="B76" s="52" t="s">
        <v>96</v>
      </c>
      <c r="C76" s="53" t="s">
        <v>631</v>
      </c>
      <c r="D76" s="53" t="s">
        <v>699</v>
      </c>
      <c r="E76" s="53" t="s">
        <v>700</v>
      </c>
      <c r="F76" s="53" t="s">
        <v>479</v>
      </c>
      <c r="G76" s="54">
        <v>2</v>
      </c>
      <c r="H76" s="54">
        <v>2000</v>
      </c>
      <c r="I76" s="54">
        <v>4000</v>
      </c>
    </row>
    <row r="77" ht="18" customHeight="1" spans="1:9">
      <c r="A77" s="52" t="s">
        <v>217</v>
      </c>
      <c r="B77" s="52" t="s">
        <v>96</v>
      </c>
      <c r="C77" s="53" t="s">
        <v>631</v>
      </c>
      <c r="D77" s="53" t="s">
        <v>633</v>
      </c>
      <c r="E77" s="53" t="s">
        <v>701</v>
      </c>
      <c r="F77" s="53" t="s">
        <v>479</v>
      </c>
      <c r="G77" s="54">
        <v>2</v>
      </c>
      <c r="H77" s="54">
        <v>20000</v>
      </c>
      <c r="I77" s="54">
        <v>40000</v>
      </c>
    </row>
    <row r="78" ht="18" customHeight="1" spans="1:9">
      <c r="A78" s="52" t="s">
        <v>217</v>
      </c>
      <c r="B78" s="52" t="s">
        <v>96</v>
      </c>
      <c r="C78" s="53" t="s">
        <v>631</v>
      </c>
      <c r="D78" s="53" t="s">
        <v>660</v>
      </c>
      <c r="E78" s="53" t="s">
        <v>702</v>
      </c>
      <c r="F78" s="53" t="s">
        <v>479</v>
      </c>
      <c r="G78" s="54">
        <v>2</v>
      </c>
      <c r="H78" s="54">
        <v>70000</v>
      </c>
      <c r="I78" s="54">
        <v>140000</v>
      </c>
    </row>
    <row r="79" ht="18" customHeight="1" spans="1:9">
      <c r="A79" s="52" t="s">
        <v>217</v>
      </c>
      <c r="B79" s="52" t="s">
        <v>96</v>
      </c>
      <c r="C79" s="53" t="s">
        <v>631</v>
      </c>
      <c r="D79" s="53" t="s">
        <v>657</v>
      </c>
      <c r="E79" s="53" t="s">
        <v>661</v>
      </c>
      <c r="F79" s="53" t="s">
        <v>479</v>
      </c>
      <c r="G79" s="54">
        <v>3</v>
      </c>
      <c r="H79" s="54">
        <v>3500</v>
      </c>
      <c r="I79" s="54">
        <v>10500</v>
      </c>
    </row>
    <row r="80" ht="18" customHeight="1" spans="1:9">
      <c r="A80" s="52" t="s">
        <v>217</v>
      </c>
      <c r="B80" s="52" t="s">
        <v>96</v>
      </c>
      <c r="C80" s="53" t="s">
        <v>631</v>
      </c>
      <c r="D80" s="53" t="s">
        <v>657</v>
      </c>
      <c r="E80" s="53" t="s">
        <v>670</v>
      </c>
      <c r="F80" s="53" t="s">
        <v>479</v>
      </c>
      <c r="G80" s="54">
        <v>2</v>
      </c>
      <c r="H80" s="54">
        <v>25000</v>
      </c>
      <c r="I80" s="54">
        <v>50000</v>
      </c>
    </row>
    <row r="81" ht="18" customHeight="1" spans="1:9">
      <c r="A81" s="52" t="s">
        <v>217</v>
      </c>
      <c r="B81" s="52" t="s">
        <v>96</v>
      </c>
      <c r="C81" s="53" t="s">
        <v>631</v>
      </c>
      <c r="D81" s="53" t="s">
        <v>643</v>
      </c>
      <c r="E81" s="53" t="s">
        <v>644</v>
      </c>
      <c r="F81" s="53" t="s">
        <v>479</v>
      </c>
      <c r="G81" s="54">
        <v>1</v>
      </c>
      <c r="H81" s="54">
        <v>6000</v>
      </c>
      <c r="I81" s="54">
        <v>6000</v>
      </c>
    </row>
    <row r="82" ht="18" customHeight="1" spans="1:9">
      <c r="A82" s="52" t="s">
        <v>217</v>
      </c>
      <c r="B82" s="52" t="s">
        <v>96</v>
      </c>
      <c r="C82" s="53" t="s">
        <v>631</v>
      </c>
      <c r="D82" s="53" t="s">
        <v>633</v>
      </c>
      <c r="E82" s="53" t="s">
        <v>703</v>
      </c>
      <c r="F82" s="53" t="s">
        <v>493</v>
      </c>
      <c r="G82" s="54">
        <v>1</v>
      </c>
      <c r="H82" s="54">
        <v>30000</v>
      </c>
      <c r="I82" s="54">
        <v>30000</v>
      </c>
    </row>
    <row r="83" ht="18" customHeight="1" spans="1:9">
      <c r="A83" s="52" t="s">
        <v>217</v>
      </c>
      <c r="B83" s="52" t="s">
        <v>96</v>
      </c>
      <c r="C83" s="53" t="s">
        <v>631</v>
      </c>
      <c r="D83" s="53" t="s">
        <v>632</v>
      </c>
      <c r="E83" s="53" t="s">
        <v>556</v>
      </c>
      <c r="F83" s="53" t="s">
        <v>479</v>
      </c>
      <c r="G83" s="54">
        <v>1</v>
      </c>
      <c r="H83" s="54">
        <v>1300000</v>
      </c>
      <c r="I83" s="54">
        <v>1300000</v>
      </c>
    </row>
    <row r="84" ht="18" customHeight="1" spans="1:9">
      <c r="A84" s="52" t="s">
        <v>217</v>
      </c>
      <c r="B84" s="52" t="s">
        <v>96</v>
      </c>
      <c r="C84" s="53" t="s">
        <v>631</v>
      </c>
      <c r="D84" s="53" t="s">
        <v>633</v>
      </c>
      <c r="E84" s="53" t="s">
        <v>640</v>
      </c>
      <c r="F84" s="53" t="s">
        <v>479</v>
      </c>
      <c r="G84" s="54">
        <v>2</v>
      </c>
      <c r="H84" s="54">
        <v>40000</v>
      </c>
      <c r="I84" s="54">
        <v>80000</v>
      </c>
    </row>
    <row r="85" ht="18" customHeight="1" spans="1:9">
      <c r="A85" s="52" t="s">
        <v>217</v>
      </c>
      <c r="B85" s="52" t="s">
        <v>96</v>
      </c>
      <c r="C85" s="53" t="s">
        <v>631</v>
      </c>
      <c r="D85" s="53" t="s">
        <v>646</v>
      </c>
      <c r="E85" s="53" t="s">
        <v>704</v>
      </c>
      <c r="F85" s="53" t="s">
        <v>493</v>
      </c>
      <c r="G85" s="54">
        <v>1</v>
      </c>
      <c r="H85" s="54">
        <v>980000</v>
      </c>
      <c r="I85" s="54">
        <v>980000</v>
      </c>
    </row>
    <row r="86" ht="18" customHeight="1" spans="1:9">
      <c r="A86" s="52" t="s">
        <v>217</v>
      </c>
      <c r="B86" s="52" t="s">
        <v>96</v>
      </c>
      <c r="C86" s="53" t="s">
        <v>631</v>
      </c>
      <c r="D86" s="53" t="s">
        <v>652</v>
      </c>
      <c r="E86" s="53" t="s">
        <v>705</v>
      </c>
      <c r="F86" s="53" t="s">
        <v>479</v>
      </c>
      <c r="G86" s="54">
        <v>15</v>
      </c>
      <c r="H86" s="54">
        <v>35000</v>
      </c>
      <c r="I86" s="54">
        <v>525000</v>
      </c>
    </row>
    <row r="87" ht="18" customHeight="1" spans="1:9">
      <c r="A87" s="52" t="s">
        <v>217</v>
      </c>
      <c r="B87" s="52" t="s">
        <v>96</v>
      </c>
      <c r="C87" s="53" t="s">
        <v>631</v>
      </c>
      <c r="D87" s="53" t="s">
        <v>638</v>
      </c>
      <c r="E87" s="53" t="s">
        <v>706</v>
      </c>
      <c r="F87" s="53" t="s">
        <v>479</v>
      </c>
      <c r="G87" s="54">
        <v>1</v>
      </c>
      <c r="H87" s="54">
        <v>26800</v>
      </c>
      <c r="I87" s="54">
        <v>26800</v>
      </c>
    </row>
    <row r="88" ht="18" customHeight="1" spans="1:9">
      <c r="A88" s="52" t="s">
        <v>217</v>
      </c>
      <c r="B88" s="52" t="s">
        <v>96</v>
      </c>
      <c r="C88" s="53" t="s">
        <v>631</v>
      </c>
      <c r="D88" s="53" t="s">
        <v>638</v>
      </c>
      <c r="E88" s="53" t="s">
        <v>707</v>
      </c>
      <c r="F88" s="53" t="s">
        <v>479</v>
      </c>
      <c r="G88" s="54">
        <v>3</v>
      </c>
      <c r="H88" s="54">
        <v>7000</v>
      </c>
      <c r="I88" s="54">
        <v>21000</v>
      </c>
    </row>
    <row r="89" ht="18" customHeight="1" spans="1:9">
      <c r="A89" s="52" t="s">
        <v>217</v>
      </c>
      <c r="B89" s="52" t="s">
        <v>96</v>
      </c>
      <c r="C89" s="53" t="s">
        <v>631</v>
      </c>
      <c r="D89" s="53" t="s">
        <v>638</v>
      </c>
      <c r="E89" s="53" t="s">
        <v>708</v>
      </c>
      <c r="F89" s="53" t="s">
        <v>479</v>
      </c>
      <c r="G89" s="54">
        <v>2</v>
      </c>
      <c r="H89" s="54">
        <v>1782</v>
      </c>
      <c r="I89" s="54">
        <v>3564</v>
      </c>
    </row>
    <row r="90" ht="18" customHeight="1" spans="1:9">
      <c r="A90" s="52" t="s">
        <v>217</v>
      </c>
      <c r="B90" s="52" t="s">
        <v>96</v>
      </c>
      <c r="C90" s="53" t="s">
        <v>631</v>
      </c>
      <c r="D90" s="53" t="s">
        <v>657</v>
      </c>
      <c r="E90" s="53" t="s">
        <v>709</v>
      </c>
      <c r="F90" s="53" t="s">
        <v>479</v>
      </c>
      <c r="G90" s="54">
        <v>1</v>
      </c>
      <c r="H90" s="54">
        <v>32000</v>
      </c>
      <c r="I90" s="54">
        <v>32000</v>
      </c>
    </row>
    <row r="91" ht="18" customHeight="1" spans="1:9">
      <c r="A91" s="52" t="s">
        <v>217</v>
      </c>
      <c r="B91" s="52" t="s">
        <v>96</v>
      </c>
      <c r="C91" s="53" t="s">
        <v>631</v>
      </c>
      <c r="D91" s="53" t="s">
        <v>710</v>
      </c>
      <c r="E91" s="53" t="s">
        <v>588</v>
      </c>
      <c r="F91" s="53" t="s">
        <v>493</v>
      </c>
      <c r="G91" s="54">
        <v>1</v>
      </c>
      <c r="H91" s="54">
        <v>45000000</v>
      </c>
      <c r="I91" s="54">
        <v>45000000</v>
      </c>
    </row>
    <row r="92" ht="18" customHeight="1" spans="1:9">
      <c r="A92" s="52" t="s">
        <v>217</v>
      </c>
      <c r="B92" s="52" t="s">
        <v>96</v>
      </c>
      <c r="C92" s="53" t="s">
        <v>631</v>
      </c>
      <c r="D92" s="53" t="s">
        <v>639</v>
      </c>
      <c r="E92" s="53" t="s">
        <v>496</v>
      </c>
      <c r="F92" s="53" t="s">
        <v>479</v>
      </c>
      <c r="G92" s="54">
        <v>2</v>
      </c>
      <c r="H92" s="54">
        <v>180000</v>
      </c>
      <c r="I92" s="54">
        <v>360000</v>
      </c>
    </row>
    <row r="93" ht="18" customHeight="1" spans="1:9">
      <c r="A93" s="52" t="s">
        <v>217</v>
      </c>
      <c r="B93" s="52" t="s">
        <v>96</v>
      </c>
      <c r="C93" s="53" t="s">
        <v>631</v>
      </c>
      <c r="D93" s="53" t="s">
        <v>711</v>
      </c>
      <c r="E93" s="53" t="s">
        <v>540</v>
      </c>
      <c r="F93" s="53" t="s">
        <v>479</v>
      </c>
      <c r="G93" s="54">
        <v>1</v>
      </c>
      <c r="H93" s="54">
        <v>250000</v>
      </c>
      <c r="I93" s="54">
        <v>250000</v>
      </c>
    </row>
    <row r="94" ht="18" customHeight="1" spans="1:9">
      <c r="A94" s="52" t="s">
        <v>217</v>
      </c>
      <c r="B94" s="52" t="s">
        <v>96</v>
      </c>
      <c r="C94" s="53" t="s">
        <v>712</v>
      </c>
      <c r="D94" s="53" t="s">
        <v>713</v>
      </c>
      <c r="E94" s="53" t="s">
        <v>491</v>
      </c>
      <c r="F94" s="53" t="s">
        <v>493</v>
      </c>
      <c r="G94" s="54">
        <v>85</v>
      </c>
      <c r="H94" s="54">
        <v>2000</v>
      </c>
      <c r="I94" s="54">
        <v>170000</v>
      </c>
    </row>
    <row r="95" ht="18" customHeight="1" spans="1:9">
      <c r="A95" s="52" t="s">
        <v>217</v>
      </c>
      <c r="B95" s="52" t="s">
        <v>96</v>
      </c>
      <c r="C95" s="53" t="s">
        <v>631</v>
      </c>
      <c r="D95" s="53" t="s">
        <v>633</v>
      </c>
      <c r="E95" s="53" t="s">
        <v>714</v>
      </c>
      <c r="F95" s="53" t="s">
        <v>635</v>
      </c>
      <c r="G95" s="54">
        <v>5</v>
      </c>
      <c r="H95" s="54">
        <v>2000</v>
      </c>
      <c r="I95" s="54">
        <v>10000</v>
      </c>
    </row>
    <row r="96" ht="18" customHeight="1" spans="1:9">
      <c r="A96" s="52" t="s">
        <v>217</v>
      </c>
      <c r="B96" s="52" t="s">
        <v>96</v>
      </c>
      <c r="C96" s="53" t="s">
        <v>631</v>
      </c>
      <c r="D96" s="53" t="s">
        <v>633</v>
      </c>
      <c r="E96" s="53" t="s">
        <v>715</v>
      </c>
      <c r="F96" s="53" t="s">
        <v>635</v>
      </c>
      <c r="G96" s="54">
        <v>20</v>
      </c>
      <c r="H96" s="54">
        <v>2000</v>
      </c>
      <c r="I96" s="54">
        <v>40000</v>
      </c>
    </row>
    <row r="97" ht="18" customHeight="1" spans="1:9">
      <c r="A97" s="52" t="s">
        <v>217</v>
      </c>
      <c r="B97" s="52" t="s">
        <v>96</v>
      </c>
      <c r="C97" s="53" t="s">
        <v>631</v>
      </c>
      <c r="D97" s="53" t="s">
        <v>633</v>
      </c>
      <c r="E97" s="53" t="s">
        <v>716</v>
      </c>
      <c r="F97" s="53" t="s">
        <v>717</v>
      </c>
      <c r="G97" s="54">
        <v>2</v>
      </c>
      <c r="H97" s="54">
        <v>3000</v>
      </c>
      <c r="I97" s="54">
        <v>6000</v>
      </c>
    </row>
    <row r="98" ht="18" customHeight="1" spans="1:9">
      <c r="A98" s="52" t="s">
        <v>217</v>
      </c>
      <c r="B98" s="52" t="s">
        <v>96</v>
      </c>
      <c r="C98" s="53" t="s">
        <v>631</v>
      </c>
      <c r="D98" s="53" t="s">
        <v>638</v>
      </c>
      <c r="E98" s="53" t="s">
        <v>718</v>
      </c>
      <c r="F98" s="53" t="s">
        <v>479</v>
      </c>
      <c r="G98" s="54">
        <v>1</v>
      </c>
      <c r="H98" s="54">
        <v>60000</v>
      </c>
      <c r="I98" s="54">
        <v>60000</v>
      </c>
    </row>
    <row r="99" ht="18" customHeight="1" spans="1:9">
      <c r="A99" s="52" t="s">
        <v>217</v>
      </c>
      <c r="B99" s="52" t="s">
        <v>96</v>
      </c>
      <c r="C99" s="53" t="s">
        <v>631</v>
      </c>
      <c r="D99" s="53" t="s">
        <v>692</v>
      </c>
      <c r="E99" s="53" t="s">
        <v>719</v>
      </c>
      <c r="F99" s="53" t="s">
        <v>479</v>
      </c>
      <c r="G99" s="54">
        <v>1</v>
      </c>
      <c r="H99" s="54">
        <v>130000</v>
      </c>
      <c r="I99" s="54">
        <v>130000</v>
      </c>
    </row>
    <row r="100" ht="18" customHeight="1" spans="1:9">
      <c r="A100" s="52" t="s">
        <v>217</v>
      </c>
      <c r="B100" s="52" t="s">
        <v>96</v>
      </c>
      <c r="C100" s="53" t="s">
        <v>712</v>
      </c>
      <c r="D100" s="53" t="s">
        <v>720</v>
      </c>
      <c r="E100" s="53" t="s">
        <v>562</v>
      </c>
      <c r="F100" s="53" t="s">
        <v>482</v>
      </c>
      <c r="G100" s="54">
        <v>1</v>
      </c>
      <c r="H100" s="54">
        <v>1190000</v>
      </c>
      <c r="I100" s="54">
        <v>1190000</v>
      </c>
    </row>
    <row r="101" ht="18" customHeight="1" spans="1:9">
      <c r="A101" s="52" t="s">
        <v>217</v>
      </c>
      <c r="B101" s="52" t="s">
        <v>96</v>
      </c>
      <c r="C101" s="53" t="s">
        <v>631</v>
      </c>
      <c r="D101" s="53" t="s">
        <v>633</v>
      </c>
      <c r="E101" s="53" t="s">
        <v>721</v>
      </c>
      <c r="F101" s="53" t="s">
        <v>479</v>
      </c>
      <c r="G101" s="54">
        <v>1</v>
      </c>
      <c r="H101" s="54">
        <v>50000</v>
      </c>
      <c r="I101" s="54">
        <v>50000</v>
      </c>
    </row>
    <row r="102" ht="18" customHeight="1" spans="1:9">
      <c r="A102" s="52" t="s">
        <v>217</v>
      </c>
      <c r="B102" s="52" t="s">
        <v>96</v>
      </c>
      <c r="C102" s="53" t="s">
        <v>631</v>
      </c>
      <c r="D102" s="53" t="s">
        <v>639</v>
      </c>
      <c r="E102" s="53" t="s">
        <v>722</v>
      </c>
      <c r="F102" s="53" t="s">
        <v>479</v>
      </c>
      <c r="G102" s="54">
        <v>4</v>
      </c>
      <c r="H102" s="54">
        <v>6000</v>
      </c>
      <c r="I102" s="54">
        <v>24000</v>
      </c>
    </row>
    <row r="103" ht="18" customHeight="1" spans="1:9">
      <c r="A103" s="52" t="s">
        <v>217</v>
      </c>
      <c r="B103" s="52" t="s">
        <v>96</v>
      </c>
      <c r="C103" s="53" t="s">
        <v>631</v>
      </c>
      <c r="D103" s="53" t="s">
        <v>678</v>
      </c>
      <c r="E103" s="53" t="s">
        <v>586</v>
      </c>
      <c r="F103" s="53" t="s">
        <v>479</v>
      </c>
      <c r="G103" s="54">
        <v>172</v>
      </c>
      <c r="H103" s="54">
        <v>10000</v>
      </c>
      <c r="I103" s="54">
        <v>1720000</v>
      </c>
    </row>
    <row r="104" ht="18" customHeight="1" spans="1:9">
      <c r="A104" s="52" t="s">
        <v>217</v>
      </c>
      <c r="B104" s="52" t="s">
        <v>96</v>
      </c>
      <c r="C104" s="53" t="s">
        <v>631</v>
      </c>
      <c r="D104" s="53" t="s">
        <v>657</v>
      </c>
      <c r="E104" s="53" t="s">
        <v>723</v>
      </c>
      <c r="F104" s="53" t="s">
        <v>479</v>
      </c>
      <c r="G104" s="54">
        <v>4</v>
      </c>
      <c r="H104" s="54">
        <v>4500</v>
      </c>
      <c r="I104" s="54">
        <v>18000</v>
      </c>
    </row>
    <row r="105" ht="18" customHeight="1" spans="1:9">
      <c r="A105" s="52" t="s">
        <v>217</v>
      </c>
      <c r="B105" s="52" t="s">
        <v>96</v>
      </c>
      <c r="C105" s="53" t="s">
        <v>712</v>
      </c>
      <c r="D105" s="53" t="s">
        <v>720</v>
      </c>
      <c r="E105" s="53" t="s">
        <v>724</v>
      </c>
      <c r="F105" s="53" t="s">
        <v>493</v>
      </c>
      <c r="G105" s="54">
        <v>1</v>
      </c>
      <c r="H105" s="54">
        <v>300000</v>
      </c>
      <c r="I105" s="54">
        <v>300000</v>
      </c>
    </row>
    <row r="106" ht="18" customHeight="1" spans="1:9">
      <c r="A106" s="52" t="s">
        <v>217</v>
      </c>
      <c r="B106" s="52" t="s">
        <v>96</v>
      </c>
      <c r="C106" s="53" t="s">
        <v>631</v>
      </c>
      <c r="D106" s="53" t="s">
        <v>633</v>
      </c>
      <c r="E106" s="53" t="s">
        <v>725</v>
      </c>
      <c r="F106" s="53" t="s">
        <v>479</v>
      </c>
      <c r="G106" s="54">
        <v>1</v>
      </c>
      <c r="H106" s="54">
        <v>17000</v>
      </c>
      <c r="I106" s="54">
        <v>17000</v>
      </c>
    </row>
    <row r="107" ht="18" customHeight="1" spans="1:9">
      <c r="A107" s="52" t="s">
        <v>217</v>
      </c>
      <c r="B107" s="52" t="s">
        <v>96</v>
      </c>
      <c r="C107" s="53" t="s">
        <v>631</v>
      </c>
      <c r="D107" s="53" t="s">
        <v>657</v>
      </c>
      <c r="E107" s="53" t="s">
        <v>726</v>
      </c>
      <c r="F107" s="53" t="s">
        <v>479</v>
      </c>
      <c r="G107" s="54">
        <v>5</v>
      </c>
      <c r="H107" s="54">
        <v>65000</v>
      </c>
      <c r="I107" s="54">
        <v>325000</v>
      </c>
    </row>
    <row r="108" ht="18" customHeight="1" spans="1:9">
      <c r="A108" s="52" t="s">
        <v>217</v>
      </c>
      <c r="B108" s="52" t="s">
        <v>96</v>
      </c>
      <c r="C108" s="53" t="s">
        <v>631</v>
      </c>
      <c r="D108" s="53" t="s">
        <v>727</v>
      </c>
      <c r="E108" s="53" t="s">
        <v>728</v>
      </c>
      <c r="F108" s="53" t="s">
        <v>479</v>
      </c>
      <c r="G108" s="54">
        <v>1</v>
      </c>
      <c r="H108" s="54">
        <v>14800</v>
      </c>
      <c r="I108" s="54">
        <v>14800</v>
      </c>
    </row>
    <row r="109" ht="18" customHeight="1" spans="1:9">
      <c r="A109" s="52" t="s">
        <v>217</v>
      </c>
      <c r="B109" s="52" t="s">
        <v>96</v>
      </c>
      <c r="C109" s="53" t="s">
        <v>631</v>
      </c>
      <c r="D109" s="53" t="s">
        <v>692</v>
      </c>
      <c r="E109" s="53" t="s">
        <v>563</v>
      </c>
      <c r="F109" s="53" t="s">
        <v>479</v>
      </c>
      <c r="G109" s="54">
        <v>3</v>
      </c>
      <c r="H109" s="54">
        <v>150000</v>
      </c>
      <c r="I109" s="54">
        <v>450000</v>
      </c>
    </row>
    <row r="110" ht="18" customHeight="1" spans="1:9">
      <c r="A110" s="52" t="s">
        <v>217</v>
      </c>
      <c r="B110" s="52" t="s">
        <v>96</v>
      </c>
      <c r="C110" s="53" t="s">
        <v>631</v>
      </c>
      <c r="D110" s="53" t="s">
        <v>692</v>
      </c>
      <c r="E110" s="53" t="s">
        <v>510</v>
      </c>
      <c r="F110" s="53" t="s">
        <v>479</v>
      </c>
      <c r="G110" s="54">
        <v>2</v>
      </c>
      <c r="H110" s="54">
        <v>1000000</v>
      </c>
      <c r="I110" s="54">
        <v>2000000</v>
      </c>
    </row>
    <row r="111" ht="18" customHeight="1" spans="1:9">
      <c r="A111" s="52" t="s">
        <v>217</v>
      </c>
      <c r="B111" s="52" t="s">
        <v>96</v>
      </c>
      <c r="C111" s="53" t="s">
        <v>631</v>
      </c>
      <c r="D111" s="53" t="s">
        <v>632</v>
      </c>
      <c r="E111" s="53" t="s">
        <v>555</v>
      </c>
      <c r="F111" s="53" t="s">
        <v>493</v>
      </c>
      <c r="G111" s="54">
        <v>1</v>
      </c>
      <c r="H111" s="54">
        <v>180000</v>
      </c>
      <c r="I111" s="54">
        <v>180000</v>
      </c>
    </row>
    <row r="112" ht="18" customHeight="1" spans="1:9">
      <c r="A112" s="52" t="s">
        <v>217</v>
      </c>
      <c r="B112" s="52" t="s">
        <v>96</v>
      </c>
      <c r="C112" s="53" t="s">
        <v>631</v>
      </c>
      <c r="D112" s="53" t="s">
        <v>643</v>
      </c>
      <c r="E112" s="53" t="s">
        <v>644</v>
      </c>
      <c r="F112" s="53" t="s">
        <v>479</v>
      </c>
      <c r="G112" s="54">
        <v>1</v>
      </c>
      <c r="H112" s="54">
        <v>40000</v>
      </c>
      <c r="I112" s="54">
        <v>40000</v>
      </c>
    </row>
    <row r="113" ht="18" customHeight="1" spans="1:9">
      <c r="A113" s="52" t="s">
        <v>217</v>
      </c>
      <c r="B113" s="52" t="s">
        <v>96</v>
      </c>
      <c r="C113" s="53" t="s">
        <v>631</v>
      </c>
      <c r="D113" s="53" t="s">
        <v>633</v>
      </c>
      <c r="E113" s="53" t="s">
        <v>640</v>
      </c>
      <c r="F113" s="53" t="s">
        <v>493</v>
      </c>
      <c r="G113" s="54">
        <v>4</v>
      </c>
      <c r="H113" s="54">
        <v>40000</v>
      </c>
      <c r="I113" s="54">
        <v>160000</v>
      </c>
    </row>
    <row r="114" ht="18" customHeight="1" spans="1:9">
      <c r="A114" s="52" t="s">
        <v>217</v>
      </c>
      <c r="B114" s="52" t="s">
        <v>96</v>
      </c>
      <c r="C114" s="53" t="s">
        <v>631</v>
      </c>
      <c r="D114" s="53" t="s">
        <v>657</v>
      </c>
      <c r="E114" s="53" t="s">
        <v>729</v>
      </c>
      <c r="F114" s="53" t="s">
        <v>479</v>
      </c>
      <c r="G114" s="54">
        <v>2</v>
      </c>
      <c r="H114" s="54">
        <v>1300</v>
      </c>
      <c r="I114" s="54">
        <v>2600</v>
      </c>
    </row>
    <row r="115" ht="18" customHeight="1" spans="1:9">
      <c r="A115" s="52" t="s">
        <v>217</v>
      </c>
      <c r="B115" s="52" t="s">
        <v>96</v>
      </c>
      <c r="C115" s="53" t="s">
        <v>631</v>
      </c>
      <c r="D115" s="53" t="s">
        <v>639</v>
      </c>
      <c r="E115" s="53" t="s">
        <v>502</v>
      </c>
      <c r="F115" s="53" t="s">
        <v>479</v>
      </c>
      <c r="G115" s="54">
        <v>2</v>
      </c>
      <c r="H115" s="54">
        <v>200000</v>
      </c>
      <c r="I115" s="54">
        <v>400000</v>
      </c>
    </row>
    <row r="116" ht="18" customHeight="1" spans="1:9">
      <c r="A116" s="52" t="s">
        <v>217</v>
      </c>
      <c r="B116" s="52" t="s">
        <v>96</v>
      </c>
      <c r="C116" s="53" t="s">
        <v>631</v>
      </c>
      <c r="D116" s="53" t="s">
        <v>646</v>
      </c>
      <c r="E116" s="53" t="s">
        <v>592</v>
      </c>
      <c r="F116" s="53" t="s">
        <v>479</v>
      </c>
      <c r="G116" s="54">
        <v>1</v>
      </c>
      <c r="H116" s="54">
        <v>200000</v>
      </c>
      <c r="I116" s="54">
        <v>200000</v>
      </c>
    </row>
    <row r="117" ht="18" customHeight="1" spans="1:9">
      <c r="A117" s="52" t="s">
        <v>217</v>
      </c>
      <c r="B117" s="52" t="s">
        <v>96</v>
      </c>
      <c r="C117" s="53" t="s">
        <v>631</v>
      </c>
      <c r="D117" s="53" t="s">
        <v>638</v>
      </c>
      <c r="E117" s="53" t="s">
        <v>730</v>
      </c>
      <c r="F117" s="53" t="s">
        <v>479</v>
      </c>
      <c r="G117" s="54">
        <v>1</v>
      </c>
      <c r="H117" s="54">
        <v>3405</v>
      </c>
      <c r="I117" s="54">
        <v>3405</v>
      </c>
    </row>
    <row r="118" ht="18" customHeight="1" spans="1:9">
      <c r="A118" s="52" t="s">
        <v>217</v>
      </c>
      <c r="B118" s="52" t="s">
        <v>96</v>
      </c>
      <c r="C118" s="53" t="s">
        <v>631</v>
      </c>
      <c r="D118" s="53" t="s">
        <v>638</v>
      </c>
      <c r="E118" s="53" t="s">
        <v>731</v>
      </c>
      <c r="F118" s="53" t="s">
        <v>493</v>
      </c>
      <c r="G118" s="54">
        <v>1</v>
      </c>
      <c r="H118" s="54">
        <v>10500</v>
      </c>
      <c r="I118" s="54">
        <v>10500</v>
      </c>
    </row>
    <row r="119" ht="18" customHeight="1" spans="1:9">
      <c r="A119" s="52" t="s">
        <v>217</v>
      </c>
      <c r="B119" s="52" t="s">
        <v>96</v>
      </c>
      <c r="C119" s="53" t="s">
        <v>631</v>
      </c>
      <c r="D119" s="53" t="s">
        <v>638</v>
      </c>
      <c r="E119" s="53" t="s">
        <v>732</v>
      </c>
      <c r="F119" s="53" t="s">
        <v>635</v>
      </c>
      <c r="G119" s="54">
        <v>1</v>
      </c>
      <c r="H119" s="54">
        <v>2000</v>
      </c>
      <c r="I119" s="54">
        <v>2000</v>
      </c>
    </row>
    <row r="120" ht="18" customHeight="1" spans="1:9">
      <c r="A120" s="52" t="s">
        <v>217</v>
      </c>
      <c r="B120" s="52" t="s">
        <v>96</v>
      </c>
      <c r="C120" s="53" t="s">
        <v>631</v>
      </c>
      <c r="D120" s="53" t="s">
        <v>638</v>
      </c>
      <c r="E120" s="53" t="s">
        <v>733</v>
      </c>
      <c r="F120" s="53" t="s">
        <v>493</v>
      </c>
      <c r="G120" s="54">
        <v>1</v>
      </c>
      <c r="H120" s="54">
        <v>35000</v>
      </c>
      <c r="I120" s="54">
        <v>35000</v>
      </c>
    </row>
    <row r="121" ht="18" customHeight="1" spans="1:9">
      <c r="A121" s="52" t="s">
        <v>217</v>
      </c>
      <c r="B121" s="52" t="s">
        <v>96</v>
      </c>
      <c r="C121" s="53" t="s">
        <v>631</v>
      </c>
      <c r="D121" s="53" t="s">
        <v>639</v>
      </c>
      <c r="E121" s="53" t="s">
        <v>504</v>
      </c>
      <c r="F121" s="53" t="s">
        <v>479</v>
      </c>
      <c r="G121" s="54">
        <v>3</v>
      </c>
      <c r="H121" s="54">
        <v>80000</v>
      </c>
      <c r="I121" s="54">
        <v>240000</v>
      </c>
    </row>
    <row r="122" ht="18" customHeight="1" spans="1:9">
      <c r="A122" s="52" t="s">
        <v>217</v>
      </c>
      <c r="B122" s="52" t="s">
        <v>96</v>
      </c>
      <c r="C122" s="53" t="s">
        <v>631</v>
      </c>
      <c r="D122" s="53" t="s">
        <v>633</v>
      </c>
      <c r="E122" s="53" t="s">
        <v>734</v>
      </c>
      <c r="F122" s="53" t="s">
        <v>479</v>
      </c>
      <c r="G122" s="54">
        <v>1</v>
      </c>
      <c r="H122" s="54">
        <v>12000</v>
      </c>
      <c r="I122" s="54">
        <v>12000</v>
      </c>
    </row>
    <row r="123" ht="18" customHeight="1" spans="1:9">
      <c r="A123" s="52" t="s">
        <v>217</v>
      </c>
      <c r="B123" s="52" t="s">
        <v>96</v>
      </c>
      <c r="C123" s="53" t="s">
        <v>631</v>
      </c>
      <c r="D123" s="53" t="s">
        <v>727</v>
      </c>
      <c r="E123" s="53" t="s">
        <v>569</v>
      </c>
      <c r="F123" s="53" t="s">
        <v>479</v>
      </c>
      <c r="G123" s="54">
        <v>1</v>
      </c>
      <c r="H123" s="54">
        <v>5000000</v>
      </c>
      <c r="I123" s="54">
        <v>5000000</v>
      </c>
    </row>
    <row r="124" ht="18" customHeight="1" spans="1:9">
      <c r="A124" s="52" t="s">
        <v>217</v>
      </c>
      <c r="B124" s="52" t="s">
        <v>96</v>
      </c>
      <c r="C124" s="53" t="s">
        <v>631</v>
      </c>
      <c r="D124" s="53" t="s">
        <v>643</v>
      </c>
      <c r="E124" s="53" t="s">
        <v>580</v>
      </c>
      <c r="F124" s="53" t="s">
        <v>493</v>
      </c>
      <c r="G124" s="54">
        <v>1</v>
      </c>
      <c r="H124" s="54">
        <v>650000</v>
      </c>
      <c r="I124" s="54">
        <v>650000</v>
      </c>
    </row>
    <row r="125" ht="18" customHeight="1" spans="1:9">
      <c r="A125" s="52" t="s">
        <v>217</v>
      </c>
      <c r="B125" s="52" t="s">
        <v>96</v>
      </c>
      <c r="C125" s="53" t="s">
        <v>631</v>
      </c>
      <c r="D125" s="53" t="s">
        <v>692</v>
      </c>
      <c r="E125" s="53" t="s">
        <v>523</v>
      </c>
      <c r="F125" s="53" t="s">
        <v>479</v>
      </c>
      <c r="G125" s="54">
        <v>1</v>
      </c>
      <c r="H125" s="54">
        <v>190000</v>
      </c>
      <c r="I125" s="54">
        <v>190000</v>
      </c>
    </row>
    <row r="126" ht="18" customHeight="1" spans="1:9">
      <c r="A126" s="52" t="s">
        <v>217</v>
      </c>
      <c r="B126" s="52" t="s">
        <v>96</v>
      </c>
      <c r="C126" s="53" t="s">
        <v>631</v>
      </c>
      <c r="D126" s="53" t="s">
        <v>692</v>
      </c>
      <c r="E126" s="53" t="s">
        <v>519</v>
      </c>
      <c r="F126" s="53" t="s">
        <v>479</v>
      </c>
      <c r="G126" s="54">
        <v>1</v>
      </c>
      <c r="H126" s="54">
        <v>100000</v>
      </c>
      <c r="I126" s="54">
        <v>100000</v>
      </c>
    </row>
    <row r="127" ht="18" customHeight="1" spans="1:9">
      <c r="A127" s="52" t="s">
        <v>217</v>
      </c>
      <c r="B127" s="52" t="s">
        <v>96</v>
      </c>
      <c r="C127" s="53" t="s">
        <v>631</v>
      </c>
      <c r="D127" s="53" t="s">
        <v>735</v>
      </c>
      <c r="E127" s="53" t="s">
        <v>736</v>
      </c>
      <c r="F127" s="53" t="s">
        <v>635</v>
      </c>
      <c r="G127" s="54">
        <v>10</v>
      </c>
      <c r="H127" s="54">
        <v>9700</v>
      </c>
      <c r="I127" s="54">
        <v>97000</v>
      </c>
    </row>
    <row r="128" ht="18" customHeight="1" spans="1:9">
      <c r="A128" s="52" t="s">
        <v>217</v>
      </c>
      <c r="B128" s="52" t="s">
        <v>96</v>
      </c>
      <c r="C128" s="53" t="s">
        <v>631</v>
      </c>
      <c r="D128" s="53" t="s">
        <v>638</v>
      </c>
      <c r="E128" s="53" t="s">
        <v>546</v>
      </c>
      <c r="F128" s="53" t="s">
        <v>479</v>
      </c>
      <c r="G128" s="54">
        <v>1</v>
      </c>
      <c r="H128" s="54">
        <v>300000</v>
      </c>
      <c r="I128" s="54">
        <v>300000</v>
      </c>
    </row>
    <row r="129" ht="18" customHeight="1" spans="1:9">
      <c r="A129" s="52" t="s">
        <v>217</v>
      </c>
      <c r="B129" s="52" t="s">
        <v>96</v>
      </c>
      <c r="C129" s="53" t="s">
        <v>631</v>
      </c>
      <c r="D129" s="53" t="s">
        <v>633</v>
      </c>
      <c r="E129" s="53" t="s">
        <v>737</v>
      </c>
      <c r="F129" s="53" t="s">
        <v>479</v>
      </c>
      <c r="G129" s="54">
        <v>1</v>
      </c>
      <c r="H129" s="54">
        <v>40000</v>
      </c>
      <c r="I129" s="54">
        <v>40000</v>
      </c>
    </row>
    <row r="130" ht="18" customHeight="1" spans="1:9">
      <c r="A130" s="52" t="s">
        <v>217</v>
      </c>
      <c r="B130" s="52" t="s">
        <v>96</v>
      </c>
      <c r="C130" s="53" t="s">
        <v>631</v>
      </c>
      <c r="D130" s="53" t="s">
        <v>638</v>
      </c>
      <c r="E130" s="53" t="s">
        <v>738</v>
      </c>
      <c r="F130" s="53" t="s">
        <v>479</v>
      </c>
      <c r="G130" s="54">
        <v>1</v>
      </c>
      <c r="H130" s="54">
        <v>64000</v>
      </c>
      <c r="I130" s="54">
        <v>64000</v>
      </c>
    </row>
    <row r="131" ht="18" customHeight="1" spans="1:9">
      <c r="A131" s="52" t="s">
        <v>217</v>
      </c>
      <c r="B131" s="52" t="s">
        <v>96</v>
      </c>
      <c r="C131" s="53" t="s">
        <v>631</v>
      </c>
      <c r="D131" s="53" t="s">
        <v>696</v>
      </c>
      <c r="E131" s="53" t="s">
        <v>739</v>
      </c>
      <c r="F131" s="53" t="s">
        <v>479</v>
      </c>
      <c r="G131" s="54">
        <v>2</v>
      </c>
      <c r="H131" s="54">
        <v>5000</v>
      </c>
      <c r="I131" s="54">
        <v>10000</v>
      </c>
    </row>
    <row r="132" ht="18" customHeight="1" spans="1:9">
      <c r="A132" s="52" t="s">
        <v>217</v>
      </c>
      <c r="B132" s="52" t="s">
        <v>96</v>
      </c>
      <c r="C132" s="53" t="s">
        <v>631</v>
      </c>
      <c r="D132" s="53" t="s">
        <v>692</v>
      </c>
      <c r="E132" s="53" t="s">
        <v>511</v>
      </c>
      <c r="F132" s="53" t="s">
        <v>493</v>
      </c>
      <c r="G132" s="54">
        <v>1</v>
      </c>
      <c r="H132" s="54">
        <v>300000</v>
      </c>
      <c r="I132" s="54">
        <v>300000</v>
      </c>
    </row>
    <row r="133" ht="18" customHeight="1" spans="1:9">
      <c r="A133" s="52" t="s">
        <v>217</v>
      </c>
      <c r="B133" s="52" t="s">
        <v>96</v>
      </c>
      <c r="C133" s="53" t="s">
        <v>631</v>
      </c>
      <c r="D133" s="53" t="s">
        <v>692</v>
      </c>
      <c r="E133" s="53" t="s">
        <v>522</v>
      </c>
      <c r="F133" s="53" t="s">
        <v>479</v>
      </c>
      <c r="G133" s="54">
        <v>1</v>
      </c>
      <c r="H133" s="54">
        <v>190000</v>
      </c>
      <c r="I133" s="54">
        <v>190000</v>
      </c>
    </row>
    <row r="134" ht="18" customHeight="1" spans="1:9">
      <c r="A134" s="52" t="s">
        <v>217</v>
      </c>
      <c r="B134" s="52" t="s">
        <v>96</v>
      </c>
      <c r="C134" s="53" t="s">
        <v>631</v>
      </c>
      <c r="D134" s="53" t="s">
        <v>668</v>
      </c>
      <c r="E134" s="53" t="s">
        <v>529</v>
      </c>
      <c r="F134" s="53" t="s">
        <v>479</v>
      </c>
      <c r="G134" s="54">
        <v>1</v>
      </c>
      <c r="H134" s="54">
        <v>50000</v>
      </c>
      <c r="I134" s="54">
        <v>50000</v>
      </c>
    </row>
    <row r="135" ht="18" customHeight="1" spans="1:9">
      <c r="A135" s="52" t="s">
        <v>217</v>
      </c>
      <c r="B135" s="52" t="s">
        <v>96</v>
      </c>
      <c r="C135" s="53" t="s">
        <v>631</v>
      </c>
      <c r="D135" s="53" t="s">
        <v>740</v>
      </c>
      <c r="E135" s="53" t="s">
        <v>488</v>
      </c>
      <c r="F135" s="53" t="s">
        <v>479</v>
      </c>
      <c r="G135" s="54">
        <v>1</v>
      </c>
      <c r="H135" s="54">
        <v>3000</v>
      </c>
      <c r="I135" s="54">
        <v>3000</v>
      </c>
    </row>
    <row r="136" ht="18" customHeight="1" spans="1:9">
      <c r="A136" s="52" t="s">
        <v>217</v>
      </c>
      <c r="B136" s="52" t="s">
        <v>96</v>
      </c>
      <c r="C136" s="53" t="s">
        <v>631</v>
      </c>
      <c r="D136" s="53" t="s">
        <v>638</v>
      </c>
      <c r="E136" s="53" t="s">
        <v>741</v>
      </c>
      <c r="F136" s="53" t="s">
        <v>493</v>
      </c>
      <c r="G136" s="54">
        <v>1</v>
      </c>
      <c r="H136" s="54">
        <v>11520</v>
      </c>
      <c r="I136" s="54">
        <v>11520</v>
      </c>
    </row>
    <row r="137" ht="18" customHeight="1" spans="1:9">
      <c r="A137" s="52" t="s">
        <v>217</v>
      </c>
      <c r="B137" s="52" t="s">
        <v>96</v>
      </c>
      <c r="C137" s="53" t="s">
        <v>631</v>
      </c>
      <c r="D137" s="53" t="s">
        <v>633</v>
      </c>
      <c r="E137" s="53" t="s">
        <v>742</v>
      </c>
      <c r="F137" s="53" t="s">
        <v>479</v>
      </c>
      <c r="G137" s="54">
        <v>4</v>
      </c>
      <c r="H137" s="54">
        <v>5000</v>
      </c>
      <c r="I137" s="54">
        <v>20000</v>
      </c>
    </row>
    <row r="138" ht="18" customHeight="1" spans="1:9">
      <c r="A138" s="52" t="s">
        <v>217</v>
      </c>
      <c r="B138" s="52" t="s">
        <v>96</v>
      </c>
      <c r="C138" s="53" t="s">
        <v>631</v>
      </c>
      <c r="D138" s="53" t="s">
        <v>676</v>
      </c>
      <c r="E138" s="53" t="s">
        <v>590</v>
      </c>
      <c r="F138" s="53" t="s">
        <v>479</v>
      </c>
      <c r="G138" s="54">
        <v>1</v>
      </c>
      <c r="H138" s="54">
        <v>189000</v>
      </c>
      <c r="I138" s="54">
        <v>189000</v>
      </c>
    </row>
    <row r="139" ht="18" customHeight="1" spans="1:9">
      <c r="A139" s="52" t="s">
        <v>217</v>
      </c>
      <c r="B139" s="52" t="s">
        <v>96</v>
      </c>
      <c r="C139" s="53" t="s">
        <v>631</v>
      </c>
      <c r="D139" s="53" t="s">
        <v>692</v>
      </c>
      <c r="E139" s="53" t="s">
        <v>515</v>
      </c>
      <c r="F139" s="53" t="s">
        <v>479</v>
      </c>
      <c r="G139" s="54">
        <v>1</v>
      </c>
      <c r="H139" s="54">
        <v>150000</v>
      </c>
      <c r="I139" s="54">
        <v>150000</v>
      </c>
    </row>
    <row r="140" ht="18" customHeight="1" spans="1:9">
      <c r="A140" s="52" t="s">
        <v>217</v>
      </c>
      <c r="B140" s="52" t="s">
        <v>96</v>
      </c>
      <c r="C140" s="53" t="s">
        <v>631</v>
      </c>
      <c r="D140" s="53" t="s">
        <v>633</v>
      </c>
      <c r="E140" s="53" t="s">
        <v>743</v>
      </c>
      <c r="F140" s="53" t="s">
        <v>479</v>
      </c>
      <c r="G140" s="54">
        <v>1</v>
      </c>
      <c r="H140" s="54">
        <v>12000</v>
      </c>
      <c r="I140" s="54">
        <v>12000</v>
      </c>
    </row>
    <row r="141" ht="18" customHeight="1" spans="1:9">
      <c r="A141" s="52" t="s">
        <v>217</v>
      </c>
      <c r="B141" s="52" t="s">
        <v>96</v>
      </c>
      <c r="C141" s="53" t="s">
        <v>631</v>
      </c>
      <c r="D141" s="53" t="s">
        <v>694</v>
      </c>
      <c r="E141" s="53" t="s">
        <v>477</v>
      </c>
      <c r="F141" s="53" t="s">
        <v>479</v>
      </c>
      <c r="G141" s="54">
        <v>1</v>
      </c>
      <c r="H141" s="54">
        <v>7000</v>
      </c>
      <c r="I141" s="54">
        <v>7000</v>
      </c>
    </row>
    <row r="142" ht="18" customHeight="1" spans="1:9">
      <c r="A142" s="52" t="s">
        <v>217</v>
      </c>
      <c r="B142" s="52" t="s">
        <v>96</v>
      </c>
      <c r="C142" s="53" t="s">
        <v>631</v>
      </c>
      <c r="D142" s="53" t="s">
        <v>638</v>
      </c>
      <c r="E142" s="53" t="s">
        <v>744</v>
      </c>
      <c r="F142" s="53" t="s">
        <v>493</v>
      </c>
      <c r="G142" s="54">
        <v>1</v>
      </c>
      <c r="H142" s="54">
        <v>1400000</v>
      </c>
      <c r="I142" s="54">
        <v>1400000</v>
      </c>
    </row>
    <row r="143" ht="18" customHeight="1" spans="1:9">
      <c r="A143" s="52" t="s">
        <v>217</v>
      </c>
      <c r="B143" s="52" t="s">
        <v>96</v>
      </c>
      <c r="C143" s="53" t="s">
        <v>631</v>
      </c>
      <c r="D143" s="53" t="s">
        <v>692</v>
      </c>
      <c r="E143" s="53" t="s">
        <v>512</v>
      </c>
      <c r="F143" s="53" t="s">
        <v>479</v>
      </c>
      <c r="G143" s="54">
        <v>1</v>
      </c>
      <c r="H143" s="54">
        <v>190000</v>
      </c>
      <c r="I143" s="54">
        <v>190000</v>
      </c>
    </row>
    <row r="144" ht="18" customHeight="1" spans="1:9">
      <c r="A144" s="52" t="s">
        <v>217</v>
      </c>
      <c r="B144" s="52" t="s">
        <v>96</v>
      </c>
      <c r="C144" s="53" t="s">
        <v>631</v>
      </c>
      <c r="D144" s="53" t="s">
        <v>678</v>
      </c>
      <c r="E144" s="53" t="s">
        <v>582</v>
      </c>
      <c r="F144" s="53" t="s">
        <v>479</v>
      </c>
      <c r="G144" s="54">
        <v>2</v>
      </c>
      <c r="H144" s="54">
        <v>93000</v>
      </c>
      <c r="I144" s="54">
        <v>186000</v>
      </c>
    </row>
    <row r="145" ht="18" customHeight="1" spans="1:9">
      <c r="A145" s="52" t="s">
        <v>217</v>
      </c>
      <c r="B145" s="52" t="s">
        <v>96</v>
      </c>
      <c r="C145" s="53" t="s">
        <v>631</v>
      </c>
      <c r="D145" s="53" t="s">
        <v>638</v>
      </c>
      <c r="E145" s="53" t="s">
        <v>547</v>
      </c>
      <c r="F145" s="53" t="s">
        <v>493</v>
      </c>
      <c r="G145" s="54">
        <v>1</v>
      </c>
      <c r="H145" s="54">
        <v>110000</v>
      </c>
      <c r="I145" s="54">
        <v>110000</v>
      </c>
    </row>
    <row r="146" ht="18" customHeight="1" spans="1:9">
      <c r="A146" s="52" t="s">
        <v>217</v>
      </c>
      <c r="B146" s="52" t="s">
        <v>96</v>
      </c>
      <c r="C146" s="53" t="s">
        <v>712</v>
      </c>
      <c r="D146" s="53" t="s">
        <v>720</v>
      </c>
      <c r="E146" s="53" t="s">
        <v>745</v>
      </c>
      <c r="F146" s="53" t="s">
        <v>482</v>
      </c>
      <c r="G146" s="54">
        <v>1</v>
      </c>
      <c r="H146" s="54">
        <v>28000</v>
      </c>
      <c r="I146" s="54">
        <v>28000</v>
      </c>
    </row>
    <row r="147" ht="18" customHeight="1" spans="1:9">
      <c r="A147" s="52" t="s">
        <v>217</v>
      </c>
      <c r="B147" s="52" t="s">
        <v>96</v>
      </c>
      <c r="C147" s="53" t="s">
        <v>631</v>
      </c>
      <c r="D147" s="53" t="s">
        <v>696</v>
      </c>
      <c r="E147" s="53" t="s">
        <v>746</v>
      </c>
      <c r="F147" s="53" t="s">
        <v>479</v>
      </c>
      <c r="G147" s="54">
        <v>4</v>
      </c>
      <c r="H147" s="54">
        <v>13000</v>
      </c>
      <c r="I147" s="54">
        <v>52000</v>
      </c>
    </row>
    <row r="148" ht="18" customHeight="1" spans="1:9">
      <c r="A148" s="52" t="s">
        <v>217</v>
      </c>
      <c r="B148" s="52" t="s">
        <v>96</v>
      </c>
      <c r="C148" s="53" t="s">
        <v>631</v>
      </c>
      <c r="D148" s="53" t="s">
        <v>747</v>
      </c>
      <c r="E148" s="53" t="s">
        <v>748</v>
      </c>
      <c r="F148" s="53" t="s">
        <v>479</v>
      </c>
      <c r="G148" s="54">
        <v>1</v>
      </c>
      <c r="H148" s="54">
        <v>80000</v>
      </c>
      <c r="I148" s="54">
        <v>80000</v>
      </c>
    </row>
    <row r="149" ht="18" customHeight="1" spans="1:9">
      <c r="A149" s="52" t="s">
        <v>217</v>
      </c>
      <c r="B149" s="52" t="s">
        <v>96</v>
      </c>
      <c r="C149" s="53" t="s">
        <v>631</v>
      </c>
      <c r="D149" s="53" t="s">
        <v>639</v>
      </c>
      <c r="E149" s="53" t="s">
        <v>498</v>
      </c>
      <c r="F149" s="53" t="s">
        <v>479</v>
      </c>
      <c r="G149" s="54">
        <v>4</v>
      </c>
      <c r="H149" s="54">
        <v>4000</v>
      </c>
      <c r="I149" s="54">
        <v>16000</v>
      </c>
    </row>
    <row r="150" ht="18" customHeight="1" spans="1:9">
      <c r="A150" s="52" t="s">
        <v>217</v>
      </c>
      <c r="B150" s="52" t="s">
        <v>96</v>
      </c>
      <c r="C150" s="53" t="s">
        <v>712</v>
      </c>
      <c r="D150" s="53" t="s">
        <v>720</v>
      </c>
      <c r="E150" s="53" t="s">
        <v>749</v>
      </c>
      <c r="F150" s="53" t="s">
        <v>482</v>
      </c>
      <c r="G150" s="54">
        <v>1</v>
      </c>
      <c r="H150" s="54">
        <v>110000</v>
      </c>
      <c r="I150" s="54">
        <v>110000</v>
      </c>
    </row>
    <row r="151" ht="18" customHeight="1" spans="1:9">
      <c r="A151" s="52" t="s">
        <v>217</v>
      </c>
      <c r="B151" s="52" t="s">
        <v>96</v>
      </c>
      <c r="C151" s="53" t="s">
        <v>631</v>
      </c>
      <c r="D151" s="53" t="s">
        <v>652</v>
      </c>
      <c r="E151" s="53" t="s">
        <v>750</v>
      </c>
      <c r="F151" s="53" t="s">
        <v>751</v>
      </c>
      <c r="G151" s="54">
        <v>1</v>
      </c>
      <c r="H151" s="54">
        <v>30000</v>
      </c>
      <c r="I151" s="54">
        <v>30000</v>
      </c>
    </row>
    <row r="152" ht="18" customHeight="1" spans="1:9">
      <c r="A152" s="52" t="s">
        <v>217</v>
      </c>
      <c r="B152" s="52" t="s">
        <v>96</v>
      </c>
      <c r="C152" s="53" t="s">
        <v>631</v>
      </c>
      <c r="D152" s="53" t="s">
        <v>638</v>
      </c>
      <c r="E152" s="53" t="s">
        <v>752</v>
      </c>
      <c r="F152" s="53" t="s">
        <v>479</v>
      </c>
      <c r="G152" s="54">
        <v>1</v>
      </c>
      <c r="H152" s="54">
        <v>20000</v>
      </c>
      <c r="I152" s="54">
        <v>20000</v>
      </c>
    </row>
    <row r="153" ht="18" customHeight="1" spans="1:9">
      <c r="A153" s="52" t="s">
        <v>217</v>
      </c>
      <c r="B153" s="52" t="s">
        <v>96</v>
      </c>
      <c r="C153" s="53" t="s">
        <v>631</v>
      </c>
      <c r="D153" s="53" t="s">
        <v>638</v>
      </c>
      <c r="E153" s="53" t="s">
        <v>753</v>
      </c>
      <c r="F153" s="53" t="s">
        <v>479</v>
      </c>
      <c r="G153" s="54">
        <v>2</v>
      </c>
      <c r="H153" s="54">
        <v>13000</v>
      </c>
      <c r="I153" s="54">
        <v>26000</v>
      </c>
    </row>
    <row r="154" ht="18" customHeight="1" spans="1:9">
      <c r="A154" s="52" t="s">
        <v>217</v>
      </c>
      <c r="B154" s="52" t="s">
        <v>96</v>
      </c>
      <c r="C154" s="53" t="s">
        <v>631</v>
      </c>
      <c r="D154" s="53" t="s">
        <v>633</v>
      </c>
      <c r="E154" s="53" t="s">
        <v>754</v>
      </c>
      <c r="F154" s="53" t="s">
        <v>479</v>
      </c>
      <c r="G154" s="54">
        <v>1</v>
      </c>
      <c r="H154" s="54">
        <v>28000</v>
      </c>
      <c r="I154" s="54">
        <v>28000</v>
      </c>
    </row>
    <row r="155" ht="18" customHeight="1" spans="1:9">
      <c r="A155" s="52" t="s">
        <v>217</v>
      </c>
      <c r="B155" s="52" t="s">
        <v>96</v>
      </c>
      <c r="C155" s="53" t="s">
        <v>631</v>
      </c>
      <c r="D155" s="53" t="s">
        <v>638</v>
      </c>
      <c r="E155" s="53" t="s">
        <v>755</v>
      </c>
      <c r="F155" s="53" t="s">
        <v>479</v>
      </c>
      <c r="G155" s="54">
        <v>1</v>
      </c>
      <c r="H155" s="54">
        <v>29800</v>
      </c>
      <c r="I155" s="54">
        <v>29800</v>
      </c>
    </row>
    <row r="156" ht="18" customHeight="1" spans="1:9">
      <c r="A156" s="52" t="s">
        <v>217</v>
      </c>
      <c r="B156" s="52" t="s">
        <v>96</v>
      </c>
      <c r="C156" s="53" t="s">
        <v>631</v>
      </c>
      <c r="D156" s="53" t="s">
        <v>638</v>
      </c>
      <c r="E156" s="53" t="s">
        <v>756</v>
      </c>
      <c r="F156" s="53" t="s">
        <v>479</v>
      </c>
      <c r="G156" s="54">
        <v>1</v>
      </c>
      <c r="H156" s="54">
        <v>60000</v>
      </c>
      <c r="I156" s="54">
        <v>60000</v>
      </c>
    </row>
    <row r="157" ht="18" customHeight="1" spans="1:9">
      <c r="A157" s="52" t="s">
        <v>217</v>
      </c>
      <c r="B157" s="52" t="s">
        <v>96</v>
      </c>
      <c r="C157" s="53" t="s">
        <v>631</v>
      </c>
      <c r="D157" s="53" t="s">
        <v>757</v>
      </c>
      <c r="E157" s="53" t="s">
        <v>758</v>
      </c>
      <c r="F157" s="53" t="s">
        <v>479</v>
      </c>
      <c r="G157" s="54">
        <v>19</v>
      </c>
      <c r="H157" s="54">
        <v>3000</v>
      </c>
      <c r="I157" s="54">
        <v>57000</v>
      </c>
    </row>
    <row r="158" ht="18" customHeight="1" spans="1:9">
      <c r="A158" s="52" t="s">
        <v>217</v>
      </c>
      <c r="B158" s="52" t="s">
        <v>96</v>
      </c>
      <c r="C158" s="53" t="s">
        <v>631</v>
      </c>
      <c r="D158" s="53" t="s">
        <v>633</v>
      </c>
      <c r="E158" s="53" t="s">
        <v>759</v>
      </c>
      <c r="F158" s="53" t="s">
        <v>479</v>
      </c>
      <c r="G158" s="54">
        <v>1</v>
      </c>
      <c r="H158" s="54">
        <v>40000</v>
      </c>
      <c r="I158" s="54">
        <v>40000</v>
      </c>
    </row>
    <row r="159" ht="18" customHeight="1" spans="1:9">
      <c r="A159" s="52" t="s">
        <v>217</v>
      </c>
      <c r="B159" s="52" t="s">
        <v>96</v>
      </c>
      <c r="C159" s="53" t="s">
        <v>631</v>
      </c>
      <c r="D159" s="53" t="s">
        <v>692</v>
      </c>
      <c r="E159" s="53" t="s">
        <v>517</v>
      </c>
      <c r="F159" s="53" t="s">
        <v>479</v>
      </c>
      <c r="G159" s="54">
        <v>1</v>
      </c>
      <c r="H159" s="54">
        <v>1200000</v>
      </c>
      <c r="I159" s="54">
        <v>1200000</v>
      </c>
    </row>
    <row r="160" ht="18" customHeight="1" spans="1:9">
      <c r="A160" s="52" t="s">
        <v>217</v>
      </c>
      <c r="B160" s="52" t="s">
        <v>96</v>
      </c>
      <c r="C160" s="53" t="s">
        <v>631</v>
      </c>
      <c r="D160" s="53" t="s">
        <v>632</v>
      </c>
      <c r="E160" s="53" t="s">
        <v>557</v>
      </c>
      <c r="F160" s="53" t="s">
        <v>479</v>
      </c>
      <c r="G160" s="54">
        <v>2</v>
      </c>
      <c r="H160" s="54">
        <v>400000</v>
      </c>
      <c r="I160" s="54">
        <v>800000</v>
      </c>
    </row>
    <row r="161" ht="18" customHeight="1" spans="1:9">
      <c r="A161" s="52" t="s">
        <v>217</v>
      </c>
      <c r="B161" s="52" t="s">
        <v>96</v>
      </c>
      <c r="C161" s="53" t="s">
        <v>631</v>
      </c>
      <c r="D161" s="53" t="s">
        <v>678</v>
      </c>
      <c r="E161" s="53" t="s">
        <v>760</v>
      </c>
      <c r="F161" s="53" t="s">
        <v>479</v>
      </c>
      <c r="G161" s="54">
        <v>2</v>
      </c>
      <c r="H161" s="54">
        <v>40000</v>
      </c>
      <c r="I161" s="54">
        <v>80000</v>
      </c>
    </row>
    <row r="162" ht="18" customHeight="1" spans="1:9">
      <c r="A162" s="52" t="s">
        <v>217</v>
      </c>
      <c r="B162" s="52" t="s">
        <v>96</v>
      </c>
      <c r="C162" s="53" t="s">
        <v>631</v>
      </c>
      <c r="D162" s="53" t="s">
        <v>652</v>
      </c>
      <c r="E162" s="53" t="s">
        <v>761</v>
      </c>
      <c r="F162" s="53" t="s">
        <v>751</v>
      </c>
      <c r="G162" s="54">
        <v>1</v>
      </c>
      <c r="H162" s="54">
        <v>180000</v>
      </c>
      <c r="I162" s="54">
        <v>180000</v>
      </c>
    </row>
    <row r="163" ht="18" customHeight="1" spans="1:9">
      <c r="A163" s="52" t="s">
        <v>217</v>
      </c>
      <c r="B163" s="52" t="s">
        <v>96</v>
      </c>
      <c r="C163" s="53" t="s">
        <v>631</v>
      </c>
      <c r="D163" s="53" t="s">
        <v>633</v>
      </c>
      <c r="E163" s="53" t="s">
        <v>762</v>
      </c>
      <c r="F163" s="53" t="s">
        <v>479</v>
      </c>
      <c r="G163" s="54">
        <v>1</v>
      </c>
      <c r="H163" s="54">
        <v>5000</v>
      </c>
      <c r="I163" s="54">
        <v>5000</v>
      </c>
    </row>
    <row r="164" ht="18" customHeight="1" spans="1:9">
      <c r="A164" s="52" t="s">
        <v>217</v>
      </c>
      <c r="B164" s="52" t="s">
        <v>96</v>
      </c>
      <c r="C164" s="53" t="s">
        <v>631</v>
      </c>
      <c r="D164" s="53" t="s">
        <v>659</v>
      </c>
      <c r="E164" s="53" t="s">
        <v>763</v>
      </c>
      <c r="F164" s="53" t="s">
        <v>479</v>
      </c>
      <c r="G164" s="54">
        <v>2</v>
      </c>
      <c r="H164" s="54">
        <v>800000</v>
      </c>
      <c r="I164" s="54">
        <v>1600000</v>
      </c>
    </row>
    <row r="165" ht="18" customHeight="1" spans="1:9">
      <c r="A165" s="52" t="s">
        <v>217</v>
      </c>
      <c r="B165" s="52" t="s">
        <v>96</v>
      </c>
      <c r="C165" s="53" t="s">
        <v>631</v>
      </c>
      <c r="D165" s="53" t="s">
        <v>659</v>
      </c>
      <c r="E165" s="53" t="s">
        <v>574</v>
      </c>
      <c r="F165" s="53" t="s">
        <v>479</v>
      </c>
      <c r="G165" s="54">
        <v>1</v>
      </c>
      <c r="H165" s="54">
        <v>800000</v>
      </c>
      <c r="I165" s="54">
        <v>800000</v>
      </c>
    </row>
    <row r="166" ht="18" customHeight="1" spans="1:9">
      <c r="A166" s="52" t="s">
        <v>217</v>
      </c>
      <c r="B166" s="52" t="s">
        <v>96</v>
      </c>
      <c r="C166" s="53" t="s">
        <v>631</v>
      </c>
      <c r="D166" s="53" t="s">
        <v>678</v>
      </c>
      <c r="E166" s="53" t="s">
        <v>584</v>
      </c>
      <c r="F166" s="53" t="s">
        <v>479</v>
      </c>
      <c r="G166" s="54">
        <v>5</v>
      </c>
      <c r="H166" s="54">
        <v>28000</v>
      </c>
      <c r="I166" s="54">
        <v>140000</v>
      </c>
    </row>
    <row r="167" ht="18" customHeight="1" spans="1:9">
      <c r="A167" s="52" t="s">
        <v>217</v>
      </c>
      <c r="B167" s="52" t="s">
        <v>96</v>
      </c>
      <c r="C167" s="53" t="s">
        <v>631</v>
      </c>
      <c r="D167" s="53" t="s">
        <v>711</v>
      </c>
      <c r="E167" s="53" t="s">
        <v>542</v>
      </c>
      <c r="F167" s="53" t="s">
        <v>479</v>
      </c>
      <c r="G167" s="54">
        <v>5</v>
      </c>
      <c r="H167" s="54">
        <v>150000</v>
      </c>
      <c r="I167" s="54">
        <v>750000</v>
      </c>
    </row>
    <row r="168" ht="18" customHeight="1" spans="1:9">
      <c r="A168" s="52" t="s">
        <v>217</v>
      </c>
      <c r="B168" s="52" t="s">
        <v>96</v>
      </c>
      <c r="C168" s="53" t="s">
        <v>712</v>
      </c>
      <c r="D168" s="53" t="s">
        <v>720</v>
      </c>
      <c r="E168" s="53" t="s">
        <v>764</v>
      </c>
      <c r="F168" s="53" t="s">
        <v>482</v>
      </c>
      <c r="G168" s="54">
        <v>1</v>
      </c>
      <c r="H168" s="54">
        <v>500000</v>
      </c>
      <c r="I168" s="54">
        <v>500000</v>
      </c>
    </row>
    <row r="169" ht="18" customHeight="1" spans="1:9">
      <c r="A169" s="52" t="s">
        <v>217</v>
      </c>
      <c r="B169" s="52" t="s">
        <v>96</v>
      </c>
      <c r="C169" s="53" t="s">
        <v>631</v>
      </c>
      <c r="D169" s="53" t="s">
        <v>692</v>
      </c>
      <c r="E169" s="53" t="s">
        <v>513</v>
      </c>
      <c r="F169" s="53" t="s">
        <v>479</v>
      </c>
      <c r="G169" s="54">
        <v>1</v>
      </c>
      <c r="H169" s="54">
        <v>190000</v>
      </c>
      <c r="I169" s="54">
        <v>190000</v>
      </c>
    </row>
    <row r="170" ht="18" customHeight="1" spans="1:9">
      <c r="A170" s="52" t="s">
        <v>217</v>
      </c>
      <c r="B170" s="52" t="s">
        <v>96</v>
      </c>
      <c r="C170" s="53" t="s">
        <v>631</v>
      </c>
      <c r="D170" s="53" t="s">
        <v>693</v>
      </c>
      <c r="E170" s="53" t="s">
        <v>480</v>
      </c>
      <c r="F170" s="53" t="s">
        <v>482</v>
      </c>
      <c r="G170" s="54">
        <v>1</v>
      </c>
      <c r="H170" s="54">
        <v>98500</v>
      </c>
      <c r="I170" s="54">
        <v>98500</v>
      </c>
    </row>
    <row r="171" ht="18" customHeight="1" spans="1:9">
      <c r="A171" s="52" t="s">
        <v>217</v>
      </c>
      <c r="B171" s="52" t="s">
        <v>96</v>
      </c>
      <c r="C171" s="53" t="s">
        <v>631</v>
      </c>
      <c r="D171" s="53" t="s">
        <v>765</v>
      </c>
      <c r="E171" s="53" t="s">
        <v>534</v>
      </c>
      <c r="F171" s="53" t="s">
        <v>479</v>
      </c>
      <c r="G171" s="54">
        <v>20</v>
      </c>
      <c r="H171" s="54">
        <v>500</v>
      </c>
      <c r="I171" s="54">
        <v>10000</v>
      </c>
    </row>
    <row r="172" ht="18" customHeight="1" spans="1:9">
      <c r="A172" s="52" t="s">
        <v>217</v>
      </c>
      <c r="B172" s="52" t="s">
        <v>96</v>
      </c>
      <c r="C172" s="53" t="s">
        <v>631</v>
      </c>
      <c r="D172" s="53" t="s">
        <v>766</v>
      </c>
      <c r="E172" s="53" t="s">
        <v>543</v>
      </c>
      <c r="F172" s="53" t="s">
        <v>479</v>
      </c>
      <c r="G172" s="54">
        <v>3</v>
      </c>
      <c r="H172" s="54">
        <v>2000</v>
      </c>
      <c r="I172" s="54">
        <v>6000</v>
      </c>
    </row>
    <row r="173" ht="18" customHeight="1" spans="1:9">
      <c r="A173" s="52" t="s">
        <v>217</v>
      </c>
      <c r="B173" s="52" t="s">
        <v>96</v>
      </c>
      <c r="C173" s="53" t="s">
        <v>631</v>
      </c>
      <c r="D173" s="53" t="s">
        <v>646</v>
      </c>
      <c r="E173" s="53" t="s">
        <v>597</v>
      </c>
      <c r="F173" s="53" t="s">
        <v>493</v>
      </c>
      <c r="G173" s="54">
        <v>1</v>
      </c>
      <c r="H173" s="54">
        <v>2300000</v>
      </c>
      <c r="I173" s="54">
        <v>2300000</v>
      </c>
    </row>
    <row r="174" ht="18" customHeight="1" spans="1:9">
      <c r="A174" s="52" t="s">
        <v>217</v>
      </c>
      <c r="B174" s="52" t="s">
        <v>96</v>
      </c>
      <c r="C174" s="53" t="s">
        <v>631</v>
      </c>
      <c r="D174" s="53" t="s">
        <v>633</v>
      </c>
      <c r="E174" s="53" t="s">
        <v>767</v>
      </c>
      <c r="F174" s="53" t="s">
        <v>479</v>
      </c>
      <c r="G174" s="54">
        <v>4</v>
      </c>
      <c r="H174" s="54">
        <v>3000</v>
      </c>
      <c r="I174" s="54">
        <v>12000</v>
      </c>
    </row>
    <row r="175" ht="18" customHeight="1" spans="1:9">
      <c r="A175" s="52" t="s">
        <v>217</v>
      </c>
      <c r="B175" s="52" t="s">
        <v>96</v>
      </c>
      <c r="C175" s="53" t="s">
        <v>631</v>
      </c>
      <c r="D175" s="53" t="s">
        <v>696</v>
      </c>
      <c r="E175" s="53" t="s">
        <v>768</v>
      </c>
      <c r="F175" s="53" t="s">
        <v>479</v>
      </c>
      <c r="G175" s="54">
        <v>2</v>
      </c>
      <c r="H175" s="54">
        <v>4000</v>
      </c>
      <c r="I175" s="54">
        <v>8000</v>
      </c>
    </row>
    <row r="176" ht="18" customHeight="1" spans="1:9">
      <c r="A176" s="52" t="s">
        <v>217</v>
      </c>
      <c r="B176" s="52" t="s">
        <v>96</v>
      </c>
      <c r="C176" s="53" t="s">
        <v>631</v>
      </c>
      <c r="D176" s="53" t="s">
        <v>676</v>
      </c>
      <c r="E176" s="53" t="s">
        <v>769</v>
      </c>
      <c r="F176" s="53" t="s">
        <v>479</v>
      </c>
      <c r="G176" s="54">
        <v>1</v>
      </c>
      <c r="H176" s="54">
        <v>60000</v>
      </c>
      <c r="I176" s="54">
        <v>60000</v>
      </c>
    </row>
    <row r="177" ht="18" customHeight="1" spans="1:9">
      <c r="A177" s="52" t="s">
        <v>217</v>
      </c>
      <c r="B177" s="52" t="s">
        <v>96</v>
      </c>
      <c r="C177" s="53" t="s">
        <v>631</v>
      </c>
      <c r="D177" s="53" t="s">
        <v>633</v>
      </c>
      <c r="E177" s="53" t="s">
        <v>770</v>
      </c>
      <c r="F177" s="53" t="s">
        <v>479</v>
      </c>
      <c r="G177" s="54">
        <v>1</v>
      </c>
      <c r="H177" s="54">
        <v>30000</v>
      </c>
      <c r="I177" s="54">
        <v>30000</v>
      </c>
    </row>
    <row r="178" ht="18" customHeight="1" spans="1:9">
      <c r="A178" s="52" t="s">
        <v>217</v>
      </c>
      <c r="B178" s="52" t="s">
        <v>96</v>
      </c>
      <c r="C178" s="53" t="s">
        <v>631</v>
      </c>
      <c r="D178" s="53" t="s">
        <v>643</v>
      </c>
      <c r="E178" s="53" t="s">
        <v>771</v>
      </c>
      <c r="F178" s="53" t="s">
        <v>479</v>
      </c>
      <c r="G178" s="54">
        <v>1</v>
      </c>
      <c r="H178" s="54">
        <v>5000</v>
      </c>
      <c r="I178" s="54">
        <v>5000</v>
      </c>
    </row>
    <row r="179" ht="18" customHeight="1" spans="1:9">
      <c r="A179" s="52" t="s">
        <v>217</v>
      </c>
      <c r="B179" s="52" t="s">
        <v>96</v>
      </c>
      <c r="C179" s="53" t="s">
        <v>631</v>
      </c>
      <c r="D179" s="53" t="s">
        <v>692</v>
      </c>
      <c r="E179" s="53" t="s">
        <v>507</v>
      </c>
      <c r="F179" s="53" t="s">
        <v>479</v>
      </c>
      <c r="G179" s="54">
        <v>1</v>
      </c>
      <c r="H179" s="54">
        <v>120000</v>
      </c>
      <c r="I179" s="54">
        <v>120000</v>
      </c>
    </row>
    <row r="180" ht="18" customHeight="1" spans="1:9">
      <c r="A180" s="52" t="s">
        <v>217</v>
      </c>
      <c r="B180" s="52" t="s">
        <v>96</v>
      </c>
      <c r="C180" s="53" t="s">
        <v>631</v>
      </c>
      <c r="D180" s="53" t="s">
        <v>692</v>
      </c>
      <c r="E180" s="53" t="s">
        <v>514</v>
      </c>
      <c r="F180" s="53" t="s">
        <v>479</v>
      </c>
      <c r="G180" s="54">
        <v>1</v>
      </c>
      <c r="H180" s="54">
        <v>100000</v>
      </c>
      <c r="I180" s="54">
        <v>100000</v>
      </c>
    </row>
    <row r="181" ht="18" customHeight="1" spans="1:9">
      <c r="A181" s="52" t="s">
        <v>217</v>
      </c>
      <c r="B181" s="52" t="s">
        <v>96</v>
      </c>
      <c r="C181" s="53" t="s">
        <v>631</v>
      </c>
      <c r="D181" s="53" t="s">
        <v>772</v>
      </c>
      <c r="E181" s="53" t="s">
        <v>525</v>
      </c>
      <c r="F181" s="53" t="s">
        <v>479</v>
      </c>
      <c r="G181" s="54">
        <v>1</v>
      </c>
      <c r="H181" s="54">
        <v>20000</v>
      </c>
      <c r="I181" s="54">
        <v>20000</v>
      </c>
    </row>
    <row r="182" ht="18" customHeight="1" spans="1:9">
      <c r="A182" s="52" t="s">
        <v>217</v>
      </c>
      <c r="B182" s="52" t="s">
        <v>96</v>
      </c>
      <c r="C182" s="53" t="s">
        <v>631</v>
      </c>
      <c r="D182" s="53" t="s">
        <v>695</v>
      </c>
      <c r="E182" s="53" t="s">
        <v>539</v>
      </c>
      <c r="F182" s="53" t="s">
        <v>479</v>
      </c>
      <c r="G182" s="54">
        <v>6</v>
      </c>
      <c r="H182" s="54">
        <v>4880</v>
      </c>
      <c r="I182" s="54">
        <v>29280</v>
      </c>
    </row>
    <row r="183" ht="18" customHeight="1" spans="1:9">
      <c r="A183" s="52" t="s">
        <v>217</v>
      </c>
      <c r="B183" s="52" t="s">
        <v>96</v>
      </c>
      <c r="C183" s="53" t="s">
        <v>631</v>
      </c>
      <c r="D183" s="53" t="s">
        <v>632</v>
      </c>
      <c r="E183" s="53" t="s">
        <v>551</v>
      </c>
      <c r="F183" s="53" t="s">
        <v>479</v>
      </c>
      <c r="G183" s="54">
        <v>3</v>
      </c>
      <c r="H183" s="54">
        <v>400000</v>
      </c>
      <c r="I183" s="54">
        <v>1200000</v>
      </c>
    </row>
    <row r="184" ht="18" customHeight="1" spans="1:9">
      <c r="A184" s="52" t="s">
        <v>217</v>
      </c>
      <c r="B184" s="52" t="s">
        <v>96</v>
      </c>
      <c r="C184" s="53" t="s">
        <v>631</v>
      </c>
      <c r="D184" s="53" t="s">
        <v>692</v>
      </c>
      <c r="E184" s="53" t="s">
        <v>516</v>
      </c>
      <c r="F184" s="53" t="s">
        <v>479</v>
      </c>
      <c r="G184" s="54">
        <v>1</v>
      </c>
      <c r="H184" s="54">
        <v>1100000</v>
      </c>
      <c r="I184" s="54">
        <v>1100000</v>
      </c>
    </row>
    <row r="185" ht="18" customHeight="1" spans="1:9">
      <c r="A185" s="52" t="s">
        <v>217</v>
      </c>
      <c r="B185" s="52" t="s">
        <v>96</v>
      </c>
      <c r="C185" s="53" t="s">
        <v>631</v>
      </c>
      <c r="D185" s="53" t="s">
        <v>692</v>
      </c>
      <c r="E185" s="53" t="s">
        <v>521</v>
      </c>
      <c r="F185" s="53" t="s">
        <v>479</v>
      </c>
      <c r="G185" s="54">
        <v>1</v>
      </c>
      <c r="H185" s="54">
        <v>1100000</v>
      </c>
      <c r="I185" s="54">
        <v>1100000</v>
      </c>
    </row>
    <row r="186" ht="18" customHeight="1" spans="1:9">
      <c r="A186" s="52" t="s">
        <v>217</v>
      </c>
      <c r="B186" s="52" t="s">
        <v>96</v>
      </c>
      <c r="C186" s="53" t="s">
        <v>712</v>
      </c>
      <c r="D186" s="53" t="s">
        <v>720</v>
      </c>
      <c r="E186" s="53" t="s">
        <v>560</v>
      </c>
      <c r="F186" s="53" t="s">
        <v>482</v>
      </c>
      <c r="G186" s="54">
        <v>1</v>
      </c>
      <c r="H186" s="54">
        <v>2200000</v>
      </c>
      <c r="I186" s="54">
        <v>2200000</v>
      </c>
    </row>
    <row r="187" ht="18" customHeight="1" spans="1:9">
      <c r="A187" s="52" t="s">
        <v>217</v>
      </c>
      <c r="B187" s="52" t="s">
        <v>96</v>
      </c>
      <c r="C187" s="53" t="s">
        <v>631</v>
      </c>
      <c r="D187" s="53" t="s">
        <v>639</v>
      </c>
      <c r="E187" s="53" t="s">
        <v>503</v>
      </c>
      <c r="F187" s="53" t="s">
        <v>479</v>
      </c>
      <c r="G187" s="54">
        <v>2</v>
      </c>
      <c r="H187" s="54">
        <v>250000</v>
      </c>
      <c r="I187" s="54">
        <v>500000</v>
      </c>
    </row>
    <row r="188" ht="18" customHeight="1" spans="1:9">
      <c r="A188" s="52" t="s">
        <v>217</v>
      </c>
      <c r="B188" s="52" t="s">
        <v>96</v>
      </c>
      <c r="C188" s="53" t="s">
        <v>631</v>
      </c>
      <c r="D188" s="53" t="s">
        <v>660</v>
      </c>
      <c r="E188" s="53" t="s">
        <v>773</v>
      </c>
      <c r="F188" s="53" t="s">
        <v>493</v>
      </c>
      <c r="G188" s="54">
        <v>2</v>
      </c>
      <c r="H188" s="54">
        <v>3000</v>
      </c>
      <c r="I188" s="54">
        <v>6000</v>
      </c>
    </row>
    <row r="189" ht="18" customHeight="1" spans="1:9">
      <c r="A189" s="52" t="s">
        <v>217</v>
      </c>
      <c r="B189" s="52" t="s">
        <v>96</v>
      </c>
      <c r="C189" s="53" t="s">
        <v>631</v>
      </c>
      <c r="D189" s="53" t="s">
        <v>633</v>
      </c>
      <c r="E189" s="53" t="s">
        <v>636</v>
      </c>
      <c r="F189" s="53" t="s">
        <v>635</v>
      </c>
      <c r="G189" s="54">
        <v>1</v>
      </c>
      <c r="H189" s="54">
        <v>1600</v>
      </c>
      <c r="I189" s="54">
        <v>1600</v>
      </c>
    </row>
    <row r="190" ht="18" customHeight="1" spans="1:9">
      <c r="A190" s="52" t="s">
        <v>217</v>
      </c>
      <c r="B190" s="52" t="s">
        <v>96</v>
      </c>
      <c r="C190" s="53" t="s">
        <v>631</v>
      </c>
      <c r="D190" s="53" t="s">
        <v>638</v>
      </c>
      <c r="E190" s="53" t="s">
        <v>774</v>
      </c>
      <c r="F190" s="53" t="s">
        <v>479</v>
      </c>
      <c r="G190" s="54">
        <v>1</v>
      </c>
      <c r="H190" s="54">
        <v>55000</v>
      </c>
      <c r="I190" s="54">
        <v>55000</v>
      </c>
    </row>
    <row r="191" ht="18" customHeight="1" spans="1:9">
      <c r="A191" s="52" t="s">
        <v>217</v>
      </c>
      <c r="B191" s="52" t="s">
        <v>96</v>
      </c>
      <c r="C191" s="53" t="s">
        <v>631</v>
      </c>
      <c r="D191" s="53" t="s">
        <v>692</v>
      </c>
      <c r="E191" s="53" t="s">
        <v>509</v>
      </c>
      <c r="F191" s="53" t="s">
        <v>479</v>
      </c>
      <c r="G191" s="54">
        <v>1</v>
      </c>
      <c r="H191" s="54">
        <v>198000</v>
      </c>
      <c r="I191" s="54">
        <v>198000</v>
      </c>
    </row>
    <row r="192" ht="18" customHeight="1" spans="1:9">
      <c r="A192" s="52" t="s">
        <v>217</v>
      </c>
      <c r="B192" s="52" t="s">
        <v>96</v>
      </c>
      <c r="C192" s="53" t="s">
        <v>631</v>
      </c>
      <c r="D192" s="53" t="s">
        <v>692</v>
      </c>
      <c r="E192" s="53" t="s">
        <v>518</v>
      </c>
      <c r="F192" s="53" t="s">
        <v>479</v>
      </c>
      <c r="G192" s="54">
        <v>1</v>
      </c>
      <c r="H192" s="54">
        <v>150000</v>
      </c>
      <c r="I192" s="54">
        <v>150000</v>
      </c>
    </row>
    <row r="193" ht="18" customHeight="1" spans="1:9">
      <c r="A193" s="52" t="s">
        <v>217</v>
      </c>
      <c r="B193" s="52" t="s">
        <v>96</v>
      </c>
      <c r="C193" s="53" t="s">
        <v>631</v>
      </c>
      <c r="D193" s="53" t="s">
        <v>638</v>
      </c>
      <c r="E193" s="53" t="s">
        <v>775</v>
      </c>
      <c r="F193" s="53" t="s">
        <v>493</v>
      </c>
      <c r="G193" s="54">
        <v>1</v>
      </c>
      <c r="H193" s="54">
        <v>3275</v>
      </c>
      <c r="I193" s="54">
        <v>3275</v>
      </c>
    </row>
    <row r="194" ht="18" customHeight="1" spans="1:9">
      <c r="A194" s="52" t="s">
        <v>217</v>
      </c>
      <c r="B194" s="52" t="s">
        <v>96</v>
      </c>
      <c r="C194" s="53" t="s">
        <v>631</v>
      </c>
      <c r="D194" s="53" t="s">
        <v>657</v>
      </c>
      <c r="E194" s="53" t="s">
        <v>776</v>
      </c>
      <c r="F194" s="53" t="s">
        <v>479</v>
      </c>
      <c r="G194" s="54">
        <v>10</v>
      </c>
      <c r="H194" s="54">
        <v>1060</v>
      </c>
      <c r="I194" s="54">
        <v>10600</v>
      </c>
    </row>
    <row r="195" ht="18" customHeight="1" spans="1:9">
      <c r="A195" s="52" t="s">
        <v>217</v>
      </c>
      <c r="B195" s="52" t="s">
        <v>96</v>
      </c>
      <c r="C195" s="53" t="s">
        <v>631</v>
      </c>
      <c r="D195" s="53" t="s">
        <v>633</v>
      </c>
      <c r="E195" s="53" t="s">
        <v>777</v>
      </c>
      <c r="F195" s="53" t="s">
        <v>493</v>
      </c>
      <c r="G195" s="54">
        <v>1</v>
      </c>
      <c r="H195" s="54">
        <v>55000</v>
      </c>
      <c r="I195" s="54">
        <v>55000</v>
      </c>
    </row>
    <row r="196" ht="18" customHeight="1" spans="1:9">
      <c r="A196" s="52" t="s">
        <v>217</v>
      </c>
      <c r="B196" s="52" t="s">
        <v>96</v>
      </c>
      <c r="C196" s="53" t="s">
        <v>631</v>
      </c>
      <c r="D196" s="53" t="s">
        <v>633</v>
      </c>
      <c r="E196" s="53" t="s">
        <v>737</v>
      </c>
      <c r="F196" s="53" t="s">
        <v>479</v>
      </c>
      <c r="G196" s="54">
        <v>1</v>
      </c>
      <c r="H196" s="54">
        <v>40000</v>
      </c>
      <c r="I196" s="54">
        <v>40000</v>
      </c>
    </row>
    <row r="197" ht="18" customHeight="1" spans="1:9">
      <c r="A197" s="52" t="s">
        <v>217</v>
      </c>
      <c r="B197" s="52" t="s">
        <v>96</v>
      </c>
      <c r="C197" s="53" t="s">
        <v>631</v>
      </c>
      <c r="D197" s="53" t="s">
        <v>778</v>
      </c>
      <c r="E197" s="53" t="s">
        <v>505</v>
      </c>
      <c r="F197" s="53" t="s">
        <v>479</v>
      </c>
      <c r="G197" s="54">
        <v>3</v>
      </c>
      <c r="H197" s="54">
        <v>3000</v>
      </c>
      <c r="I197" s="54">
        <v>9000</v>
      </c>
    </row>
    <row r="198" ht="18" customHeight="1" spans="1:9">
      <c r="A198" s="52" t="s">
        <v>217</v>
      </c>
      <c r="B198" s="52" t="s">
        <v>96</v>
      </c>
      <c r="C198" s="53" t="s">
        <v>631</v>
      </c>
      <c r="D198" s="53" t="s">
        <v>643</v>
      </c>
      <c r="E198" s="53" t="s">
        <v>644</v>
      </c>
      <c r="F198" s="53" t="s">
        <v>479</v>
      </c>
      <c r="G198" s="54">
        <v>1</v>
      </c>
      <c r="H198" s="54">
        <v>10000</v>
      </c>
      <c r="I198" s="54">
        <v>10000</v>
      </c>
    </row>
    <row r="199" ht="18" customHeight="1" spans="1:9">
      <c r="A199" s="52" t="s">
        <v>217</v>
      </c>
      <c r="B199" s="52" t="s">
        <v>96</v>
      </c>
      <c r="C199" s="53" t="s">
        <v>631</v>
      </c>
      <c r="D199" s="53" t="s">
        <v>638</v>
      </c>
      <c r="E199" s="53" t="s">
        <v>779</v>
      </c>
      <c r="F199" s="53" t="s">
        <v>479</v>
      </c>
      <c r="G199" s="54">
        <v>1</v>
      </c>
      <c r="H199" s="54">
        <v>60000</v>
      </c>
      <c r="I199" s="54">
        <v>60000</v>
      </c>
    </row>
    <row r="200" ht="18" customHeight="1" spans="1:9">
      <c r="A200" s="52" t="s">
        <v>217</v>
      </c>
      <c r="B200" s="52" t="s">
        <v>96</v>
      </c>
      <c r="C200" s="53" t="s">
        <v>631</v>
      </c>
      <c r="D200" s="53" t="s">
        <v>643</v>
      </c>
      <c r="E200" s="53" t="s">
        <v>644</v>
      </c>
      <c r="F200" s="53" t="s">
        <v>479</v>
      </c>
      <c r="G200" s="54">
        <v>1</v>
      </c>
      <c r="H200" s="54">
        <v>10000</v>
      </c>
      <c r="I200" s="54">
        <v>10000</v>
      </c>
    </row>
    <row r="201" ht="18" customHeight="1" spans="1:9">
      <c r="A201" s="52" t="s">
        <v>217</v>
      </c>
      <c r="B201" s="52" t="s">
        <v>96</v>
      </c>
      <c r="C201" s="53" t="s">
        <v>631</v>
      </c>
      <c r="D201" s="53" t="s">
        <v>727</v>
      </c>
      <c r="E201" s="53" t="s">
        <v>780</v>
      </c>
      <c r="F201" s="53" t="s">
        <v>493</v>
      </c>
      <c r="G201" s="54">
        <v>1</v>
      </c>
      <c r="H201" s="54">
        <v>30000000</v>
      </c>
      <c r="I201" s="54">
        <v>30000000</v>
      </c>
    </row>
    <row r="202" ht="18" customHeight="1" spans="1:9">
      <c r="A202" s="52" t="s">
        <v>217</v>
      </c>
      <c r="B202" s="52" t="s">
        <v>96</v>
      </c>
      <c r="C202" s="53" t="s">
        <v>631</v>
      </c>
      <c r="D202" s="53" t="s">
        <v>781</v>
      </c>
      <c r="E202" s="53" t="s">
        <v>578</v>
      </c>
      <c r="F202" s="53" t="s">
        <v>493</v>
      </c>
      <c r="G202" s="54">
        <v>1</v>
      </c>
      <c r="H202" s="54">
        <v>8000000</v>
      </c>
      <c r="I202" s="54">
        <v>8000000</v>
      </c>
    </row>
    <row r="203" ht="18" customHeight="1" spans="1:9">
      <c r="A203" s="52" t="s">
        <v>217</v>
      </c>
      <c r="B203" s="52" t="s">
        <v>96</v>
      </c>
      <c r="C203" s="53" t="s">
        <v>631</v>
      </c>
      <c r="D203" s="53" t="s">
        <v>678</v>
      </c>
      <c r="E203" s="53" t="s">
        <v>585</v>
      </c>
      <c r="F203" s="53" t="s">
        <v>479</v>
      </c>
      <c r="G203" s="54">
        <v>1</v>
      </c>
      <c r="H203" s="54">
        <v>650000</v>
      </c>
      <c r="I203" s="54">
        <v>650000</v>
      </c>
    </row>
    <row r="204" ht="18" customHeight="1" spans="1:9">
      <c r="A204" s="52" t="s">
        <v>217</v>
      </c>
      <c r="B204" s="52" t="s">
        <v>96</v>
      </c>
      <c r="C204" s="53" t="s">
        <v>631</v>
      </c>
      <c r="D204" s="53" t="s">
        <v>646</v>
      </c>
      <c r="E204" s="53" t="s">
        <v>595</v>
      </c>
      <c r="F204" s="53" t="s">
        <v>596</v>
      </c>
      <c r="G204" s="54">
        <v>1</v>
      </c>
      <c r="H204" s="54">
        <v>430000</v>
      </c>
      <c r="I204" s="54">
        <v>430000</v>
      </c>
    </row>
    <row r="205" ht="18" customHeight="1" spans="1:9">
      <c r="A205" s="52" t="s">
        <v>217</v>
      </c>
      <c r="B205" s="52" t="s">
        <v>96</v>
      </c>
      <c r="C205" s="53" t="s">
        <v>631</v>
      </c>
      <c r="D205" s="53" t="s">
        <v>646</v>
      </c>
      <c r="E205" s="53" t="s">
        <v>782</v>
      </c>
      <c r="F205" s="53" t="s">
        <v>493</v>
      </c>
      <c r="G205" s="54">
        <v>1</v>
      </c>
      <c r="H205" s="54">
        <v>90000</v>
      </c>
      <c r="I205" s="54">
        <v>90000</v>
      </c>
    </row>
    <row r="206" ht="18" customHeight="1" spans="1:9">
      <c r="A206" s="52" t="s">
        <v>217</v>
      </c>
      <c r="B206" s="52" t="s">
        <v>96</v>
      </c>
      <c r="C206" s="53" t="s">
        <v>631</v>
      </c>
      <c r="D206" s="53" t="s">
        <v>778</v>
      </c>
      <c r="E206" s="53" t="s">
        <v>783</v>
      </c>
      <c r="F206" s="53" t="s">
        <v>479</v>
      </c>
      <c r="G206" s="54">
        <v>8</v>
      </c>
      <c r="H206" s="54">
        <v>5000</v>
      </c>
      <c r="I206" s="54">
        <v>40000</v>
      </c>
    </row>
    <row r="207" ht="18" customHeight="1" spans="1:9">
      <c r="A207" s="52" t="s">
        <v>217</v>
      </c>
      <c r="B207" s="52" t="s">
        <v>96</v>
      </c>
      <c r="C207" s="53" t="s">
        <v>631</v>
      </c>
      <c r="D207" s="53" t="s">
        <v>657</v>
      </c>
      <c r="E207" s="53" t="s">
        <v>784</v>
      </c>
      <c r="F207" s="53" t="s">
        <v>479</v>
      </c>
      <c r="G207" s="54">
        <v>5</v>
      </c>
      <c r="H207" s="54">
        <v>1580</v>
      </c>
      <c r="I207" s="54">
        <v>7900</v>
      </c>
    </row>
    <row r="208" ht="18" customHeight="1" spans="1:9">
      <c r="A208" s="52" t="s">
        <v>217</v>
      </c>
      <c r="B208" s="52" t="s">
        <v>96</v>
      </c>
      <c r="C208" s="53" t="s">
        <v>631</v>
      </c>
      <c r="D208" s="53" t="s">
        <v>646</v>
      </c>
      <c r="E208" s="53" t="s">
        <v>594</v>
      </c>
      <c r="F208" s="53" t="s">
        <v>479</v>
      </c>
      <c r="G208" s="54">
        <v>1</v>
      </c>
      <c r="H208" s="54">
        <v>300000</v>
      </c>
      <c r="I208" s="54">
        <v>300000</v>
      </c>
    </row>
    <row r="209" ht="18" customHeight="1" spans="1:9">
      <c r="A209" s="52" t="s">
        <v>217</v>
      </c>
      <c r="B209" s="52" t="s">
        <v>96</v>
      </c>
      <c r="C209" s="53" t="s">
        <v>631</v>
      </c>
      <c r="D209" s="53" t="s">
        <v>659</v>
      </c>
      <c r="E209" s="53" t="s">
        <v>576</v>
      </c>
      <c r="F209" s="53" t="s">
        <v>479</v>
      </c>
      <c r="G209" s="54">
        <v>1</v>
      </c>
      <c r="H209" s="54">
        <v>250000</v>
      </c>
      <c r="I209" s="54">
        <v>250000</v>
      </c>
    </row>
    <row r="210" ht="18" customHeight="1" spans="1:9">
      <c r="A210" s="52" t="s">
        <v>217</v>
      </c>
      <c r="B210" s="52" t="s">
        <v>96</v>
      </c>
      <c r="C210" s="53" t="s">
        <v>631</v>
      </c>
      <c r="D210" s="53" t="s">
        <v>633</v>
      </c>
      <c r="E210" s="53" t="s">
        <v>785</v>
      </c>
      <c r="F210" s="53" t="s">
        <v>479</v>
      </c>
      <c r="G210" s="54">
        <v>1</v>
      </c>
      <c r="H210" s="54">
        <v>70000</v>
      </c>
      <c r="I210" s="54">
        <v>70000</v>
      </c>
    </row>
    <row r="211" ht="18" customHeight="1" spans="1:9">
      <c r="A211" s="52" t="s">
        <v>217</v>
      </c>
      <c r="B211" s="52" t="s">
        <v>96</v>
      </c>
      <c r="C211" s="53" t="s">
        <v>631</v>
      </c>
      <c r="D211" s="53" t="s">
        <v>692</v>
      </c>
      <c r="E211" s="53" t="s">
        <v>786</v>
      </c>
      <c r="F211" s="53" t="s">
        <v>479</v>
      </c>
      <c r="G211" s="54">
        <v>1</v>
      </c>
      <c r="H211" s="54">
        <v>3000</v>
      </c>
      <c r="I211" s="54">
        <v>3000</v>
      </c>
    </row>
    <row r="212" ht="18" customHeight="1" spans="1:9">
      <c r="A212" s="52" t="s">
        <v>217</v>
      </c>
      <c r="B212" s="52" t="s">
        <v>96</v>
      </c>
      <c r="C212" s="53" t="s">
        <v>631</v>
      </c>
      <c r="D212" s="53" t="s">
        <v>646</v>
      </c>
      <c r="E212" s="53" t="s">
        <v>787</v>
      </c>
      <c r="F212" s="53" t="s">
        <v>493</v>
      </c>
      <c r="G212" s="54">
        <v>2</v>
      </c>
      <c r="H212" s="54">
        <v>30000</v>
      </c>
      <c r="I212" s="54">
        <v>60000</v>
      </c>
    </row>
    <row r="213" ht="18" customHeight="1" spans="1:9">
      <c r="A213" s="52" t="s">
        <v>217</v>
      </c>
      <c r="B213" s="52" t="s">
        <v>96</v>
      </c>
      <c r="C213" s="53" t="s">
        <v>631</v>
      </c>
      <c r="D213" s="53" t="s">
        <v>633</v>
      </c>
      <c r="E213" s="53" t="s">
        <v>788</v>
      </c>
      <c r="F213" s="53" t="s">
        <v>479</v>
      </c>
      <c r="G213" s="54">
        <v>1</v>
      </c>
      <c r="H213" s="54">
        <v>19800</v>
      </c>
      <c r="I213" s="54">
        <v>19800</v>
      </c>
    </row>
    <row r="214" ht="18" customHeight="1" spans="1:9">
      <c r="A214" s="52" t="s">
        <v>217</v>
      </c>
      <c r="B214" s="52" t="s">
        <v>96</v>
      </c>
      <c r="C214" s="53" t="s">
        <v>631</v>
      </c>
      <c r="D214" s="53" t="s">
        <v>633</v>
      </c>
      <c r="E214" s="53" t="s">
        <v>789</v>
      </c>
      <c r="F214" s="53" t="s">
        <v>479</v>
      </c>
      <c r="G214" s="54">
        <v>1</v>
      </c>
      <c r="H214" s="54">
        <v>3000</v>
      </c>
      <c r="I214" s="54">
        <v>3000</v>
      </c>
    </row>
    <row r="215" ht="18" customHeight="1" spans="1:9">
      <c r="A215" s="52" t="s">
        <v>217</v>
      </c>
      <c r="B215" s="52" t="s">
        <v>96</v>
      </c>
      <c r="C215" s="53" t="s">
        <v>631</v>
      </c>
      <c r="D215" s="53" t="s">
        <v>633</v>
      </c>
      <c r="E215" s="53" t="s">
        <v>790</v>
      </c>
      <c r="F215" s="53" t="s">
        <v>479</v>
      </c>
      <c r="G215" s="54">
        <v>30</v>
      </c>
      <c r="H215" s="54">
        <v>5000</v>
      </c>
      <c r="I215" s="54">
        <v>150000</v>
      </c>
    </row>
    <row r="216" ht="18" customHeight="1" spans="1:9">
      <c r="A216" s="57" t="s">
        <v>80</v>
      </c>
      <c r="B216" s="57"/>
      <c r="C216" s="57"/>
      <c r="D216" s="57"/>
      <c r="E216" s="57"/>
      <c r="F216" s="57"/>
      <c r="G216" s="57"/>
      <c r="H216" s="57"/>
      <c r="I216" s="58">
        <f>SUM(I7:I215)</f>
        <v>148403594</v>
      </c>
    </row>
  </sheetData>
  <mergeCells count="9">
    <mergeCell ref="B2:I2"/>
    <mergeCell ref="G4:I4"/>
    <mergeCell ref="A216:F216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20" orientation="portrait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21" sqref="E21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30" t="s">
        <v>791</v>
      </c>
      <c r="D1" s="31"/>
      <c r="E1" s="31"/>
      <c r="F1" s="31"/>
      <c r="G1" s="31"/>
      <c r="K1" s="40"/>
    </row>
    <row r="2" s="1" customFormat="1" ht="27.75" customHeight="1" spans="1:11">
      <c r="A2" s="32" t="s">
        <v>792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="1" customFormat="1" ht="13.5" customHeight="1" spans="1:11">
      <c r="A3" s="5" t="str">
        <f>"单位名称：安宁市第一人民医院"&amp;""</f>
        <v>单位名称：安宁市第一人民医院</v>
      </c>
      <c r="B3" s="6"/>
      <c r="C3" s="6"/>
      <c r="D3" s="6"/>
      <c r="E3" s="6"/>
      <c r="F3" s="6"/>
      <c r="G3" s="6"/>
      <c r="H3" s="7"/>
      <c r="I3" s="7"/>
      <c r="J3" s="7"/>
      <c r="K3" s="8" t="s">
        <v>191</v>
      </c>
    </row>
    <row r="4" s="1" customFormat="1" ht="21.75" customHeight="1" spans="1:11">
      <c r="A4" s="9" t="s">
        <v>248</v>
      </c>
      <c r="B4" s="9" t="s">
        <v>203</v>
      </c>
      <c r="C4" s="9" t="s">
        <v>249</v>
      </c>
      <c r="D4" s="10" t="s">
        <v>204</v>
      </c>
      <c r="E4" s="10" t="s">
        <v>205</v>
      </c>
      <c r="F4" s="10" t="s">
        <v>250</v>
      </c>
      <c r="G4" s="10" t="s">
        <v>251</v>
      </c>
      <c r="H4" s="16" t="s">
        <v>80</v>
      </c>
      <c r="I4" s="11" t="s">
        <v>793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3"/>
      <c r="I5" s="10" t="s">
        <v>83</v>
      </c>
      <c r="J5" s="10" t="s">
        <v>84</v>
      </c>
      <c r="K5" s="10" t="s">
        <v>85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1">
        <v>10</v>
      </c>
      <c r="K7" s="41">
        <v>11</v>
      </c>
    </row>
    <row r="8" s="1" customFormat="1" ht="37" customHeight="1" spans="1:11">
      <c r="A8" s="34" t="s">
        <v>794</v>
      </c>
      <c r="B8" s="21"/>
      <c r="C8" s="35"/>
      <c r="D8" s="35"/>
      <c r="E8" s="35"/>
      <c r="F8" s="35"/>
      <c r="G8" s="35"/>
      <c r="H8" s="36"/>
      <c r="I8" s="36"/>
      <c r="J8" s="36"/>
      <c r="K8" s="36"/>
    </row>
    <row r="9" s="1" customFormat="1" ht="30.65" customHeight="1" spans="1:11">
      <c r="A9" s="37"/>
      <c r="B9" s="37"/>
      <c r="C9" s="37"/>
      <c r="D9" s="37"/>
      <c r="E9" s="37"/>
      <c r="F9" s="37"/>
      <c r="G9" s="37"/>
      <c r="H9" s="36"/>
      <c r="I9" s="36"/>
      <c r="J9" s="36"/>
      <c r="K9" s="36"/>
    </row>
    <row r="10" s="1" customFormat="1" ht="18.75" customHeight="1" spans="1:11">
      <c r="A10" s="38" t="s">
        <v>189</v>
      </c>
      <c r="B10" s="38"/>
      <c r="C10" s="38"/>
      <c r="D10" s="38"/>
      <c r="E10" s="38"/>
      <c r="F10" s="38"/>
      <c r="G10" s="38"/>
      <c r="H10" s="39"/>
      <c r="I10" s="36"/>
      <c r="J10" s="36"/>
      <c r="K10" s="36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workbookViewId="0">
      <selection activeCell="B39" sqref="B39"/>
    </sheetView>
  </sheetViews>
  <sheetFormatPr defaultColWidth="8" defaultRowHeight="12" outlineLevelCol="3"/>
  <cols>
    <col min="1" max="1" width="39.5714285714286" style="76" customWidth="1"/>
    <col min="2" max="2" width="43.1333333333333" style="76" customWidth="1"/>
    <col min="3" max="3" width="40.4285714285714" style="76" customWidth="1"/>
    <col min="4" max="4" width="46.1333333333333" style="76" customWidth="1"/>
    <col min="5" max="5" width="8" style="60" customWidth="1"/>
    <col min="6" max="16384" width="8" style="60"/>
  </cols>
  <sheetData>
    <row r="1" ht="17" customHeight="1" spans="1:4">
      <c r="A1" s="411" t="s">
        <v>21</v>
      </c>
      <c r="B1" s="78"/>
      <c r="C1" s="78"/>
      <c r="D1" s="172"/>
    </row>
    <row r="2" ht="36" customHeight="1" spans="1:4">
      <c r="A2" s="61" t="s">
        <v>2</v>
      </c>
      <c r="B2" s="412"/>
      <c r="C2" s="412"/>
      <c r="D2" s="412"/>
    </row>
    <row r="3" ht="21" customHeight="1" spans="1:4">
      <c r="A3" s="81" t="s">
        <v>22</v>
      </c>
      <c r="B3" s="356"/>
      <c r="C3" s="356"/>
      <c r="D3" s="170" t="s">
        <v>23</v>
      </c>
    </row>
    <row r="4" ht="19.5" customHeight="1" spans="1:4">
      <c r="A4" s="85" t="s">
        <v>24</v>
      </c>
      <c r="B4" s="186"/>
      <c r="C4" s="85" t="s">
        <v>25</v>
      </c>
      <c r="D4" s="186"/>
    </row>
    <row r="5" ht="19.5" customHeight="1" spans="1:4">
      <c r="A5" s="84" t="s">
        <v>26</v>
      </c>
      <c r="B5" s="84" t="s">
        <v>27</v>
      </c>
      <c r="C5" s="84" t="s">
        <v>28</v>
      </c>
      <c r="D5" s="84" t="s">
        <v>27</v>
      </c>
    </row>
    <row r="6" ht="19.5" customHeight="1" spans="1:4">
      <c r="A6" s="88"/>
      <c r="B6" s="88"/>
      <c r="C6" s="88"/>
      <c r="D6" s="88"/>
    </row>
    <row r="7" ht="20.25" customHeight="1" spans="1:4">
      <c r="A7" s="413" t="s">
        <v>29</v>
      </c>
      <c r="B7" s="25">
        <v>67083940</v>
      </c>
      <c r="C7" s="413" t="s">
        <v>30</v>
      </c>
      <c r="D7" s="25">
        <v>15120</v>
      </c>
    </row>
    <row r="8" ht="20.25" customHeight="1" spans="1:4">
      <c r="A8" s="413" t="s">
        <v>31</v>
      </c>
      <c r="B8" s="25"/>
      <c r="C8" s="413" t="s">
        <v>32</v>
      </c>
      <c r="D8" s="25"/>
    </row>
    <row r="9" ht="20.25" customHeight="1" spans="1:4">
      <c r="A9" s="413" t="s">
        <v>33</v>
      </c>
      <c r="B9" s="25"/>
      <c r="C9" s="413" t="s">
        <v>34</v>
      </c>
      <c r="D9" s="25"/>
    </row>
    <row r="10" ht="20.25" customHeight="1" spans="1:4">
      <c r="A10" s="413" t="s">
        <v>35</v>
      </c>
      <c r="B10" s="25"/>
      <c r="C10" s="413" t="s">
        <v>36</v>
      </c>
      <c r="D10" s="25"/>
    </row>
    <row r="11" ht="20.25" customHeight="1" spans="1:4">
      <c r="A11" s="413" t="s">
        <v>37</v>
      </c>
      <c r="B11" s="25">
        <v>2500000000</v>
      </c>
      <c r="C11" s="413" t="s">
        <v>38</v>
      </c>
      <c r="D11" s="25"/>
    </row>
    <row r="12" ht="20.25" customHeight="1" spans="1:4">
      <c r="A12" s="413" t="s">
        <v>39</v>
      </c>
      <c r="B12" s="25">
        <v>2500000000</v>
      </c>
      <c r="C12" s="413" t="s">
        <v>40</v>
      </c>
      <c r="D12" s="25"/>
    </row>
    <row r="13" ht="20.25" customHeight="1" spans="1:4">
      <c r="A13" s="413" t="s">
        <v>41</v>
      </c>
      <c r="B13" s="414"/>
      <c r="C13" s="413" t="s">
        <v>42</v>
      </c>
      <c r="D13" s="25"/>
    </row>
    <row r="14" ht="20.25" customHeight="1" spans="1:4">
      <c r="A14" s="413" t="s">
        <v>43</v>
      </c>
      <c r="B14" s="414"/>
      <c r="C14" s="413" t="s">
        <v>44</v>
      </c>
      <c r="D14" s="25">
        <v>56162400</v>
      </c>
    </row>
    <row r="15" ht="20.25" customHeight="1" spans="1:4">
      <c r="A15" s="413" t="s">
        <v>45</v>
      </c>
      <c r="B15" s="414"/>
      <c r="C15" s="413" t="s">
        <v>46</v>
      </c>
      <c r="D15" s="25">
        <v>2483424349.42</v>
      </c>
    </row>
    <row r="16" ht="20.25" customHeight="1" spans="1:4">
      <c r="A16" s="413" t="s">
        <v>47</v>
      </c>
      <c r="B16" s="414"/>
      <c r="C16" s="413" t="s">
        <v>48</v>
      </c>
      <c r="D16" s="25"/>
    </row>
    <row r="17" ht="20.25" customHeight="1" spans="1:4">
      <c r="A17" s="359"/>
      <c r="B17" s="414"/>
      <c r="C17" s="413" t="s">
        <v>49</v>
      </c>
      <c r="D17" s="25"/>
    </row>
    <row r="18" ht="20.25" customHeight="1" spans="1:4">
      <c r="A18" s="359"/>
      <c r="B18" s="414"/>
      <c r="C18" s="413" t="s">
        <v>50</v>
      </c>
      <c r="D18" s="25"/>
    </row>
    <row r="19" ht="20.25" customHeight="1" spans="1:4">
      <c r="A19" s="359"/>
      <c r="B19" s="414"/>
      <c r="C19" s="413" t="s">
        <v>51</v>
      </c>
      <c r="D19" s="25"/>
    </row>
    <row r="20" ht="20.25" customHeight="1" spans="1:4">
      <c r="A20" s="359"/>
      <c r="B20" s="414"/>
      <c r="C20" s="413" t="s">
        <v>52</v>
      </c>
      <c r="D20" s="25"/>
    </row>
    <row r="21" ht="20.25" customHeight="1" spans="1:4">
      <c r="A21" s="359"/>
      <c r="B21" s="414"/>
      <c r="C21" s="413" t="s">
        <v>53</v>
      </c>
      <c r="D21" s="25"/>
    </row>
    <row r="22" ht="20.25" customHeight="1" spans="1:4">
      <c r="A22" s="359"/>
      <c r="B22" s="414"/>
      <c r="C22" s="413" t="s">
        <v>54</v>
      </c>
      <c r="D22" s="25"/>
    </row>
    <row r="23" ht="20.25" customHeight="1" spans="1:4">
      <c r="A23" s="359"/>
      <c r="B23" s="414"/>
      <c r="C23" s="413" t="s">
        <v>55</v>
      </c>
      <c r="D23" s="25"/>
    </row>
    <row r="24" ht="20.25" customHeight="1" spans="1:4">
      <c r="A24" s="359"/>
      <c r="B24" s="414"/>
      <c r="C24" s="413" t="s">
        <v>56</v>
      </c>
      <c r="D24" s="25"/>
    </row>
    <row r="25" ht="20.25" customHeight="1" spans="1:4">
      <c r="A25" s="359"/>
      <c r="B25" s="414"/>
      <c r="C25" s="413" t="s">
        <v>57</v>
      </c>
      <c r="D25" s="25">
        <v>53000000</v>
      </c>
    </row>
    <row r="26" ht="20.25" customHeight="1" spans="1:4">
      <c r="A26" s="359"/>
      <c r="B26" s="414"/>
      <c r="C26" s="413" t="s">
        <v>58</v>
      </c>
      <c r="D26" s="25"/>
    </row>
    <row r="27" ht="20.25" customHeight="1" spans="1:4">
      <c r="A27" s="359"/>
      <c r="B27" s="414"/>
      <c r="C27" s="413" t="s">
        <v>59</v>
      </c>
      <c r="D27" s="25"/>
    </row>
    <row r="28" ht="20.25" customHeight="1" spans="1:4">
      <c r="A28" s="359"/>
      <c r="B28" s="414"/>
      <c r="C28" s="413" t="s">
        <v>60</v>
      </c>
      <c r="D28" s="25"/>
    </row>
    <row r="29" ht="20.25" customHeight="1" spans="1:4">
      <c r="A29" s="359"/>
      <c r="B29" s="414"/>
      <c r="C29" s="413" t="s">
        <v>61</v>
      </c>
      <c r="D29" s="25"/>
    </row>
    <row r="30" ht="20.25" customHeight="1" spans="1:4">
      <c r="A30" s="359"/>
      <c r="B30" s="414"/>
      <c r="C30" s="413" t="s">
        <v>62</v>
      </c>
      <c r="D30" s="25"/>
    </row>
    <row r="31" ht="20.25" customHeight="1" spans="1:4">
      <c r="A31" s="359"/>
      <c r="B31" s="414"/>
      <c r="C31" s="413" t="s">
        <v>63</v>
      </c>
      <c r="D31" s="25"/>
    </row>
    <row r="32" ht="20.25" customHeight="1" spans="1:4">
      <c r="A32" s="359"/>
      <c r="B32" s="414"/>
      <c r="C32" s="413" t="s">
        <v>64</v>
      </c>
      <c r="D32" s="25"/>
    </row>
    <row r="33" ht="20.25" customHeight="1" spans="1:4">
      <c r="A33" s="359"/>
      <c r="B33" s="414"/>
      <c r="C33" s="413" t="s">
        <v>65</v>
      </c>
      <c r="D33" s="25"/>
    </row>
    <row r="34" ht="20.25" customHeight="1" spans="1:4">
      <c r="A34" s="359"/>
      <c r="B34" s="414"/>
      <c r="C34" s="413" t="s">
        <v>66</v>
      </c>
      <c r="D34" s="25"/>
    </row>
    <row r="35" ht="20.25" customHeight="1" spans="1:4">
      <c r="A35" s="359"/>
      <c r="B35" s="414"/>
      <c r="C35" s="413" t="s">
        <v>67</v>
      </c>
      <c r="D35" s="25"/>
    </row>
    <row r="36" ht="20.25" customHeight="1" spans="1:4">
      <c r="A36" s="415" t="s">
        <v>68</v>
      </c>
      <c r="B36" s="416">
        <f>B7+B8+B9+B10+B11</f>
        <v>2567083940</v>
      </c>
      <c r="C36" s="367" t="s">
        <v>69</v>
      </c>
      <c r="D36" s="368">
        <f>SUM(D7:D35)</f>
        <v>2592601869.42</v>
      </c>
    </row>
    <row r="37" ht="20.25" customHeight="1" spans="1:4">
      <c r="A37" s="417" t="s">
        <v>70</v>
      </c>
      <c r="B37" s="418">
        <f>SUM(B38:B39)</f>
        <v>25517929.42</v>
      </c>
      <c r="C37" s="363" t="s">
        <v>71</v>
      </c>
      <c r="D37" s="341"/>
    </row>
    <row r="38" s="1" customFormat="1" ht="25.4" customHeight="1" spans="1:4">
      <c r="A38" s="413" t="s">
        <v>72</v>
      </c>
      <c r="B38" s="419">
        <v>1678598.77</v>
      </c>
      <c r="C38" s="420" t="s">
        <v>72</v>
      </c>
      <c r="D38" s="421"/>
    </row>
    <row r="39" s="1" customFormat="1" ht="25.4" customHeight="1" spans="1:4">
      <c r="A39" s="413" t="s">
        <v>73</v>
      </c>
      <c r="B39" s="419">
        <v>23839330.65</v>
      </c>
      <c r="C39" s="420" t="s">
        <v>74</v>
      </c>
      <c r="D39" s="421"/>
    </row>
    <row r="40" ht="20.25" customHeight="1" spans="1:4">
      <c r="A40" s="422" t="s">
        <v>75</v>
      </c>
      <c r="B40" s="423">
        <f>B36+B37</f>
        <v>2592601869.42</v>
      </c>
      <c r="C40" s="367" t="s">
        <v>76</v>
      </c>
      <c r="D40" s="423">
        <f>D36+D37</f>
        <v>2592601869.42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E14" sqref="E14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795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796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"单位名称：安宁市第一人民医院"&amp;""</f>
        <v>单位名称：安宁市第一人民医院</v>
      </c>
      <c r="B3" s="6"/>
      <c r="C3" s="6"/>
      <c r="D3" s="6"/>
      <c r="E3" s="7"/>
      <c r="F3" s="7"/>
      <c r="G3" s="8" t="s">
        <v>191</v>
      </c>
    </row>
    <row r="4" s="1" customFormat="1" ht="21.75" customHeight="1" spans="1:7">
      <c r="A4" s="9" t="s">
        <v>249</v>
      </c>
      <c r="B4" s="9" t="s">
        <v>248</v>
      </c>
      <c r="C4" s="9" t="s">
        <v>203</v>
      </c>
      <c r="D4" s="10" t="s">
        <v>797</v>
      </c>
      <c r="E4" s="11" t="s">
        <v>83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798</v>
      </c>
      <c r="F5" s="10" t="s">
        <v>799</v>
      </c>
      <c r="G5" s="10" t="s">
        <v>800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96</v>
      </c>
      <c r="B8" s="22" t="s">
        <v>255</v>
      </c>
      <c r="C8" s="22" t="s">
        <v>257</v>
      </c>
      <c r="D8" s="21" t="s">
        <v>801</v>
      </c>
      <c r="E8" s="23">
        <v>2500000</v>
      </c>
      <c r="F8" s="23">
        <v>2577100</v>
      </c>
      <c r="G8" s="23">
        <v>2610200</v>
      </c>
    </row>
    <row r="9" s="1" customFormat="1" ht="29.9" customHeight="1" spans="1:7">
      <c r="A9" s="21" t="s">
        <v>96</v>
      </c>
      <c r="B9" s="22" t="s">
        <v>255</v>
      </c>
      <c r="C9" s="21" t="s">
        <v>321</v>
      </c>
      <c r="D9" s="21" t="s">
        <v>801</v>
      </c>
      <c r="E9" s="23">
        <v>4000000</v>
      </c>
      <c r="F9" s="23">
        <v>5000000</v>
      </c>
      <c r="G9" s="23">
        <v>5000000</v>
      </c>
    </row>
    <row r="10" s="1" customFormat="1" ht="29.9" customHeight="1" spans="1:7">
      <c r="A10" s="21" t="s">
        <v>96</v>
      </c>
      <c r="B10" s="24" t="s">
        <v>255</v>
      </c>
      <c r="C10" s="24" t="s">
        <v>325</v>
      </c>
      <c r="D10" s="21" t="s">
        <v>801</v>
      </c>
      <c r="E10" s="25">
        <v>5000</v>
      </c>
      <c r="F10" s="23"/>
      <c r="G10" s="23"/>
    </row>
    <row r="11" s="1" customFormat="1" ht="29.9" customHeight="1" spans="1:7">
      <c r="A11" s="21" t="s">
        <v>96</v>
      </c>
      <c r="B11" s="24" t="s">
        <v>255</v>
      </c>
      <c r="C11" s="26" t="s">
        <v>327</v>
      </c>
      <c r="D11" s="21" t="s">
        <v>801</v>
      </c>
      <c r="E11" s="25">
        <v>645698.77</v>
      </c>
      <c r="F11" s="23"/>
      <c r="G11" s="23"/>
    </row>
    <row r="12" s="1" customFormat="1" ht="29.9" customHeight="1" spans="1:7">
      <c r="A12" s="21" t="s">
        <v>96</v>
      </c>
      <c r="B12" s="24" t="s">
        <v>255</v>
      </c>
      <c r="C12" s="24" t="s">
        <v>336</v>
      </c>
      <c r="D12" s="21" t="s">
        <v>801</v>
      </c>
      <c r="E12" s="25">
        <v>211200</v>
      </c>
      <c r="F12" s="23"/>
      <c r="G12" s="23"/>
    </row>
    <row r="13" s="1" customFormat="1" ht="29.9" customHeight="1" spans="1:7">
      <c r="A13" s="21" t="s">
        <v>96</v>
      </c>
      <c r="B13" s="24" t="s">
        <v>255</v>
      </c>
      <c r="C13" s="24" t="s">
        <v>340</v>
      </c>
      <c r="D13" s="21" t="s">
        <v>801</v>
      </c>
      <c r="E13" s="25">
        <v>816700</v>
      </c>
      <c r="F13" s="23"/>
      <c r="G13" s="23"/>
    </row>
    <row r="14" s="1" customFormat="1" ht="18.75" customHeight="1" spans="1:7">
      <c r="A14" s="27" t="s">
        <v>80</v>
      </c>
      <c r="B14" s="28"/>
      <c r="C14" s="28"/>
      <c r="D14" s="29"/>
      <c r="E14" s="23">
        <f>SUM(E8:E13)</f>
        <v>8178598.77</v>
      </c>
      <c r="F14" s="23">
        <f>SUM(F8:F9)</f>
        <v>7577100</v>
      </c>
      <c r="G14" s="23">
        <f>SUM(G8:G9)</f>
        <v>7610200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9"/>
  <sheetViews>
    <sheetView topLeftCell="C1" workbookViewId="0">
      <selection activeCell="P9" sqref="P9"/>
    </sheetView>
  </sheetViews>
  <sheetFormatPr defaultColWidth="8" defaultRowHeight="14.25" customHeight="1"/>
  <cols>
    <col min="1" max="1" width="21.1333333333333" style="76" customWidth="1"/>
    <col min="2" max="2" width="23.4285714285714" style="76" customWidth="1"/>
    <col min="3" max="3" width="17.8571428571429" style="76" customWidth="1"/>
    <col min="4" max="5" width="15" style="76" customWidth="1"/>
    <col min="6" max="6" width="13.7142857142857" style="76" customWidth="1"/>
    <col min="7" max="8" width="15.5714285714286" style="76" customWidth="1"/>
    <col min="9" max="10" width="17.8571428571429" style="76" customWidth="1"/>
    <col min="11" max="13" width="11.8571428571429" style="76" customWidth="1"/>
    <col min="14" max="14" width="8.14285714285714" style="76" customWidth="1"/>
    <col min="15" max="15" width="15" style="60" customWidth="1"/>
    <col min="16" max="16" width="14" style="60" customWidth="1"/>
    <col min="17" max="17" width="13.7142857142857" style="60" customWidth="1"/>
    <col min="18" max="18" width="15.5714285714286" style="60" customWidth="1"/>
    <col min="19" max="19" width="17.4285714285714" style="76" customWidth="1"/>
    <col min="20" max="20" width="8" style="60" customWidth="1"/>
    <col min="21" max="16384" width="8" style="60"/>
  </cols>
  <sheetData>
    <row r="1" ht="12" customHeight="1" spans="1:18">
      <c r="A1" s="384" t="s">
        <v>77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401"/>
      <c r="P1" s="401"/>
      <c r="Q1" s="401"/>
      <c r="R1" s="401"/>
    </row>
    <row r="2" ht="36" customHeight="1" spans="1:19">
      <c r="A2" s="385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  <c r="S2" s="62"/>
    </row>
    <row r="3" ht="20.25" customHeight="1" spans="1:19">
      <c r="A3" s="81" t="s">
        <v>22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402"/>
      <c r="P3" s="402"/>
      <c r="Q3" s="402"/>
      <c r="R3" s="402"/>
      <c r="S3" s="408" t="s">
        <v>23</v>
      </c>
    </row>
    <row r="4" ht="18.75" customHeight="1" spans="1:19">
      <c r="A4" s="386" t="s">
        <v>78</v>
      </c>
      <c r="B4" s="387" t="s">
        <v>79</v>
      </c>
      <c r="C4" s="387" t="s">
        <v>80</v>
      </c>
      <c r="D4" s="304" t="s">
        <v>81</v>
      </c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403" t="s">
        <v>70</v>
      </c>
      <c r="P4" s="403"/>
      <c r="Q4" s="403"/>
      <c r="R4" s="403"/>
      <c r="S4" s="290"/>
    </row>
    <row r="5" ht="18.75" customHeight="1" spans="1:19">
      <c r="A5" s="389"/>
      <c r="B5" s="390"/>
      <c r="C5" s="390"/>
      <c r="D5" s="391" t="s">
        <v>82</v>
      </c>
      <c r="E5" s="391" t="s">
        <v>83</v>
      </c>
      <c r="F5" s="391" t="s">
        <v>84</v>
      </c>
      <c r="G5" s="391" t="s">
        <v>85</v>
      </c>
      <c r="H5" s="391" t="s">
        <v>86</v>
      </c>
      <c r="I5" s="404" t="s">
        <v>87</v>
      </c>
      <c r="J5" s="388"/>
      <c r="K5" s="388"/>
      <c r="L5" s="388"/>
      <c r="M5" s="388"/>
      <c r="N5" s="388"/>
      <c r="O5" s="403" t="s">
        <v>82</v>
      </c>
      <c r="P5" s="403" t="s">
        <v>83</v>
      </c>
      <c r="Q5" s="403" t="s">
        <v>84</v>
      </c>
      <c r="R5" s="409" t="s">
        <v>85</v>
      </c>
      <c r="S5" s="403" t="s">
        <v>88</v>
      </c>
    </row>
    <row r="6" ht="33.75" customHeight="1" spans="1:19">
      <c r="A6" s="392"/>
      <c r="B6" s="393"/>
      <c r="C6" s="394"/>
      <c r="D6" s="395"/>
      <c r="E6" s="395"/>
      <c r="F6" s="395"/>
      <c r="G6" s="395"/>
      <c r="H6" s="395"/>
      <c r="I6" s="394" t="s">
        <v>82</v>
      </c>
      <c r="J6" s="394" t="s">
        <v>89</v>
      </c>
      <c r="K6" s="394" t="s">
        <v>90</v>
      </c>
      <c r="L6" s="394" t="s">
        <v>91</v>
      </c>
      <c r="M6" s="394" t="s">
        <v>92</v>
      </c>
      <c r="N6" s="405" t="s">
        <v>93</v>
      </c>
      <c r="O6" s="403"/>
      <c r="P6" s="403"/>
      <c r="Q6" s="403"/>
      <c r="R6" s="409"/>
      <c r="S6" s="403"/>
    </row>
    <row r="7" ht="16.5" customHeight="1" spans="1:19">
      <c r="A7" s="396" t="s">
        <v>94</v>
      </c>
      <c r="B7" s="396" t="s">
        <v>95</v>
      </c>
      <c r="C7" s="396">
        <v>3</v>
      </c>
      <c r="D7" s="396">
        <v>4</v>
      </c>
      <c r="E7" s="396">
        <v>5</v>
      </c>
      <c r="F7" s="396">
        <v>6</v>
      </c>
      <c r="G7" s="396">
        <v>7</v>
      </c>
      <c r="H7" s="396">
        <v>8</v>
      </c>
      <c r="I7" s="396">
        <v>9</v>
      </c>
      <c r="J7" s="396">
        <v>10</v>
      </c>
      <c r="K7" s="396">
        <v>11</v>
      </c>
      <c r="L7" s="396">
        <v>12</v>
      </c>
      <c r="M7" s="396">
        <v>13</v>
      </c>
      <c r="N7" s="396">
        <v>14</v>
      </c>
      <c r="O7" s="396">
        <v>15</v>
      </c>
      <c r="P7" s="396">
        <v>16</v>
      </c>
      <c r="Q7" s="396">
        <v>17</v>
      </c>
      <c r="R7" s="396">
        <v>18</v>
      </c>
      <c r="S7" s="122">
        <v>19</v>
      </c>
    </row>
    <row r="8" ht="16.5" customHeight="1" spans="1:19">
      <c r="A8" s="73">
        <v>131016</v>
      </c>
      <c r="B8" s="73" t="s">
        <v>96</v>
      </c>
      <c r="C8" s="397">
        <f>D8+I8+O8</f>
        <v>2592601869.42</v>
      </c>
      <c r="D8" s="397">
        <f>SUM(E8:H8)</f>
        <v>67083940</v>
      </c>
      <c r="E8" s="398">
        <v>67083940</v>
      </c>
      <c r="F8" s="398" t="s">
        <v>97</v>
      </c>
      <c r="G8" s="398" t="s">
        <v>97</v>
      </c>
      <c r="H8" s="398" t="s">
        <v>97</v>
      </c>
      <c r="I8" s="406">
        <f>SUM(J8:N8)</f>
        <v>2500000000</v>
      </c>
      <c r="J8" s="406">
        <v>2500000000</v>
      </c>
      <c r="K8" s="398" t="s">
        <v>97</v>
      </c>
      <c r="L8" s="398" t="s">
        <v>97</v>
      </c>
      <c r="M8" s="398" t="s">
        <v>97</v>
      </c>
      <c r="N8" s="407" t="s">
        <v>97</v>
      </c>
      <c r="O8" s="406">
        <f>SUM(P8:S8)</f>
        <v>25517929.42</v>
      </c>
      <c r="P8" s="406">
        <v>1678598.77</v>
      </c>
      <c r="Q8" s="406"/>
      <c r="R8" s="410"/>
      <c r="S8" s="406">
        <v>23839330.65</v>
      </c>
    </row>
    <row r="9" ht="16.5" customHeight="1" spans="1:19">
      <c r="A9" s="399" t="s">
        <v>80</v>
      </c>
      <c r="B9" s="400"/>
      <c r="C9" s="398">
        <f>SUM(C8)</f>
        <v>2592601869.42</v>
      </c>
      <c r="D9" s="398">
        <f t="shared" ref="D9:S9" si="0">SUM(D8)</f>
        <v>67083940</v>
      </c>
      <c r="E9" s="398">
        <f t="shared" si="0"/>
        <v>67083940</v>
      </c>
      <c r="F9" s="398">
        <f t="shared" si="0"/>
        <v>0</v>
      </c>
      <c r="G9" s="398">
        <f t="shared" si="0"/>
        <v>0</v>
      </c>
      <c r="H9" s="398">
        <f t="shared" si="0"/>
        <v>0</v>
      </c>
      <c r="I9" s="406">
        <f t="shared" si="0"/>
        <v>2500000000</v>
      </c>
      <c r="J9" s="406">
        <f t="shared" si="0"/>
        <v>2500000000</v>
      </c>
      <c r="K9" s="398">
        <f t="shared" si="0"/>
        <v>0</v>
      </c>
      <c r="L9" s="398">
        <f t="shared" si="0"/>
        <v>0</v>
      </c>
      <c r="M9" s="398">
        <f t="shared" si="0"/>
        <v>0</v>
      </c>
      <c r="N9" s="398">
        <f t="shared" si="0"/>
        <v>0</v>
      </c>
      <c r="O9" s="398">
        <f t="shared" si="0"/>
        <v>25517929.42</v>
      </c>
      <c r="P9" s="398">
        <f t="shared" si="0"/>
        <v>1678598.77</v>
      </c>
      <c r="Q9" s="398">
        <f t="shared" si="0"/>
        <v>0</v>
      </c>
      <c r="R9" s="398">
        <f t="shared" si="0"/>
        <v>0</v>
      </c>
      <c r="S9" s="398">
        <f t="shared" si="0"/>
        <v>23839330.65</v>
      </c>
    </row>
    <row r="10" customHeight="1" spans="19:19">
      <c r="S10" s="74"/>
    </row>
    <row r="39" customHeight="1" spans="3:3">
      <c r="C39" s="76">
        <f>C7+C10</f>
        <v>3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48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topLeftCell="C1" workbookViewId="0">
      <selection activeCell="J24" sqref="J24"/>
    </sheetView>
  </sheetViews>
  <sheetFormatPr defaultColWidth="8.88571428571429" defaultRowHeight="14.25" customHeight="1"/>
  <cols>
    <col min="1" max="1" width="14.2857142857143" style="76" customWidth="1"/>
    <col min="2" max="2" width="35.2857142857143" style="76" customWidth="1"/>
    <col min="3" max="4" width="15.4285714285714" style="76" customWidth="1"/>
    <col min="5" max="8" width="18.847619047619" style="76" customWidth="1"/>
    <col min="9" max="9" width="15.5714285714286" style="76" customWidth="1"/>
    <col min="10" max="10" width="16.8571428571429" style="76" customWidth="1"/>
    <col min="11" max="15" width="18.847619047619" style="76" customWidth="1"/>
    <col min="16" max="16" width="9.13333333333333" style="76" customWidth="1"/>
    <col min="17" max="16384" width="9.13333333333333" style="76"/>
  </cols>
  <sheetData>
    <row r="1" ht="15.75" customHeight="1" spans="1:14">
      <c r="A1" s="343" t="s">
        <v>98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28.5" customHeight="1" spans="1:15">
      <c r="A2" s="62" t="s">
        <v>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ht="15" customHeight="1" spans="1:15">
      <c r="A3" s="372" t="s">
        <v>22</v>
      </c>
      <c r="B3" s="373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82"/>
      <c r="N3" s="82"/>
      <c r="O3" s="181" t="s">
        <v>23</v>
      </c>
    </row>
    <row r="4" ht="17.25" customHeight="1" spans="1:15">
      <c r="A4" s="90" t="s">
        <v>99</v>
      </c>
      <c r="B4" s="90" t="s">
        <v>100</v>
      </c>
      <c r="C4" s="91" t="s">
        <v>80</v>
      </c>
      <c r="D4" s="110" t="s">
        <v>83</v>
      </c>
      <c r="E4" s="110"/>
      <c r="F4" s="110"/>
      <c r="G4" s="110" t="s">
        <v>84</v>
      </c>
      <c r="H4" s="110" t="s">
        <v>85</v>
      </c>
      <c r="I4" s="110" t="s">
        <v>101</v>
      </c>
      <c r="J4" s="110" t="s">
        <v>87</v>
      </c>
      <c r="K4" s="110"/>
      <c r="L4" s="110"/>
      <c r="M4" s="110"/>
      <c r="N4" s="110"/>
      <c r="O4" s="110"/>
    </row>
    <row r="5" ht="27" spans="1:15">
      <c r="A5" s="104"/>
      <c r="B5" s="104"/>
      <c r="C5" s="374"/>
      <c r="D5" s="110" t="s">
        <v>82</v>
      </c>
      <c r="E5" s="110" t="s">
        <v>102</v>
      </c>
      <c r="F5" s="110" t="s">
        <v>103</v>
      </c>
      <c r="G5" s="110"/>
      <c r="H5" s="110"/>
      <c r="I5" s="110"/>
      <c r="J5" s="110" t="s">
        <v>82</v>
      </c>
      <c r="K5" s="110" t="s">
        <v>104</v>
      </c>
      <c r="L5" s="110" t="s">
        <v>105</v>
      </c>
      <c r="M5" s="110" t="s">
        <v>106</v>
      </c>
      <c r="N5" s="110" t="s">
        <v>107</v>
      </c>
      <c r="O5" s="110" t="s">
        <v>108</v>
      </c>
    </row>
    <row r="6" ht="16.5" customHeight="1" spans="1:15">
      <c r="A6" s="105">
        <v>1</v>
      </c>
      <c r="B6" s="105">
        <v>2</v>
      </c>
      <c r="C6" s="105">
        <v>3</v>
      </c>
      <c r="D6" s="105">
        <v>4</v>
      </c>
      <c r="E6" s="105">
        <v>5</v>
      </c>
      <c r="F6" s="105">
        <v>6</v>
      </c>
      <c r="G6" s="105">
        <v>7</v>
      </c>
      <c r="H6" s="105">
        <v>8</v>
      </c>
      <c r="I6" s="105">
        <v>9</v>
      </c>
      <c r="J6" s="105">
        <v>10</v>
      </c>
      <c r="K6" s="105">
        <v>11</v>
      </c>
      <c r="L6" s="105">
        <v>12</v>
      </c>
      <c r="M6" s="105">
        <v>13</v>
      </c>
      <c r="N6" s="105">
        <v>14</v>
      </c>
      <c r="O6" s="105">
        <v>15</v>
      </c>
    </row>
    <row r="7" s="371" customFormat="1" ht="16.5" customHeight="1" spans="1:15">
      <c r="A7" s="24" t="s">
        <v>109</v>
      </c>
      <c r="B7" s="24" t="s">
        <v>110</v>
      </c>
      <c r="C7" s="375">
        <v>15120</v>
      </c>
      <c r="D7" s="375">
        <f>E7+F7</f>
        <v>15120</v>
      </c>
      <c r="E7" s="375">
        <v>15120</v>
      </c>
      <c r="F7" s="375"/>
      <c r="G7" s="375"/>
      <c r="H7" s="375"/>
      <c r="I7" s="375"/>
      <c r="J7" s="375"/>
      <c r="K7" s="375"/>
      <c r="L7" s="375"/>
      <c r="M7" s="375"/>
      <c r="N7" s="375"/>
      <c r="O7" s="382"/>
    </row>
    <row r="8" s="371" customFormat="1" ht="16.5" customHeight="1" spans="1:15">
      <c r="A8" s="376" t="s">
        <v>111</v>
      </c>
      <c r="B8" s="376" t="s">
        <v>112</v>
      </c>
      <c r="C8" s="375">
        <v>15120</v>
      </c>
      <c r="D8" s="375">
        <f t="shared" ref="D8:D28" si="0">E8+F8</f>
        <v>15120</v>
      </c>
      <c r="E8" s="375">
        <v>15120</v>
      </c>
      <c r="F8" s="375"/>
      <c r="G8" s="375"/>
      <c r="H8" s="375"/>
      <c r="I8" s="375"/>
      <c r="J8" s="375"/>
      <c r="K8" s="375"/>
      <c r="L8" s="375"/>
      <c r="M8" s="375"/>
      <c r="N8" s="375"/>
      <c r="O8" s="382"/>
    </row>
    <row r="9" s="371" customFormat="1" ht="16.5" customHeight="1" spans="1:15">
      <c r="A9" s="377" t="s">
        <v>113</v>
      </c>
      <c r="B9" s="377" t="s">
        <v>112</v>
      </c>
      <c r="C9" s="375">
        <v>15120</v>
      </c>
      <c r="D9" s="375">
        <f t="shared" si="0"/>
        <v>15120</v>
      </c>
      <c r="E9" s="375">
        <v>15120</v>
      </c>
      <c r="F9" s="375"/>
      <c r="G9" s="375"/>
      <c r="H9" s="375"/>
      <c r="I9" s="375"/>
      <c r="J9" s="375"/>
      <c r="K9" s="375"/>
      <c r="L9" s="375"/>
      <c r="M9" s="375"/>
      <c r="N9" s="375"/>
      <c r="O9" s="382"/>
    </row>
    <row r="10" s="371" customFormat="1" ht="20.25" customHeight="1" spans="1:15">
      <c r="A10" s="24" t="s">
        <v>114</v>
      </c>
      <c r="B10" s="24" t="s">
        <v>115</v>
      </c>
      <c r="C10" s="375">
        <v>56162400</v>
      </c>
      <c r="D10" s="375">
        <f t="shared" si="0"/>
        <v>8648400</v>
      </c>
      <c r="E10" s="375">
        <v>8648400</v>
      </c>
      <c r="F10" s="375"/>
      <c r="G10" s="375"/>
      <c r="H10" s="375"/>
      <c r="I10" s="375"/>
      <c r="J10" s="375">
        <v>47514000</v>
      </c>
      <c r="K10" s="375">
        <v>47514000</v>
      </c>
      <c r="L10" s="375"/>
      <c r="M10" s="375"/>
      <c r="N10" s="375"/>
      <c r="O10" s="382"/>
    </row>
    <row r="11" s="371" customFormat="1" ht="20.25" customHeight="1" spans="1:15">
      <c r="A11" s="376" t="s">
        <v>116</v>
      </c>
      <c r="B11" s="376" t="s">
        <v>117</v>
      </c>
      <c r="C11" s="375">
        <v>56162400</v>
      </c>
      <c r="D11" s="375">
        <f t="shared" si="0"/>
        <v>8648400</v>
      </c>
      <c r="E11" s="375">
        <v>8648400</v>
      </c>
      <c r="F11" s="375"/>
      <c r="G11" s="375"/>
      <c r="H11" s="375"/>
      <c r="I11" s="375"/>
      <c r="J11" s="375">
        <v>47514000</v>
      </c>
      <c r="K11" s="375">
        <v>47514000</v>
      </c>
      <c r="L11" s="375"/>
      <c r="M11" s="375"/>
      <c r="N11" s="375"/>
      <c r="O11" s="382"/>
    </row>
    <row r="12" s="371" customFormat="1" ht="20.25" customHeight="1" spans="1:15">
      <c r="A12" s="377" t="s">
        <v>118</v>
      </c>
      <c r="B12" s="377" t="s">
        <v>119</v>
      </c>
      <c r="C12" s="375">
        <v>8862400</v>
      </c>
      <c r="D12" s="375">
        <f t="shared" si="0"/>
        <v>8648400</v>
      </c>
      <c r="E12" s="375">
        <v>8648400</v>
      </c>
      <c r="F12" s="375"/>
      <c r="G12" s="375"/>
      <c r="H12" s="375"/>
      <c r="I12" s="375"/>
      <c r="J12" s="375">
        <v>214000</v>
      </c>
      <c r="K12" s="375">
        <v>214000</v>
      </c>
      <c r="L12" s="375"/>
      <c r="M12" s="375"/>
      <c r="N12" s="375"/>
      <c r="O12" s="382"/>
    </row>
    <row r="13" s="371" customFormat="1" ht="20.25" customHeight="1" spans="1:15">
      <c r="A13" s="377" t="s">
        <v>120</v>
      </c>
      <c r="B13" s="377" t="s">
        <v>121</v>
      </c>
      <c r="C13" s="375">
        <v>38200000</v>
      </c>
      <c r="D13" s="375">
        <f t="shared" si="0"/>
        <v>0</v>
      </c>
      <c r="E13" s="375"/>
      <c r="F13" s="375"/>
      <c r="G13" s="375"/>
      <c r="H13" s="375"/>
      <c r="I13" s="375"/>
      <c r="J13" s="375">
        <v>38200000</v>
      </c>
      <c r="K13" s="375">
        <v>38200000</v>
      </c>
      <c r="L13" s="375"/>
      <c r="M13" s="375"/>
      <c r="N13" s="375"/>
      <c r="O13" s="382"/>
    </row>
    <row r="14" s="371" customFormat="1" ht="20.25" customHeight="1" spans="1:15">
      <c r="A14" s="377" t="s">
        <v>122</v>
      </c>
      <c r="B14" s="377" t="s">
        <v>123</v>
      </c>
      <c r="C14" s="375">
        <v>9100000</v>
      </c>
      <c r="D14" s="375">
        <f t="shared" si="0"/>
        <v>0</v>
      </c>
      <c r="E14" s="375"/>
      <c r="F14" s="375"/>
      <c r="G14" s="375"/>
      <c r="H14" s="375"/>
      <c r="I14" s="375"/>
      <c r="J14" s="375">
        <v>9100000</v>
      </c>
      <c r="K14" s="375">
        <v>9100000</v>
      </c>
      <c r="L14" s="375"/>
      <c r="M14" s="375"/>
      <c r="N14" s="375"/>
      <c r="O14" s="382"/>
    </row>
    <row r="15" s="371" customFormat="1" ht="20.25" customHeight="1" spans="1:15">
      <c r="A15" s="24" t="s">
        <v>124</v>
      </c>
      <c r="B15" s="24" t="s">
        <v>125</v>
      </c>
      <c r="C15" s="375">
        <v>2483424349.42</v>
      </c>
      <c r="D15" s="375">
        <f t="shared" si="0"/>
        <v>60099018.77</v>
      </c>
      <c r="E15" s="375">
        <v>51920420</v>
      </c>
      <c r="F15" s="375">
        <v>8178598.77</v>
      </c>
      <c r="G15" s="375"/>
      <c r="H15" s="375"/>
      <c r="I15" s="375"/>
      <c r="J15" s="375">
        <v>2423325330.65</v>
      </c>
      <c r="K15" s="375">
        <v>2423325330.65</v>
      </c>
      <c r="L15" s="375"/>
      <c r="M15" s="375"/>
      <c r="N15" s="375"/>
      <c r="O15" s="382"/>
    </row>
    <row r="16" s="371" customFormat="1" ht="20.25" customHeight="1" spans="1:15">
      <c r="A16" s="376" t="s">
        <v>126</v>
      </c>
      <c r="B16" s="376" t="s">
        <v>127</v>
      </c>
      <c r="C16" s="375">
        <v>2456895750.65</v>
      </c>
      <c r="D16" s="375">
        <f t="shared" si="0"/>
        <v>58420420</v>
      </c>
      <c r="E16" s="375">
        <v>51920420</v>
      </c>
      <c r="F16" s="375">
        <v>6500000</v>
      </c>
      <c r="G16" s="375"/>
      <c r="H16" s="375"/>
      <c r="I16" s="375"/>
      <c r="J16" s="375">
        <v>2398475330.65</v>
      </c>
      <c r="K16" s="375">
        <v>2398475330.65</v>
      </c>
      <c r="L16" s="375"/>
      <c r="M16" s="375"/>
      <c r="N16" s="375"/>
      <c r="O16" s="382"/>
    </row>
    <row r="17" s="371" customFormat="1" ht="20.25" customHeight="1" spans="1:15">
      <c r="A17" s="377" t="s">
        <v>128</v>
      </c>
      <c r="B17" s="377" t="s">
        <v>129</v>
      </c>
      <c r="C17" s="375">
        <v>2456895750.65</v>
      </c>
      <c r="D17" s="375">
        <f t="shared" si="0"/>
        <v>58420420</v>
      </c>
      <c r="E17" s="375">
        <v>51920420</v>
      </c>
      <c r="F17" s="375">
        <v>6500000</v>
      </c>
      <c r="G17" s="375"/>
      <c r="H17" s="375"/>
      <c r="I17" s="375"/>
      <c r="J17" s="375">
        <v>2398475330.65</v>
      </c>
      <c r="K17" s="375">
        <v>2398475330.65</v>
      </c>
      <c r="L17" s="375"/>
      <c r="M17" s="375"/>
      <c r="N17" s="375"/>
      <c r="O17" s="382"/>
    </row>
    <row r="18" s="371" customFormat="1" ht="20.25" customHeight="1" spans="1:15">
      <c r="A18" s="376" t="s">
        <v>130</v>
      </c>
      <c r="B18" s="376" t="s">
        <v>131</v>
      </c>
      <c r="C18" s="375">
        <v>821700</v>
      </c>
      <c r="D18" s="375">
        <f t="shared" si="0"/>
        <v>821700</v>
      </c>
      <c r="E18" s="375"/>
      <c r="F18" s="375">
        <v>821700</v>
      </c>
      <c r="G18" s="375"/>
      <c r="H18" s="375"/>
      <c r="I18" s="375"/>
      <c r="J18" s="375"/>
      <c r="K18" s="375"/>
      <c r="L18" s="375"/>
      <c r="M18" s="375"/>
      <c r="N18" s="375"/>
      <c r="O18" s="382"/>
    </row>
    <row r="19" s="371" customFormat="1" ht="20.25" customHeight="1" spans="1:15">
      <c r="A19" s="377" t="s">
        <v>132</v>
      </c>
      <c r="B19" s="377" t="s">
        <v>133</v>
      </c>
      <c r="C19" s="375">
        <v>5000</v>
      </c>
      <c r="D19" s="375">
        <f t="shared" si="0"/>
        <v>5000</v>
      </c>
      <c r="E19" s="375"/>
      <c r="F19" s="375">
        <v>5000</v>
      </c>
      <c r="G19" s="375"/>
      <c r="H19" s="375"/>
      <c r="I19" s="375"/>
      <c r="J19" s="375"/>
      <c r="K19" s="375"/>
      <c r="L19" s="375"/>
      <c r="M19" s="375"/>
      <c r="N19" s="375"/>
      <c r="O19" s="382"/>
    </row>
    <row r="20" s="371" customFormat="1" ht="20.25" customHeight="1" spans="1:15">
      <c r="A20" s="377" t="s">
        <v>134</v>
      </c>
      <c r="B20" s="377" t="s">
        <v>135</v>
      </c>
      <c r="C20" s="375">
        <v>816700</v>
      </c>
      <c r="D20" s="375">
        <f t="shared" si="0"/>
        <v>816700</v>
      </c>
      <c r="E20" s="375"/>
      <c r="F20" s="375">
        <v>816700</v>
      </c>
      <c r="G20" s="375"/>
      <c r="H20" s="375"/>
      <c r="I20" s="375"/>
      <c r="J20" s="375"/>
      <c r="K20" s="375"/>
      <c r="L20" s="375"/>
      <c r="M20" s="375"/>
      <c r="N20" s="375"/>
      <c r="O20" s="382"/>
    </row>
    <row r="21" s="371" customFormat="1" ht="20.25" customHeight="1" spans="1:15">
      <c r="A21" s="376" t="s">
        <v>136</v>
      </c>
      <c r="B21" s="376" t="s">
        <v>137</v>
      </c>
      <c r="C21" s="375">
        <v>24850000</v>
      </c>
      <c r="D21" s="375">
        <f t="shared" si="0"/>
        <v>0</v>
      </c>
      <c r="E21" s="375"/>
      <c r="F21" s="375"/>
      <c r="G21" s="375"/>
      <c r="H21" s="375"/>
      <c r="I21" s="375"/>
      <c r="J21" s="375">
        <v>24850000</v>
      </c>
      <c r="K21" s="375">
        <v>24850000</v>
      </c>
      <c r="L21" s="375"/>
      <c r="M21" s="375"/>
      <c r="N21" s="375"/>
      <c r="O21" s="382"/>
    </row>
    <row r="22" s="371" customFormat="1" ht="20.25" customHeight="1" spans="1:15">
      <c r="A22" s="377" t="s">
        <v>138</v>
      </c>
      <c r="B22" s="377" t="s">
        <v>139</v>
      </c>
      <c r="C22" s="375">
        <v>24850000</v>
      </c>
      <c r="D22" s="375">
        <f t="shared" si="0"/>
        <v>0</v>
      </c>
      <c r="E22" s="375"/>
      <c r="F22" s="375"/>
      <c r="G22" s="375"/>
      <c r="H22" s="375"/>
      <c r="I22" s="375"/>
      <c r="J22" s="375">
        <v>24850000</v>
      </c>
      <c r="K22" s="375">
        <v>24850000</v>
      </c>
      <c r="L22" s="375"/>
      <c r="M22" s="375"/>
      <c r="N22" s="375"/>
      <c r="O22" s="382"/>
    </row>
    <row r="23" s="371" customFormat="1" ht="20.25" customHeight="1" spans="1:15">
      <c r="A23" s="376" t="s">
        <v>140</v>
      </c>
      <c r="B23" s="376" t="s">
        <v>141</v>
      </c>
      <c r="C23" s="375">
        <v>856898.77</v>
      </c>
      <c r="D23" s="375">
        <f t="shared" si="0"/>
        <v>856898.77</v>
      </c>
      <c r="E23" s="375"/>
      <c r="F23" s="375">
        <v>856898.77</v>
      </c>
      <c r="G23" s="375"/>
      <c r="H23" s="375"/>
      <c r="I23" s="375"/>
      <c r="J23" s="375"/>
      <c r="K23" s="375"/>
      <c r="L23" s="375"/>
      <c r="M23" s="375"/>
      <c r="N23" s="375"/>
      <c r="O23" s="382"/>
    </row>
    <row r="24" s="371" customFormat="1" ht="20.25" customHeight="1" spans="1:15">
      <c r="A24" s="377" t="s">
        <v>142</v>
      </c>
      <c r="B24" s="377" t="s">
        <v>141</v>
      </c>
      <c r="C24" s="375">
        <v>856898.77</v>
      </c>
      <c r="D24" s="375">
        <f t="shared" si="0"/>
        <v>856898.77</v>
      </c>
      <c r="E24" s="375"/>
      <c r="F24" s="375">
        <v>856898.77</v>
      </c>
      <c r="G24" s="375"/>
      <c r="H24" s="375"/>
      <c r="I24" s="375"/>
      <c r="J24" s="375"/>
      <c r="K24" s="375"/>
      <c r="L24" s="375"/>
      <c r="M24" s="375"/>
      <c r="N24" s="375"/>
      <c r="O24" s="382"/>
    </row>
    <row r="25" s="371" customFormat="1" ht="20.25" customHeight="1" spans="1:15">
      <c r="A25" s="24" t="s">
        <v>143</v>
      </c>
      <c r="B25" s="24" t="s">
        <v>144</v>
      </c>
      <c r="C25" s="375">
        <v>53000000</v>
      </c>
      <c r="D25" s="375">
        <f t="shared" si="0"/>
        <v>0</v>
      </c>
      <c r="E25" s="375"/>
      <c r="F25" s="375"/>
      <c r="G25" s="375"/>
      <c r="H25" s="375"/>
      <c r="I25" s="375"/>
      <c r="J25" s="375">
        <v>53000000</v>
      </c>
      <c r="K25" s="375">
        <v>53000000</v>
      </c>
      <c r="L25" s="375"/>
      <c r="M25" s="375"/>
      <c r="N25" s="375"/>
      <c r="O25" s="382"/>
    </row>
    <row r="26" s="371" customFormat="1" ht="20.25" customHeight="1" spans="1:15">
      <c r="A26" s="376" t="s">
        <v>145</v>
      </c>
      <c r="B26" s="376" t="s">
        <v>146</v>
      </c>
      <c r="C26" s="375">
        <v>53000000</v>
      </c>
      <c r="D26" s="375">
        <f t="shared" si="0"/>
        <v>0</v>
      </c>
      <c r="E26" s="375"/>
      <c r="F26" s="375"/>
      <c r="G26" s="375"/>
      <c r="H26" s="375"/>
      <c r="I26" s="375"/>
      <c r="J26" s="375">
        <v>53000000</v>
      </c>
      <c r="K26" s="375">
        <v>53000000</v>
      </c>
      <c r="L26" s="375"/>
      <c r="M26" s="375"/>
      <c r="N26" s="375"/>
      <c r="O26" s="382"/>
    </row>
    <row r="27" s="371" customFormat="1" ht="20.25" customHeight="1" spans="1:15">
      <c r="A27" s="377" t="s">
        <v>147</v>
      </c>
      <c r="B27" s="377" t="s">
        <v>148</v>
      </c>
      <c r="C27" s="378">
        <v>53000000</v>
      </c>
      <c r="D27" s="375">
        <f t="shared" si="0"/>
        <v>0</v>
      </c>
      <c r="E27" s="378"/>
      <c r="F27" s="378"/>
      <c r="G27" s="378"/>
      <c r="H27" s="378"/>
      <c r="I27" s="378"/>
      <c r="J27" s="378">
        <v>53000000</v>
      </c>
      <c r="K27" s="378">
        <v>53000000</v>
      </c>
      <c r="L27" s="378"/>
      <c r="M27" s="378"/>
      <c r="N27" s="378"/>
      <c r="O27" s="383"/>
    </row>
    <row r="28" s="371" customFormat="1" ht="20.25" customHeight="1" spans="1:15">
      <c r="A28" s="379" t="s">
        <v>80</v>
      </c>
      <c r="B28" s="380"/>
      <c r="C28" s="130">
        <f>C7+C10+C15+C25</f>
        <v>2592601869.42</v>
      </c>
      <c r="D28" s="375">
        <f t="shared" si="0"/>
        <v>68762538.77</v>
      </c>
      <c r="E28" s="130">
        <f t="shared" ref="D28:O28" si="1">E7+E10+E15+E25</f>
        <v>60583940</v>
      </c>
      <c r="F28" s="130">
        <f t="shared" si="1"/>
        <v>8178598.77</v>
      </c>
      <c r="G28" s="130">
        <f t="shared" si="1"/>
        <v>0</v>
      </c>
      <c r="H28" s="130">
        <f t="shared" si="1"/>
        <v>0</v>
      </c>
      <c r="I28" s="130"/>
      <c r="J28" s="130">
        <f t="shared" si="1"/>
        <v>2523839330.65</v>
      </c>
      <c r="K28" s="130">
        <f t="shared" si="1"/>
        <v>2523839330.65</v>
      </c>
      <c r="L28" s="130">
        <f t="shared" si="1"/>
        <v>0</v>
      </c>
      <c r="M28" s="130">
        <f t="shared" si="1"/>
        <v>0</v>
      </c>
      <c r="N28" s="130">
        <f t="shared" si="1"/>
        <v>0</v>
      </c>
      <c r="O28" s="130">
        <f t="shared" si="1"/>
        <v>0</v>
      </c>
    </row>
    <row r="29" customHeight="1" spans="4:8">
      <c r="D29" s="381"/>
      <c r="H29" s="381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0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D46" sqref="D46"/>
    </sheetView>
  </sheetViews>
  <sheetFormatPr defaultColWidth="8.88571428571429" defaultRowHeight="14.25" customHeight="1" outlineLevelCol="3"/>
  <cols>
    <col min="1" max="1" width="49.2857142857143" style="59" customWidth="1"/>
    <col min="2" max="2" width="38.847619047619" style="59" customWidth="1"/>
    <col min="3" max="3" width="48.5714285714286" style="59" customWidth="1"/>
    <col min="4" max="4" width="36.4285714285714" style="59" customWidth="1"/>
    <col min="5" max="5" width="9.13333333333333" style="60" customWidth="1"/>
    <col min="6" max="16384" width="9.13333333333333" style="60"/>
  </cols>
  <sheetData>
    <row r="1" customHeight="1" spans="1:4">
      <c r="A1" s="354" t="s">
        <v>149</v>
      </c>
      <c r="B1" s="354"/>
      <c r="C1" s="354"/>
      <c r="D1" s="170"/>
    </row>
    <row r="2" ht="31.5" customHeight="1" spans="1:4">
      <c r="A2" s="61" t="s">
        <v>5</v>
      </c>
      <c r="B2" s="355"/>
      <c r="C2" s="355"/>
      <c r="D2" s="355"/>
    </row>
    <row r="3" ht="17.25" customHeight="1" spans="1:4">
      <c r="A3" s="184" t="s">
        <v>22</v>
      </c>
      <c r="B3" s="356"/>
      <c r="C3" s="356"/>
      <c r="D3" s="172" t="s">
        <v>23</v>
      </c>
    </row>
    <row r="4" ht="19.5" customHeight="1" spans="1:4">
      <c r="A4" s="85" t="s">
        <v>24</v>
      </c>
      <c r="B4" s="186"/>
      <c r="C4" s="85" t="s">
        <v>25</v>
      </c>
      <c r="D4" s="186"/>
    </row>
    <row r="5" ht="21.75" customHeight="1" spans="1:4">
      <c r="A5" s="84" t="s">
        <v>26</v>
      </c>
      <c r="B5" s="357" t="s">
        <v>27</v>
      </c>
      <c r="C5" s="84" t="s">
        <v>150</v>
      </c>
      <c r="D5" s="357" t="s">
        <v>27</v>
      </c>
    </row>
    <row r="6" ht="17.25" customHeight="1" spans="1:4">
      <c r="A6" s="88"/>
      <c r="B6" s="358"/>
      <c r="C6" s="88"/>
      <c r="D6" s="104"/>
    </row>
    <row r="7" ht="17.25" customHeight="1" spans="1:4">
      <c r="A7" s="359" t="s">
        <v>151</v>
      </c>
      <c r="B7" s="25">
        <v>67083940</v>
      </c>
      <c r="C7" s="360" t="s">
        <v>152</v>
      </c>
      <c r="D7" s="361">
        <v>68762538.77</v>
      </c>
    </row>
    <row r="8" ht="17.25" customHeight="1" spans="1:4">
      <c r="A8" s="362" t="s">
        <v>153</v>
      </c>
      <c r="B8" s="341">
        <v>67083940</v>
      </c>
      <c r="C8" s="360" t="s">
        <v>154</v>
      </c>
      <c r="D8" s="361">
        <v>15120</v>
      </c>
    </row>
    <row r="9" ht="17.25" customHeight="1" spans="1:4">
      <c r="A9" s="362" t="s">
        <v>155</v>
      </c>
      <c r="B9" s="341"/>
      <c r="C9" s="360" t="s">
        <v>156</v>
      </c>
      <c r="D9" s="361"/>
    </row>
    <row r="10" ht="17.25" customHeight="1" spans="1:4">
      <c r="A10" s="362" t="s">
        <v>157</v>
      </c>
      <c r="B10" s="341"/>
      <c r="C10" s="360" t="s">
        <v>158</v>
      </c>
      <c r="D10" s="361"/>
    </row>
    <row r="11" ht="17.25" customHeight="1" spans="1:4">
      <c r="A11" s="362" t="s">
        <v>159</v>
      </c>
      <c r="B11" s="341">
        <v>1678598.77</v>
      </c>
      <c r="C11" s="360" t="s">
        <v>160</v>
      </c>
      <c r="D11" s="361"/>
    </row>
    <row r="12" ht="17.25" customHeight="1" spans="1:4">
      <c r="A12" s="362" t="s">
        <v>153</v>
      </c>
      <c r="B12" s="341">
        <v>1678598.77</v>
      </c>
      <c r="C12" s="360" t="s">
        <v>161</v>
      </c>
      <c r="D12" s="361"/>
    </row>
    <row r="13" ht="17.25" customHeight="1" spans="1:4">
      <c r="A13" s="363" t="s">
        <v>155</v>
      </c>
      <c r="B13" s="364"/>
      <c r="C13" s="360" t="s">
        <v>162</v>
      </c>
      <c r="D13" s="361"/>
    </row>
    <row r="14" ht="17.25" customHeight="1" spans="1:4">
      <c r="A14" s="363" t="s">
        <v>157</v>
      </c>
      <c r="B14" s="364"/>
      <c r="C14" s="360" t="s">
        <v>163</v>
      </c>
      <c r="D14" s="361"/>
    </row>
    <row r="15" ht="17.25" customHeight="1" spans="1:4">
      <c r="A15" s="363"/>
      <c r="B15" s="364"/>
      <c r="C15" s="360" t="s">
        <v>164</v>
      </c>
      <c r="D15" s="361">
        <v>8648400</v>
      </c>
    </row>
    <row r="16" ht="17.25" customHeight="1" spans="1:4">
      <c r="A16" s="363"/>
      <c r="B16" s="364"/>
      <c r="C16" s="360" t="s">
        <v>165</v>
      </c>
      <c r="D16" s="361">
        <v>60099018.77</v>
      </c>
    </row>
    <row r="17" ht="17.25" customHeight="1" spans="1:4">
      <c r="A17" s="363"/>
      <c r="B17" s="364"/>
      <c r="C17" s="360" t="s">
        <v>166</v>
      </c>
      <c r="D17" s="361"/>
    </row>
    <row r="18" ht="17.25" customHeight="1" spans="1:4">
      <c r="A18" s="363"/>
      <c r="B18" s="364"/>
      <c r="C18" s="360" t="s">
        <v>167</v>
      </c>
      <c r="D18" s="361"/>
    </row>
    <row r="19" ht="17.25" customHeight="1" spans="1:4">
      <c r="A19" s="363"/>
      <c r="B19" s="364"/>
      <c r="C19" s="360" t="s">
        <v>168</v>
      </c>
      <c r="D19" s="361"/>
    </row>
    <row r="20" ht="17.25" customHeight="1" spans="1:4">
      <c r="A20" s="363"/>
      <c r="B20" s="364"/>
      <c r="C20" s="360" t="s">
        <v>169</v>
      </c>
      <c r="D20" s="361"/>
    </row>
    <row r="21" ht="17.25" customHeight="1" spans="1:4">
      <c r="A21" s="363"/>
      <c r="B21" s="364"/>
      <c r="C21" s="360" t="s">
        <v>170</v>
      </c>
      <c r="D21" s="361"/>
    </row>
    <row r="22" ht="17.25" customHeight="1" spans="1:4">
      <c r="A22" s="363"/>
      <c r="B22" s="364"/>
      <c r="C22" s="360" t="s">
        <v>171</v>
      </c>
      <c r="D22" s="361"/>
    </row>
    <row r="23" ht="17.25" customHeight="1" spans="1:4">
      <c r="A23" s="363"/>
      <c r="B23" s="364"/>
      <c r="C23" s="360" t="s">
        <v>172</v>
      </c>
      <c r="D23" s="361"/>
    </row>
    <row r="24" ht="17.25" customHeight="1" spans="1:4">
      <c r="A24" s="363"/>
      <c r="B24" s="364"/>
      <c r="C24" s="360" t="s">
        <v>173</v>
      </c>
      <c r="D24" s="361"/>
    </row>
    <row r="25" ht="17.25" customHeight="1" spans="1:4">
      <c r="A25" s="363"/>
      <c r="B25" s="364"/>
      <c r="C25" s="360" t="s">
        <v>174</v>
      </c>
      <c r="D25" s="361"/>
    </row>
    <row r="26" ht="17.25" customHeight="1" spans="1:4">
      <c r="A26" s="363"/>
      <c r="B26" s="364"/>
      <c r="C26" s="360" t="s">
        <v>175</v>
      </c>
      <c r="D26" s="361"/>
    </row>
    <row r="27" ht="17.25" customHeight="1" spans="1:4">
      <c r="A27" s="363"/>
      <c r="B27" s="364"/>
      <c r="C27" s="360" t="s">
        <v>176</v>
      </c>
      <c r="D27" s="361"/>
    </row>
    <row r="28" ht="17.25" customHeight="1" spans="1:4">
      <c r="A28" s="363"/>
      <c r="B28" s="364"/>
      <c r="C28" s="360" t="s">
        <v>177</v>
      </c>
      <c r="D28" s="361"/>
    </row>
    <row r="29" ht="17.25" customHeight="1" spans="1:4">
      <c r="A29" s="363"/>
      <c r="B29" s="364"/>
      <c r="C29" s="360" t="s">
        <v>178</v>
      </c>
      <c r="D29" s="361"/>
    </row>
    <row r="30" ht="17.25" customHeight="1" spans="1:4">
      <c r="A30" s="363"/>
      <c r="B30" s="364"/>
      <c r="C30" s="360" t="s">
        <v>179</v>
      </c>
      <c r="D30" s="361"/>
    </row>
    <row r="31" ht="17.25" customHeight="1" spans="1:4">
      <c r="A31" s="363"/>
      <c r="B31" s="364"/>
      <c r="C31" s="360" t="s">
        <v>180</v>
      </c>
      <c r="D31" s="361"/>
    </row>
    <row r="32" ht="17.25" customHeight="1" spans="1:4">
      <c r="A32" s="363"/>
      <c r="B32" s="364"/>
      <c r="C32" s="360" t="s">
        <v>181</v>
      </c>
      <c r="D32" s="361"/>
    </row>
    <row r="33" ht="17.25" customHeight="1" spans="1:4">
      <c r="A33" s="363"/>
      <c r="B33" s="364"/>
      <c r="C33" s="360" t="s">
        <v>182</v>
      </c>
      <c r="D33" s="361"/>
    </row>
    <row r="34" ht="17.25" customHeight="1" spans="1:4">
      <c r="A34" s="363"/>
      <c r="B34" s="364"/>
      <c r="C34" s="360"/>
      <c r="D34" s="361"/>
    </row>
    <row r="35" ht="17.25" customHeight="1" spans="1:4">
      <c r="A35" s="363"/>
      <c r="B35" s="364"/>
      <c r="C35" s="360"/>
      <c r="D35" s="361"/>
    </row>
    <row r="36" ht="17.25" customHeight="1" spans="1:4">
      <c r="A36" s="363"/>
      <c r="B36" s="364"/>
      <c r="C36" s="360"/>
      <c r="D36" s="361"/>
    </row>
    <row r="37" ht="17.25" customHeight="1" spans="1:4">
      <c r="A37" s="363"/>
      <c r="B37" s="364"/>
      <c r="C37" s="360"/>
      <c r="D37" s="361"/>
    </row>
    <row r="38" ht="17.25" customHeight="1" spans="1:4">
      <c r="A38" s="363"/>
      <c r="B38" s="364"/>
      <c r="C38" s="360"/>
      <c r="D38" s="361"/>
    </row>
    <row r="39" ht="17.25" customHeight="1" spans="1:4">
      <c r="A39" s="365"/>
      <c r="B39" s="366"/>
      <c r="C39" s="360"/>
      <c r="D39" s="361"/>
    </row>
    <row r="40" ht="17.25" customHeight="1" spans="1:4">
      <c r="A40" s="365"/>
      <c r="B40" s="366"/>
      <c r="C40" s="360"/>
      <c r="D40" s="361"/>
    </row>
    <row r="41" ht="17.25" customHeight="1" spans="1:4">
      <c r="A41" s="365"/>
      <c r="B41" s="366"/>
      <c r="C41" s="360"/>
      <c r="D41" s="361"/>
    </row>
    <row r="42" customHeight="1" spans="1:4">
      <c r="A42" s="367"/>
      <c r="B42" s="368"/>
      <c r="C42" s="360"/>
      <c r="D42" s="361"/>
    </row>
    <row r="43" customHeight="1" spans="1:4">
      <c r="A43" s="367"/>
      <c r="B43" s="368"/>
      <c r="C43" s="360"/>
      <c r="D43" s="361"/>
    </row>
    <row r="44" customHeight="1" spans="1:4">
      <c r="A44" s="367"/>
      <c r="B44" s="368"/>
      <c r="C44" s="360"/>
      <c r="D44" s="361"/>
    </row>
    <row r="45" customHeight="1" spans="1:4">
      <c r="A45" s="367"/>
      <c r="B45" s="368"/>
      <c r="C45" s="363" t="s">
        <v>183</v>
      </c>
      <c r="D45" s="369"/>
    </row>
    <row r="46" ht="17.25" customHeight="1" spans="1:4">
      <c r="A46" s="370" t="s">
        <v>184</v>
      </c>
      <c r="B46" s="368">
        <f>B7+B11</f>
        <v>68762538.77</v>
      </c>
      <c r="C46" s="367" t="s">
        <v>76</v>
      </c>
      <c r="D46" s="368">
        <f>D7</f>
        <v>68762538.77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58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workbookViewId="0">
      <selection activeCell="G21" sqref="G21"/>
    </sheetView>
  </sheetViews>
  <sheetFormatPr defaultColWidth="8.88571428571429" defaultRowHeight="14.25" customHeight="1" outlineLevelCol="6"/>
  <cols>
    <col min="1" max="1" width="20.1333333333333" style="178" customWidth="1"/>
    <col min="2" max="2" width="44" style="178" customWidth="1"/>
    <col min="3" max="3" width="24.2857142857143" style="76" customWidth="1"/>
    <col min="4" max="4" width="16.5714285714286" style="76" customWidth="1"/>
    <col min="5" max="7" width="24.2857142857143" style="76" customWidth="1"/>
    <col min="8" max="8" width="9.13333333333333" style="76" customWidth="1"/>
    <col min="9" max="16384" width="9.13333333333333" style="76"/>
  </cols>
  <sheetData>
    <row r="1" ht="12" customHeight="1" spans="1:6">
      <c r="A1" s="343" t="s">
        <v>185</v>
      </c>
      <c r="D1" s="344"/>
      <c r="F1" s="79"/>
    </row>
    <row r="2" ht="39" customHeight="1" spans="1:7">
      <c r="A2" s="183" t="s">
        <v>6</v>
      </c>
      <c r="B2" s="183"/>
      <c r="C2" s="183"/>
      <c r="D2" s="183"/>
      <c r="E2" s="183"/>
      <c r="F2" s="183"/>
      <c r="G2" s="183"/>
    </row>
    <row r="3" ht="18" customHeight="1" spans="1:7">
      <c r="A3" s="184" t="s">
        <v>22</v>
      </c>
      <c r="F3" s="181"/>
      <c r="G3" s="181" t="s">
        <v>23</v>
      </c>
    </row>
    <row r="4" ht="20.25" customHeight="1" spans="1:7">
      <c r="A4" s="345" t="s">
        <v>186</v>
      </c>
      <c r="B4" s="346"/>
      <c r="C4" s="87" t="s">
        <v>80</v>
      </c>
      <c r="D4" s="87" t="s">
        <v>102</v>
      </c>
      <c r="E4" s="87"/>
      <c r="F4" s="87"/>
      <c r="G4" s="347" t="s">
        <v>103</v>
      </c>
    </row>
    <row r="5" ht="20.25" customHeight="1" spans="1:7">
      <c r="A5" s="188" t="s">
        <v>99</v>
      </c>
      <c r="B5" s="348" t="s">
        <v>100</v>
      </c>
      <c r="C5" s="87"/>
      <c r="D5" s="87" t="s">
        <v>82</v>
      </c>
      <c r="E5" s="87" t="s">
        <v>187</v>
      </c>
      <c r="F5" s="87" t="s">
        <v>188</v>
      </c>
      <c r="G5" s="349"/>
    </row>
    <row r="6" ht="13.5" customHeight="1" spans="1:7">
      <c r="A6" s="196">
        <v>1</v>
      </c>
      <c r="B6" s="196">
        <v>2</v>
      </c>
      <c r="C6" s="350">
        <v>3</v>
      </c>
      <c r="D6" s="350">
        <v>4</v>
      </c>
      <c r="E6" s="350">
        <v>5</v>
      </c>
      <c r="F6" s="350">
        <v>6</v>
      </c>
      <c r="G6" s="196">
        <v>7</v>
      </c>
    </row>
    <row r="7" ht="13.5" customHeight="1" spans="1:7">
      <c r="A7" s="338" t="s">
        <v>109</v>
      </c>
      <c r="B7" s="338" t="s">
        <v>110</v>
      </c>
      <c r="C7" s="25">
        <v>15120</v>
      </c>
      <c r="D7" s="25">
        <v>15120</v>
      </c>
      <c r="E7" s="25">
        <v>15120</v>
      </c>
      <c r="F7" s="25"/>
      <c r="G7" s="25"/>
    </row>
    <row r="8" ht="13.5" customHeight="1" spans="1:7">
      <c r="A8" s="351" t="s">
        <v>111</v>
      </c>
      <c r="B8" s="351" t="s">
        <v>112</v>
      </c>
      <c r="C8" s="25">
        <v>15120</v>
      </c>
      <c r="D8" s="25">
        <v>15120</v>
      </c>
      <c r="E8" s="25">
        <v>15120</v>
      </c>
      <c r="F8" s="25"/>
      <c r="G8" s="25"/>
    </row>
    <row r="9" ht="13.5" customHeight="1" spans="1:7">
      <c r="A9" s="352" t="s">
        <v>113</v>
      </c>
      <c r="B9" s="352" t="s">
        <v>112</v>
      </c>
      <c r="C9" s="25">
        <v>15120</v>
      </c>
      <c r="D9" s="25">
        <v>15120</v>
      </c>
      <c r="E9" s="25">
        <v>15120</v>
      </c>
      <c r="F9" s="25"/>
      <c r="G9" s="25"/>
    </row>
    <row r="10" ht="13.5" customHeight="1" spans="1:7">
      <c r="A10" s="353" t="s">
        <v>114</v>
      </c>
      <c r="B10" s="353" t="s">
        <v>115</v>
      </c>
      <c r="C10" s="25">
        <v>8648400</v>
      </c>
      <c r="D10" s="25">
        <v>8648400</v>
      </c>
      <c r="E10" s="25">
        <v>8648400</v>
      </c>
      <c r="F10" s="25"/>
      <c r="G10" s="25"/>
    </row>
    <row r="11" ht="13.5" customHeight="1" spans="1:7">
      <c r="A11" s="351" t="s">
        <v>116</v>
      </c>
      <c r="B11" s="351" t="s">
        <v>117</v>
      </c>
      <c r="C11" s="25">
        <v>8648400</v>
      </c>
      <c r="D11" s="25">
        <v>8648400</v>
      </c>
      <c r="E11" s="25">
        <v>8648400</v>
      </c>
      <c r="F11" s="25"/>
      <c r="G11" s="25"/>
    </row>
    <row r="12" ht="13.5" customHeight="1" spans="1:7">
      <c r="A12" s="352" t="s">
        <v>118</v>
      </c>
      <c r="B12" s="352" t="s">
        <v>119</v>
      </c>
      <c r="C12" s="25">
        <v>8648400</v>
      </c>
      <c r="D12" s="25">
        <v>8648400</v>
      </c>
      <c r="E12" s="25">
        <v>8648400</v>
      </c>
      <c r="F12" s="25"/>
      <c r="G12" s="25"/>
    </row>
    <row r="13" ht="13.5" customHeight="1" spans="1:7">
      <c r="A13" s="353" t="s">
        <v>124</v>
      </c>
      <c r="B13" s="353" t="s">
        <v>125</v>
      </c>
      <c r="C13" s="25">
        <v>60099018.77</v>
      </c>
      <c r="D13" s="25">
        <v>51920420</v>
      </c>
      <c r="E13" s="25">
        <v>51920420</v>
      </c>
      <c r="F13" s="25"/>
      <c r="G13" s="25">
        <v>8178598.77</v>
      </c>
    </row>
    <row r="14" ht="13.5" customHeight="1" spans="1:7">
      <c r="A14" s="351" t="s">
        <v>126</v>
      </c>
      <c r="B14" s="351" t="s">
        <v>127</v>
      </c>
      <c r="C14" s="25">
        <v>58420420</v>
      </c>
      <c r="D14" s="25">
        <v>51920420</v>
      </c>
      <c r="E14" s="25">
        <v>51920420</v>
      </c>
      <c r="F14" s="25"/>
      <c r="G14" s="25">
        <v>6500000</v>
      </c>
    </row>
    <row r="15" ht="13.5" customHeight="1" spans="1:7">
      <c r="A15" s="352" t="s">
        <v>128</v>
      </c>
      <c r="B15" s="352" t="s">
        <v>129</v>
      </c>
      <c r="C15" s="25">
        <v>58420420</v>
      </c>
      <c r="D15" s="25">
        <v>51920420</v>
      </c>
      <c r="E15" s="25">
        <v>51920420</v>
      </c>
      <c r="F15" s="25"/>
      <c r="G15" s="25">
        <v>6500000</v>
      </c>
    </row>
    <row r="16" ht="13.5" customHeight="1" spans="1:7">
      <c r="A16" s="351" t="s">
        <v>130</v>
      </c>
      <c r="B16" s="351" t="s">
        <v>131</v>
      </c>
      <c r="C16" s="25">
        <v>821700</v>
      </c>
      <c r="D16" s="25"/>
      <c r="E16" s="25"/>
      <c r="F16" s="25"/>
      <c r="G16" s="25">
        <v>821700</v>
      </c>
    </row>
    <row r="17" ht="13.5" customHeight="1" spans="1:7">
      <c r="A17" s="352" t="s">
        <v>132</v>
      </c>
      <c r="B17" s="352" t="s">
        <v>133</v>
      </c>
      <c r="C17" s="25">
        <v>5000</v>
      </c>
      <c r="D17" s="25"/>
      <c r="E17" s="25"/>
      <c r="F17" s="25"/>
      <c r="G17" s="25">
        <v>5000</v>
      </c>
    </row>
    <row r="18" ht="13.5" customHeight="1" spans="1:7">
      <c r="A18" s="352" t="s">
        <v>134</v>
      </c>
      <c r="B18" s="352" t="s">
        <v>135</v>
      </c>
      <c r="C18" s="25">
        <v>816700</v>
      </c>
      <c r="D18" s="25"/>
      <c r="E18" s="25"/>
      <c r="F18" s="25"/>
      <c r="G18" s="25">
        <v>816700</v>
      </c>
    </row>
    <row r="19" ht="13.5" customHeight="1" spans="1:7">
      <c r="A19" s="351" t="s">
        <v>140</v>
      </c>
      <c r="B19" s="351" t="s">
        <v>141</v>
      </c>
      <c r="C19" s="25">
        <v>856898.77</v>
      </c>
      <c r="D19" s="25"/>
      <c r="E19" s="25"/>
      <c r="F19" s="25"/>
      <c r="G19" s="25">
        <v>856898.77</v>
      </c>
    </row>
    <row r="20" ht="13.5" customHeight="1" spans="1:7">
      <c r="A20" s="352" t="s">
        <v>142</v>
      </c>
      <c r="B20" s="352" t="s">
        <v>141</v>
      </c>
      <c r="C20" s="25">
        <v>856898.77</v>
      </c>
      <c r="D20" s="25"/>
      <c r="E20" s="25"/>
      <c r="F20" s="25"/>
      <c r="G20" s="25">
        <v>856898.77</v>
      </c>
    </row>
    <row r="21" ht="13.5" customHeight="1" spans="1:7">
      <c r="A21" s="302" t="s">
        <v>189</v>
      </c>
      <c r="B21" s="302"/>
      <c r="C21" s="25">
        <v>68762538.77</v>
      </c>
      <c r="D21" s="25">
        <v>60583940</v>
      </c>
      <c r="E21" s="25">
        <v>60583940</v>
      </c>
      <c r="F21" s="25"/>
      <c r="G21" s="25">
        <v>8178598.77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workbookViewId="0">
      <selection activeCell="E16" sqref="E16"/>
    </sheetView>
  </sheetViews>
  <sheetFormatPr defaultColWidth="8.88571428571429" defaultRowHeight="14.25" outlineLevelRow="7" outlineLevelCol="5"/>
  <cols>
    <col min="1" max="2" width="27.4285714285714" style="326" customWidth="1"/>
    <col min="3" max="3" width="17.2857142857143" style="327" customWidth="1"/>
    <col min="4" max="5" width="26.2857142857143" style="328" customWidth="1"/>
    <col min="6" max="6" width="18.7142857142857" style="328" customWidth="1"/>
    <col min="7" max="7" width="9.13333333333333" style="76" customWidth="1"/>
    <col min="8" max="16384" width="9.13333333333333" style="76"/>
  </cols>
  <sheetData>
    <row r="1" ht="12" customHeight="1" spans="1:5">
      <c r="A1" s="329" t="s">
        <v>190</v>
      </c>
      <c r="B1" s="330"/>
      <c r="C1" s="125"/>
      <c r="D1" s="76"/>
      <c r="E1" s="76"/>
    </row>
    <row r="2" ht="25.5" customHeight="1" spans="1:6">
      <c r="A2" s="331" t="s">
        <v>7</v>
      </c>
      <c r="B2" s="331"/>
      <c r="C2" s="331"/>
      <c r="D2" s="331"/>
      <c r="E2" s="331"/>
      <c r="F2" s="331"/>
    </row>
    <row r="3" ht="15.75" customHeight="1" spans="1:6">
      <c r="A3" s="184" t="s">
        <v>22</v>
      </c>
      <c r="B3" s="330"/>
      <c r="C3" s="125"/>
      <c r="D3" s="76"/>
      <c r="E3" s="76"/>
      <c r="F3" s="332" t="s">
        <v>191</v>
      </c>
    </row>
    <row r="4" s="325" customFormat="1" ht="19.5" customHeight="1" spans="1:6">
      <c r="A4" s="333" t="s">
        <v>192</v>
      </c>
      <c r="B4" s="84" t="s">
        <v>193</v>
      </c>
      <c r="C4" s="85" t="s">
        <v>194</v>
      </c>
      <c r="D4" s="86"/>
      <c r="E4" s="186"/>
      <c r="F4" s="84" t="s">
        <v>195</v>
      </c>
    </row>
    <row r="5" s="325" customFormat="1" ht="19.5" customHeight="1" spans="1:6">
      <c r="A5" s="334"/>
      <c r="B5" s="88"/>
      <c r="C5" s="105" t="s">
        <v>82</v>
      </c>
      <c r="D5" s="105" t="s">
        <v>196</v>
      </c>
      <c r="E5" s="105" t="s">
        <v>197</v>
      </c>
      <c r="F5" s="88"/>
    </row>
    <row r="6" s="325" customFormat="1" ht="18.75" customHeight="1" spans="1:6">
      <c r="A6" s="335">
        <v>1</v>
      </c>
      <c r="B6" s="335">
        <v>2</v>
      </c>
      <c r="C6" s="336">
        <v>3</v>
      </c>
      <c r="D6" s="337">
        <v>4</v>
      </c>
      <c r="E6" s="337">
        <v>5</v>
      </c>
      <c r="F6" s="337">
        <v>6</v>
      </c>
    </row>
    <row r="7" ht="18.75" customHeight="1" spans="1:6">
      <c r="A7" s="338"/>
      <c r="B7" s="338"/>
      <c r="C7" s="339"/>
      <c r="D7" s="340"/>
      <c r="E7" s="341"/>
      <c r="F7" s="341"/>
    </row>
    <row r="8" ht="13.5" spans="1:3">
      <c r="A8" s="342" t="s">
        <v>198</v>
      </c>
      <c r="B8" s="342"/>
      <c r="C8" s="342"/>
    </row>
  </sheetData>
  <mergeCells count="7">
    <mergeCell ref="A2:F2"/>
    <mergeCell ref="A3:D3"/>
    <mergeCell ref="C4:E4"/>
    <mergeCell ref="A8:C8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1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2"/>
  <sheetViews>
    <sheetView tabSelected="1" topLeftCell="G1" workbookViewId="0">
      <selection activeCell="N26" sqref="N26"/>
    </sheetView>
  </sheetViews>
  <sheetFormatPr defaultColWidth="8.88571428571429" defaultRowHeight="14.25" customHeight="1"/>
  <cols>
    <col min="1" max="1" width="17.2857142857143" style="76" customWidth="1"/>
    <col min="2" max="2" width="16.1428571428571" style="178" customWidth="1"/>
    <col min="3" max="3" width="18.7142857142857" style="178" customWidth="1"/>
    <col min="4" max="4" width="19.5714285714286" style="178" customWidth="1"/>
    <col min="5" max="5" width="15.1333333333333" style="178"/>
    <col min="6" max="6" width="28.1428571428571" style="178" customWidth="1"/>
    <col min="7" max="7" width="14.2857142857143" style="178" customWidth="1"/>
    <col min="8" max="8" width="24.7142857142857" style="178" customWidth="1"/>
    <col min="9" max="9" width="19.5714285714286" style="125" customWidth="1"/>
    <col min="10" max="18" width="12.1333333333333" style="125" customWidth="1"/>
    <col min="19" max="19" width="14" style="125" customWidth="1"/>
    <col min="20" max="21" width="16.2857142857143" style="125" customWidth="1"/>
    <col min="22" max="24" width="12.1333333333333" style="125" customWidth="1"/>
    <col min="25" max="16384" width="9.13333333333333" style="76"/>
  </cols>
  <sheetData>
    <row r="1" s="76" customFormat="1" ht="12" customHeight="1" spans="1:24">
      <c r="A1" s="313" t="s">
        <v>199</v>
      </c>
      <c r="B1" s="178"/>
      <c r="C1" s="178"/>
      <c r="D1" s="178"/>
      <c r="E1" s="178"/>
      <c r="F1" s="178"/>
      <c r="G1" s="178"/>
      <c r="H1" s="178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="76" customFormat="1" ht="39" customHeight="1" spans="1:24">
      <c r="A2" s="314" t="s">
        <v>8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</row>
    <row r="3" s="76" customFormat="1" ht="18" customHeight="1" spans="1:24">
      <c r="A3" s="315" t="s">
        <v>22</v>
      </c>
      <c r="B3" s="315"/>
      <c r="C3" s="315"/>
      <c r="D3" s="315"/>
      <c r="E3" s="315"/>
      <c r="F3" s="315"/>
      <c r="G3" s="315"/>
      <c r="H3" s="315"/>
      <c r="I3" s="315"/>
      <c r="J3" s="315"/>
      <c r="R3" s="125"/>
      <c r="S3" s="125"/>
      <c r="T3" s="125"/>
      <c r="U3" s="125"/>
      <c r="V3" s="125"/>
      <c r="W3" s="125"/>
      <c r="X3" s="324" t="s">
        <v>23</v>
      </c>
    </row>
    <row r="4" s="76" customFormat="1" ht="13.5" spans="1:24">
      <c r="A4" s="207" t="s">
        <v>200</v>
      </c>
      <c r="B4" s="207" t="s">
        <v>201</v>
      </c>
      <c r="C4" s="207" t="s">
        <v>202</v>
      </c>
      <c r="D4" s="207" t="s">
        <v>203</v>
      </c>
      <c r="E4" s="207" t="s">
        <v>204</v>
      </c>
      <c r="F4" s="207" t="s">
        <v>205</v>
      </c>
      <c r="G4" s="207" t="s">
        <v>206</v>
      </c>
      <c r="H4" s="207" t="s">
        <v>207</v>
      </c>
      <c r="I4" s="110" t="s">
        <v>208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s="76" customFormat="1" ht="13.5" spans="1:24">
      <c r="A5" s="207"/>
      <c r="B5" s="207"/>
      <c r="C5" s="207"/>
      <c r="D5" s="207"/>
      <c r="E5" s="207"/>
      <c r="F5" s="207"/>
      <c r="G5" s="207"/>
      <c r="H5" s="207"/>
      <c r="I5" s="110" t="s">
        <v>209</v>
      </c>
      <c r="J5" s="110" t="s">
        <v>210</v>
      </c>
      <c r="K5" s="110"/>
      <c r="L5" s="110"/>
      <c r="M5" s="110"/>
      <c r="N5" s="110"/>
      <c r="O5" s="87" t="s">
        <v>211</v>
      </c>
      <c r="P5" s="87"/>
      <c r="Q5" s="87"/>
      <c r="R5" s="110" t="s">
        <v>86</v>
      </c>
      <c r="S5" s="110" t="s">
        <v>87</v>
      </c>
      <c r="T5" s="110"/>
      <c r="U5" s="110"/>
      <c r="V5" s="110"/>
      <c r="W5" s="110"/>
      <c r="X5" s="110"/>
    </row>
    <row r="6" s="76" customFormat="1" ht="13.5" customHeight="1" spans="1:24">
      <c r="A6" s="207"/>
      <c r="B6" s="207"/>
      <c r="C6" s="207"/>
      <c r="D6" s="207"/>
      <c r="E6" s="207"/>
      <c r="F6" s="207"/>
      <c r="G6" s="207"/>
      <c r="H6" s="207"/>
      <c r="I6" s="110"/>
      <c r="J6" s="112" t="s">
        <v>212</v>
      </c>
      <c r="K6" s="110" t="s">
        <v>213</v>
      </c>
      <c r="L6" s="110" t="s">
        <v>214</v>
      </c>
      <c r="M6" s="110" t="s">
        <v>215</v>
      </c>
      <c r="N6" s="110" t="s">
        <v>216</v>
      </c>
      <c r="O6" s="321" t="s">
        <v>83</v>
      </c>
      <c r="P6" s="321" t="s">
        <v>84</v>
      </c>
      <c r="Q6" s="321" t="s">
        <v>85</v>
      </c>
      <c r="R6" s="110"/>
      <c r="S6" s="110" t="s">
        <v>82</v>
      </c>
      <c r="T6" s="110" t="s">
        <v>89</v>
      </c>
      <c r="U6" s="110" t="s">
        <v>90</v>
      </c>
      <c r="V6" s="110" t="s">
        <v>91</v>
      </c>
      <c r="W6" s="110" t="s">
        <v>92</v>
      </c>
      <c r="X6" s="110" t="s">
        <v>93</v>
      </c>
    </row>
    <row r="7" s="76" customFormat="1" ht="12" spans="1:24">
      <c r="A7" s="207"/>
      <c r="B7" s="207"/>
      <c r="C7" s="207"/>
      <c r="D7" s="207"/>
      <c r="E7" s="207"/>
      <c r="F7" s="207"/>
      <c r="G7" s="207"/>
      <c r="H7" s="207"/>
      <c r="I7" s="110"/>
      <c r="J7" s="115"/>
      <c r="K7" s="110"/>
      <c r="L7" s="110"/>
      <c r="M7" s="110"/>
      <c r="N7" s="110"/>
      <c r="O7" s="322"/>
      <c r="P7" s="322"/>
      <c r="Q7" s="322"/>
      <c r="R7" s="110"/>
      <c r="S7" s="110"/>
      <c r="T7" s="110"/>
      <c r="U7" s="110"/>
      <c r="V7" s="110"/>
      <c r="W7" s="110"/>
      <c r="X7" s="110"/>
    </row>
    <row r="8" s="76" customFormat="1" ht="13.5" customHeight="1" spans="1:24">
      <c r="A8" s="316">
        <v>1</v>
      </c>
      <c r="B8" s="316">
        <v>2</v>
      </c>
      <c r="C8" s="316">
        <v>3</v>
      </c>
      <c r="D8" s="316">
        <v>4</v>
      </c>
      <c r="E8" s="316">
        <v>5</v>
      </c>
      <c r="F8" s="316">
        <v>6</v>
      </c>
      <c r="G8" s="316">
        <v>7</v>
      </c>
      <c r="H8" s="316">
        <v>8</v>
      </c>
      <c r="I8" s="316">
        <v>9</v>
      </c>
      <c r="J8" s="316">
        <v>10</v>
      </c>
      <c r="K8" s="316">
        <v>11</v>
      </c>
      <c r="L8" s="316">
        <v>12</v>
      </c>
      <c r="M8" s="316">
        <v>13</v>
      </c>
      <c r="N8" s="316">
        <v>14</v>
      </c>
      <c r="O8" s="316">
        <v>15</v>
      </c>
      <c r="P8" s="316">
        <v>16</v>
      </c>
      <c r="Q8" s="316">
        <v>17</v>
      </c>
      <c r="R8" s="316">
        <v>18</v>
      </c>
      <c r="S8" s="316">
        <v>19</v>
      </c>
      <c r="T8" s="316">
        <v>20</v>
      </c>
      <c r="U8" s="316">
        <v>21</v>
      </c>
      <c r="V8" s="316">
        <v>22</v>
      </c>
      <c r="W8" s="316">
        <v>23</v>
      </c>
      <c r="X8" s="316">
        <v>24</v>
      </c>
    </row>
    <row r="9" s="76" customFormat="1" ht="18" customHeight="1" spans="1:24">
      <c r="A9" s="317" t="s">
        <v>217</v>
      </c>
      <c r="B9" s="24" t="s">
        <v>96</v>
      </c>
      <c r="C9" s="24" t="s">
        <v>218</v>
      </c>
      <c r="D9" s="24" t="s">
        <v>219</v>
      </c>
      <c r="E9" s="24" t="s">
        <v>128</v>
      </c>
      <c r="F9" s="24" t="s">
        <v>129</v>
      </c>
      <c r="G9" s="24" t="s">
        <v>220</v>
      </c>
      <c r="H9" s="24" t="s">
        <v>221</v>
      </c>
      <c r="I9" s="25">
        <v>30984336</v>
      </c>
      <c r="J9" s="25">
        <v>30984336</v>
      </c>
      <c r="K9" s="25"/>
      <c r="L9" s="25"/>
      <c r="M9" s="25">
        <v>30984336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="76" customFormat="1" ht="18" customHeight="1" spans="1:24">
      <c r="A10" s="317" t="s">
        <v>217</v>
      </c>
      <c r="B10" s="24" t="s">
        <v>96</v>
      </c>
      <c r="C10" s="24" t="s">
        <v>218</v>
      </c>
      <c r="D10" s="24" t="s">
        <v>219</v>
      </c>
      <c r="E10" s="24" t="s">
        <v>128</v>
      </c>
      <c r="F10" s="24" t="s">
        <v>129</v>
      </c>
      <c r="G10" s="24" t="s">
        <v>222</v>
      </c>
      <c r="H10" s="24" t="s">
        <v>223</v>
      </c>
      <c r="I10" s="25">
        <v>20936084</v>
      </c>
      <c r="J10" s="25">
        <v>20936084</v>
      </c>
      <c r="K10" s="323"/>
      <c r="L10" s="323"/>
      <c r="M10" s="25">
        <v>20936084</v>
      </c>
      <c r="N10" s="25"/>
      <c r="O10" s="323"/>
      <c r="P10" s="323"/>
      <c r="Q10" s="323"/>
      <c r="R10" s="323"/>
      <c r="S10" s="25"/>
      <c r="T10" s="25"/>
      <c r="U10" s="25"/>
      <c r="V10" s="25"/>
      <c r="W10" s="25"/>
      <c r="X10" s="25"/>
    </row>
    <row r="11" s="76" customFormat="1" ht="18" customHeight="1" spans="1:24">
      <c r="A11" s="317" t="s">
        <v>217</v>
      </c>
      <c r="B11" s="24" t="s">
        <v>96</v>
      </c>
      <c r="C11" s="24" t="s">
        <v>224</v>
      </c>
      <c r="D11" s="24" t="s">
        <v>225</v>
      </c>
      <c r="E11" s="24" t="s">
        <v>118</v>
      </c>
      <c r="F11" s="24" t="s">
        <v>119</v>
      </c>
      <c r="G11" s="24" t="s">
        <v>226</v>
      </c>
      <c r="H11" s="24" t="s">
        <v>227</v>
      </c>
      <c r="I11" s="25">
        <v>8648400</v>
      </c>
      <c r="J11" s="25">
        <v>8648400</v>
      </c>
      <c r="K11" s="323"/>
      <c r="L11" s="323"/>
      <c r="M11" s="25">
        <v>8648400</v>
      </c>
      <c r="N11" s="25"/>
      <c r="O11" s="323"/>
      <c r="P11" s="323"/>
      <c r="Q11" s="323"/>
      <c r="R11" s="323"/>
      <c r="S11" s="25"/>
      <c r="T11" s="25"/>
      <c r="U11" s="25"/>
      <c r="V11" s="25"/>
      <c r="W11" s="25"/>
      <c r="X11" s="25"/>
    </row>
    <row r="12" s="76" customFormat="1" ht="18" customHeight="1" spans="1:24">
      <c r="A12" s="317" t="s">
        <v>217</v>
      </c>
      <c r="B12" s="24" t="s">
        <v>96</v>
      </c>
      <c r="C12" s="24" t="s">
        <v>228</v>
      </c>
      <c r="D12" s="24" t="s">
        <v>229</v>
      </c>
      <c r="E12" s="24" t="s">
        <v>128</v>
      </c>
      <c r="F12" s="24" t="s">
        <v>129</v>
      </c>
      <c r="G12" s="24" t="s">
        <v>220</v>
      </c>
      <c r="H12" s="24" t="s">
        <v>221</v>
      </c>
      <c r="I12" s="25">
        <v>12000000</v>
      </c>
      <c r="J12" s="25"/>
      <c r="K12" s="323"/>
      <c r="L12" s="323"/>
      <c r="M12" s="25"/>
      <c r="N12" s="25"/>
      <c r="O12" s="323"/>
      <c r="P12" s="323"/>
      <c r="Q12" s="323"/>
      <c r="R12" s="323"/>
      <c r="S12" s="25">
        <v>12000000</v>
      </c>
      <c r="T12" s="25">
        <v>12000000</v>
      </c>
      <c r="U12" s="25"/>
      <c r="V12" s="25"/>
      <c r="W12" s="25"/>
      <c r="X12" s="25"/>
    </row>
    <row r="13" s="76" customFormat="1" ht="18" customHeight="1" spans="1:24">
      <c r="A13" s="317" t="s">
        <v>217</v>
      </c>
      <c r="B13" s="24" t="s">
        <v>96</v>
      </c>
      <c r="C13" s="24" t="s">
        <v>228</v>
      </c>
      <c r="D13" s="24" t="s">
        <v>229</v>
      </c>
      <c r="E13" s="24" t="s">
        <v>128</v>
      </c>
      <c r="F13" s="24" t="s">
        <v>129</v>
      </c>
      <c r="G13" s="24" t="s">
        <v>220</v>
      </c>
      <c r="H13" s="24" t="s">
        <v>221</v>
      </c>
      <c r="I13" s="25">
        <v>101000000</v>
      </c>
      <c r="J13" s="25"/>
      <c r="K13" s="323"/>
      <c r="L13" s="323"/>
      <c r="M13" s="25"/>
      <c r="N13" s="25"/>
      <c r="O13" s="323"/>
      <c r="P13" s="323"/>
      <c r="Q13" s="323"/>
      <c r="R13" s="323"/>
      <c r="S13" s="25">
        <v>101000000</v>
      </c>
      <c r="T13" s="25">
        <v>101000000</v>
      </c>
      <c r="U13" s="25"/>
      <c r="V13" s="25"/>
      <c r="W13" s="25"/>
      <c r="X13" s="25"/>
    </row>
    <row r="14" s="76" customFormat="1" ht="18" customHeight="1" spans="1:24">
      <c r="A14" s="317" t="s">
        <v>217</v>
      </c>
      <c r="B14" s="24" t="s">
        <v>96</v>
      </c>
      <c r="C14" s="24" t="s">
        <v>228</v>
      </c>
      <c r="D14" s="24" t="s">
        <v>229</v>
      </c>
      <c r="E14" s="24" t="s">
        <v>128</v>
      </c>
      <c r="F14" s="24" t="s">
        <v>129</v>
      </c>
      <c r="G14" s="24" t="s">
        <v>230</v>
      </c>
      <c r="H14" s="24" t="s">
        <v>231</v>
      </c>
      <c r="I14" s="25">
        <v>57500000</v>
      </c>
      <c r="J14" s="25"/>
      <c r="K14" s="323"/>
      <c r="L14" s="323"/>
      <c r="M14" s="25"/>
      <c r="N14" s="25"/>
      <c r="O14" s="323"/>
      <c r="P14" s="323"/>
      <c r="Q14" s="323"/>
      <c r="R14" s="323"/>
      <c r="S14" s="25">
        <v>57500000</v>
      </c>
      <c r="T14" s="25">
        <v>57500000</v>
      </c>
      <c r="U14" s="25"/>
      <c r="V14" s="25"/>
      <c r="W14" s="25"/>
      <c r="X14" s="25"/>
    </row>
    <row r="15" s="76" customFormat="1" ht="18" customHeight="1" spans="1:24">
      <c r="A15" s="317" t="s">
        <v>217</v>
      </c>
      <c r="B15" s="24" t="s">
        <v>96</v>
      </c>
      <c r="C15" s="24" t="s">
        <v>228</v>
      </c>
      <c r="D15" s="24" t="s">
        <v>229</v>
      </c>
      <c r="E15" s="24" t="s">
        <v>128</v>
      </c>
      <c r="F15" s="24" t="s">
        <v>129</v>
      </c>
      <c r="G15" s="24" t="s">
        <v>222</v>
      </c>
      <c r="H15" s="24" t="s">
        <v>223</v>
      </c>
      <c r="I15" s="25">
        <v>193960000</v>
      </c>
      <c r="J15" s="25"/>
      <c r="K15" s="323"/>
      <c r="L15" s="323"/>
      <c r="M15" s="25"/>
      <c r="N15" s="25"/>
      <c r="O15" s="323"/>
      <c r="P15" s="323"/>
      <c r="Q15" s="323"/>
      <c r="R15" s="323"/>
      <c r="S15" s="25">
        <v>193960000</v>
      </c>
      <c r="T15" s="25">
        <v>193960000</v>
      </c>
      <c r="U15" s="25"/>
      <c r="V15" s="25"/>
      <c r="W15" s="25"/>
      <c r="X15" s="25"/>
    </row>
    <row r="16" s="76" customFormat="1" ht="18" customHeight="1" spans="1:24">
      <c r="A16" s="317" t="s">
        <v>217</v>
      </c>
      <c r="B16" s="24" t="s">
        <v>96</v>
      </c>
      <c r="C16" s="24" t="s">
        <v>232</v>
      </c>
      <c r="D16" s="24" t="s">
        <v>233</v>
      </c>
      <c r="E16" s="24" t="s">
        <v>120</v>
      </c>
      <c r="F16" s="24" t="s">
        <v>121</v>
      </c>
      <c r="G16" s="24" t="s">
        <v>234</v>
      </c>
      <c r="H16" s="24" t="s">
        <v>235</v>
      </c>
      <c r="I16" s="25">
        <v>38200000</v>
      </c>
      <c r="J16" s="25"/>
      <c r="K16" s="323"/>
      <c r="L16" s="323"/>
      <c r="M16" s="25"/>
      <c r="N16" s="25"/>
      <c r="O16" s="323"/>
      <c r="P16" s="323"/>
      <c r="Q16" s="323"/>
      <c r="R16" s="323"/>
      <c r="S16" s="25">
        <v>38200000</v>
      </c>
      <c r="T16" s="25">
        <v>38200000</v>
      </c>
      <c r="U16" s="25"/>
      <c r="V16" s="25"/>
      <c r="W16" s="25"/>
      <c r="X16" s="25"/>
    </row>
    <row r="17" s="76" customFormat="1" ht="18" customHeight="1" spans="1:24">
      <c r="A17" s="317" t="s">
        <v>217</v>
      </c>
      <c r="B17" s="24" t="s">
        <v>96</v>
      </c>
      <c r="C17" s="24" t="s">
        <v>232</v>
      </c>
      <c r="D17" s="24" t="s">
        <v>233</v>
      </c>
      <c r="E17" s="24" t="s">
        <v>122</v>
      </c>
      <c r="F17" s="24" t="s">
        <v>123</v>
      </c>
      <c r="G17" s="24" t="s">
        <v>236</v>
      </c>
      <c r="H17" s="24" t="s">
        <v>237</v>
      </c>
      <c r="I17" s="25">
        <v>9100000</v>
      </c>
      <c r="J17" s="25"/>
      <c r="K17" s="323"/>
      <c r="L17" s="323"/>
      <c r="M17" s="25"/>
      <c r="N17" s="25"/>
      <c r="O17" s="323"/>
      <c r="P17" s="323"/>
      <c r="Q17" s="323"/>
      <c r="R17" s="323"/>
      <c r="S17" s="25">
        <v>9100000</v>
      </c>
      <c r="T17" s="25">
        <v>9100000</v>
      </c>
      <c r="U17" s="25"/>
      <c r="V17" s="25"/>
      <c r="W17" s="25"/>
      <c r="X17" s="25"/>
    </row>
    <row r="18" s="76" customFormat="1" ht="18" customHeight="1" spans="1:24">
      <c r="A18" s="317" t="s">
        <v>217</v>
      </c>
      <c r="B18" s="24" t="s">
        <v>96</v>
      </c>
      <c r="C18" s="24" t="s">
        <v>232</v>
      </c>
      <c r="D18" s="24" t="s">
        <v>233</v>
      </c>
      <c r="E18" s="24" t="s">
        <v>128</v>
      </c>
      <c r="F18" s="24" t="s">
        <v>129</v>
      </c>
      <c r="G18" s="24" t="s">
        <v>238</v>
      </c>
      <c r="H18" s="24" t="s">
        <v>239</v>
      </c>
      <c r="I18" s="25">
        <v>2100000</v>
      </c>
      <c r="J18" s="25"/>
      <c r="K18" s="323"/>
      <c r="L18" s="323"/>
      <c r="M18" s="25"/>
      <c r="N18" s="25"/>
      <c r="O18" s="323"/>
      <c r="P18" s="323"/>
      <c r="Q18" s="323"/>
      <c r="R18" s="323"/>
      <c r="S18" s="25">
        <v>2100000</v>
      </c>
      <c r="T18" s="25">
        <v>2100000</v>
      </c>
      <c r="U18" s="25"/>
      <c r="V18" s="25"/>
      <c r="W18" s="25"/>
      <c r="X18" s="25"/>
    </row>
    <row r="19" s="76" customFormat="1" ht="18" customHeight="1" spans="1:24">
      <c r="A19" s="317" t="s">
        <v>217</v>
      </c>
      <c r="B19" s="24" t="s">
        <v>96</v>
      </c>
      <c r="C19" s="24" t="s">
        <v>232</v>
      </c>
      <c r="D19" s="24" t="s">
        <v>233</v>
      </c>
      <c r="E19" s="24" t="s">
        <v>138</v>
      </c>
      <c r="F19" s="24" t="s">
        <v>139</v>
      </c>
      <c r="G19" s="24" t="s">
        <v>240</v>
      </c>
      <c r="H19" s="24" t="s">
        <v>241</v>
      </c>
      <c r="I19" s="25">
        <v>24850000</v>
      </c>
      <c r="J19" s="25"/>
      <c r="K19" s="323"/>
      <c r="L19" s="323"/>
      <c r="M19" s="25"/>
      <c r="N19" s="25"/>
      <c r="O19" s="323"/>
      <c r="P19" s="323"/>
      <c r="Q19" s="323"/>
      <c r="R19" s="323"/>
      <c r="S19" s="25">
        <v>24850000</v>
      </c>
      <c r="T19" s="25">
        <v>24850000</v>
      </c>
      <c r="U19" s="25"/>
      <c r="V19" s="25"/>
      <c r="W19" s="25"/>
      <c r="X19" s="25"/>
    </row>
    <row r="20" s="76" customFormat="1" ht="18" customHeight="1" spans="1:24">
      <c r="A20" s="317" t="s">
        <v>217</v>
      </c>
      <c r="B20" s="24" t="s">
        <v>96</v>
      </c>
      <c r="C20" s="24" t="s">
        <v>242</v>
      </c>
      <c r="D20" s="24" t="s">
        <v>243</v>
      </c>
      <c r="E20" s="24" t="s">
        <v>147</v>
      </c>
      <c r="F20" s="24" t="s">
        <v>148</v>
      </c>
      <c r="G20" s="24" t="s">
        <v>244</v>
      </c>
      <c r="H20" s="24" t="s">
        <v>148</v>
      </c>
      <c r="I20" s="25">
        <v>53000000</v>
      </c>
      <c r="J20" s="25"/>
      <c r="K20" s="323"/>
      <c r="L20" s="323"/>
      <c r="M20" s="25"/>
      <c r="N20" s="25"/>
      <c r="O20" s="323"/>
      <c r="P20" s="323"/>
      <c r="Q20" s="323"/>
      <c r="R20" s="323"/>
      <c r="S20" s="25">
        <v>53000000</v>
      </c>
      <c r="T20" s="25">
        <v>53000000</v>
      </c>
      <c r="U20" s="25"/>
      <c r="V20" s="25"/>
      <c r="W20" s="25"/>
      <c r="X20" s="25"/>
    </row>
    <row r="21" s="76" customFormat="1" ht="18" customHeight="1" spans="1:24">
      <c r="A21" s="317" t="s">
        <v>217</v>
      </c>
      <c r="B21" s="24" t="s">
        <v>96</v>
      </c>
      <c r="C21" s="24" t="s">
        <v>245</v>
      </c>
      <c r="D21" s="24" t="s">
        <v>246</v>
      </c>
      <c r="E21" s="24" t="s">
        <v>113</v>
      </c>
      <c r="F21" s="24" t="s">
        <v>112</v>
      </c>
      <c r="G21" s="24" t="s">
        <v>226</v>
      </c>
      <c r="H21" s="24" t="s">
        <v>227</v>
      </c>
      <c r="I21" s="25">
        <v>15120</v>
      </c>
      <c r="J21" s="25">
        <v>15120</v>
      </c>
      <c r="K21" s="323"/>
      <c r="L21" s="323"/>
      <c r="M21" s="25">
        <v>15120</v>
      </c>
      <c r="N21" s="25"/>
      <c r="O21" s="323"/>
      <c r="P21" s="323"/>
      <c r="Q21" s="323"/>
      <c r="R21" s="323"/>
      <c r="S21" s="25"/>
      <c r="T21" s="25"/>
      <c r="U21" s="25"/>
      <c r="V21" s="25"/>
      <c r="W21" s="25"/>
      <c r="X21" s="25"/>
    </row>
    <row r="22" s="76" customFormat="1" ht="18" customHeight="1" spans="1:24">
      <c r="A22" s="318" t="s">
        <v>189</v>
      </c>
      <c r="B22" s="319"/>
      <c r="C22" s="319"/>
      <c r="D22" s="319"/>
      <c r="E22" s="319"/>
      <c r="F22" s="319"/>
      <c r="G22" s="319"/>
      <c r="H22" s="320"/>
      <c r="I22" s="25">
        <v>552293940</v>
      </c>
      <c r="J22" s="25">
        <v>60583940</v>
      </c>
      <c r="K22" s="25"/>
      <c r="L22" s="25"/>
      <c r="M22" s="25">
        <v>60583940</v>
      </c>
      <c r="N22" s="25"/>
      <c r="O22" s="25"/>
      <c r="P22" s="25"/>
      <c r="Q22" s="25"/>
      <c r="R22" s="25"/>
      <c r="S22" s="25">
        <v>491710000</v>
      </c>
      <c r="T22" s="25">
        <v>491710000</v>
      </c>
      <c r="U22" s="25"/>
      <c r="V22" s="25"/>
      <c r="W22" s="25"/>
      <c r="X22" s="25"/>
    </row>
  </sheetData>
  <mergeCells count="31">
    <mergeCell ref="A2:X2"/>
    <mergeCell ref="A3:J3"/>
    <mergeCell ref="I4:X4"/>
    <mergeCell ref="J5:N5"/>
    <mergeCell ref="O5:Q5"/>
    <mergeCell ref="S5:X5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38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2"/>
  <sheetViews>
    <sheetView workbookViewId="0">
      <selection activeCell="I61" sqref="I49:I56 I61"/>
    </sheetView>
  </sheetViews>
  <sheetFormatPr defaultColWidth="13.1428571428571" defaultRowHeight="14.25" customHeight="1"/>
  <cols>
    <col min="1" max="2" width="13.1428571428571" style="76" customWidth="1"/>
    <col min="3" max="3" width="60.4285714285714" style="76" customWidth="1"/>
    <col min="4" max="4" width="17.4285714285714" style="76" customWidth="1"/>
    <col min="5" max="5" width="13.1428571428571" style="76" customWidth="1"/>
    <col min="6" max="6" width="15.5714285714286" style="76" customWidth="1"/>
    <col min="7" max="7" width="13.5714285714286" style="76" customWidth="1"/>
    <col min="8" max="8" width="21.1428571428571" style="76" customWidth="1"/>
    <col min="9" max="9" width="18.5714285714286" style="76" customWidth="1"/>
    <col min="10" max="10" width="14" style="76" customWidth="1"/>
    <col min="11" max="11" width="16.2857142857143" style="76" customWidth="1"/>
    <col min="12" max="12" width="15.7142857142857" style="76" customWidth="1"/>
    <col min="13" max="13" width="17.8571428571429" style="76" customWidth="1"/>
    <col min="14" max="14" width="14" style="76" customWidth="1"/>
    <col min="15" max="15" width="15.7142857142857" style="76" customWidth="1"/>
    <col min="16" max="17" width="17.8571428571429" style="76" customWidth="1"/>
    <col min="18" max="19" width="20.7142857142857" style="76" customWidth="1"/>
    <col min="20" max="16384" width="13.1428571428571" style="76" customWidth="1"/>
  </cols>
  <sheetData>
    <row r="1" ht="13.5" customHeight="1" spans="1:23">
      <c r="A1" s="76" t="s">
        <v>247</v>
      </c>
      <c r="E1" s="297"/>
      <c r="F1" s="297"/>
      <c r="G1" s="297"/>
      <c r="H1" s="297"/>
      <c r="I1" s="78"/>
      <c r="J1" s="78"/>
      <c r="K1" s="78"/>
      <c r="L1" s="78"/>
      <c r="M1" s="78"/>
      <c r="N1" s="78"/>
      <c r="O1" s="78"/>
      <c r="P1" s="78"/>
      <c r="Q1" s="78"/>
      <c r="W1" s="79"/>
    </row>
    <row r="2" ht="27.75" customHeight="1" spans="1:23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310"/>
      <c r="S2" s="62"/>
      <c r="T2" s="62"/>
      <c r="U2" s="62"/>
      <c r="V2" s="62"/>
      <c r="W2" s="62"/>
    </row>
    <row r="3" ht="13.5" customHeight="1" spans="1:23">
      <c r="A3" s="184" t="s">
        <v>22</v>
      </c>
      <c r="B3" s="184"/>
      <c r="C3" s="298"/>
      <c r="D3" s="298"/>
      <c r="E3" s="298"/>
      <c r="F3" s="298"/>
      <c r="G3" s="298"/>
      <c r="H3" s="298"/>
      <c r="I3" s="82"/>
      <c r="J3" s="82"/>
      <c r="K3" s="82"/>
      <c r="L3" s="82"/>
      <c r="M3" s="82"/>
      <c r="N3" s="82"/>
      <c r="O3" s="82"/>
      <c r="P3" s="82"/>
      <c r="Q3" s="82"/>
      <c r="W3" s="181" t="s">
        <v>191</v>
      </c>
    </row>
    <row r="4" ht="15.75" customHeight="1" spans="1:23">
      <c r="A4" s="299" t="s">
        <v>248</v>
      </c>
      <c r="B4" s="299" t="s">
        <v>202</v>
      </c>
      <c r="C4" s="127" t="s">
        <v>203</v>
      </c>
      <c r="D4" s="127" t="s">
        <v>249</v>
      </c>
      <c r="E4" s="127" t="s">
        <v>204</v>
      </c>
      <c r="F4" s="127" t="s">
        <v>205</v>
      </c>
      <c r="G4" s="127" t="s">
        <v>250</v>
      </c>
      <c r="H4" s="127" t="s">
        <v>251</v>
      </c>
      <c r="I4" s="127" t="s">
        <v>80</v>
      </c>
      <c r="J4" s="87" t="s">
        <v>252</v>
      </c>
      <c r="K4" s="87"/>
      <c r="L4" s="87"/>
      <c r="M4" s="87"/>
      <c r="N4" s="87" t="s">
        <v>211</v>
      </c>
      <c r="O4" s="87"/>
      <c r="P4" s="87"/>
      <c r="Q4" s="307" t="s">
        <v>86</v>
      </c>
      <c r="R4" s="311" t="s">
        <v>87</v>
      </c>
      <c r="S4" s="87"/>
      <c r="T4" s="87"/>
      <c r="U4" s="87"/>
      <c r="V4" s="87"/>
      <c r="W4" s="87"/>
    </row>
    <row r="5" ht="17.25" customHeight="1" spans="1:23">
      <c r="A5" s="300"/>
      <c r="B5" s="300"/>
      <c r="C5" s="127"/>
      <c r="D5" s="127"/>
      <c r="E5" s="127"/>
      <c r="F5" s="127"/>
      <c r="G5" s="127"/>
      <c r="H5" s="127"/>
      <c r="I5" s="127"/>
      <c r="J5" s="87" t="s">
        <v>83</v>
      </c>
      <c r="K5" s="87"/>
      <c r="L5" s="307" t="s">
        <v>84</v>
      </c>
      <c r="M5" s="307" t="s">
        <v>85</v>
      </c>
      <c r="N5" s="307" t="s">
        <v>83</v>
      </c>
      <c r="O5" s="307" t="s">
        <v>84</v>
      </c>
      <c r="P5" s="307" t="s">
        <v>85</v>
      </c>
      <c r="Q5" s="307"/>
      <c r="R5" s="307" t="s">
        <v>82</v>
      </c>
      <c r="S5" s="307" t="s">
        <v>89</v>
      </c>
      <c r="T5" s="307" t="s">
        <v>253</v>
      </c>
      <c r="U5" s="312" t="s">
        <v>91</v>
      </c>
      <c r="V5" s="307" t="s">
        <v>92</v>
      </c>
      <c r="W5" s="307" t="s">
        <v>93</v>
      </c>
    </row>
    <row r="6" ht="13.5" spans="1:23">
      <c r="A6" s="301"/>
      <c r="B6" s="301"/>
      <c r="C6" s="127"/>
      <c r="D6" s="127"/>
      <c r="E6" s="127"/>
      <c r="F6" s="127"/>
      <c r="G6" s="127"/>
      <c r="H6" s="127"/>
      <c r="I6" s="127"/>
      <c r="J6" s="308" t="s">
        <v>82</v>
      </c>
      <c r="K6" s="308" t="s">
        <v>254</v>
      </c>
      <c r="L6" s="307"/>
      <c r="M6" s="307"/>
      <c r="N6" s="307"/>
      <c r="O6" s="307"/>
      <c r="P6" s="307"/>
      <c r="Q6" s="307"/>
      <c r="R6" s="307"/>
      <c r="S6" s="307"/>
      <c r="T6" s="307"/>
      <c r="U6" s="312"/>
      <c r="V6" s="307"/>
      <c r="W6" s="307"/>
    </row>
    <row r="7" ht="15" customHeight="1" spans="1:23">
      <c r="A7" s="302">
        <v>1</v>
      </c>
      <c r="B7" s="302">
        <v>2</v>
      </c>
      <c r="C7" s="122">
        <v>3</v>
      </c>
      <c r="D7" s="122">
        <v>4</v>
      </c>
      <c r="E7" s="122">
        <v>5</v>
      </c>
      <c r="F7" s="122">
        <v>6</v>
      </c>
      <c r="G7" s="122">
        <v>7</v>
      </c>
      <c r="H7" s="122">
        <v>8</v>
      </c>
      <c r="I7" s="122">
        <v>9</v>
      </c>
      <c r="J7" s="122">
        <v>10</v>
      </c>
      <c r="K7" s="122">
        <v>11</v>
      </c>
      <c r="L7" s="122">
        <v>12</v>
      </c>
      <c r="M7" s="122">
        <v>13</v>
      </c>
      <c r="N7" s="122">
        <v>14</v>
      </c>
      <c r="O7" s="122">
        <v>15</v>
      </c>
      <c r="P7" s="122">
        <v>16</v>
      </c>
      <c r="Q7" s="122">
        <v>17</v>
      </c>
      <c r="R7" s="251">
        <v>18</v>
      </c>
      <c r="S7" s="122">
        <v>19</v>
      </c>
      <c r="T7" s="122">
        <v>20</v>
      </c>
      <c r="U7" s="122">
        <v>21</v>
      </c>
      <c r="V7" s="122">
        <v>22</v>
      </c>
      <c r="W7" s="122">
        <v>23</v>
      </c>
    </row>
    <row r="8" ht="15" customHeight="1" spans="1:23">
      <c r="A8" s="24" t="s">
        <v>255</v>
      </c>
      <c r="B8" s="24" t="s">
        <v>256</v>
      </c>
      <c r="C8" s="24" t="s">
        <v>257</v>
      </c>
      <c r="D8" s="24" t="s">
        <v>96</v>
      </c>
      <c r="E8" s="24" t="s">
        <v>128</v>
      </c>
      <c r="F8" s="24" t="s">
        <v>129</v>
      </c>
      <c r="G8" s="24" t="s">
        <v>258</v>
      </c>
      <c r="H8" s="24" t="s">
        <v>259</v>
      </c>
      <c r="I8" s="25">
        <v>2500000</v>
      </c>
      <c r="J8" s="25">
        <v>2500000</v>
      </c>
      <c r="K8" s="25">
        <v>2500000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ht="15" customHeight="1" spans="1:23">
      <c r="A9" s="24" t="s">
        <v>255</v>
      </c>
      <c r="B9" s="24" t="s">
        <v>260</v>
      </c>
      <c r="C9" s="24" t="s">
        <v>261</v>
      </c>
      <c r="D9" s="24" t="s">
        <v>96</v>
      </c>
      <c r="E9" s="24" t="s">
        <v>128</v>
      </c>
      <c r="F9" s="24" t="s">
        <v>129</v>
      </c>
      <c r="G9" s="24" t="s">
        <v>226</v>
      </c>
      <c r="H9" s="24" t="s">
        <v>227</v>
      </c>
      <c r="I9" s="25">
        <v>270000</v>
      </c>
      <c r="J9" s="25"/>
      <c r="K9" s="25"/>
      <c r="L9" s="25"/>
      <c r="M9" s="25"/>
      <c r="N9" s="25"/>
      <c r="O9" s="25"/>
      <c r="P9" s="25"/>
      <c r="Q9" s="25"/>
      <c r="R9" s="25">
        <v>270000</v>
      </c>
      <c r="S9" s="25">
        <v>270000</v>
      </c>
      <c r="T9" s="25"/>
      <c r="U9" s="25"/>
      <c r="V9" s="25"/>
      <c r="W9" s="25"/>
    </row>
    <row r="10" ht="15" customHeight="1" spans="1:23">
      <c r="A10" s="24" t="s">
        <v>255</v>
      </c>
      <c r="B10" s="24" t="s">
        <v>260</v>
      </c>
      <c r="C10" s="24" t="s">
        <v>261</v>
      </c>
      <c r="D10" s="24" t="s">
        <v>96</v>
      </c>
      <c r="E10" s="24" t="s">
        <v>118</v>
      </c>
      <c r="F10" s="24" t="s">
        <v>119</v>
      </c>
      <c r="G10" s="24" t="s">
        <v>262</v>
      </c>
      <c r="H10" s="24" t="s">
        <v>263</v>
      </c>
      <c r="I10" s="25">
        <v>44000</v>
      </c>
      <c r="J10" s="25"/>
      <c r="K10" s="25"/>
      <c r="L10" s="25"/>
      <c r="M10" s="25"/>
      <c r="N10" s="25"/>
      <c r="O10" s="25"/>
      <c r="P10" s="25"/>
      <c r="Q10" s="25"/>
      <c r="R10" s="25">
        <v>44000</v>
      </c>
      <c r="S10" s="25">
        <v>44000</v>
      </c>
      <c r="T10" s="25"/>
      <c r="U10" s="25"/>
      <c r="V10" s="25"/>
      <c r="W10" s="25"/>
    </row>
    <row r="11" ht="15" customHeight="1" spans="1:23">
      <c r="A11" s="24" t="s">
        <v>255</v>
      </c>
      <c r="B11" s="24" t="s">
        <v>260</v>
      </c>
      <c r="C11" s="24" t="s">
        <v>261</v>
      </c>
      <c r="D11" s="24" t="s">
        <v>96</v>
      </c>
      <c r="E11" s="24" t="s">
        <v>128</v>
      </c>
      <c r="F11" s="24" t="s">
        <v>129</v>
      </c>
      <c r="G11" s="24" t="s">
        <v>264</v>
      </c>
      <c r="H11" s="24" t="s">
        <v>265</v>
      </c>
      <c r="I11" s="25">
        <v>500000</v>
      </c>
      <c r="J11" s="25"/>
      <c r="K11" s="25"/>
      <c r="L11" s="25"/>
      <c r="M11" s="25"/>
      <c r="N11" s="25"/>
      <c r="O11" s="25"/>
      <c r="P11" s="25"/>
      <c r="Q11" s="25"/>
      <c r="R11" s="25">
        <v>500000</v>
      </c>
      <c r="S11" s="25">
        <v>500000</v>
      </c>
      <c r="T11" s="25"/>
      <c r="U11" s="25"/>
      <c r="V11" s="25"/>
      <c r="W11" s="25"/>
    </row>
    <row r="12" ht="15" customHeight="1" spans="1:23">
      <c r="A12" s="24" t="s">
        <v>255</v>
      </c>
      <c r="B12" s="24" t="s">
        <v>260</v>
      </c>
      <c r="C12" s="24" t="s">
        <v>261</v>
      </c>
      <c r="D12" s="24" t="s">
        <v>96</v>
      </c>
      <c r="E12" s="24" t="s">
        <v>128</v>
      </c>
      <c r="F12" s="24" t="s">
        <v>129</v>
      </c>
      <c r="G12" s="24" t="s">
        <v>266</v>
      </c>
      <c r="H12" s="24" t="s">
        <v>267</v>
      </c>
      <c r="I12" s="25">
        <v>28510500</v>
      </c>
      <c r="J12" s="25"/>
      <c r="K12" s="25"/>
      <c r="L12" s="25"/>
      <c r="M12" s="25"/>
      <c r="N12" s="25"/>
      <c r="O12" s="25"/>
      <c r="P12" s="25"/>
      <c r="Q12" s="25"/>
      <c r="R12" s="25">
        <v>28510500</v>
      </c>
      <c r="S12" s="25">
        <v>28510500</v>
      </c>
      <c r="T12" s="25"/>
      <c r="U12" s="25"/>
      <c r="V12" s="25"/>
      <c r="W12" s="25"/>
    </row>
    <row r="13" ht="15" customHeight="1" spans="1:23">
      <c r="A13" s="24" t="s">
        <v>255</v>
      </c>
      <c r="B13" s="24" t="s">
        <v>260</v>
      </c>
      <c r="C13" s="24" t="s">
        <v>261</v>
      </c>
      <c r="D13" s="24" t="s">
        <v>96</v>
      </c>
      <c r="E13" s="24" t="s">
        <v>128</v>
      </c>
      <c r="F13" s="24" t="s">
        <v>129</v>
      </c>
      <c r="G13" s="24" t="s">
        <v>268</v>
      </c>
      <c r="H13" s="24" t="s">
        <v>269</v>
      </c>
      <c r="I13" s="25">
        <v>610000</v>
      </c>
      <c r="J13" s="25"/>
      <c r="K13" s="25"/>
      <c r="L13" s="25"/>
      <c r="M13" s="25"/>
      <c r="N13" s="25"/>
      <c r="O13" s="25"/>
      <c r="P13" s="25"/>
      <c r="Q13" s="25"/>
      <c r="R13" s="25">
        <v>610000</v>
      </c>
      <c r="S13" s="25">
        <v>610000</v>
      </c>
      <c r="T13" s="25"/>
      <c r="U13" s="25"/>
      <c r="V13" s="25"/>
      <c r="W13" s="25"/>
    </row>
    <row r="14" ht="15" customHeight="1" spans="1:23">
      <c r="A14" s="24" t="s">
        <v>255</v>
      </c>
      <c r="B14" s="24" t="s">
        <v>260</v>
      </c>
      <c r="C14" s="24" t="s">
        <v>261</v>
      </c>
      <c r="D14" s="24" t="s">
        <v>96</v>
      </c>
      <c r="E14" s="24" t="s">
        <v>128</v>
      </c>
      <c r="F14" s="24" t="s">
        <v>129</v>
      </c>
      <c r="G14" s="24" t="s">
        <v>270</v>
      </c>
      <c r="H14" s="24" t="s">
        <v>271</v>
      </c>
      <c r="I14" s="25">
        <v>1700000</v>
      </c>
      <c r="J14" s="25"/>
      <c r="K14" s="25"/>
      <c r="L14" s="25"/>
      <c r="M14" s="25"/>
      <c r="N14" s="25"/>
      <c r="O14" s="25"/>
      <c r="P14" s="25"/>
      <c r="Q14" s="25"/>
      <c r="R14" s="25">
        <v>1700000</v>
      </c>
      <c r="S14" s="25">
        <v>1700000</v>
      </c>
      <c r="T14" s="25"/>
      <c r="U14" s="25"/>
      <c r="V14" s="25"/>
      <c r="W14" s="25"/>
    </row>
    <row r="15" ht="15" customHeight="1" spans="1:23">
      <c r="A15" s="24" t="s">
        <v>255</v>
      </c>
      <c r="B15" s="24" t="s">
        <v>260</v>
      </c>
      <c r="C15" s="24" t="s">
        <v>261</v>
      </c>
      <c r="D15" s="24" t="s">
        <v>96</v>
      </c>
      <c r="E15" s="24" t="s">
        <v>128</v>
      </c>
      <c r="F15" s="24" t="s">
        <v>129</v>
      </c>
      <c r="G15" s="24" t="s">
        <v>272</v>
      </c>
      <c r="H15" s="24" t="s">
        <v>273</v>
      </c>
      <c r="I15" s="25">
        <v>183000</v>
      </c>
      <c r="J15" s="25"/>
      <c r="K15" s="25"/>
      <c r="L15" s="25"/>
      <c r="M15" s="25"/>
      <c r="N15" s="25"/>
      <c r="O15" s="25"/>
      <c r="P15" s="25"/>
      <c r="Q15" s="25"/>
      <c r="R15" s="25">
        <v>183000</v>
      </c>
      <c r="S15" s="25">
        <v>183000</v>
      </c>
      <c r="T15" s="25"/>
      <c r="U15" s="25"/>
      <c r="V15" s="25"/>
      <c r="W15" s="25"/>
    </row>
    <row r="16" ht="15" customHeight="1" spans="1:23">
      <c r="A16" s="24" t="s">
        <v>255</v>
      </c>
      <c r="B16" s="24" t="s">
        <v>260</v>
      </c>
      <c r="C16" s="24" t="s">
        <v>261</v>
      </c>
      <c r="D16" s="24" t="s">
        <v>96</v>
      </c>
      <c r="E16" s="24" t="s">
        <v>128</v>
      </c>
      <c r="F16" s="24" t="s">
        <v>129</v>
      </c>
      <c r="G16" s="24" t="s">
        <v>274</v>
      </c>
      <c r="H16" s="24" t="s">
        <v>275</v>
      </c>
      <c r="I16" s="25">
        <v>575000</v>
      </c>
      <c r="J16" s="25"/>
      <c r="K16" s="25"/>
      <c r="L16" s="25"/>
      <c r="M16" s="25"/>
      <c r="N16" s="25"/>
      <c r="O16" s="25"/>
      <c r="P16" s="25"/>
      <c r="Q16" s="25"/>
      <c r="R16" s="25">
        <v>575000</v>
      </c>
      <c r="S16" s="25">
        <v>575000</v>
      </c>
      <c r="T16" s="25"/>
      <c r="U16" s="25"/>
      <c r="V16" s="25"/>
      <c r="W16" s="25"/>
    </row>
    <row r="17" ht="15" customHeight="1" spans="1:23">
      <c r="A17" s="24" t="s">
        <v>255</v>
      </c>
      <c r="B17" s="24" t="s">
        <v>260</v>
      </c>
      <c r="C17" s="24" t="s">
        <v>261</v>
      </c>
      <c r="D17" s="24" t="s">
        <v>96</v>
      </c>
      <c r="E17" s="24" t="s">
        <v>128</v>
      </c>
      <c r="F17" s="24" t="s">
        <v>129</v>
      </c>
      <c r="G17" s="24" t="s">
        <v>276</v>
      </c>
      <c r="H17" s="24" t="s">
        <v>277</v>
      </c>
      <c r="I17" s="25">
        <v>760000</v>
      </c>
      <c r="J17" s="25"/>
      <c r="K17" s="25"/>
      <c r="L17" s="25"/>
      <c r="M17" s="25"/>
      <c r="N17" s="25"/>
      <c r="O17" s="25"/>
      <c r="P17" s="25"/>
      <c r="Q17" s="25"/>
      <c r="R17" s="25">
        <v>760000</v>
      </c>
      <c r="S17" s="25">
        <v>760000</v>
      </c>
      <c r="T17" s="25"/>
      <c r="U17" s="25"/>
      <c r="V17" s="25"/>
      <c r="W17" s="25"/>
    </row>
    <row r="18" ht="15" customHeight="1" spans="1:23">
      <c r="A18" s="24" t="s">
        <v>255</v>
      </c>
      <c r="B18" s="24" t="s">
        <v>260</v>
      </c>
      <c r="C18" s="24" t="s">
        <v>261</v>
      </c>
      <c r="D18" s="24" t="s">
        <v>96</v>
      </c>
      <c r="E18" s="24" t="s">
        <v>128</v>
      </c>
      <c r="F18" s="24" t="s">
        <v>129</v>
      </c>
      <c r="G18" s="24" t="s">
        <v>272</v>
      </c>
      <c r="H18" s="24" t="s">
        <v>273</v>
      </c>
      <c r="I18" s="25">
        <v>17000000</v>
      </c>
      <c r="J18" s="25"/>
      <c r="K18" s="25"/>
      <c r="L18" s="25"/>
      <c r="M18" s="25"/>
      <c r="N18" s="25"/>
      <c r="O18" s="25"/>
      <c r="P18" s="25"/>
      <c r="Q18" s="25"/>
      <c r="R18" s="25">
        <v>17000000</v>
      </c>
      <c r="S18" s="25">
        <v>17000000</v>
      </c>
      <c r="T18" s="25"/>
      <c r="U18" s="25"/>
      <c r="V18" s="25"/>
      <c r="W18" s="25"/>
    </row>
    <row r="19" ht="15" customHeight="1" spans="1:23">
      <c r="A19" s="24" t="s">
        <v>255</v>
      </c>
      <c r="B19" s="24" t="s">
        <v>260</v>
      </c>
      <c r="C19" s="24" t="s">
        <v>261</v>
      </c>
      <c r="D19" s="24" t="s">
        <v>96</v>
      </c>
      <c r="E19" s="24" t="s">
        <v>128</v>
      </c>
      <c r="F19" s="24" t="s">
        <v>129</v>
      </c>
      <c r="G19" s="24" t="s">
        <v>278</v>
      </c>
      <c r="H19" s="24" t="s">
        <v>279</v>
      </c>
      <c r="I19" s="25">
        <v>1300000</v>
      </c>
      <c r="J19" s="25"/>
      <c r="K19" s="25"/>
      <c r="L19" s="25"/>
      <c r="M19" s="25"/>
      <c r="N19" s="25"/>
      <c r="O19" s="25"/>
      <c r="P19" s="25"/>
      <c r="Q19" s="25"/>
      <c r="R19" s="25">
        <v>1300000</v>
      </c>
      <c r="S19" s="25">
        <v>1300000</v>
      </c>
      <c r="T19" s="25"/>
      <c r="U19" s="25"/>
      <c r="V19" s="25"/>
      <c r="W19" s="25"/>
    </row>
    <row r="20" ht="15" customHeight="1" spans="1:23">
      <c r="A20" s="24" t="s">
        <v>255</v>
      </c>
      <c r="B20" s="24" t="s">
        <v>260</v>
      </c>
      <c r="C20" s="24" t="s">
        <v>261</v>
      </c>
      <c r="D20" s="24" t="s">
        <v>96</v>
      </c>
      <c r="E20" s="24" t="s">
        <v>128</v>
      </c>
      <c r="F20" s="24" t="s">
        <v>129</v>
      </c>
      <c r="G20" s="24" t="s">
        <v>280</v>
      </c>
      <c r="H20" s="24" t="s">
        <v>281</v>
      </c>
      <c r="I20" s="25">
        <v>2300000</v>
      </c>
      <c r="J20" s="25"/>
      <c r="K20" s="25"/>
      <c r="L20" s="25"/>
      <c r="M20" s="25"/>
      <c r="N20" s="25"/>
      <c r="O20" s="25"/>
      <c r="P20" s="25"/>
      <c r="Q20" s="25"/>
      <c r="R20" s="25">
        <v>2300000</v>
      </c>
      <c r="S20" s="25">
        <v>2300000</v>
      </c>
      <c r="T20" s="25"/>
      <c r="U20" s="25"/>
      <c r="V20" s="25"/>
      <c r="W20" s="25"/>
    </row>
    <row r="21" ht="15" customHeight="1" spans="1:23">
      <c r="A21" s="24" t="s">
        <v>255</v>
      </c>
      <c r="B21" s="24" t="s">
        <v>260</v>
      </c>
      <c r="C21" s="24" t="s">
        <v>261</v>
      </c>
      <c r="D21" s="24" t="s">
        <v>96</v>
      </c>
      <c r="E21" s="24" t="s">
        <v>128</v>
      </c>
      <c r="F21" s="24" t="s">
        <v>129</v>
      </c>
      <c r="G21" s="24" t="s">
        <v>282</v>
      </c>
      <c r="H21" s="24" t="s">
        <v>283</v>
      </c>
      <c r="I21" s="25">
        <v>590000</v>
      </c>
      <c r="J21" s="25"/>
      <c r="K21" s="25"/>
      <c r="L21" s="25"/>
      <c r="M21" s="25"/>
      <c r="N21" s="25"/>
      <c r="O21" s="25"/>
      <c r="P21" s="25"/>
      <c r="Q21" s="25"/>
      <c r="R21" s="25">
        <v>590000</v>
      </c>
      <c r="S21" s="25">
        <v>590000</v>
      </c>
      <c r="T21" s="25"/>
      <c r="U21" s="25"/>
      <c r="V21" s="25"/>
      <c r="W21" s="25"/>
    </row>
    <row r="22" ht="15" customHeight="1" spans="1:23">
      <c r="A22" s="24" t="s">
        <v>255</v>
      </c>
      <c r="B22" s="24" t="s">
        <v>260</v>
      </c>
      <c r="C22" s="24" t="s">
        <v>261</v>
      </c>
      <c r="D22" s="24" t="s">
        <v>96</v>
      </c>
      <c r="E22" s="24" t="s">
        <v>128</v>
      </c>
      <c r="F22" s="24" t="s">
        <v>129</v>
      </c>
      <c r="G22" s="24" t="s">
        <v>284</v>
      </c>
      <c r="H22" s="24" t="s">
        <v>285</v>
      </c>
      <c r="I22" s="25">
        <v>5200000</v>
      </c>
      <c r="J22" s="25"/>
      <c r="K22" s="25"/>
      <c r="L22" s="25"/>
      <c r="M22" s="25"/>
      <c r="N22" s="25"/>
      <c r="O22" s="25"/>
      <c r="P22" s="25"/>
      <c r="Q22" s="25"/>
      <c r="R22" s="25">
        <v>5200000</v>
      </c>
      <c r="S22" s="25">
        <v>5200000</v>
      </c>
      <c r="T22" s="25"/>
      <c r="U22" s="25"/>
      <c r="V22" s="25"/>
      <c r="W22" s="25"/>
    </row>
    <row r="23" ht="15" customHeight="1" spans="1:23">
      <c r="A23" s="24" t="s">
        <v>255</v>
      </c>
      <c r="B23" s="24" t="s">
        <v>260</v>
      </c>
      <c r="C23" s="24" t="s">
        <v>261</v>
      </c>
      <c r="D23" s="24" t="s">
        <v>96</v>
      </c>
      <c r="E23" s="24" t="s">
        <v>128</v>
      </c>
      <c r="F23" s="24" t="s">
        <v>129</v>
      </c>
      <c r="G23" s="24" t="s">
        <v>286</v>
      </c>
      <c r="H23" s="24" t="s">
        <v>287</v>
      </c>
      <c r="I23" s="25">
        <v>1579500</v>
      </c>
      <c r="J23" s="25"/>
      <c r="K23" s="25"/>
      <c r="L23" s="25"/>
      <c r="M23" s="25"/>
      <c r="N23" s="25"/>
      <c r="O23" s="25"/>
      <c r="P23" s="25"/>
      <c r="Q23" s="25"/>
      <c r="R23" s="25">
        <v>1579500</v>
      </c>
      <c r="S23" s="25">
        <v>1579500</v>
      </c>
      <c r="T23" s="25"/>
      <c r="U23" s="25"/>
      <c r="V23" s="25"/>
      <c r="W23" s="25"/>
    </row>
    <row r="24" ht="15" customHeight="1" spans="1:23">
      <c r="A24" s="24" t="s">
        <v>255</v>
      </c>
      <c r="B24" s="24" t="s">
        <v>260</v>
      </c>
      <c r="C24" s="24" t="s">
        <v>261</v>
      </c>
      <c r="D24" s="24" t="s">
        <v>96</v>
      </c>
      <c r="E24" s="24" t="s">
        <v>128</v>
      </c>
      <c r="F24" s="24" t="s">
        <v>129</v>
      </c>
      <c r="G24" s="24" t="s">
        <v>288</v>
      </c>
      <c r="H24" s="24" t="s">
        <v>289</v>
      </c>
      <c r="I24" s="25">
        <v>8600000</v>
      </c>
      <c r="J24" s="25"/>
      <c r="K24" s="25"/>
      <c r="L24" s="25"/>
      <c r="M24" s="25"/>
      <c r="N24" s="25"/>
      <c r="O24" s="25"/>
      <c r="P24" s="25"/>
      <c r="Q24" s="25"/>
      <c r="R24" s="25">
        <v>8600000</v>
      </c>
      <c r="S24" s="25">
        <v>8600000</v>
      </c>
      <c r="T24" s="25"/>
      <c r="U24" s="25"/>
      <c r="V24" s="25"/>
      <c r="W24" s="25"/>
    </row>
    <row r="25" ht="15" customHeight="1" spans="1:23">
      <c r="A25" s="24" t="s">
        <v>255</v>
      </c>
      <c r="B25" s="24" t="s">
        <v>260</v>
      </c>
      <c r="C25" s="24" t="s">
        <v>261</v>
      </c>
      <c r="D25" s="24" t="s">
        <v>96</v>
      </c>
      <c r="E25" s="24" t="s">
        <v>128</v>
      </c>
      <c r="F25" s="24" t="s">
        <v>129</v>
      </c>
      <c r="G25" s="24" t="s">
        <v>290</v>
      </c>
      <c r="H25" s="24" t="s">
        <v>291</v>
      </c>
      <c r="I25" s="25">
        <v>1630000</v>
      </c>
      <c r="J25" s="25"/>
      <c r="K25" s="25"/>
      <c r="L25" s="25"/>
      <c r="M25" s="25"/>
      <c r="N25" s="25"/>
      <c r="O25" s="25"/>
      <c r="P25" s="25"/>
      <c r="Q25" s="25"/>
      <c r="R25" s="25">
        <v>1630000</v>
      </c>
      <c r="S25" s="25">
        <v>1630000</v>
      </c>
      <c r="T25" s="25"/>
      <c r="U25" s="25"/>
      <c r="V25" s="25"/>
      <c r="W25" s="25"/>
    </row>
    <row r="26" ht="15" customHeight="1" spans="1:23">
      <c r="A26" s="24" t="s">
        <v>255</v>
      </c>
      <c r="B26" s="24" t="s">
        <v>260</v>
      </c>
      <c r="C26" s="24" t="s">
        <v>261</v>
      </c>
      <c r="D26" s="24" t="s">
        <v>96</v>
      </c>
      <c r="E26" s="24" t="s">
        <v>128</v>
      </c>
      <c r="F26" s="24" t="s">
        <v>129</v>
      </c>
      <c r="G26" s="24" t="s">
        <v>292</v>
      </c>
      <c r="H26" s="24" t="s">
        <v>293</v>
      </c>
      <c r="I26" s="25">
        <v>3800000</v>
      </c>
      <c r="J26" s="25"/>
      <c r="K26" s="25"/>
      <c r="L26" s="25"/>
      <c r="M26" s="25"/>
      <c r="N26" s="25"/>
      <c r="O26" s="25"/>
      <c r="P26" s="25"/>
      <c r="Q26" s="25"/>
      <c r="R26" s="25">
        <v>3800000</v>
      </c>
      <c r="S26" s="25">
        <v>3800000</v>
      </c>
      <c r="T26" s="25"/>
      <c r="U26" s="25"/>
      <c r="V26" s="25"/>
      <c r="W26" s="25"/>
    </row>
    <row r="27" ht="15" customHeight="1" spans="1:23">
      <c r="A27" s="24" t="s">
        <v>255</v>
      </c>
      <c r="B27" s="24" t="s">
        <v>260</v>
      </c>
      <c r="C27" s="24" t="s">
        <v>261</v>
      </c>
      <c r="D27" s="24" t="s">
        <v>96</v>
      </c>
      <c r="E27" s="24" t="s">
        <v>128</v>
      </c>
      <c r="F27" s="24" t="s">
        <v>129</v>
      </c>
      <c r="G27" s="24" t="s">
        <v>274</v>
      </c>
      <c r="H27" s="24" t="s">
        <v>275</v>
      </c>
      <c r="I27" s="25">
        <v>18837000</v>
      </c>
      <c r="J27" s="25"/>
      <c r="K27" s="25"/>
      <c r="L27" s="25"/>
      <c r="M27" s="25"/>
      <c r="N27" s="25"/>
      <c r="O27" s="25"/>
      <c r="P27" s="25"/>
      <c r="Q27" s="25"/>
      <c r="R27" s="25">
        <v>18837000</v>
      </c>
      <c r="S27" s="25">
        <v>18837000</v>
      </c>
      <c r="T27" s="25"/>
      <c r="U27" s="25"/>
      <c r="V27" s="25"/>
      <c r="W27" s="25"/>
    </row>
    <row r="28" ht="15" customHeight="1" spans="1:23">
      <c r="A28" s="24" t="s">
        <v>255</v>
      </c>
      <c r="B28" s="24" t="s">
        <v>260</v>
      </c>
      <c r="C28" s="24" t="s">
        <v>261</v>
      </c>
      <c r="D28" s="24" t="s">
        <v>96</v>
      </c>
      <c r="E28" s="24" t="s">
        <v>128</v>
      </c>
      <c r="F28" s="24" t="s">
        <v>129</v>
      </c>
      <c r="G28" s="24" t="s">
        <v>294</v>
      </c>
      <c r="H28" s="24" t="s">
        <v>295</v>
      </c>
      <c r="I28" s="25">
        <v>40000</v>
      </c>
      <c r="J28" s="25"/>
      <c r="K28" s="25"/>
      <c r="L28" s="25"/>
      <c r="M28" s="25"/>
      <c r="N28" s="25"/>
      <c r="O28" s="25"/>
      <c r="P28" s="25"/>
      <c r="Q28" s="25"/>
      <c r="R28" s="25">
        <v>40000</v>
      </c>
      <c r="S28" s="25">
        <v>40000</v>
      </c>
      <c r="T28" s="25"/>
      <c r="U28" s="25"/>
      <c r="V28" s="25"/>
      <c r="W28" s="25"/>
    </row>
    <row r="29" ht="15" customHeight="1" spans="1:23">
      <c r="A29" s="24" t="s">
        <v>255</v>
      </c>
      <c r="B29" s="24" t="s">
        <v>260</v>
      </c>
      <c r="C29" s="24" t="s">
        <v>261</v>
      </c>
      <c r="D29" s="24" t="s">
        <v>96</v>
      </c>
      <c r="E29" s="24" t="s">
        <v>128</v>
      </c>
      <c r="F29" s="24" t="s">
        <v>129</v>
      </c>
      <c r="G29" s="24" t="s">
        <v>276</v>
      </c>
      <c r="H29" s="24" t="s">
        <v>277</v>
      </c>
      <c r="I29" s="25">
        <v>17000000</v>
      </c>
      <c r="J29" s="25"/>
      <c r="K29" s="25"/>
      <c r="L29" s="25"/>
      <c r="M29" s="25"/>
      <c r="N29" s="25"/>
      <c r="O29" s="25"/>
      <c r="P29" s="25"/>
      <c r="Q29" s="25"/>
      <c r="R29" s="25">
        <v>17000000</v>
      </c>
      <c r="S29" s="25">
        <v>17000000</v>
      </c>
      <c r="T29" s="25"/>
      <c r="U29" s="25"/>
      <c r="V29" s="25"/>
      <c r="W29" s="25"/>
    </row>
    <row r="30" ht="15" customHeight="1" spans="1:23">
      <c r="A30" s="24" t="s">
        <v>255</v>
      </c>
      <c r="B30" s="24" t="s">
        <v>260</v>
      </c>
      <c r="C30" s="24" t="s">
        <v>261</v>
      </c>
      <c r="D30" s="24" t="s">
        <v>96</v>
      </c>
      <c r="E30" s="24" t="s">
        <v>128</v>
      </c>
      <c r="F30" s="24" t="s">
        <v>129</v>
      </c>
      <c r="G30" s="24" t="s">
        <v>296</v>
      </c>
      <c r="H30" s="24" t="s">
        <v>297</v>
      </c>
      <c r="I30" s="25">
        <v>100000</v>
      </c>
      <c r="J30" s="25"/>
      <c r="K30" s="25"/>
      <c r="L30" s="25"/>
      <c r="M30" s="25"/>
      <c r="N30" s="25"/>
      <c r="O30" s="25"/>
      <c r="P30" s="25"/>
      <c r="Q30" s="25"/>
      <c r="R30" s="25">
        <v>100000</v>
      </c>
      <c r="S30" s="25">
        <v>100000</v>
      </c>
      <c r="T30" s="25"/>
      <c r="U30" s="25"/>
      <c r="V30" s="25"/>
      <c r="W30" s="25"/>
    </row>
    <row r="31" ht="15" customHeight="1" spans="1:23">
      <c r="A31" s="24" t="s">
        <v>255</v>
      </c>
      <c r="B31" s="24" t="s">
        <v>260</v>
      </c>
      <c r="C31" s="24" t="s">
        <v>261</v>
      </c>
      <c r="D31" s="24" t="s">
        <v>96</v>
      </c>
      <c r="E31" s="24" t="s">
        <v>128</v>
      </c>
      <c r="F31" s="24" t="s">
        <v>129</v>
      </c>
      <c r="G31" s="24" t="s">
        <v>298</v>
      </c>
      <c r="H31" s="24" t="s">
        <v>299</v>
      </c>
      <c r="I31" s="25">
        <v>148371000</v>
      </c>
      <c r="J31" s="25"/>
      <c r="K31" s="25"/>
      <c r="L31" s="25"/>
      <c r="M31" s="25"/>
      <c r="N31" s="25"/>
      <c r="O31" s="25"/>
      <c r="P31" s="25"/>
      <c r="Q31" s="25"/>
      <c r="R31" s="25">
        <v>148371000</v>
      </c>
      <c r="S31" s="25">
        <v>148371000</v>
      </c>
      <c r="T31" s="25"/>
      <c r="U31" s="25"/>
      <c r="V31" s="25"/>
      <c r="W31" s="25"/>
    </row>
    <row r="32" ht="15" customHeight="1" spans="1:23">
      <c r="A32" s="24" t="s">
        <v>255</v>
      </c>
      <c r="B32" s="24" t="s">
        <v>260</v>
      </c>
      <c r="C32" s="24" t="s">
        <v>261</v>
      </c>
      <c r="D32" s="24" t="s">
        <v>96</v>
      </c>
      <c r="E32" s="24" t="s">
        <v>128</v>
      </c>
      <c r="F32" s="24" t="s">
        <v>129</v>
      </c>
      <c r="G32" s="24" t="s">
        <v>300</v>
      </c>
      <c r="H32" s="24" t="s">
        <v>301</v>
      </c>
      <c r="I32" s="25">
        <v>10170000</v>
      </c>
      <c r="J32" s="25"/>
      <c r="K32" s="25"/>
      <c r="L32" s="25"/>
      <c r="M32" s="25"/>
      <c r="N32" s="25"/>
      <c r="O32" s="25"/>
      <c r="P32" s="25"/>
      <c r="Q32" s="25"/>
      <c r="R32" s="25">
        <v>10170000</v>
      </c>
      <c r="S32" s="25">
        <v>10170000</v>
      </c>
      <c r="T32" s="25"/>
      <c r="U32" s="25"/>
      <c r="V32" s="25"/>
      <c r="W32" s="25"/>
    </row>
    <row r="33" ht="15" customHeight="1" spans="1:23">
      <c r="A33" s="24" t="s">
        <v>255</v>
      </c>
      <c r="B33" s="24" t="s">
        <v>260</v>
      </c>
      <c r="C33" s="24" t="s">
        <v>261</v>
      </c>
      <c r="D33" s="24" t="s">
        <v>96</v>
      </c>
      <c r="E33" s="24" t="s">
        <v>128</v>
      </c>
      <c r="F33" s="24" t="s">
        <v>129</v>
      </c>
      <c r="G33" s="24" t="s">
        <v>258</v>
      </c>
      <c r="H33" s="24" t="s">
        <v>259</v>
      </c>
      <c r="I33" s="25">
        <v>1613000000</v>
      </c>
      <c r="J33" s="25"/>
      <c r="K33" s="25"/>
      <c r="L33" s="25"/>
      <c r="M33" s="25"/>
      <c r="N33" s="25"/>
      <c r="O33" s="25"/>
      <c r="P33" s="25"/>
      <c r="Q33" s="25"/>
      <c r="R33" s="25">
        <v>1613000000</v>
      </c>
      <c r="S33" s="25">
        <v>1613000000</v>
      </c>
      <c r="T33" s="25"/>
      <c r="U33" s="25"/>
      <c r="V33" s="25"/>
      <c r="W33" s="25"/>
    </row>
    <row r="34" ht="15" customHeight="1" spans="1:23">
      <c r="A34" s="24" t="s">
        <v>255</v>
      </c>
      <c r="B34" s="24" t="s">
        <v>260</v>
      </c>
      <c r="C34" s="24" t="s">
        <v>261</v>
      </c>
      <c r="D34" s="24" t="s">
        <v>96</v>
      </c>
      <c r="E34" s="24" t="s">
        <v>118</v>
      </c>
      <c r="F34" s="24" t="s">
        <v>119</v>
      </c>
      <c r="G34" s="24" t="s">
        <v>302</v>
      </c>
      <c r="H34" s="24" t="s">
        <v>303</v>
      </c>
      <c r="I34" s="25">
        <v>170000</v>
      </c>
      <c r="J34" s="25"/>
      <c r="K34" s="25"/>
      <c r="L34" s="25"/>
      <c r="M34" s="25"/>
      <c r="N34" s="25"/>
      <c r="O34" s="25"/>
      <c r="P34" s="25"/>
      <c r="Q34" s="25"/>
      <c r="R34" s="25">
        <v>170000</v>
      </c>
      <c r="S34" s="25">
        <v>170000</v>
      </c>
      <c r="T34" s="25"/>
      <c r="U34" s="25"/>
      <c r="V34" s="25"/>
      <c r="W34" s="25"/>
    </row>
    <row r="35" ht="15" customHeight="1" spans="1:23">
      <c r="A35" s="24" t="s">
        <v>255</v>
      </c>
      <c r="B35" s="24" t="s">
        <v>260</v>
      </c>
      <c r="C35" s="24" t="s">
        <v>261</v>
      </c>
      <c r="D35" s="24" t="s">
        <v>96</v>
      </c>
      <c r="E35" s="24" t="s">
        <v>128</v>
      </c>
      <c r="F35" s="24" t="s">
        <v>129</v>
      </c>
      <c r="G35" s="24" t="s">
        <v>304</v>
      </c>
      <c r="H35" s="24" t="s">
        <v>305</v>
      </c>
      <c r="I35" s="25">
        <v>170000</v>
      </c>
      <c r="J35" s="25"/>
      <c r="K35" s="25"/>
      <c r="L35" s="25"/>
      <c r="M35" s="25"/>
      <c r="N35" s="25"/>
      <c r="O35" s="25"/>
      <c r="P35" s="25"/>
      <c r="Q35" s="25"/>
      <c r="R35" s="25">
        <v>170000</v>
      </c>
      <c r="S35" s="25">
        <v>170000</v>
      </c>
      <c r="T35" s="25"/>
      <c r="U35" s="25"/>
      <c r="V35" s="25"/>
      <c r="W35" s="25"/>
    </row>
    <row r="36" ht="15" customHeight="1" spans="1:23">
      <c r="A36" s="24" t="s">
        <v>255</v>
      </c>
      <c r="B36" s="24" t="s">
        <v>260</v>
      </c>
      <c r="C36" s="24" t="s">
        <v>261</v>
      </c>
      <c r="D36" s="24" t="s">
        <v>96</v>
      </c>
      <c r="E36" s="24" t="s">
        <v>128</v>
      </c>
      <c r="F36" s="24" t="s">
        <v>129</v>
      </c>
      <c r="G36" s="24" t="s">
        <v>306</v>
      </c>
      <c r="H36" s="24" t="s">
        <v>195</v>
      </c>
      <c r="I36" s="25">
        <v>20000</v>
      </c>
      <c r="J36" s="25"/>
      <c r="K36" s="25"/>
      <c r="L36" s="25"/>
      <c r="M36" s="25"/>
      <c r="N36" s="25"/>
      <c r="O36" s="25"/>
      <c r="P36" s="25"/>
      <c r="Q36" s="25"/>
      <c r="R36" s="25">
        <v>20000</v>
      </c>
      <c r="S36" s="25">
        <v>20000</v>
      </c>
      <c r="T36" s="25"/>
      <c r="U36" s="25"/>
      <c r="V36" s="25"/>
      <c r="W36" s="25"/>
    </row>
    <row r="37" ht="15" customHeight="1" spans="1:23">
      <c r="A37" s="24" t="s">
        <v>255</v>
      </c>
      <c r="B37" s="24" t="s">
        <v>260</v>
      </c>
      <c r="C37" s="24" t="s">
        <v>261</v>
      </c>
      <c r="D37" s="24" t="s">
        <v>96</v>
      </c>
      <c r="E37" s="24" t="s">
        <v>128</v>
      </c>
      <c r="F37" s="24" t="s">
        <v>129</v>
      </c>
      <c r="G37" s="24" t="s">
        <v>307</v>
      </c>
      <c r="H37" s="24" t="s">
        <v>108</v>
      </c>
      <c r="I37" s="25">
        <v>61750000</v>
      </c>
      <c r="J37" s="25"/>
      <c r="K37" s="25"/>
      <c r="L37" s="25"/>
      <c r="M37" s="25"/>
      <c r="N37" s="25"/>
      <c r="O37" s="25"/>
      <c r="P37" s="25"/>
      <c r="Q37" s="25"/>
      <c r="R37" s="25">
        <v>61750000</v>
      </c>
      <c r="S37" s="25">
        <v>61750000</v>
      </c>
      <c r="T37" s="25"/>
      <c r="U37" s="25"/>
      <c r="V37" s="25"/>
      <c r="W37" s="25"/>
    </row>
    <row r="38" ht="15" customHeight="1" spans="1:23">
      <c r="A38" s="24" t="s">
        <v>255</v>
      </c>
      <c r="B38" s="24" t="s">
        <v>260</v>
      </c>
      <c r="C38" s="24" t="s">
        <v>261</v>
      </c>
      <c r="D38" s="24" t="s">
        <v>96</v>
      </c>
      <c r="E38" s="24" t="s">
        <v>128</v>
      </c>
      <c r="F38" s="24" t="s">
        <v>129</v>
      </c>
      <c r="G38" s="24" t="s">
        <v>308</v>
      </c>
      <c r="H38" s="24" t="s">
        <v>309</v>
      </c>
      <c r="I38" s="25">
        <v>400000</v>
      </c>
      <c r="J38" s="25"/>
      <c r="K38" s="25"/>
      <c r="L38" s="25"/>
      <c r="M38" s="25"/>
      <c r="N38" s="25"/>
      <c r="O38" s="25"/>
      <c r="P38" s="25"/>
      <c r="Q38" s="25"/>
      <c r="R38" s="25">
        <v>400000</v>
      </c>
      <c r="S38" s="25">
        <v>400000</v>
      </c>
      <c r="T38" s="25"/>
      <c r="U38" s="25"/>
      <c r="V38" s="25"/>
      <c r="W38" s="25"/>
    </row>
    <row r="39" ht="15" customHeight="1" spans="1:23">
      <c r="A39" s="24" t="s">
        <v>255</v>
      </c>
      <c r="B39" s="24" t="s">
        <v>260</v>
      </c>
      <c r="C39" s="24" t="s">
        <v>261</v>
      </c>
      <c r="D39" s="24" t="s">
        <v>96</v>
      </c>
      <c r="E39" s="24" t="s">
        <v>128</v>
      </c>
      <c r="F39" s="24" t="s">
        <v>129</v>
      </c>
      <c r="G39" s="24" t="s">
        <v>310</v>
      </c>
      <c r="H39" s="24" t="s">
        <v>311</v>
      </c>
      <c r="I39" s="25">
        <v>5800000</v>
      </c>
      <c r="J39" s="25"/>
      <c r="K39" s="25"/>
      <c r="L39" s="25"/>
      <c r="M39" s="25"/>
      <c r="N39" s="25"/>
      <c r="O39" s="25"/>
      <c r="P39" s="25"/>
      <c r="Q39" s="25"/>
      <c r="R39" s="25">
        <v>5800000</v>
      </c>
      <c r="S39" s="25">
        <v>5800000</v>
      </c>
      <c r="T39" s="25"/>
      <c r="U39" s="25"/>
      <c r="V39" s="25"/>
      <c r="W39" s="25"/>
    </row>
    <row r="40" ht="15" customHeight="1" spans="1:23">
      <c r="A40" s="24" t="s">
        <v>255</v>
      </c>
      <c r="B40" s="24" t="s">
        <v>260</v>
      </c>
      <c r="C40" s="24" t="s">
        <v>261</v>
      </c>
      <c r="D40" s="24" t="s">
        <v>96</v>
      </c>
      <c r="E40" s="24" t="s">
        <v>128</v>
      </c>
      <c r="F40" s="24" t="s">
        <v>129</v>
      </c>
      <c r="G40" s="24" t="s">
        <v>312</v>
      </c>
      <c r="H40" s="24" t="s">
        <v>313</v>
      </c>
      <c r="I40" s="25">
        <v>690000</v>
      </c>
      <c r="J40" s="25"/>
      <c r="K40" s="25"/>
      <c r="L40" s="25"/>
      <c r="M40" s="25"/>
      <c r="N40" s="25"/>
      <c r="O40" s="25"/>
      <c r="P40" s="25"/>
      <c r="Q40" s="25"/>
      <c r="R40" s="25">
        <v>690000</v>
      </c>
      <c r="S40" s="25">
        <v>690000</v>
      </c>
      <c r="T40" s="25"/>
      <c r="U40" s="25"/>
      <c r="V40" s="25"/>
      <c r="W40" s="25"/>
    </row>
    <row r="41" ht="15" customHeight="1" spans="1:23">
      <c r="A41" s="24" t="s">
        <v>255</v>
      </c>
      <c r="B41" s="24" t="s">
        <v>260</v>
      </c>
      <c r="C41" s="24" t="s">
        <v>261</v>
      </c>
      <c r="D41" s="24" t="s">
        <v>96</v>
      </c>
      <c r="E41" s="24" t="s">
        <v>128</v>
      </c>
      <c r="F41" s="24" t="s">
        <v>129</v>
      </c>
      <c r="G41" s="24" t="s">
        <v>314</v>
      </c>
      <c r="H41" s="24" t="s">
        <v>315</v>
      </c>
      <c r="I41" s="25">
        <v>2438000</v>
      </c>
      <c r="J41" s="25"/>
      <c r="K41" s="25"/>
      <c r="L41" s="25"/>
      <c r="M41" s="25"/>
      <c r="N41" s="25"/>
      <c r="O41" s="25"/>
      <c r="P41" s="25"/>
      <c r="Q41" s="25"/>
      <c r="R41" s="25">
        <v>2438000</v>
      </c>
      <c r="S41" s="25">
        <v>2438000</v>
      </c>
      <c r="T41" s="25"/>
      <c r="U41" s="25"/>
      <c r="V41" s="25"/>
      <c r="W41" s="25"/>
    </row>
    <row r="42" ht="15" customHeight="1" spans="1:23">
      <c r="A42" s="24" t="s">
        <v>255</v>
      </c>
      <c r="B42" s="24" t="s">
        <v>260</v>
      </c>
      <c r="C42" s="24" t="s">
        <v>261</v>
      </c>
      <c r="D42" s="24" t="s">
        <v>96</v>
      </c>
      <c r="E42" s="24" t="s">
        <v>128</v>
      </c>
      <c r="F42" s="24" t="s">
        <v>129</v>
      </c>
      <c r="G42" s="24" t="s">
        <v>316</v>
      </c>
      <c r="H42" s="24" t="s">
        <v>317</v>
      </c>
      <c r="I42" s="25">
        <v>7700000</v>
      </c>
      <c r="J42" s="25"/>
      <c r="K42" s="25"/>
      <c r="L42" s="25"/>
      <c r="M42" s="25"/>
      <c r="N42" s="25"/>
      <c r="O42" s="25"/>
      <c r="P42" s="25"/>
      <c r="Q42" s="25"/>
      <c r="R42" s="25">
        <v>7700000</v>
      </c>
      <c r="S42" s="25">
        <v>7700000</v>
      </c>
      <c r="T42" s="25"/>
      <c r="U42" s="25"/>
      <c r="V42" s="25"/>
      <c r="W42" s="25"/>
    </row>
    <row r="43" ht="15" customHeight="1" spans="1:23">
      <c r="A43" s="24" t="s">
        <v>255</v>
      </c>
      <c r="B43" s="24" t="s">
        <v>260</v>
      </c>
      <c r="C43" s="24" t="s">
        <v>261</v>
      </c>
      <c r="D43" s="24" t="s">
        <v>96</v>
      </c>
      <c r="E43" s="24" t="s">
        <v>128</v>
      </c>
      <c r="F43" s="24" t="s">
        <v>129</v>
      </c>
      <c r="G43" s="24" t="s">
        <v>318</v>
      </c>
      <c r="H43" s="24" t="s">
        <v>319</v>
      </c>
      <c r="I43" s="25">
        <v>60000000</v>
      </c>
      <c r="J43" s="25"/>
      <c r="K43" s="25"/>
      <c r="L43" s="25"/>
      <c r="M43" s="25"/>
      <c r="N43" s="25"/>
      <c r="O43" s="25"/>
      <c r="P43" s="25"/>
      <c r="Q43" s="25"/>
      <c r="R43" s="25">
        <v>60000000</v>
      </c>
      <c r="S43" s="25">
        <v>60000000</v>
      </c>
      <c r="T43" s="25"/>
      <c r="U43" s="25"/>
      <c r="V43" s="25"/>
      <c r="W43" s="25"/>
    </row>
    <row r="44" ht="15" customHeight="1" spans="1:23">
      <c r="A44" s="24" t="s">
        <v>255</v>
      </c>
      <c r="B44" s="24" t="s">
        <v>320</v>
      </c>
      <c r="C44" s="24" t="s">
        <v>321</v>
      </c>
      <c r="D44" s="24" t="s">
        <v>96</v>
      </c>
      <c r="E44" s="24" t="s">
        <v>128</v>
      </c>
      <c r="F44" s="24" t="s">
        <v>129</v>
      </c>
      <c r="G44" s="24" t="s">
        <v>284</v>
      </c>
      <c r="H44" s="24" t="s">
        <v>285</v>
      </c>
      <c r="I44" s="25">
        <v>1700000</v>
      </c>
      <c r="J44" s="25">
        <v>1700000</v>
      </c>
      <c r="K44" s="25">
        <v>1700000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ht="15" customHeight="1" spans="1:23">
      <c r="A45" s="24" t="s">
        <v>255</v>
      </c>
      <c r="B45" s="24" t="s">
        <v>320</v>
      </c>
      <c r="C45" s="24" t="s">
        <v>321</v>
      </c>
      <c r="D45" s="24" t="s">
        <v>96</v>
      </c>
      <c r="E45" s="24" t="s">
        <v>128</v>
      </c>
      <c r="F45" s="24" t="s">
        <v>129</v>
      </c>
      <c r="G45" s="24" t="s">
        <v>276</v>
      </c>
      <c r="H45" s="24" t="s">
        <v>277</v>
      </c>
      <c r="I45" s="25">
        <v>1100000</v>
      </c>
      <c r="J45" s="25">
        <v>1100000</v>
      </c>
      <c r="K45" s="25">
        <v>1100000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ht="15" customHeight="1" spans="1:23">
      <c r="A46" s="24" t="s">
        <v>255</v>
      </c>
      <c r="B46" s="24" t="s">
        <v>320</v>
      </c>
      <c r="C46" s="24" t="s">
        <v>321</v>
      </c>
      <c r="D46" s="24" t="s">
        <v>96</v>
      </c>
      <c r="E46" s="24" t="s">
        <v>128</v>
      </c>
      <c r="F46" s="24" t="s">
        <v>129</v>
      </c>
      <c r="G46" s="24" t="s">
        <v>266</v>
      </c>
      <c r="H46" s="24" t="s">
        <v>267</v>
      </c>
      <c r="I46" s="25">
        <v>1200000</v>
      </c>
      <c r="J46" s="25">
        <v>1200000</v>
      </c>
      <c r="K46" s="25">
        <v>1200000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ht="15" customHeight="1" spans="1:23">
      <c r="A47" s="24" t="s">
        <v>255</v>
      </c>
      <c r="B47" s="24" t="s">
        <v>322</v>
      </c>
      <c r="C47" s="24" t="s">
        <v>323</v>
      </c>
      <c r="D47" s="24" t="s">
        <v>96</v>
      </c>
      <c r="E47" s="24" t="s">
        <v>128</v>
      </c>
      <c r="F47" s="24" t="s">
        <v>129</v>
      </c>
      <c r="G47" s="24" t="s">
        <v>258</v>
      </c>
      <c r="H47" s="24" t="s">
        <v>259</v>
      </c>
      <c r="I47" s="25">
        <v>10321330.65</v>
      </c>
      <c r="J47" s="25"/>
      <c r="K47" s="25"/>
      <c r="L47" s="25"/>
      <c r="M47" s="25"/>
      <c r="N47" s="25"/>
      <c r="O47" s="25"/>
      <c r="P47" s="25"/>
      <c r="Q47" s="25"/>
      <c r="R47" s="25">
        <v>10321330.65</v>
      </c>
      <c r="S47" s="25">
        <v>10321330.65</v>
      </c>
      <c r="T47" s="25"/>
      <c r="U47" s="25"/>
      <c r="V47" s="25"/>
      <c r="W47" s="25"/>
    </row>
    <row r="48" ht="15" customHeight="1" spans="1:23">
      <c r="A48" s="24" t="s">
        <v>255</v>
      </c>
      <c r="B48" s="24" t="s">
        <v>324</v>
      </c>
      <c r="C48" s="24" t="s">
        <v>325</v>
      </c>
      <c r="D48" s="24" t="s">
        <v>96</v>
      </c>
      <c r="E48" s="24" t="s">
        <v>132</v>
      </c>
      <c r="F48" s="24" t="s">
        <v>133</v>
      </c>
      <c r="G48" s="24" t="s">
        <v>266</v>
      </c>
      <c r="H48" s="24" t="s">
        <v>267</v>
      </c>
      <c r="I48" s="25">
        <v>5000</v>
      </c>
      <c r="J48" s="25"/>
      <c r="K48" s="25"/>
      <c r="L48" s="25"/>
      <c r="M48" s="25"/>
      <c r="N48" s="25">
        <v>5000</v>
      </c>
      <c r="O48" s="25"/>
      <c r="P48" s="25"/>
      <c r="Q48" s="25"/>
      <c r="R48" s="25"/>
      <c r="S48" s="25"/>
      <c r="T48" s="25"/>
      <c r="U48" s="25"/>
      <c r="V48" s="25"/>
      <c r="W48" s="25"/>
    </row>
    <row r="49" ht="15" customHeight="1" spans="1:23">
      <c r="A49" s="24" t="s">
        <v>255</v>
      </c>
      <c r="B49" s="24" t="s">
        <v>326</v>
      </c>
      <c r="C49" s="24" t="s">
        <v>327</v>
      </c>
      <c r="D49" s="24" t="s">
        <v>96</v>
      </c>
      <c r="E49" s="24" t="s">
        <v>142</v>
      </c>
      <c r="F49" s="24" t="s">
        <v>141</v>
      </c>
      <c r="G49" s="24" t="s">
        <v>226</v>
      </c>
      <c r="H49" s="24" t="s">
        <v>227</v>
      </c>
      <c r="I49" s="25">
        <v>40000</v>
      </c>
      <c r="J49" s="25"/>
      <c r="K49" s="25"/>
      <c r="L49" s="25"/>
      <c r="M49" s="25"/>
      <c r="N49" s="25">
        <v>40000</v>
      </c>
      <c r="O49" s="25"/>
      <c r="P49" s="25"/>
      <c r="Q49" s="25"/>
      <c r="R49" s="25"/>
      <c r="S49" s="25"/>
      <c r="T49" s="25"/>
      <c r="U49" s="25"/>
      <c r="V49" s="25"/>
      <c r="W49" s="25"/>
    </row>
    <row r="50" ht="15" customHeight="1" spans="1:23">
      <c r="A50" s="24" t="s">
        <v>255</v>
      </c>
      <c r="B50" s="24" t="s">
        <v>328</v>
      </c>
      <c r="C50" s="24" t="s">
        <v>327</v>
      </c>
      <c r="D50" s="24" t="s">
        <v>96</v>
      </c>
      <c r="E50" s="24" t="s">
        <v>142</v>
      </c>
      <c r="F50" s="24" t="s">
        <v>141</v>
      </c>
      <c r="G50" s="24" t="s">
        <v>276</v>
      </c>
      <c r="H50" s="24" t="s">
        <v>277</v>
      </c>
      <c r="I50" s="25">
        <v>55000</v>
      </c>
      <c r="J50" s="25"/>
      <c r="K50" s="25"/>
      <c r="L50" s="25"/>
      <c r="M50" s="25"/>
      <c r="N50" s="25">
        <v>55000</v>
      </c>
      <c r="O50" s="25"/>
      <c r="P50" s="25"/>
      <c r="Q50" s="25"/>
      <c r="R50" s="25"/>
      <c r="S50" s="25"/>
      <c r="T50" s="25"/>
      <c r="U50" s="25"/>
      <c r="V50" s="25"/>
      <c r="W50" s="25"/>
    </row>
    <row r="51" ht="15" customHeight="1" spans="1:23">
      <c r="A51" s="24" t="s">
        <v>255</v>
      </c>
      <c r="B51" s="24" t="s">
        <v>329</v>
      </c>
      <c r="C51" s="24" t="s">
        <v>327</v>
      </c>
      <c r="D51" s="24" t="s">
        <v>96</v>
      </c>
      <c r="E51" s="24" t="s">
        <v>142</v>
      </c>
      <c r="F51" s="24" t="s">
        <v>141</v>
      </c>
      <c r="G51" s="24" t="s">
        <v>274</v>
      </c>
      <c r="H51" s="24" t="s">
        <v>275</v>
      </c>
      <c r="I51" s="25">
        <v>2880</v>
      </c>
      <c r="J51" s="25"/>
      <c r="K51" s="25"/>
      <c r="L51" s="25"/>
      <c r="M51" s="25"/>
      <c r="N51" s="25">
        <v>2880</v>
      </c>
      <c r="O51" s="25"/>
      <c r="P51" s="25"/>
      <c r="Q51" s="25"/>
      <c r="R51" s="25"/>
      <c r="S51" s="25"/>
      <c r="T51" s="25"/>
      <c r="U51" s="25"/>
      <c r="V51" s="25"/>
      <c r="W51" s="25"/>
    </row>
    <row r="52" ht="15" customHeight="1" spans="1:23">
      <c r="A52" s="24" t="s">
        <v>255</v>
      </c>
      <c r="B52" s="24" t="s">
        <v>330</v>
      </c>
      <c r="C52" s="24" t="s">
        <v>327</v>
      </c>
      <c r="D52" s="24" t="s">
        <v>96</v>
      </c>
      <c r="E52" s="24" t="s">
        <v>142</v>
      </c>
      <c r="F52" s="24" t="s">
        <v>141</v>
      </c>
      <c r="G52" s="24" t="s">
        <v>284</v>
      </c>
      <c r="H52" s="24" t="s">
        <v>285</v>
      </c>
      <c r="I52" s="25">
        <v>35760</v>
      </c>
      <c r="J52" s="25"/>
      <c r="K52" s="25"/>
      <c r="L52" s="25"/>
      <c r="M52" s="25"/>
      <c r="N52" s="25">
        <v>35760</v>
      </c>
      <c r="O52" s="25"/>
      <c r="P52" s="25"/>
      <c r="Q52" s="25"/>
      <c r="R52" s="25"/>
      <c r="S52" s="25"/>
      <c r="T52" s="25"/>
      <c r="U52" s="25"/>
      <c r="V52" s="25"/>
      <c r="W52" s="25"/>
    </row>
    <row r="53" ht="15" customHeight="1" spans="1:23">
      <c r="A53" s="24" t="s">
        <v>255</v>
      </c>
      <c r="B53" s="24" t="s">
        <v>331</v>
      </c>
      <c r="C53" s="24" t="s">
        <v>327</v>
      </c>
      <c r="D53" s="24" t="s">
        <v>96</v>
      </c>
      <c r="E53" s="24" t="s">
        <v>142</v>
      </c>
      <c r="F53" s="24" t="s">
        <v>141</v>
      </c>
      <c r="G53" s="24" t="s">
        <v>284</v>
      </c>
      <c r="H53" s="24" t="s">
        <v>285</v>
      </c>
      <c r="I53" s="25">
        <v>158050</v>
      </c>
      <c r="J53" s="25"/>
      <c r="K53" s="25"/>
      <c r="L53" s="25"/>
      <c r="M53" s="25"/>
      <c r="N53" s="25">
        <v>158050</v>
      </c>
      <c r="O53" s="25"/>
      <c r="P53" s="25"/>
      <c r="Q53" s="25"/>
      <c r="R53" s="25"/>
      <c r="S53" s="25"/>
      <c r="T53" s="25"/>
      <c r="U53" s="25"/>
      <c r="V53" s="25"/>
      <c r="W53" s="25"/>
    </row>
    <row r="54" ht="15" customHeight="1" spans="1:23">
      <c r="A54" s="24" t="s">
        <v>255</v>
      </c>
      <c r="B54" s="24" t="s">
        <v>332</v>
      </c>
      <c r="C54" s="24" t="s">
        <v>327</v>
      </c>
      <c r="D54" s="24" t="s">
        <v>96</v>
      </c>
      <c r="E54" s="24" t="s">
        <v>142</v>
      </c>
      <c r="F54" s="24" t="s">
        <v>141</v>
      </c>
      <c r="G54" s="24" t="s">
        <v>284</v>
      </c>
      <c r="H54" s="24" t="s">
        <v>285</v>
      </c>
      <c r="I54" s="25">
        <v>31600</v>
      </c>
      <c r="J54" s="25"/>
      <c r="K54" s="25"/>
      <c r="L54" s="25"/>
      <c r="M54" s="25"/>
      <c r="N54" s="25">
        <v>31600</v>
      </c>
      <c r="O54" s="25"/>
      <c r="P54" s="25"/>
      <c r="Q54" s="25"/>
      <c r="R54" s="25"/>
      <c r="S54" s="25"/>
      <c r="T54" s="25"/>
      <c r="U54" s="25"/>
      <c r="V54" s="25"/>
      <c r="W54" s="25"/>
    </row>
    <row r="55" ht="15" customHeight="1" spans="1:23">
      <c r="A55" s="24" t="s">
        <v>255</v>
      </c>
      <c r="B55" s="24" t="s">
        <v>333</v>
      </c>
      <c r="C55" s="24" t="s">
        <v>327</v>
      </c>
      <c r="D55" s="24" t="s">
        <v>96</v>
      </c>
      <c r="E55" s="24" t="s">
        <v>142</v>
      </c>
      <c r="F55" s="24" t="s">
        <v>141</v>
      </c>
      <c r="G55" s="24" t="s">
        <v>282</v>
      </c>
      <c r="H55" s="24" t="s">
        <v>283</v>
      </c>
      <c r="I55" s="25">
        <v>17660</v>
      </c>
      <c r="J55" s="25"/>
      <c r="K55" s="25"/>
      <c r="L55" s="25"/>
      <c r="M55" s="25"/>
      <c r="N55" s="25">
        <v>17660</v>
      </c>
      <c r="O55" s="25"/>
      <c r="P55" s="25"/>
      <c r="Q55" s="25"/>
      <c r="R55" s="25"/>
      <c r="S55" s="25"/>
      <c r="T55" s="25"/>
      <c r="U55" s="25"/>
      <c r="V55" s="25"/>
      <c r="W55" s="25"/>
    </row>
    <row r="56" ht="15" customHeight="1" spans="1:23">
      <c r="A56" s="24" t="s">
        <v>255</v>
      </c>
      <c r="B56" s="24" t="s">
        <v>334</v>
      </c>
      <c r="C56" s="24" t="s">
        <v>327</v>
      </c>
      <c r="D56" s="24" t="s">
        <v>96</v>
      </c>
      <c r="E56" s="24" t="s">
        <v>142</v>
      </c>
      <c r="F56" s="24" t="s">
        <v>141</v>
      </c>
      <c r="G56" s="24" t="s">
        <v>274</v>
      </c>
      <c r="H56" s="24" t="s">
        <v>275</v>
      </c>
      <c r="I56" s="25">
        <v>104670</v>
      </c>
      <c r="J56" s="25"/>
      <c r="K56" s="25"/>
      <c r="L56" s="25"/>
      <c r="M56" s="25"/>
      <c r="N56" s="25">
        <v>104670</v>
      </c>
      <c r="O56" s="25"/>
      <c r="P56" s="25"/>
      <c r="Q56" s="25"/>
      <c r="R56" s="25"/>
      <c r="S56" s="25"/>
      <c r="T56" s="25"/>
      <c r="U56" s="25"/>
      <c r="V56" s="25"/>
      <c r="W56" s="25"/>
    </row>
    <row r="57" ht="15" customHeight="1" spans="1:23">
      <c r="A57" s="24" t="s">
        <v>255</v>
      </c>
      <c r="B57" s="24" t="s">
        <v>335</v>
      </c>
      <c r="C57" s="24" t="s">
        <v>336</v>
      </c>
      <c r="D57" s="24" t="s">
        <v>96</v>
      </c>
      <c r="E57" s="24" t="s">
        <v>142</v>
      </c>
      <c r="F57" s="24" t="s">
        <v>141</v>
      </c>
      <c r="G57" s="24" t="s">
        <v>274</v>
      </c>
      <c r="H57" s="24" t="s">
        <v>275</v>
      </c>
      <c r="I57" s="25">
        <v>7500</v>
      </c>
      <c r="J57" s="25"/>
      <c r="K57" s="25"/>
      <c r="L57" s="25"/>
      <c r="M57" s="25"/>
      <c r="N57" s="25">
        <v>7500</v>
      </c>
      <c r="O57" s="25"/>
      <c r="P57" s="25"/>
      <c r="Q57" s="25"/>
      <c r="R57" s="25"/>
      <c r="S57" s="25"/>
      <c r="T57" s="25"/>
      <c r="U57" s="25"/>
      <c r="V57" s="25"/>
      <c r="W57" s="25"/>
    </row>
    <row r="58" ht="15" customHeight="1" spans="1:23">
      <c r="A58" s="24" t="s">
        <v>255</v>
      </c>
      <c r="B58" s="24" t="s">
        <v>337</v>
      </c>
      <c r="C58" s="24" t="s">
        <v>336</v>
      </c>
      <c r="D58" s="24" t="s">
        <v>96</v>
      </c>
      <c r="E58" s="24" t="s">
        <v>142</v>
      </c>
      <c r="F58" s="24" t="s">
        <v>141</v>
      </c>
      <c r="G58" s="24" t="s">
        <v>284</v>
      </c>
      <c r="H58" s="24" t="s">
        <v>285</v>
      </c>
      <c r="I58" s="25">
        <v>1100</v>
      </c>
      <c r="J58" s="25"/>
      <c r="K58" s="25"/>
      <c r="L58" s="25"/>
      <c r="M58" s="25"/>
      <c r="N58" s="25">
        <v>1100</v>
      </c>
      <c r="O58" s="25"/>
      <c r="P58" s="25"/>
      <c r="Q58" s="25"/>
      <c r="R58" s="25"/>
      <c r="S58" s="25"/>
      <c r="T58" s="25"/>
      <c r="U58" s="25"/>
      <c r="V58" s="25"/>
      <c r="W58" s="25"/>
    </row>
    <row r="59" ht="15" customHeight="1" spans="1:23">
      <c r="A59" s="24" t="s">
        <v>255</v>
      </c>
      <c r="B59" s="24" t="s">
        <v>338</v>
      </c>
      <c r="C59" s="24" t="s">
        <v>336</v>
      </c>
      <c r="D59" s="24" t="s">
        <v>96</v>
      </c>
      <c r="E59" s="24" t="s">
        <v>142</v>
      </c>
      <c r="F59" s="24" t="s">
        <v>141</v>
      </c>
      <c r="G59" s="24" t="s">
        <v>226</v>
      </c>
      <c r="H59" s="24" t="s">
        <v>227</v>
      </c>
      <c r="I59" s="25">
        <v>202600</v>
      </c>
      <c r="J59" s="25"/>
      <c r="K59" s="25"/>
      <c r="L59" s="25"/>
      <c r="M59" s="25"/>
      <c r="N59" s="25">
        <v>202600</v>
      </c>
      <c r="O59" s="25"/>
      <c r="P59" s="25"/>
      <c r="Q59" s="25"/>
      <c r="R59" s="25"/>
      <c r="S59" s="25"/>
      <c r="T59" s="25"/>
      <c r="U59" s="25"/>
      <c r="V59" s="25"/>
      <c r="W59" s="25"/>
    </row>
    <row r="60" ht="15" customHeight="1" spans="1:23">
      <c r="A60" s="24" t="s">
        <v>255</v>
      </c>
      <c r="B60" s="24" t="s">
        <v>339</v>
      </c>
      <c r="C60" s="24" t="s">
        <v>340</v>
      </c>
      <c r="D60" s="24" t="s">
        <v>96</v>
      </c>
      <c r="E60" s="24" t="s">
        <v>134</v>
      </c>
      <c r="F60" s="24" t="s">
        <v>135</v>
      </c>
      <c r="G60" s="24" t="s">
        <v>226</v>
      </c>
      <c r="H60" s="24" t="s">
        <v>227</v>
      </c>
      <c r="I60" s="25">
        <v>816700</v>
      </c>
      <c r="J60" s="25"/>
      <c r="K60" s="25"/>
      <c r="L60" s="25"/>
      <c r="M60" s="25"/>
      <c r="N60" s="25">
        <v>816700</v>
      </c>
      <c r="O60" s="25"/>
      <c r="P60" s="25"/>
      <c r="Q60" s="25"/>
      <c r="R60" s="25"/>
      <c r="S60" s="25"/>
      <c r="T60" s="25"/>
      <c r="U60" s="25"/>
      <c r="V60" s="25"/>
      <c r="W60" s="25"/>
    </row>
    <row r="61" ht="15" customHeight="1" spans="1:23">
      <c r="A61" s="24" t="s">
        <v>255</v>
      </c>
      <c r="B61" s="24" t="s">
        <v>341</v>
      </c>
      <c r="C61" s="24" t="s">
        <v>327</v>
      </c>
      <c r="D61" s="24" t="s">
        <v>96</v>
      </c>
      <c r="E61" s="24" t="s">
        <v>142</v>
      </c>
      <c r="F61" s="24" t="s">
        <v>141</v>
      </c>
      <c r="G61" s="24" t="s">
        <v>226</v>
      </c>
      <c r="H61" s="24" t="s">
        <v>227</v>
      </c>
      <c r="I61" s="25">
        <v>200078.77</v>
      </c>
      <c r="J61" s="25"/>
      <c r="K61" s="25"/>
      <c r="L61" s="25"/>
      <c r="M61" s="25"/>
      <c r="N61" s="25">
        <v>200078.77</v>
      </c>
      <c r="O61" s="25"/>
      <c r="P61" s="25"/>
      <c r="Q61" s="25"/>
      <c r="R61" s="25"/>
      <c r="S61" s="25"/>
      <c r="T61" s="25"/>
      <c r="U61" s="25"/>
      <c r="V61" s="25"/>
      <c r="W61" s="25"/>
    </row>
    <row r="62" ht="18.75" customHeight="1" spans="1:23">
      <c r="A62" s="303" t="s">
        <v>189</v>
      </c>
      <c r="B62" s="304"/>
      <c r="C62" s="305"/>
      <c r="D62" s="305"/>
      <c r="E62" s="305"/>
      <c r="F62" s="305"/>
      <c r="G62" s="305"/>
      <c r="H62" s="306"/>
      <c r="I62" s="309">
        <f>SUM(I8:I61)</f>
        <v>2040307929.42</v>
      </c>
      <c r="J62" s="309">
        <f t="shared" ref="J62:W62" si="0">SUM(J8:J61)</f>
        <v>6500000</v>
      </c>
      <c r="K62" s="309">
        <f t="shared" si="0"/>
        <v>6500000</v>
      </c>
      <c r="L62" s="309">
        <f t="shared" si="0"/>
        <v>0</v>
      </c>
      <c r="M62" s="309">
        <f t="shared" si="0"/>
        <v>0</v>
      </c>
      <c r="N62" s="309">
        <f t="shared" si="0"/>
        <v>1678598.77</v>
      </c>
      <c r="O62" s="309">
        <f t="shared" si="0"/>
        <v>0</v>
      </c>
      <c r="P62" s="309">
        <f t="shared" si="0"/>
        <v>0</v>
      </c>
      <c r="Q62" s="309">
        <f t="shared" si="0"/>
        <v>0</v>
      </c>
      <c r="R62" s="309">
        <f t="shared" si="0"/>
        <v>2032129330.65</v>
      </c>
      <c r="S62" s="309">
        <f t="shared" si="0"/>
        <v>2032129330.65</v>
      </c>
      <c r="T62" s="309">
        <f t="shared" si="0"/>
        <v>0</v>
      </c>
      <c r="U62" s="309">
        <f t="shared" si="0"/>
        <v>0</v>
      </c>
      <c r="V62" s="309">
        <f t="shared" si="0"/>
        <v>0</v>
      </c>
      <c r="W62" s="309">
        <f t="shared" si="0"/>
        <v>0</v>
      </c>
    </row>
  </sheetData>
  <mergeCells count="28">
    <mergeCell ref="A2:W2"/>
    <mergeCell ref="A3:H3"/>
    <mergeCell ref="J4:M4"/>
    <mergeCell ref="N4:P4"/>
    <mergeCell ref="R4:W4"/>
    <mergeCell ref="J5:K5"/>
    <mergeCell ref="A62:H6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34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徐晓芳</cp:lastModifiedBy>
  <dcterms:created xsi:type="dcterms:W3CDTF">2020-01-11T06:24:00Z</dcterms:created>
  <cp:lastPrinted>2021-01-13T07:07:00Z</cp:lastPrinted>
  <dcterms:modified xsi:type="dcterms:W3CDTF">2025-03-07T07:33:05Z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857D8F2686EC4954B143F6EE15395CC1_13</vt:lpwstr>
  </property>
</Properties>
</file>