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activeTab="1"/>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基本支出预算表04!$A$6:$X$33</definedName>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<sst xmlns="http://schemas.openxmlformats.org/spreadsheetml/2006/main" count="1396" uniqueCount="526">
  <si>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</si>
  <si>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</si>
  <si>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</si>
  <si>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</si>
  <si>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</si>
  <si>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</si>
  <si>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</si>
  <si>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</si>
  <si>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</si>
  <si>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</si>
  <si>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</si>
  <si>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</si>
  <si>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</si>
  <si>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</si>
  <si>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</si>
  <si>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</si>
  <si>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</si>
  <si>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</si>
  <si>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</si>
  <si>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</si>
  <si>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</si>
  <si>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</si>
  <si>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单位名称：安宁职业教育园区管委会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</si>
  <si>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</si>
  <si>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</si>
  <si>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</si>
  <si>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</si>
  <si>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</si>
  <si>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</si>
  <si>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</si>
  <si>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</si>
  <si>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</si>
  <si>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</si>
  <si>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</si>
  <si>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</si>
  <si>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</si>
  <si>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</si>
  <si>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</si>
  <si>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</si>
  <si>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</si>
  <si>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</si>
  <si>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</si>
  <si>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</si>
  <si>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</si>
  <si>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</si>
  <si>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</si>
  <si>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</si>
  <si>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</si>
  <si>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</si>
  <si>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</si>
  <si>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</si>
  <si>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</si>
  <si>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</si>
  <si>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</si>
  <si>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</si>
  <si>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</si>
  <si>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</si>
  <si>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</si>
  <si>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</si>
  <si>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</si>
  <si>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</si>
  <si>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</si>
  <si>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</si>
  <si>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</si>
  <si>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</si>
  <si>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</si>
  <si>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</si>
  <si>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</si>
  <si>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</si>
  <si>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</si>
  <si>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</si>
  <si>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</si>
  <si>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</si>
  <si>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</si>
  <si>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</si>
  <si>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</si>
  <si>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</si>
  <si>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</si>
  <si>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</si>
  <si>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</si>
  <si>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</si>
  <si>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</si>
  <si>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</si>
  <si>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</si>
  <si>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</si>
  <si>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</si>
  <si>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</si>
  <si>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</si>
  <si>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</si>
  <si>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</si>
  <si>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</si>
  <si>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658001</t>
  </si>
  <si>
    <t>安宁职业教育园区管委会</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</si>
  <si>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</si>
  <si>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</si>
  <si>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</si>
  <si>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</si>
  <si>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</si>
  <si>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</si>
  <si>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</si>
  <si>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</si>
  <si>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</si>
  <si>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</si>
  <si>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</si>
  <si>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</si>
  <si>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</si>
  <si>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</si>
  <si>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20113</t>
  </si>
  <si>
    <t>商贸事务</t>
  </si>
  <si>
    <t>2011308</t>
  </si>
  <si>
    <t>招商引资</t>
  </si>
  <si>
    <t>205</t>
  </si>
  <si>
    <t>教育支出</t>
  </si>
  <si>
    <t>20501</t>
  </si>
  <si>
    <t>教育管理事务</t>
  </si>
  <si>
    <t>2050101</t>
  </si>
  <si>
    <t>行政运行</t>
  </si>
  <si>
    <t>2050102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</si>
  <si>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</si>
  <si>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</si>
  <si>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</si>
  <si>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</si>
  <si>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</si>
  <si>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</si>
  <si>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</si>
  <si>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</si>
  <si>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</si>
  <si>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</si>
  <si>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</si>
  <si>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</si>
  <si>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</si>
  <si>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</si>
  <si>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</si>
  <si>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</si>
  <si>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</si>
  <si>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</si>
  <si>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</si>
  <si>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</si>
  <si>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</si>
  <si>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</si>
  <si>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</si>
  <si>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21203</t>
  </si>
  <si>
    <t>城乡社区公共设施</t>
  </si>
  <si>
    <t>2120303</t>
  </si>
  <si>
    <t>小城镇基础设施建设</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</si>
  <si>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</si>
  <si>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</si>
  <si>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</si>
  <si>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</si>
  <si>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</si>
  <si>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</si>
  <si>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</si>
  <si>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</si>
  <si>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</si>
  <si>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</si>
  <si>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</si>
  <si>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</si>
  <si>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</si>
  <si>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</si>
  <si>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</si>
  <si>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</si>
  <si>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</si>
  <si>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</si>
  <si>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</si>
  <si>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</si>
  <si>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</si>
  <si>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</si>
  <si>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</si>
  <si>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</si>
  <si>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</si>
  <si>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</si>
  <si>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</si>
  <si>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</si>
  <si>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</si>
  <si>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</si>
  <si>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</si>
  <si>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</si>
  <si>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</si>
  <si>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</si>
  <si>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</si>
  <si>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</si>
  <si>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</si>
  <si>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</si>
  <si>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</si>
  <si>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</si>
  <si>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</si>
  <si>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</si>
  <si>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</si>
  <si>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</si>
  <si>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</si>
  <si>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</si>
  <si>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</si>
  <si>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</si>
  <si>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</si>
  <si>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</si>
  <si>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</si>
  <si>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</si>
  <si>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</si>
  <si>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</si>
  <si>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</si>
  <si>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</si>
  <si>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</si>
  <si>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</si>
  <si>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</si>
  <si>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</si>
  <si>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</si>
  <si>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</si>
  <si>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</si>
  <si>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</si>
  <si>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</si>
  <si>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</si>
  <si>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</si>
  <si>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</si>
  <si>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</si>
  <si>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</si>
  <si>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</si>
  <si>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</si>
  <si>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</si>
  <si>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530181210000000019429</t>
  </si>
  <si>
    <t>事业人员支出工资</t>
  </si>
  <si>
    <t>30101</t>
  </si>
  <si>
    <t>基本工资</t>
  </si>
  <si>
    <t>30102</t>
  </si>
  <si>
    <t>津贴补贴</t>
  </si>
  <si>
    <t>30103</t>
  </si>
  <si>
    <t>奖金</t>
  </si>
  <si>
    <t>30107</t>
  </si>
  <si>
    <t>绩效工资</t>
  </si>
  <si>
    <t>530181210000000019431</t>
  </si>
  <si>
    <t>社会保障缴费</t>
  </si>
  <si>
    <t>30112</t>
  </si>
  <si>
    <t>其他社会保障缴费</t>
  </si>
  <si>
    <t>30108</t>
  </si>
  <si>
    <t>机关事业单位基本养老保险缴费</t>
  </si>
  <si>
    <t>30110</t>
  </si>
  <si>
    <t>职工基本医疗保险缴费</t>
  </si>
  <si>
    <t>30111</t>
  </si>
  <si>
    <t>公务员医疗补助缴费</t>
  </si>
  <si>
    <t>530181210000000019432</t>
  </si>
  <si>
    <t>30113</t>
  </si>
  <si>
    <t>530181210000000019433</t>
  </si>
  <si>
    <t>对个人和家庭的补助</t>
  </si>
  <si>
    <t>30305</t>
  </si>
  <si>
    <t>生活补助</t>
  </si>
  <si>
    <t>530181210000000019436</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</si>
  <si>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</si>
  <si>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</si>
  <si>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</si>
  <si>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</si>
  <si>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</si>
  <si>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</si>
  <si>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</si>
  <si>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</si>
  <si>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</si>
  <si>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</si>
  <si>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</si>
  <si>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</si>
  <si>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</si>
  <si>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</si>
  <si>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</si>
  <si>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530181221100000201081</t>
  </si>
  <si>
    <t>工会经费</t>
  </si>
  <si>
    <t>30228</t>
  </si>
  <si>
    <t>530181231100001570247</t>
  </si>
  <si>
    <t>编外人员经费支出</t>
  </si>
  <si>
    <t>30199</t>
  </si>
  <si>
    <t>其他工资福利支出</t>
  </si>
  <si>
    <t>530181231100001570248</t>
  </si>
  <si>
    <t>事业人员绩效奖励</t>
  </si>
  <si>
    <t>预算05-1表</t>
  </si>
  <si>
    <t>项目分类</t>
  </si>
  <si>
    <t>项目单位</t>
  </si>
  <si>
    <t>经济科目编码</t>
  </si>
  <si>
    <t>经济科目名称</t>
  </si>
  <si>
    <t>本年拨款</t>
  </si>
  <si>
    <t>事业单位
经营收入</t>
  </si>
  <si>
    <t>其中：本次下达</t>
  </si>
  <si>
    <t>313 事业发展类</t>
  </si>
  <si>
    <t>530181231100001620954</t>
  </si>
  <si>
    <t>职教园区高质量发展经费</t>
  </si>
  <si>
    <t>30217</t>
  </si>
  <si>
    <t>530181231100002105816</t>
  </si>
  <si>
    <t>职教园区供配电工程及现代装备制造园8号路前期经费</t>
  </si>
  <si>
    <t>30227</t>
  </si>
  <si>
    <t>委托业务费</t>
  </si>
  <si>
    <t>530181241100002206127</t>
  </si>
  <si>
    <t>招商引资工作经费</t>
  </si>
  <si>
    <t>311 专项业务类</t>
  </si>
  <si>
    <t>530181251100003846756</t>
  </si>
  <si>
    <t>安全生产工作经费</t>
  </si>
  <si>
    <t>预算05-2表</t>
  </si>
  <si>
    <t>项目年度绩效目标</t>
  </si>
  <si>
    <t>一级指标</t>
  </si>
  <si>
    <t>二级指标</t>
  </si>
  <si>
    <t>三级指标</t>
  </si>
  <si>
    <t>指标性质</t>
  </si>
  <si>
    <t>指标值</t>
  </si>
  <si>
    <t>度量单位</t>
  </si>
  <si>
    <t>指标属性</t>
  </si>
  <si>
    <t>指标内容</t>
  </si>
  <si>
    <t>为职教园区优化发展思路，实现园区开发建设和职业教育发展，配置校地企政策、人才、专业、平台等优势，推动行业、企业、科研机构等积极参与职业教育，促进人才培养、服务市域经济社会，实现教育和产业互补互融、共生共长提供保障。</t>
  </si>
  <si>
    <t>产出指标</t>
  </si>
  <si>
    <t>数量指标</t>
  </si>
  <si>
    <t>组织机关干部到云南省廉政教育基地开展参观学习，强化警示教育</t>
  </si>
  <si>
    <t>&gt;=</t>
  </si>
  <si>
    <t>1</t>
  </si>
  <si>
    <t>次</t>
  </si>
  <si>
    <t>定量指标</t>
  </si>
  <si>
    <t>组织机关干部到云南省廉政教育基地开展参观学习，强化警示教育至少1次</t>
  </si>
  <si>
    <t>制作档案管理等制度上墙宣传物料</t>
  </si>
  <si>
    <t>1.00</t>
  </si>
  <si>
    <t>套</t>
  </si>
  <si>
    <t>档案室改造制作档案管理制度等宣传物料不少于1套</t>
  </si>
  <si>
    <t>审计咨询服务</t>
  </si>
  <si>
    <t>按照合同约定，支付审计咨询服务费</t>
  </si>
  <si>
    <t>开展法律培训</t>
  </si>
  <si>
    <t>次（期）</t>
  </si>
  <si>
    <t>邀请法律顾问开展法律培训不少于1次</t>
  </si>
  <si>
    <t>效益指标</t>
  </si>
  <si>
    <t>社会效益</t>
  </si>
  <si>
    <t>以党建为引领，促进党建资源共建共享，有效引领职业教育发展和职教园区开发建设，积极促进产教融合、校企合作</t>
  </si>
  <si>
    <t>=</t>
  </si>
  <si>
    <t>助推我市产业发展，促进毕业生留安兴安</t>
  </si>
  <si>
    <t>是/否</t>
  </si>
  <si>
    <t>定性指标</t>
  </si>
  <si>
    <t>对园区招商引资协议、项目建设、社会事务管理过程中存在的法律风险进行分析，对园区解决历史遗留问题提供法律服务</t>
  </si>
  <si>
    <t>防范招商引资、项目建设过程中的法律风险</t>
  </si>
  <si>
    <t>满意度指标</t>
  </si>
  <si>
    <t>服务对象满意度</t>
  </si>
  <si>
    <t>单位、院校满意度</t>
  </si>
  <si>
    <t>满意</t>
  </si>
  <si>
    <t>各院校及单位满意度</t>
  </si>
  <si>
    <t>围绕职教定位及可招商地块，拓宽招商渠道，与其他招商平台错位发展、无缝对接，形成招商联动；精准招商、与商会、招商中介等有资源的机构紧密沟通，形成招商互通；发挥市域院校资源优势，鼓励院校招商，促进职业教育发展和产教融合；通过“安宁职教”微信公众号、储备土地推进会等方式开展线上、线下招商推介活动。</t>
  </si>
  <si>
    <t>年内新签约招商引资项目数量</t>
  </si>
  <si>
    <t>3</t>
  </si>
  <si>
    <t>个</t>
  </si>
  <si>
    <t>年内新签约招商引资项目3个</t>
  </si>
  <si>
    <t>外出招商次数</t>
  </si>
  <si>
    <t>8</t>
  </si>
  <si>
    <t>外出招商次数不少于8次</t>
  </si>
  <si>
    <t>制作招商引资宣传资料</t>
  </si>
  <si>
    <t>制作职教园区招商引资宣传资料</t>
  </si>
  <si>
    <t>完善园区基础设施配套</t>
  </si>
  <si>
    <t>提供基础设施配套服务</t>
  </si>
  <si>
    <t>解决水电、道路等配套问题</t>
  </si>
  <si>
    <t>入驻企业满意度</t>
  </si>
  <si>
    <t>通过走访、问卷等方式调查入驻企业对园区服务的满意度</t>
  </si>
  <si>
    <t>按照安全生产、校园安全综合治理等工作要求，每年开展安全生产大检查，对职教园区在建项目工地、校园周边环境及校园内部食品、消防等方面进行安全检查</t>
  </si>
  <si>
    <t>开展安全检查次数</t>
  </si>
  <si>
    <t>年内开展安全大检查不少于3次</t>
  </si>
  <si>
    <t>配置安全生产物资种类</t>
  </si>
  <si>
    <t>种</t>
  </si>
  <si>
    <t>配置强光手电、救灾应急包、安全帽等物资</t>
  </si>
  <si>
    <t>邀请专家讲座</t>
  </si>
  <si>
    <t>场</t>
  </si>
  <si>
    <t>年内邀请专家开展安全生产相关讲座不少于1场</t>
  </si>
  <si>
    <t>时效指标</t>
  </si>
  <si>
    <t>开展安全检查及综合整治</t>
  </si>
  <si>
    <t>&lt;=</t>
  </si>
  <si>
    <t>2025年12月31日</t>
  </si>
  <si>
    <t>年-月-日</t>
  </si>
  <si>
    <t>年内开展安全检查及综合整治</t>
  </si>
  <si>
    <t>园区内工地、院校环境安全</t>
  </si>
  <si>
    <t>园区内工地、院校环境安全得到改善</t>
  </si>
  <si>
    <t>人员安全意识提高，园区环境安全得到进一步改善</t>
  </si>
  <si>
    <t>园区师生、居民、企业满意度</t>
  </si>
  <si>
    <t>园区师生、居民、企业的满意度</t>
  </si>
  <si>
    <t>完成安宁现代装备制造园8号路可研编制及评审</t>
  </si>
  <si>
    <t>完成安宁现代装备制造园8号路可研编制及评审并提供编制成果</t>
  </si>
  <si>
    <t>完成安宁现代装备制造园8号路可研编制及评审并提供编制成果不少于2套</t>
  </si>
  <si>
    <t>5月底</t>
  </si>
  <si>
    <t>于5月底前完成安宁现代装备制造园8号路可研编制成果</t>
  </si>
  <si>
    <t>社会效益指标</t>
  </si>
  <si>
    <t>项目建设为入驻企业和周边提供便利的生活和工作环境</t>
  </si>
  <si>
    <t>为园区入驻企业提供便利的生活和工作环境</t>
  </si>
  <si>
    <t>服务对象满意度指标</t>
  </si>
  <si>
    <t>入驻企业及周边单位、人员满意度</t>
  </si>
  <si>
    <t>预算06表</t>
  </si>
  <si>
    <t>部门整体支出绩效目标表</t>
  </si>
  <si>
    <t>部门名称</t>
  </si>
  <si>
    <t>说明</t>
  </si>
  <si>
    <t>部门总体目标</t>
  </si>
  <si>
    <t>部门职责</t>
  </si>
  <si>
    <t>一、贯彻执行党的路线、方针、政策，国家法律、法规和市委、市政府的决策，制定职教园区经济、社会发展的有关政策、管理办法。
二、负责编制职教园区建设总体规划和控制性详细规划并报批实施，组织编制职教园区的修建性详细规划并组织实施。
三、负责职教园区规划范围内投资项目的初审等工作，并对落户学校、项目进行跟踪服务。
四、负责职教园区建设用地的管理和职教园区各项基础设施、公用设施和其他公益性建设项目的建设、服务、监督。
五、负责做好对外宣传与联络，加大向国内外知名职业院校及相关企业的招商推荐引进及项目的落地服务。
六、负责对入驻院校的属地管理，探索职业教育事业新的发展模式和服务制度，提高职教园区内各学校的社会效益和经济效益。
七、负责引导园区内各高职院校结合我市产业发展特点有针对性地设置专业。
八、负责搭建校企合作平台，引导园区内各高职院校与驻市企业进行沟通，广泛开展校企合作、人才订单培养等工作。
九、负责做好职教园区的对外开放、招商引资工作，指导园区内企事业单位搭建产学研平台促进产教融合发展。
十、协助市政府各相关职能部门及属地街道做好园区的各项社会事务工作，并做好市委、市政府交办的其他工作。</t>
  </si>
  <si>
    <t>根据三定方案归纳。</t>
  </si>
  <si>
    <t>总体绩效目标
（2025-2027年期间）</t>
  </si>
  <si>
    <t>1.坚定捍卫“两个确立”、坚决做到“两个维护”。严格落实“第一议题”、党工委理论学习中心组学习、“三会一课”等制度。结合园区实际，围绕项目服务、校地融合等方面积极打造党建特色亮点；压实党风廉政建设和反腐败工作主体责任、第一责任人责任和领导责任，深入开展廉政教育和警示教育，持续巩固深化党纪学习教育成果，常态化长效化抓好纪律学习、纪律教育、纪律建设和成果转化；用好监督执纪“第一种形态”，加强干部日常监督和重点岗位监督管理；督促学校落实意识形态主体责任，加强师生教育管理，按照全流程、全链条、全覆盖的要求，全面加强校园安全管理及突发事件应急处置，妥善化解矛盾纠纷、应对涉校舆情。
2.强化统筹协调，精心谋划，加大招商引资力度，提升服务，促进更多项目及投资落地，加强“以校招商”，拓宽思路，优化职教招商方案，主动对接资源，实现精准招商；持续推进“园中园”招商，搭建好职教招商平台，引进上影国际、屈臣氏等知名品牌入驻壹然广场，积极协助保罗大健康产业园、信基产业城招商引资。
3.提升服务水平，全面推进园区项目建设。进云南技师学院教育强国工程实训用房项目、绿美校园提升项目，壹然广场（安宁）文旅综合体项目等续建；推动云南经济管理学院医学院项目、昆明冶金高等专科学校产教融合实训基地建设项目等7个项目建设；加快保罗大健康产业园项目A2、A3地块建设、誉峰财富中心建成并投入使用、云南信基产业城项目AB地块等项目复工。
4.发挥资源优势，持续深化产教融合，促进专业服务产业，促进校企合作；严格落实安全生产责任制，强化隐患排查，强化校园安全管理，完善工作机制，维护园区安全稳定。</t>
  </si>
  <si>
    <t>根据部门职责，中长期规划，各级党委，各级政府要求归纳。</t>
  </si>
  <si>
    <t>部门年度目标</t>
  </si>
  <si>
    <t>预算年度（2025年）
绩效目标</t>
  </si>
  <si>
    <t>1.全力做好院校申本土地要素保障。积极协调配合云南交通运输职业学院完成专升本工作，按照时间节点做好土地要素保障及其他服务。
2.严格按照市级部门关于生态环境保护文件要求开展相关工作，扎实做好园区生态环境保护工作。
3.围绕职教定位及可招商地块，以产业链建设为主线，以项目为主体，拓宽招商渠道，与商会、招商中介等开展精准招商，形成招商联动；聚焦招商引资、固定资产目标任务，提高服务意识和效率，坚持全程全链条跟踪服务，专班跟踪推进项目建设，确保项目落地；鼓励院校结合院校特点与安宁实际积极开展校企合作、以校招商，协助园区精准招商，促进职业教育发展和产教融合，凝心聚力促发展，全力以赴保目标，开创职教招商引资新局面。
4.以突出安全问题为导向，完善校园安全联防联控机制、校园食品安全管理机制、应急处突机制，加强与各职能部门联动，畅通信息互通渠道，提高预警预判和应急处置能力，压实高校强化校园安全主体责任，形成较为完善的校园安全管理常态长效机制，进一步巩固校园安全防线。</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</si>
  <si>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</si>
  <si>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</si>
  <si>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</si>
  <si>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</si>
  <si>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</si>
  <si>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</si>
  <si>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</si>
  <si>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</si>
  <si>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</si>
  <si>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</si>
  <si>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编制职教基地总体规划、负责园区内基础设施、公共设施等项目建设，加大面向国内外知名职业院校及企业的招商推荐及项目落地服务。</t>
  </si>
  <si>
    <t>人员工资奖金、社会保险缴费、住房公积金、一般公用经费、工会经费等基本支出</t>
  </si>
  <si>
    <t>社会保障费</t>
  </si>
  <si>
    <t>负责职教基地的各项社会事务并做好市委、市政府交办的其它工作。</t>
  </si>
  <si>
    <t>1.配置校地企政策、人才、专业、平台等优势，推动行业、企业、科研机构等积极参与职业教育，促进人才培养、服务市域经济社会，实现教育和产业互补互融、共生共长提供保障。2.围绕职教定位及可招商地块，以产业链建设为主线，以项目为主体，拓宽招商渠道。3.落实安全生产责任制，强化隐患排查，强化校园安全管理，完善工作机制，维护园区安全稳定。</t>
  </si>
  <si>
    <t>2025年计划开展外出招商引资活动不少于10次；围绕职教可招商地块和主导产业，举办招商推介会2次；承办全市重点项目调度和现场观摩会1次；招商宣传资料制作及商务接待等。</t>
  </si>
  <si>
    <t>按照安全生产、校园安全综合治理等工作要求，每年开展安全生产大检查，对职教园区在建项目工地、校园周边环境及校园内部食品、消防等方面进行安全检查，进一步提升职教园区环境安全。</t>
  </si>
  <si>
    <t>完成安宁现代装备制造园8号路可研编制及评审。</t>
  </si>
  <si>
    <t>三、部门整体支出绩效指标</t>
  </si>
  <si>
    <t>绩效指标</t>
  </si>
  <si>
    <t>评（扣）分标准</t>
  </si>
  <si>
    <t>绩效指标值设定依据及数据来源</t>
  </si>
  <si>
    <t xml:space="preserve">二级指标 </t>
  </si>
  <si>
    <t>推进续建项目建设数量</t>
  </si>
  <si>
    <t>是否按要求完成</t>
  </si>
  <si>
    <t>推进云南技师学院教育强国工程实训用房建设项目、壹然广场（安宁）文旅综合体项目建设、云南技师学院绿美校园提升项目建设</t>
  </si>
  <si>
    <t>2025年工作计划</t>
  </si>
  <si>
    <t>固定资产投资完成量</t>
  </si>
  <si>
    <t>10</t>
  </si>
  <si>
    <t>亿元</t>
  </si>
  <si>
    <t>是否完成</t>
  </si>
  <si>
    <t>预计2025年固定资产完成投资10亿元</t>
  </si>
  <si>
    <t>年内新开工建设项目数</t>
  </si>
  <si>
    <t>7</t>
  </si>
  <si>
    <t>是否完成开工</t>
  </si>
  <si>
    <t>云南经济管理学院医学院项目、昆明冶金高等专科学校产教融合实训基地项目建设、云南轻纺职业学院图书信息中心建设项目、云南交通运输职业学院航空二期项目等7个项目开工建设</t>
  </si>
  <si>
    <t>云南经济管理学院医学院项目、昆明冶金高等专科学校产教融合实训基地项目建设、云南轻纺职业学院图书信息中心建设项目、云南交通运输职业学院航空二期项目等7个项目开工建设。</t>
  </si>
  <si>
    <t>开展园区工地、院校安全大检查次数</t>
  </si>
  <si>
    <t>2</t>
  </si>
  <si>
    <t>是否按计划开展</t>
  </si>
  <si>
    <t>开展园区工地、院校安全大检查次数不少于2次</t>
  </si>
  <si>
    <t>昆明冶金高等专科学校产教融合实训基地项目建设预计开工时间</t>
  </si>
  <si>
    <t>月</t>
  </si>
  <si>
    <t>是否按计划取得建设工程施工许可证并开工</t>
  </si>
  <si>
    <t>昆明冶金高等专科学校产教融合实训基地项目建设预计2月底取得建设工程施工许可证并开工</t>
  </si>
  <si>
    <t>云南技师学院教育强国工程实训用房建设项目完工时间</t>
  </si>
  <si>
    <t>2025年5月31日</t>
  </si>
  <si>
    <t>云南技师学院教育强国工程实训用房建设项目预计5月底完工</t>
  </si>
  <si>
    <t>推进市域产教联合体实体化运作，联动产业园区等部门积极推进校企合作，签订合作协议，促进就业</t>
  </si>
  <si>
    <t>5</t>
  </si>
  <si>
    <t>是否达到要求</t>
  </si>
  <si>
    <t>年内签订企业和高校合作协议5个</t>
  </si>
  <si>
    <t>组织开展园区及校园安全稳定风险隐患排查，打造安全的生产、生活、学习环境</t>
  </si>
  <si>
    <t>健全社会稳定风险隐患排查化解、应急处置工作机制，开展园区及校园安全稳定风险隐患排查不少于2次</t>
  </si>
  <si>
    <t>院校、入驻企业满意度</t>
  </si>
  <si>
    <t>85</t>
  </si>
  <si>
    <t>%</t>
  </si>
  <si>
    <t>满意度是否达到85%</t>
  </si>
  <si>
    <t>通过走访调查，了解入驻企业、院校满意度是否达到85%以上</t>
  </si>
  <si>
    <t>预算07表</t>
  </si>
  <si>
    <t>本年政府性基金预算支出</t>
  </si>
  <si>
    <t>4</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</si>
  <si>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</si>
  <si>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</si>
  <si>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</si>
  <si>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</si>
  <si>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</si>
  <si>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</si>
  <si>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</si>
  <si>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</si>
  <si>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</si>
  <si>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</si>
  <si>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</si>
  <si>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</si>
  <si>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</si>
  <si>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</si>
  <si>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</si>
  <si>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办公椅</t>
  </si>
  <si>
    <t>把</t>
  </si>
  <si>
    <t>办公桌</t>
  </si>
  <si>
    <t>张</t>
  </si>
  <si>
    <t>复印纸</t>
  </si>
  <si>
    <t>箱</t>
  </si>
  <si>
    <t>文件柜</t>
  </si>
  <si>
    <t>组</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</si>
  <si>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</si>
  <si>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</si>
  <si>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</si>
  <si>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</si>
  <si>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</si>
  <si>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</si>
  <si>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</si>
  <si>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</si>
  <si>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</si>
  <si>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</si>
  <si>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</si>
  <si>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</si>
  <si>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</si>
  <si>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</si>
  <si>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</si>
  <si>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</si>
  <si>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</si>
  <si>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</si>
  <si>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</si>
  <si>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</si>
  <si>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</si>
  <si>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</si>
  <si>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</si>
  <si>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单位名称、项目名称</t>
  </si>
  <si>
    <t>预算12表</t>
  </si>
  <si>
    <t>资产类别</t>
  </si>
  <si>
    <t>资产分类代码.名称</t>
  </si>
  <si>
    <t>资产名称</t>
  </si>
  <si>
    <t>计量单位</t>
  </si>
  <si>
    <t>财政部门批复数（元）</t>
  </si>
  <si>
    <t>单价</t>
  </si>
  <si>
    <t>金额</t>
  </si>
  <si>
    <t>658001 安宁职业教育园区管委会</t>
  </si>
  <si>
    <t>A05 家具和用品</t>
  </si>
  <si>
    <t>A05010502 文件柜</t>
  </si>
  <si>
    <t>A05010201 办公桌</t>
  </si>
  <si>
    <t>A05010301 办公椅</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</si>
  <si>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</si>
  <si>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</si>
  <si>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</si>
  <si>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</si>
  <si>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</si>
  <si>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</si>
  <si>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</si>
  <si>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</si>
  <si>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</si>
  <si>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</si>
  <si>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事业发展类</t>
  </si>
  <si>
    <t>本级</t>
  </si>
  <si>
    <t>专项业务类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</si>
</sst>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
    <numFmt numFmtId="182" formatCode="#,##0.00_ "/>
    <numFmt numFmtId="183" formatCode="#,##0.00_ ;[Red]\-#,##0.00\ "/>
  </numFmts>
  <fonts count="58">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
      <name val="宋体"/>
      <charset val="134"/>
    </font>
    <font>
      <sz val="9"/>
      <color theme="1"/>
      <name val="宋体"/>
      <charset val="134"/>
    </font>
    <font>
      <sz val="10"/>
      <color rgb="FFFF0000"/>
      <name val="宋体"/>
      <charset val="1"/>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rgb="FF000000"/>
      <name val="SimSun"/>
      <charset val="134"/>
    </font>
    <font>
      <sz val="10"/>
      <color indexed="8"/>
      <name val="宋体"/>
      <charset val="134"/>
    </font>
    <font>
      <sz val="10"/>
      <color rgb="FFFF0000"/>
      <name val="宋体"/>
      <charset val="134"/>
    </font>
    <font>
      <b/>
      <sz val="22"/>
      <color rgb="FF000000"/>
      <name val="宋体"/>
      <charset val="134"/>
    </font>
    <font>
      <sz val="10"/>
      <color indexed="8"/>
      <name val="Arial"/>
      <charset val="0"/>
    </font>
    <font>
      <sz val="11"/>
      <color rgb="FFFF0000"/>
      <name val="宋体"/>
      <charset val="134"/>
      <scheme val="minor"/>
    </font>
    <font>
      <sz val="10"/>
      <color rgb="FFFFFFFF"/>
      <name val="宋体"/>
      <charset val="134"/>
    </font>
    <font>
      <b/>
      <sz val="24"/>
      <color rgb="FF000000"/>
      <name val="宋体"/>
      <charset val="134"/>
    </font>
    <font>
      <b/>
      <sz val="11"/>
      <color rgb="FF000000"/>
      <name val="宋体"/>
      <charset val="134"/>
    </font>
    <font>
      <sz val="9"/>
      <color rgb="FF000000"/>
      <name val="宋体"/>
      <charset val="1"/>
    </font>
    <font>
      <sz val="11.25"/>
      <color rgb="FF000000"/>
      <name val="SimSun"/>
      <charset val="134"/>
    </font>
    <font>
      <sz val="10"/>
      <color theme="1"/>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b/>
      <sz val="10"/>
      <color rgb="FF000000"/>
      <name val="宋体"/>
      <charset val="134"/>
    </font>
    <font>
      <sz val="16"/>
      <name val="Times New Roman"/>
      <charset val="0"/>
    </font>
    <font>
      <sz val="9"/>
      <color rgb="FFFF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3" borderId="29" applyNumberFormat="0" applyFont="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48" fillId="4" borderId="33" applyNumberFormat="0" applyAlignment="0" applyProtection="0">
      <alignment vertical="center"/>
    </xf>
    <xf numFmtId="0" fontId="49" fillId="5" borderId="34" applyNumberFormat="0" applyAlignment="0" applyProtection="0">
      <alignment vertical="center"/>
    </xf>
    <xf numFmtId="0" fontId="50" fillId="5" borderId="33" applyNumberFormat="0" applyAlignment="0" applyProtection="0">
      <alignment vertical="center"/>
    </xf>
    <xf numFmtId="0" fontId="51" fillId="6" borderId="35" applyNumberFormat="0" applyAlignment="0" applyProtection="0">
      <alignment vertical="center"/>
    </xf>
    <xf numFmtId="0" fontId="52" fillId="0" borderId="36" applyNumberFormat="0" applyFill="0" applyAlignment="0" applyProtection="0">
      <alignment vertical="center"/>
    </xf>
    <xf numFmtId="0" fontId="53" fillId="0" borderId="37"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7" fillId="33" borderId="0" applyNumberFormat="0" applyBorder="0" applyAlignment="0" applyProtection="0">
      <alignment vertical="center"/>
    </xf>
    <xf numFmtId="0" fontId="30" fillId="0" borderId="0"/>
    <xf numFmtId="0" fontId="30" fillId="0" borderId="0">
      <alignment vertical="center"/>
    </xf>
    <xf numFmtId="0" fontId="30" fillId="0" borderId="0">
      <alignment vertical="center"/>
    </xf>
    <xf numFmtId="0" fontId="30" fillId="0" borderId="0"/>
    <xf numFmtId="0" fontId="12" fillId="0" borderId="0">
      <alignment vertical="top"/>
      <protection locked="0"/>
    </xf>
    <xf numFmtId="0" fontId="0" fillId="0" borderId="0"/>
    <xf numFmtId="0" fontId="0" fillId="0" borderId="0"/>
    <xf numFmtId="180" fontId="12" fillId="0" borderId="7">
      <alignment horizontal="right" vertical="center"/>
    </xf>
    <xf numFmtId="0" fontId="13" fillId="0" borderId="0"/>
    <xf numFmtId="0" fontId="13" fillId="0" borderId="0"/>
    <xf numFmtId="181" fontId="12" fillId="0" borderId="7">
      <alignment horizontal="right" vertical="center"/>
    </xf>
    <xf numFmtId="0" fontId="13" fillId="0" borderId="0"/>
    <xf numFmtId="180" fontId="12" fillId="0" borderId="7">
      <alignment horizontal="right" vertical="center"/>
    </xf>
    <xf numFmtId="49" fontId="12" fillId="0" borderId="7">
      <alignment horizontal="left" vertical="center" wrapText="1"/>
    </xf>
  </cellStyleXfs>
  <cellXfs count="390">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49" fontId="6" fillId="0" borderId="2" xfId="62" applyFont="1" applyBorder="1">
      <alignment horizontal="left" vertical="center" wrapText="1"/>
    </xf>
    <xf numFmtId="0" fontId="4" fillId="0" borderId="8"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0" fontId="8" fillId="0" borderId="7" xfId="61" applyNumberFormat="1" applyFont="1" applyBorder="1">
      <alignment horizontal="right" vertical="center"/>
    </xf>
    <xf numFmtId="0" fontId="4" fillId="0" borderId="2"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9" fillId="0" borderId="0" xfId="53" applyFont="1" applyFill="1" applyBorder="1" applyAlignment="1" applyProtection="1"/>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180" fontId="8"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center" vertical="center" wrapText="1"/>
      <protection locked="0"/>
    </xf>
    <xf numFmtId="180"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7" xfId="0" applyFont="1" applyFill="1" applyBorder="1" applyAlignment="1" applyProtection="1">
      <alignment horizontal="center" vertical="center"/>
      <protection locked="0"/>
    </xf>
    <xf numFmtId="0" fontId="13" fillId="0" borderId="0" xfId="60" applyFill="1" applyAlignment="1">
      <alignment vertical="center"/>
    </xf>
    <xf numFmtId="0" fontId="14" fillId="0" borderId="0" xfId="60" applyNumberFormat="1" applyFont="1" applyFill="1" applyBorder="1" applyAlignment="1" applyProtection="1">
      <alignment horizontal="center" vertical="center"/>
    </xf>
    <xf numFmtId="0" fontId="15" fillId="0" borderId="0" xfId="60" applyNumberFormat="1" applyFont="1" applyFill="1" applyBorder="1" applyAlignment="1" applyProtection="1">
      <alignment horizontal="left" vertical="center"/>
    </xf>
    <xf numFmtId="0" fontId="16" fillId="0" borderId="0" xfId="60" applyNumberFormat="1" applyFont="1" applyFill="1" applyBorder="1" applyAlignment="1" applyProtection="1">
      <alignment horizontal="left" vertical="center"/>
    </xf>
    <xf numFmtId="0" fontId="17" fillId="0" borderId="11" xfId="51" applyFont="1" applyFill="1" applyBorder="1" applyAlignment="1">
      <alignment horizontal="center" vertical="center" wrapText="1"/>
    </xf>
    <xf numFmtId="0" fontId="17" fillId="0" borderId="12" xfId="51" applyFont="1" applyFill="1" applyBorder="1" applyAlignment="1">
      <alignment horizontal="center" vertical="center" wrapText="1"/>
    </xf>
    <xf numFmtId="0" fontId="17" fillId="0" borderId="13" xfId="51" applyFont="1" applyFill="1" applyBorder="1" applyAlignment="1">
      <alignment horizontal="center" vertical="center" wrapText="1"/>
    </xf>
    <xf numFmtId="0" fontId="17" fillId="0" borderId="14" xfId="51" applyFont="1" applyFill="1" applyBorder="1" applyAlignment="1">
      <alignment horizontal="center" vertical="center" wrapText="1"/>
    </xf>
    <xf numFmtId="0" fontId="1" fillId="0" borderId="9" xfId="0" applyFont="1" applyFill="1" applyBorder="1" applyAlignment="1">
      <alignment horizontal="center" vertical="center" wrapText="1"/>
    </xf>
    <xf numFmtId="0" fontId="17" fillId="0" borderId="9" xfId="51" applyFont="1" applyFill="1" applyBorder="1" applyAlignment="1">
      <alignment horizontal="center" vertical="center" wrapText="1"/>
    </xf>
    <xf numFmtId="0" fontId="18" fillId="0" borderId="7" xfId="0" applyFont="1" applyFill="1" applyBorder="1" applyAlignment="1">
      <alignment horizontal="center" vertical="center"/>
    </xf>
    <xf numFmtId="0" fontId="10" fillId="0" borderId="9" xfId="0" applyFont="1" applyFill="1" applyBorder="1" applyAlignment="1">
      <alignment horizontal="center" vertical="center"/>
    </xf>
    <xf numFmtId="49" fontId="10" fillId="0" borderId="9" xfId="0" applyNumberFormat="1" applyFont="1" applyFill="1" applyBorder="1" applyAlignment="1">
      <alignment horizontal="center" vertical="center"/>
    </xf>
    <xf numFmtId="4" fontId="10" fillId="0" borderId="9" xfId="0" applyNumberFormat="1" applyFont="1" applyFill="1" applyBorder="1" applyAlignment="1">
      <alignment horizontal="center" vertical="center"/>
    </xf>
    <xf numFmtId="0" fontId="19" fillId="0" borderId="9" xfId="51" applyFont="1" applyFill="1" applyBorder="1" applyAlignment="1">
      <alignment horizontal="center" vertical="center" wrapText="1"/>
    </xf>
    <xf numFmtId="0" fontId="20" fillId="0" borderId="0" xfId="60" applyFont="1" applyFill="1" applyAlignment="1">
      <alignment vertical="center"/>
    </xf>
    <xf numFmtId="0" fontId="19" fillId="0" borderId="0" xfId="60" applyNumberFormat="1" applyFont="1" applyFill="1" applyBorder="1" applyAlignment="1" applyProtection="1">
      <alignment horizontal="right" vertical="center"/>
    </xf>
    <xf numFmtId="0" fontId="17" fillId="0" borderId="15" xfId="51" applyFont="1" applyFill="1" applyBorder="1" applyAlignment="1">
      <alignment horizontal="center" vertical="center" wrapText="1"/>
    </xf>
    <xf numFmtId="0" fontId="13" fillId="0" borderId="0" xfId="53" applyFont="1" applyFill="1" applyBorder="1" applyAlignment="1" applyProtection="1">
      <alignment vertical="center"/>
    </xf>
    <xf numFmtId="0" fontId="12" fillId="0" borderId="0" xfId="53" applyFont="1" applyFill="1" applyBorder="1" applyAlignment="1" applyProtection="1">
      <alignment vertical="top"/>
      <protection locked="0"/>
    </xf>
    <xf numFmtId="0" fontId="2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7" fillId="0" borderId="0" xfId="53" applyFont="1" applyFill="1" applyBorder="1" applyAlignment="1" applyProtection="1">
      <alignment vertical="top"/>
      <protection locked="0"/>
    </xf>
    <xf numFmtId="0" fontId="13" fillId="0" borderId="0" xfId="53" applyFont="1" applyFill="1" applyBorder="1" applyAlignment="1" applyProtection="1"/>
    <xf numFmtId="0" fontId="22"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1" fillId="0" borderId="0" xfId="53" applyFont="1" applyFill="1" applyAlignment="1" applyProtection="1">
      <alignment horizontal="center" vertical="center"/>
    </xf>
    <xf numFmtId="0" fontId="12" fillId="0" borderId="0" xfId="53" applyFont="1" applyFill="1" applyBorder="1" applyAlignment="1" applyProtection="1">
      <alignment horizontal="left" vertical="center"/>
    </xf>
    <xf numFmtId="0" fontId="7"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0" fontId="7" fillId="0" borderId="16" xfId="53" applyFont="1" applyFill="1" applyBorder="1" applyAlignment="1" applyProtection="1">
      <alignment horizontal="center" vertical="center"/>
    </xf>
    <xf numFmtId="0" fontId="7" fillId="0" borderId="2" xfId="53" applyFont="1" applyFill="1" applyBorder="1" applyAlignment="1" applyProtection="1">
      <alignment horizontal="center" vertical="center"/>
    </xf>
    <xf numFmtId="0" fontId="7" fillId="0" borderId="17" xfId="0" applyFont="1" applyFill="1" applyBorder="1" applyAlignment="1" applyProtection="1">
      <alignment vertical="center" readingOrder="1"/>
      <protection locked="0"/>
    </xf>
    <xf numFmtId="0" fontId="7" fillId="0" borderId="18" xfId="0" applyFont="1" applyFill="1" applyBorder="1" applyAlignment="1" applyProtection="1">
      <alignment vertical="center" readingOrder="1"/>
      <protection locked="0"/>
    </xf>
    <xf numFmtId="0" fontId="7" fillId="0" borderId="19" xfId="0" applyFont="1" applyFill="1" applyBorder="1" applyAlignment="1" applyProtection="1">
      <alignment vertical="center" readingOrder="1"/>
      <protection locked="0"/>
    </xf>
    <xf numFmtId="0" fontId="1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2" fillId="0" borderId="20"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1"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0" xfId="53" applyFont="1" applyFill="1" applyBorder="1" applyAlignment="1" applyProtection="1"/>
    <xf numFmtId="0" fontId="5" fillId="0" borderId="21"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2" fillId="0" borderId="12" xfId="53" applyFont="1" applyFill="1" applyBorder="1" applyAlignment="1" applyProtection="1">
      <alignment horizontal="center" vertical="center"/>
      <protection locked="0"/>
    </xf>
    <xf numFmtId="0" fontId="12" fillId="0" borderId="13" xfId="53" applyFont="1" applyFill="1" applyBorder="1" applyAlignment="1" applyProtection="1">
      <alignment horizontal="center" vertical="center"/>
      <protection locked="0"/>
    </xf>
    <xf numFmtId="0" fontId="12" fillId="0" borderId="9" xfId="53" applyFont="1" applyFill="1" applyBorder="1" applyAlignment="1" applyProtection="1">
      <alignment vertical="top"/>
      <protection locked="0"/>
    </xf>
    <xf numFmtId="0" fontId="4" fillId="0" borderId="9" xfId="53" applyFont="1" applyFill="1" applyBorder="1" applyAlignment="1" applyProtection="1">
      <alignment horizontal="left" vertical="center"/>
      <protection locked="0"/>
    </xf>
    <xf numFmtId="0" fontId="4" fillId="0" borderId="9" xfId="53" applyFont="1" applyFill="1" applyBorder="1" applyAlignment="1" applyProtection="1">
      <alignment horizontal="center" vertical="center"/>
      <protection locked="0"/>
    </xf>
    <xf numFmtId="0" fontId="4" fillId="0" borderId="9" xfId="53" applyFont="1" applyFill="1" applyBorder="1" applyAlignment="1" applyProtection="1">
      <alignment horizontal="left" vertical="center" wrapText="1"/>
    </xf>
    <xf numFmtId="0" fontId="6" fillId="0" borderId="9" xfId="53" applyFont="1" applyFill="1" applyBorder="1" applyAlignment="1" applyProtection="1">
      <alignment horizontal="center" vertical="center"/>
    </xf>
    <xf numFmtId="0" fontId="23" fillId="0" borderId="0" xfId="0" applyFont="1" applyFill="1" applyBorder="1" applyAlignment="1">
      <alignment vertical="center"/>
    </xf>
    <xf numFmtId="0" fontId="6" fillId="0" borderId="0" xfId="53" applyFont="1" applyFill="1" applyBorder="1" applyAlignment="1" applyProtection="1">
      <alignment wrapText="1"/>
    </xf>
    <xf numFmtId="0" fontId="12"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7" fillId="0" borderId="9" xfId="53" applyFont="1" applyFill="1" applyBorder="1" applyAlignment="1" applyProtection="1">
      <alignment horizontal="center" vertical="center" wrapText="1"/>
      <protection locked="0"/>
    </xf>
    <xf numFmtId="0" fontId="12" fillId="0" borderId="15" xfId="53" applyFont="1" applyFill="1" applyBorder="1" applyAlignment="1" applyProtection="1">
      <alignment horizontal="center" vertical="center"/>
      <protection locked="0"/>
    </xf>
    <xf numFmtId="182" fontId="4" fillId="0" borderId="9" xfId="53" applyNumberFormat="1" applyFont="1" applyFill="1" applyBorder="1" applyAlignment="1" applyProtection="1">
      <alignment horizontal="right" vertical="center"/>
      <protection locked="0"/>
    </xf>
    <xf numFmtId="182" fontId="4" fillId="0" borderId="9"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vertical="center"/>
      <protection locked="0"/>
    </xf>
    <xf numFmtId="182" fontId="13" fillId="0" borderId="9" xfId="53" applyNumberFormat="1" applyFont="1" applyFill="1" applyBorder="1" applyAlignment="1" applyProtection="1"/>
    <xf numFmtId="182" fontId="12" fillId="0" borderId="9"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12" fillId="0" borderId="0" xfId="53" applyFont="1" applyFill="1" applyBorder="1" applyAlignment="1" applyProtection="1">
      <alignment vertical="center"/>
      <protection locked="0"/>
    </xf>
    <xf numFmtId="0" fontId="5" fillId="0" borderId="24"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xf>
    <xf numFmtId="0" fontId="13" fillId="0" borderId="9" xfId="53" applyFont="1" applyFill="1" applyBorder="1" applyAlignment="1" applyProtection="1">
      <alignment vertical="center"/>
      <protection locked="0"/>
    </xf>
    <xf numFmtId="49" fontId="18" fillId="0" borderId="7" xfId="62" applyFont="1">
      <alignment horizontal="left" vertical="center" wrapText="1"/>
    </xf>
    <xf numFmtId="49" fontId="6" fillId="0" borderId="7" xfId="62" applyFont="1">
      <alignment horizontal="left" vertical="center" wrapText="1"/>
    </xf>
    <xf numFmtId="181" fontId="6" fillId="0" borderId="7" xfId="59" applyFont="1">
      <alignment horizontal="right" vertical="center"/>
    </xf>
    <xf numFmtId="180" fontId="6" fillId="0" borderId="7" xfId="56" applyFont="1" applyAlignment="1">
      <alignment horizontal="center" vertical="center"/>
    </xf>
    <xf numFmtId="0" fontId="6" fillId="0" borderId="9" xfId="53" applyFont="1" applyFill="1" applyBorder="1" applyAlignment="1" applyProtection="1">
      <alignment horizontal="center" vertical="center" wrapText="1"/>
    </xf>
    <xf numFmtId="182" fontId="6" fillId="0" borderId="24" xfId="53" applyNumberFormat="1" applyFont="1" applyFill="1" applyBorder="1" applyAlignment="1" applyProtection="1">
      <alignment horizontal="center" vertical="center"/>
      <protection locked="0"/>
    </xf>
    <xf numFmtId="0" fontId="20" fillId="0" borderId="0" xfId="53" applyFont="1" applyFill="1" applyBorder="1" applyAlignment="1" applyProtection="1">
      <alignment vertical="center"/>
    </xf>
    <xf numFmtId="0" fontId="20" fillId="0" borderId="0" xfId="53" applyFont="1" applyFill="1" applyBorder="1" applyAlignment="1" applyProtection="1">
      <alignment vertical="center" wrapText="1"/>
    </xf>
    <xf numFmtId="0" fontId="5" fillId="0" borderId="25"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7" fillId="0" borderId="22" xfId="53" applyFont="1" applyFill="1" applyBorder="1" applyAlignment="1" applyProtection="1">
      <alignment horizontal="center" vertical="center" wrapText="1"/>
      <protection locked="0"/>
    </xf>
    <xf numFmtId="0" fontId="5" fillId="0" borderId="26"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protection locked="0"/>
    </xf>
    <xf numFmtId="182" fontId="4" fillId="0" borderId="24" xfId="53" applyNumberFormat="1" applyFont="1" applyFill="1" applyBorder="1" applyAlignment="1" applyProtection="1">
      <alignment horizontal="right" vertical="center"/>
      <protection locked="0"/>
    </xf>
    <xf numFmtId="182" fontId="4" fillId="0" borderId="24"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7" fillId="0" borderId="26"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4" fillId="0" borderId="0" xfId="53" applyNumberFormat="1" applyFont="1" applyFill="1" applyBorder="1" applyAlignment="1" applyProtection="1"/>
    <xf numFmtId="0" fontId="24"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12" fillId="0" borderId="2" xfId="53" applyFont="1" applyFill="1" applyBorder="1" applyAlignment="1" applyProtection="1">
      <alignment horizontal="center" vertical="center" wrapText="1"/>
    </xf>
    <xf numFmtId="0" fontId="12" fillId="0" borderId="3" xfId="53" applyFont="1" applyFill="1" applyBorder="1" applyAlignment="1" applyProtection="1">
      <alignment horizontal="center" vertical="center" wrapText="1"/>
    </xf>
    <xf numFmtId="0" fontId="12" fillId="0" borderId="4" xfId="53" applyFont="1" applyFill="1" applyBorder="1" applyAlignment="1" applyProtection="1">
      <alignment horizontal="center" vertical="center" wrapText="1"/>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20" fillId="0" borderId="0" xfId="53" applyNumberFormat="1" applyFont="1" applyFill="1" applyBorder="1" applyAlignment="1" applyProtection="1"/>
    <xf numFmtId="49" fontId="12"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5"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6"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6" fillId="0" borderId="2" xfId="53" applyNumberFormat="1" applyFont="1" applyFill="1" applyBorder="1" applyAlignment="1" applyProtection="1">
      <alignment horizontal="left" vertical="center" wrapText="1"/>
    </xf>
    <xf numFmtId="49" fontId="6"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6" fillId="0" borderId="16" xfId="53" applyNumberFormat="1" applyFont="1" applyFill="1" applyBorder="1" applyAlignment="1" applyProtection="1">
      <alignment horizontal="left" vertical="center" wrapText="1"/>
    </xf>
    <xf numFmtId="49" fontId="6" fillId="0" borderId="25"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6" fillId="0" borderId="9" xfId="53" applyFont="1" applyFill="1" applyBorder="1" applyAlignment="1" applyProtection="1">
      <alignment horizontal="left" vertical="center" wrapText="1"/>
    </xf>
    <xf numFmtId="0" fontId="26" fillId="0" borderId="9" xfId="53" applyFont="1" applyFill="1" applyBorder="1" applyAlignment="1" applyProtection="1">
      <alignment horizontal="left" vertical="center" wrapText="1"/>
    </xf>
    <xf numFmtId="0" fontId="13" fillId="0" borderId="9" xfId="53" applyFont="1" applyFill="1" applyBorder="1" applyAlignment="1" applyProtection="1">
      <alignment horizontal="center" vertical="center" wrapText="1"/>
    </xf>
    <xf numFmtId="182" fontId="6" fillId="0" borderId="9" xfId="53" applyNumberFormat="1" applyFont="1" applyFill="1" applyBorder="1" applyAlignment="1" applyProtection="1">
      <alignment horizontal="right" vertical="center" wrapText="1"/>
      <protection locked="0"/>
    </xf>
    <xf numFmtId="49" fontId="6" fillId="0" borderId="20" xfId="53" applyNumberFormat="1" applyFont="1" applyFill="1" applyBorder="1" applyAlignment="1" applyProtection="1">
      <alignment horizontal="left" vertical="center" wrapText="1"/>
    </xf>
    <xf numFmtId="0" fontId="6" fillId="0" borderId="24" xfId="53" applyFont="1" applyFill="1" applyBorder="1" applyAlignment="1" applyProtection="1">
      <alignment wrapText="1"/>
    </xf>
    <xf numFmtId="0" fontId="6" fillId="0" borderId="26" xfId="53" applyFont="1" applyFill="1" applyBorder="1" applyAlignment="1" applyProtection="1">
      <alignment wrapText="1"/>
    </xf>
    <xf numFmtId="4" fontId="13" fillId="0" borderId="7" xfId="0" applyNumberFormat="1" applyFont="1" applyFill="1" applyBorder="1" applyAlignment="1" applyProtection="1">
      <alignment horizontal="right" vertical="center" wrapText="1"/>
    </xf>
    <xf numFmtId="49" fontId="6" fillId="0" borderId="24" xfId="53" applyNumberFormat="1" applyFont="1" applyFill="1" applyBorder="1" applyAlignment="1" applyProtection="1">
      <alignment horizontal="left" vertical="center" wrapText="1"/>
    </xf>
    <xf numFmtId="49" fontId="6" fillId="0" borderId="20" xfId="53" applyNumberFormat="1" applyFont="1" applyFill="1" applyBorder="1" applyAlignment="1" applyProtection="1">
      <alignment vertical="center" wrapText="1"/>
    </xf>
    <xf numFmtId="49" fontId="6" fillId="0" borderId="24" xfId="53" applyNumberFormat="1" applyFont="1" applyFill="1" applyBorder="1" applyAlignment="1" applyProtection="1">
      <alignment vertical="center" wrapText="1"/>
    </xf>
    <xf numFmtId="0" fontId="6" fillId="0" borderId="4" xfId="53" applyFont="1" applyFill="1" applyBorder="1" applyAlignment="1" applyProtection="1">
      <alignment wrapText="1"/>
    </xf>
    <xf numFmtId="0" fontId="6" fillId="0" borderId="3" xfId="53" applyFont="1" applyFill="1" applyBorder="1" applyAlignment="1" applyProtection="1">
      <alignment wrapText="1"/>
    </xf>
    <xf numFmtId="0" fontId="6" fillId="0" borderId="4" xfId="53" applyFont="1" applyFill="1" applyBorder="1" applyAlignment="1" applyProtection="1">
      <alignment horizontal="left" wrapText="1"/>
    </xf>
    <xf numFmtId="49" fontId="6" fillId="0" borderId="4" xfId="53" applyNumberFormat="1" applyFont="1" applyFill="1" applyBorder="1" applyAlignment="1" applyProtection="1">
      <alignment horizontal="left" vertical="center" wrapText="1"/>
    </xf>
    <xf numFmtId="182" fontId="6" fillId="0" borderId="7" xfId="53" applyNumberFormat="1" applyFont="1" applyFill="1" applyBorder="1" applyAlignment="1" applyProtection="1">
      <alignment vertical="center" wrapText="1"/>
    </xf>
    <xf numFmtId="0" fontId="26" fillId="0" borderId="16" xfId="53" applyFont="1" applyFill="1" applyBorder="1" applyAlignment="1" applyProtection="1">
      <alignment horizontal="left" vertical="center" wrapText="1"/>
    </xf>
    <xf numFmtId="0" fontId="26" fillId="0" borderId="25"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0" xfId="53" applyFont="1" applyFill="1" applyBorder="1" applyAlignment="1" applyProtection="1">
      <alignment horizontal="center" vertical="center" wrapText="1"/>
    </xf>
    <xf numFmtId="49" fontId="13" fillId="0" borderId="7" xfId="57" applyNumberFormat="1" applyFont="1" applyFill="1" applyBorder="1" applyAlignment="1" applyProtection="1">
      <alignment horizontal="left" vertical="center" wrapText="1"/>
    </xf>
    <xf numFmtId="49" fontId="7" fillId="0" borderId="7" xfId="57" applyNumberFormat="1" applyFont="1" applyFill="1" applyBorder="1" applyAlignment="1" applyProtection="1">
      <alignment horizontal="left" vertical="center" wrapText="1"/>
    </xf>
    <xf numFmtId="49" fontId="7" fillId="0" borderId="7" xfId="57" applyNumberFormat="1" applyFont="1" applyFill="1" applyBorder="1" applyAlignment="1" applyProtection="1">
      <alignment vertical="center" wrapText="1"/>
    </xf>
    <xf numFmtId="49" fontId="13" fillId="0" borderId="7" xfId="57" applyNumberFormat="1"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6" fillId="2" borderId="4" xfId="53" applyFont="1" applyFill="1" applyBorder="1" applyAlignment="1" applyProtection="1">
      <alignment horizontal="left" vertical="center" wrapText="1"/>
    </xf>
    <xf numFmtId="0" fontId="6" fillId="0" borderId="3" xfId="53" applyFont="1" applyFill="1" applyBorder="1" applyAlignment="1" applyProtection="1">
      <alignment horizontal="left" vertical="center" wrapText="1"/>
    </xf>
    <xf numFmtId="49" fontId="6" fillId="0" borderId="7" xfId="53" applyNumberFormat="1" applyFont="1" applyFill="1" applyBorder="1" applyAlignment="1" applyProtection="1">
      <alignment vertical="center" wrapText="1"/>
    </xf>
    <xf numFmtId="0" fontId="6" fillId="0" borderId="25" xfId="53" applyFont="1" applyFill="1" applyBorder="1" applyAlignment="1" applyProtection="1">
      <alignment horizontal="left" vertical="center" wrapText="1"/>
    </xf>
    <xf numFmtId="49" fontId="6" fillId="0" borderId="21" xfId="53" applyNumberFormat="1" applyFont="1" applyFill="1" applyBorder="1" applyAlignment="1" applyProtection="1">
      <alignment horizontal="left" vertical="center" wrapText="1"/>
    </xf>
    <xf numFmtId="49" fontId="6" fillId="0" borderId="1" xfId="53" applyNumberFormat="1" applyFont="1" applyFill="1" applyBorder="1" applyAlignment="1" applyProtection="1">
      <alignment vertical="center" wrapText="1"/>
    </xf>
    <xf numFmtId="0" fontId="6" fillId="0" borderId="9" xfId="53" applyFont="1" applyFill="1" applyBorder="1" applyAlignment="1" applyProtection="1">
      <alignment vertical="center" wrapText="1"/>
    </xf>
    <xf numFmtId="182" fontId="6" fillId="0" borderId="6" xfId="53" applyNumberFormat="1" applyFont="1" applyFill="1" applyBorder="1" applyAlignment="1" applyProtection="1">
      <alignment vertical="center" wrapText="1"/>
    </xf>
    <xf numFmtId="182" fontId="5" fillId="0" borderId="6" xfId="53" applyNumberFormat="1" applyFont="1" applyFill="1" applyBorder="1" applyAlignment="1" applyProtection="1">
      <alignment vertical="center" wrapText="1"/>
    </xf>
    <xf numFmtId="182" fontId="5" fillId="0" borderId="7" xfId="53" applyNumberFormat="1" applyFont="1" applyFill="1" applyBorder="1" applyAlignment="1" applyProtection="1">
      <alignment vertical="center" wrapText="1"/>
    </xf>
    <xf numFmtId="0" fontId="26" fillId="0" borderId="21" xfId="53" applyFont="1" applyFill="1" applyBorder="1" applyAlignment="1" applyProtection="1">
      <alignment horizontal="left" vertical="center" wrapText="1"/>
    </xf>
    <xf numFmtId="49" fontId="5" fillId="0" borderId="21" xfId="53" applyNumberFormat="1" applyFont="1" applyFill="1" applyBorder="1" applyAlignment="1" applyProtection="1">
      <alignment horizontal="center" vertical="center" wrapText="1"/>
    </xf>
    <xf numFmtId="49" fontId="13" fillId="0" borderId="27" xfId="57" applyNumberFormat="1" applyFont="1" applyFill="1" applyBorder="1" applyAlignment="1" applyProtection="1">
      <alignment horizontal="center" vertical="center" wrapText="1"/>
    </xf>
    <xf numFmtId="49" fontId="13" fillId="0" borderId="9" xfId="57" applyNumberFormat="1" applyFont="1" applyFill="1" applyBorder="1" applyAlignment="1" applyProtection="1">
      <alignment horizontal="center" vertical="center" wrapText="1"/>
    </xf>
    <xf numFmtId="49" fontId="13" fillId="0" borderId="9" xfId="0" applyNumberFormat="1" applyFont="1" applyFill="1" applyBorder="1" applyAlignment="1" applyProtection="1">
      <alignment horizontal="center" vertical="center" wrapText="1"/>
    </xf>
    <xf numFmtId="0" fontId="13" fillId="0" borderId="0" xfId="53" applyFont="1" applyFill="1" applyBorder="1" applyAlignment="1" applyProtection="1">
      <alignment horizontal="left" vertical="center"/>
      <protection locked="0"/>
    </xf>
    <xf numFmtId="0" fontId="13" fillId="0" borderId="0" xfId="53" applyFont="1" applyFill="1" applyBorder="1" applyAlignment="1" applyProtection="1">
      <alignment vertical="top"/>
      <protection locked="0"/>
    </xf>
    <xf numFmtId="0" fontId="13" fillId="0" borderId="9" xfId="53" applyFont="1" applyFill="1" applyBorder="1" applyAlignment="1" applyProtection="1">
      <alignment vertical="center"/>
    </xf>
    <xf numFmtId="0" fontId="13" fillId="0" borderId="9" xfId="53" applyFont="1" applyFill="1" applyBorder="1" applyAlignment="1" applyProtection="1">
      <alignment horizontal="left" vertical="center" wrapText="1"/>
    </xf>
    <xf numFmtId="0" fontId="27" fillId="0" borderId="9" xfId="53" applyFont="1" applyFill="1" applyBorder="1" applyAlignment="1" applyProtection="1">
      <alignment vertical="center" wrapText="1"/>
      <protection locked="0"/>
    </xf>
    <xf numFmtId="0" fontId="13" fillId="0" borderId="15" xfId="53" applyFont="1" applyFill="1" applyBorder="1" applyAlignment="1" applyProtection="1">
      <alignment vertical="center"/>
    </xf>
    <xf numFmtId="0" fontId="13" fillId="0" borderId="9" xfId="53" applyFont="1" applyFill="1" applyBorder="1" applyAlignment="1" applyProtection="1">
      <alignment vertical="center" wrapText="1"/>
    </xf>
    <xf numFmtId="0" fontId="12" fillId="0" borderId="9" xfId="53" applyFont="1" applyFill="1" applyBorder="1" applyAlignment="1" applyProtection="1">
      <alignment vertical="center"/>
      <protection locked="0"/>
    </xf>
    <xf numFmtId="0" fontId="13" fillId="0" borderId="9" xfId="53" applyFont="1" applyFill="1" applyBorder="1" applyAlignment="1" applyProtection="1">
      <alignment horizontal="left" vertical="center"/>
    </xf>
    <xf numFmtId="0" fontId="27" fillId="0" borderId="9" xfId="53" applyFont="1" applyFill="1" applyBorder="1" applyAlignment="1" applyProtection="1">
      <alignment horizontal="left" vertical="center" wrapText="1"/>
      <protection locked="0"/>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left" vertical="center"/>
    </xf>
    <xf numFmtId="0" fontId="12" fillId="0" borderId="4" xfId="53" applyFont="1" applyFill="1" applyBorder="1" applyAlignment="1" applyProtection="1">
      <alignment horizontal="left" vertical="center"/>
    </xf>
    <xf numFmtId="0" fontId="20" fillId="0" borderId="0" xfId="53" applyFont="1" applyFill="1" applyBorder="1" applyAlignment="1" applyProtection="1"/>
    <xf numFmtId="0" fontId="7" fillId="0" borderId="9" xfId="53" applyFont="1" applyFill="1" applyBorder="1" applyAlignment="1" applyProtection="1">
      <alignment horizontal="center" vertical="center" wrapText="1"/>
    </xf>
    <xf numFmtId="0" fontId="16" fillId="0" borderId="9" xfId="55" applyFont="1" applyFill="1" applyBorder="1" applyAlignment="1" applyProtection="1">
      <alignment horizontal="center" vertical="center" wrapText="1" readingOrder="1"/>
      <protection locked="0"/>
    </xf>
    <xf numFmtId="180" fontId="18" fillId="0" borderId="7" xfId="56" applyFont="1">
      <alignment horizontal="right" vertical="center"/>
    </xf>
    <xf numFmtId="182" fontId="12" fillId="0" borderId="7" xfId="53" applyNumberFormat="1" applyFont="1" applyFill="1" applyBorder="1" applyAlignment="1" applyProtection="1">
      <alignment horizontal="right" vertical="center" wrapText="1"/>
      <protection locked="0"/>
    </xf>
    <xf numFmtId="0" fontId="7" fillId="0" borderId="12"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9" xfId="53" applyNumberFormat="1" applyFont="1" applyFill="1" applyBorder="1" applyAlignment="1" applyProtection="1">
      <alignment horizontal="center" vertical="center"/>
    </xf>
    <xf numFmtId="49" fontId="6" fillId="0" borderId="12"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49" fontId="6" fillId="0" borderId="15" xfId="53" applyNumberFormat="1" applyFont="1" applyFill="1" applyBorder="1" applyAlignment="1" applyProtection="1">
      <alignment horizontal="center" vertical="center" wrapText="1"/>
    </xf>
    <xf numFmtId="0" fontId="7" fillId="0" borderId="11" xfId="53" applyFont="1" applyFill="1" applyBorder="1" applyAlignment="1" applyProtection="1">
      <alignment horizontal="center" vertical="center" wrapText="1"/>
    </xf>
    <xf numFmtId="0" fontId="7" fillId="0" borderId="14" xfId="53" applyFont="1" applyFill="1" applyBorder="1" applyAlignment="1" applyProtection="1">
      <alignment horizontal="center" vertical="center" wrapText="1"/>
    </xf>
    <xf numFmtId="180" fontId="28" fillId="0" borderId="7" xfId="56" applyFont="1">
      <alignment horizontal="right" vertical="center"/>
    </xf>
    <xf numFmtId="49" fontId="29" fillId="0" borderId="7" xfId="62" applyFont="1">
      <alignment horizontal="left" vertical="center" wrapText="1"/>
    </xf>
    <xf numFmtId="49" fontId="8" fillId="0" borderId="7" xfId="62" applyFont="1">
      <alignment horizontal="left" vertical="center" wrapText="1"/>
    </xf>
    <xf numFmtId="182" fontId="4" fillId="0" borderId="9"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30" fillId="0" borderId="0" xfId="53" applyFont="1" applyFill="1" applyBorder="1" applyAlignment="1" applyProtection="1">
      <alignment horizontal="center"/>
    </xf>
    <xf numFmtId="0" fontId="30" fillId="0" borderId="0" xfId="53" applyFont="1" applyFill="1" applyBorder="1" applyAlignment="1" applyProtection="1">
      <alignment horizontal="center" wrapText="1"/>
    </xf>
    <xf numFmtId="0" fontId="30" fillId="0" borderId="0" xfId="53" applyFont="1" applyFill="1" applyBorder="1" applyAlignment="1" applyProtection="1">
      <alignment wrapText="1"/>
    </xf>
    <xf numFmtId="0" fontId="30"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31" fillId="0" borderId="0"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protection locked="0"/>
    </xf>
    <xf numFmtId="0" fontId="13" fillId="0" borderId="0" xfId="53" applyFont="1" applyFill="1" applyBorder="1" applyAlignment="1" applyProtection="1">
      <alignment horizontal="right" wrapText="1"/>
    </xf>
    <xf numFmtId="0" fontId="7" fillId="0" borderId="1" xfId="53" applyFont="1" applyFill="1" applyBorder="1" applyAlignment="1" applyProtection="1">
      <alignment horizontal="center" vertical="center" wrapText="1"/>
    </xf>
    <xf numFmtId="0" fontId="30" fillId="0" borderId="7" xfId="53" applyFont="1" applyFill="1" applyBorder="1" applyAlignment="1" applyProtection="1">
      <alignment horizontal="center" vertical="center" wrapText="1"/>
    </xf>
    <xf numFmtId="0" fontId="30" fillId="0" borderId="2" xfId="53" applyFont="1" applyFill="1" applyBorder="1" applyAlignment="1" applyProtection="1">
      <alignment horizontal="center" vertical="center" wrapText="1"/>
    </xf>
    <xf numFmtId="182" fontId="6" fillId="0" borderId="7" xfId="53" applyNumberFormat="1" applyFont="1" applyFill="1" applyBorder="1" applyAlignment="1" applyProtection="1">
      <alignment horizontal="right" vertical="center"/>
    </xf>
    <xf numFmtId="182" fontId="20" fillId="0" borderId="28" xfId="53" applyNumberFormat="1" applyFont="1" applyFill="1" applyBorder="1" applyAlignment="1" applyProtection="1">
      <alignment vertical="center"/>
    </xf>
    <xf numFmtId="182" fontId="13" fillId="0" borderId="2" xfId="53" applyNumberFormat="1" applyFont="1" applyFill="1" applyBorder="1" applyAlignment="1" applyProtection="1">
      <alignment horizontal="right" vertical="center"/>
    </xf>
    <xf numFmtId="0" fontId="20" fillId="0" borderId="0" xfId="53" applyFont="1" applyFill="1" applyBorder="1" applyAlignment="1" applyProtection="1">
      <alignment horizontal="center" wrapText="1"/>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4"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6" fillId="0" borderId="7" xfId="0" applyNumberFormat="1" applyFont="1" applyFill="1" applyBorder="1" applyAlignment="1">
      <alignment horizontal="left" vertical="center" wrapText="1"/>
    </xf>
    <xf numFmtId="180" fontId="6" fillId="0" borderId="7" xfId="56" applyFont="1">
      <alignment horizontal="right" vertical="center"/>
    </xf>
    <xf numFmtId="182" fontId="13" fillId="0" borderId="7" xfId="53" applyNumberFormat="1" applyFont="1" applyFill="1" applyBorder="1" applyAlignment="1" applyProtection="1">
      <alignment horizontal="right" vertical="center" wrapText="1"/>
    </xf>
    <xf numFmtId="49" fontId="6" fillId="0" borderId="7" xfId="0" applyNumberFormat="1" applyFont="1" applyFill="1" applyBorder="1" applyAlignment="1">
      <alignment horizontal="left" vertical="center" wrapText="1" indent="1"/>
    </xf>
    <xf numFmtId="49" fontId="6" fillId="0" borderId="7" xfId="0" applyNumberFormat="1" applyFont="1" applyFill="1" applyBorder="1" applyAlignment="1">
      <alignment horizontal="left" vertical="center" wrapText="1" indent="2"/>
    </xf>
    <xf numFmtId="182" fontId="13" fillId="0" borderId="7" xfId="53" applyNumberFormat="1" applyFont="1" applyFill="1" applyBorder="1" applyAlignment="1" applyProtection="1">
      <alignment horizontal="right" vertical="center" wrapText="1"/>
      <protection locked="0"/>
    </xf>
    <xf numFmtId="4" fontId="20" fillId="0" borderId="0" xfId="53" applyNumberFormat="1" applyFont="1" applyFill="1" applyBorder="1" applyAlignment="1" applyProtection="1"/>
    <xf numFmtId="0" fontId="6" fillId="0" borderId="0" xfId="53" applyFont="1" applyFill="1" applyBorder="1" applyAlignment="1" applyProtection="1">
      <alignment vertical="center"/>
    </xf>
    <xf numFmtId="0" fontId="32"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6"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182" fontId="4" fillId="0" borderId="7" xfId="53" applyNumberFormat="1" applyFont="1" applyFill="1" applyBorder="1" applyAlignment="1" applyProtection="1">
      <alignment horizontal="right" vertical="center"/>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3"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33" fillId="0" borderId="7" xfId="53" applyFont="1" applyFill="1" applyBorder="1" applyAlignment="1" applyProtection="1">
      <alignment horizontal="center" vertical="center"/>
    </xf>
    <xf numFmtId="0" fontId="34" fillId="0" borderId="7" xfId="53" applyFont="1" applyFill="1" applyBorder="1" applyAlignment="1" applyProtection="1">
      <alignment horizontal="right" vertical="center"/>
    </xf>
    <xf numFmtId="0" fontId="33"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18" fillId="0" borderId="7" xfId="62" applyFont="1" applyAlignment="1">
      <alignment horizontal="left" vertical="center" wrapText="1" indent="1"/>
    </xf>
    <xf numFmtId="49" fontId="18" fillId="0" borderId="7" xfId="62" applyFont="1" applyAlignment="1">
      <alignment horizontal="left" vertical="center" wrapText="1" indent="2"/>
    </xf>
    <xf numFmtId="0" fontId="13" fillId="0" borderId="4" xfId="53" applyFont="1" applyFill="1" applyBorder="1" applyAlignment="1" applyProtection="1">
      <alignment horizontal="center" vertical="center" wrapText="1"/>
    </xf>
    <xf numFmtId="0" fontId="21" fillId="0" borderId="0"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xf>
    <xf numFmtId="0" fontId="13" fillId="0" borderId="1" xfId="53" applyFont="1" applyFill="1" applyBorder="1" applyAlignment="1" applyProtection="1">
      <alignment horizontal="center" vertical="center" wrapText="1"/>
      <protection locked="0"/>
    </xf>
    <xf numFmtId="0" fontId="13" fillId="0" borderId="21"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2"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4"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6" fillId="0" borderId="9" xfId="53" applyFont="1" applyFill="1" applyBorder="1" applyAlignment="1" applyProtection="1">
      <alignment horizontal="left" vertical="center"/>
    </xf>
    <xf numFmtId="0" fontId="6" fillId="0" borderId="7" xfId="53"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4" fontId="35" fillId="0" borderId="0" xfId="0" applyNumberFormat="1" applyFont="1" applyAlignment="1">
      <alignment horizontal="justify"/>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9"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6" xfId="53" applyFont="1" applyFill="1" applyBorder="1" applyAlignment="1" applyProtection="1">
      <alignment horizontal="center" vertical="center" wrapText="1"/>
    </xf>
    <xf numFmtId="0" fontId="6"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1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4" fontId="6"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6" fillId="0" borderId="20"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2" fontId="13" fillId="0" borderId="7" xfId="53" applyNumberFormat="1" applyFont="1" applyFill="1" applyBorder="1" applyAlignment="1" applyProtection="1"/>
    <xf numFmtId="0" fontId="13" fillId="0" borderId="6" xfId="53" applyFont="1" applyFill="1" applyBorder="1" applyAlignment="1" applyProtection="1"/>
    <xf numFmtId="182" fontId="13" fillId="0" borderId="20" xfId="53" applyNumberFormat="1" applyFont="1" applyFill="1" applyBorder="1" applyAlignment="1" applyProtection="1"/>
    <xf numFmtId="0" fontId="33" fillId="0" borderId="6" xfId="53" applyFont="1" applyFill="1" applyBorder="1" applyAlignment="1" applyProtection="1">
      <alignment horizontal="center" vertical="center"/>
    </xf>
    <xf numFmtId="182" fontId="34" fillId="0" borderId="20" xfId="53" applyNumberFormat="1" applyFont="1" applyFill="1" applyBorder="1" applyAlignment="1" applyProtection="1">
      <alignment horizontal="right" vertical="center"/>
    </xf>
    <xf numFmtId="182" fontId="34" fillId="0" borderId="7"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0" fontId="36" fillId="0" borderId="20" xfId="53" applyFont="1" applyFill="1" applyBorder="1" applyAlignment="1" applyProtection="1">
      <alignment horizontal="left" vertical="center" wrapText="1"/>
    </xf>
    <xf numFmtId="0" fontId="8" fillId="0" borderId="7" xfId="0" applyFont="1" applyFill="1" applyBorder="1" applyAlignment="1">
      <alignment horizontal="left" vertical="center"/>
    </xf>
    <xf numFmtId="0" fontId="36" fillId="0" borderId="9" xfId="53" applyFont="1" applyFill="1" applyBorder="1" applyAlignment="1" applyProtection="1">
      <alignment horizontal="left" vertical="center" wrapText="1"/>
    </xf>
    <xf numFmtId="0" fontId="36" fillId="0" borderId="9" xfId="53" applyFont="1" applyFill="1" applyBorder="1" applyAlignment="1" applyProtection="1">
      <alignment horizontal="right" vertical="center"/>
    </xf>
    <xf numFmtId="0" fontId="33" fillId="0" borderId="6" xfId="53" applyFont="1" applyFill="1" applyBorder="1" applyAlignment="1" applyProtection="1">
      <alignment horizontal="center" vertical="center"/>
      <protection locked="0"/>
    </xf>
    <xf numFmtId="182" fontId="34" fillId="0" borderId="7" xfId="53" applyNumberFormat="1" applyFont="1" applyFill="1" applyBorder="1" applyAlignment="1" applyProtection="1">
      <alignment horizontal="right" vertical="center"/>
      <protection locked="0"/>
    </xf>
    <xf numFmtId="4" fontId="12" fillId="0" borderId="0" xfId="53" applyNumberFormat="1" applyFont="1" applyFill="1" applyBorder="1" applyAlignment="1" applyProtection="1">
      <alignment vertical="top"/>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7" fillId="0" borderId="0" xfId="0" applyFont="1" applyFill="1" applyBorder="1" applyAlignment="1">
      <alignment horizontal="center" vertical="center"/>
    </xf>
    <xf numFmtId="0" fontId="38" fillId="0" borderId="9" xfId="0" applyFont="1" applyFill="1" applyBorder="1" applyAlignment="1">
      <alignment horizontal="center" vertical="center"/>
    </xf>
    <xf numFmtId="0" fontId="39" fillId="0" borderId="9" xfId="0" applyFont="1" applyFill="1" applyBorder="1" applyAlignment="1">
      <alignment horizontal="center" vertical="center"/>
    </xf>
    <xf numFmtId="0" fontId="40" fillId="0" borderId="9" xfId="0" applyFont="1" applyBorder="1" applyAlignment="1">
      <alignment horizontal="justify"/>
    </xf>
    <xf numFmtId="0" fontId="40" fillId="0" borderId="9" xfId="0" applyFont="1" applyBorder="1" applyAlignment="1">
      <alignment horizontal="left"/>
    </xf>
    <xf numFmtId="0" fontId="40" fillId="0" borderId="9" xfId="0" applyFont="1" applyFill="1" applyBorder="1" applyAlignment="1">
      <alignment horizontal="left"/>
    </xf>
    <xf numFmtId="0" fontId="6" fillId="0" borderId="0" xfId="0" applyFont="1" applyFill="1" applyAlignment="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NumberStyle" xfId="56"/>
    <cellStyle name="常规 3" xfId="57"/>
    <cellStyle name="常规 4" xfId="58"/>
    <cellStyle name="IntegralNumberStyle" xfId="59"/>
    <cellStyle name="常规 5" xfId="60"/>
    <cellStyle name="MoneyStyle" xfId="61"/>
    <cellStyle name="TextStyle" xfId="62"/>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G18" sqref="G18"/>
    </sheetView>
  </sheetViews>
  <sheetFormatPr defaultColWidth="9.14285714285714" defaultRowHeight="20" customHeight="1" outlineLevelCol="3"/>
  <cols>
    <col min="1" max="1" width="13.5714285714286" style="85" customWidth="1"/>
    <col min="2" max="2" width="9.14285714285714" style="382"/>
    <col min="3" max="3" width="88.7142857142857" style="85" customWidth="1"/>
    <col min="4" max="16384" width="9.14285714285714" style="85"/>
  </cols>
  <sheetData>
    <row r="1" s="381" customFormat="1" ht="48" customHeight="1" spans="2:3">
      <c r="B1" s="383"/>
      <c r="C1" s="383"/>
    </row>
    <row r="2" s="85" customFormat="1" ht="27" customHeight="1" spans="2:3">
      <c r="B2" s="384" t="s">
        <v>0</v>
      </c>
      <c r="C2" s="384" t="s">
        <v>1</v>
      </c>
    </row>
    <row r="3" s="85" customFormat="1" customHeight="1" spans="2:3">
      <c r="B3" s="385">
        <v>1</v>
      </c>
      <c r="C3" s="386" t="s">
        <v>2</v>
      </c>
    </row>
    <row r="4" s="85" customFormat="1" customHeight="1" spans="2:3">
      <c r="B4" s="385">
        <v>2</v>
      </c>
      <c r="C4" s="386" t="s">
        <v>3</v>
      </c>
    </row>
    <row r="5" s="85" customFormat="1" customHeight="1" spans="2:3">
      <c r="B5" s="385">
        <v>3</v>
      </c>
      <c r="C5" s="386" t="s">
        <v>4</v>
      </c>
    </row>
    <row r="6" s="85" customFormat="1" customHeight="1" spans="2:3">
      <c r="B6" s="385">
        <v>4</v>
      </c>
      <c r="C6" s="386" t="s">
        <v>5</v>
      </c>
    </row>
    <row r="7" s="85" customFormat="1" customHeight="1" spans="2:3">
      <c r="B7" s="385">
        <v>5</v>
      </c>
      <c r="C7" s="387" t="s">
        <v>6</v>
      </c>
    </row>
    <row r="8" s="85" customFormat="1" customHeight="1" spans="2:3">
      <c r="B8" s="385">
        <v>6</v>
      </c>
      <c r="C8" s="387" t="s">
        <v>7</v>
      </c>
    </row>
    <row r="9" s="85" customFormat="1" customHeight="1" spans="2:3">
      <c r="B9" s="385">
        <v>7</v>
      </c>
      <c r="C9" s="387" t="s">
        <v>8</v>
      </c>
    </row>
    <row r="10" s="85" customFormat="1" customHeight="1" spans="2:3">
      <c r="B10" s="385">
        <v>8</v>
      </c>
      <c r="C10" s="387" t="s">
        <v>9</v>
      </c>
    </row>
    <row r="11" s="85" customFormat="1" customHeight="1" spans="2:3">
      <c r="B11" s="385">
        <v>9</v>
      </c>
      <c r="C11" s="388" t="s">
        <v>10</v>
      </c>
    </row>
    <row r="12" s="85" customFormat="1" customHeight="1" spans="2:3">
      <c r="B12" s="385">
        <v>10</v>
      </c>
      <c r="C12" s="388" t="s">
        <v>11</v>
      </c>
    </row>
    <row r="13" s="85" customFormat="1" customHeight="1" spans="2:3">
      <c r="B13" s="385">
        <v>11</v>
      </c>
      <c r="C13" s="386" t="s">
        <v>12</v>
      </c>
    </row>
    <row r="14" s="85" customFormat="1" customHeight="1" spans="2:3">
      <c r="B14" s="385">
        <v>12</v>
      </c>
      <c r="C14" s="386" t="s">
        <v>13</v>
      </c>
    </row>
    <row r="15" s="85" customFormat="1" customHeight="1" spans="2:4">
      <c r="B15" s="385">
        <v>13</v>
      </c>
      <c r="C15" s="386" t="s">
        <v>14</v>
      </c>
      <c r="D15" s="389"/>
    </row>
    <row r="16" s="85" customFormat="1" customHeight="1" spans="2:3">
      <c r="B16" s="385">
        <v>14</v>
      </c>
      <c r="C16" s="387" t="s">
        <v>15</v>
      </c>
    </row>
    <row r="17" s="85" customFormat="1" customHeight="1" spans="2:3">
      <c r="B17" s="385">
        <v>15</v>
      </c>
      <c r="C17" s="387" t="s">
        <v>16</v>
      </c>
    </row>
    <row r="18" s="85" customFormat="1" customHeight="1" spans="2:3">
      <c r="B18" s="385">
        <v>16</v>
      </c>
      <c r="C18" s="387" t="s">
        <v>17</v>
      </c>
    </row>
    <row r="19" s="85" customFormat="1" customHeight="1" spans="2:3">
      <c r="B19" s="385">
        <v>17</v>
      </c>
      <c r="C19" s="386" t="s">
        <v>18</v>
      </c>
    </row>
    <row r="20" s="85" customFormat="1" customHeight="1" spans="2:3">
      <c r="B20" s="385">
        <v>18</v>
      </c>
      <c r="C20" s="386" t="s">
        <v>19</v>
      </c>
    </row>
    <row r="21" s="85" customFormat="1" customHeight="1" spans="2:3">
      <c r="B21" s="385">
        <v>19</v>
      </c>
      <c r="C21" s="386"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zoomScaleSheetLayoutView="60" topLeftCell="A19" workbookViewId="0">
      <selection activeCell="H17" sqref="H17"/>
    </sheetView>
  </sheetViews>
  <sheetFormatPr defaultColWidth="8.88571428571429" defaultRowHeight="12"/>
  <cols>
    <col min="1" max="1" width="48" style="67" customWidth="1"/>
    <col min="2" max="2" width="29" style="67" customWidth="1"/>
    <col min="3" max="4" width="23.5714285714286" style="67" customWidth="1"/>
    <col min="5" max="5" width="33.1428571428571" style="67" customWidth="1"/>
    <col min="6" max="6" width="11.2857142857143" style="68" customWidth="1"/>
    <col min="7" max="7" width="25.1333333333333" style="67" customWidth="1"/>
    <col min="8" max="8" width="15.5714285714286" style="68" customWidth="1"/>
    <col min="9" max="9" width="13.4285714285714" style="68" customWidth="1"/>
    <col min="10" max="10" width="42.2857142857143" style="67" customWidth="1"/>
    <col min="11" max="11" width="9.13333333333333" style="68" customWidth="1"/>
    <col min="12" max="16384" width="9.13333333333333" style="68"/>
  </cols>
  <sheetData>
    <row r="1" customHeight="1" spans="1:10">
      <c r="A1" s="67" t="s">
        <v>290</v>
      </c>
      <c r="J1" s="82"/>
    </row>
    <row r="2" ht="28.5" customHeight="1" spans="1:10">
      <c r="A2" s="69" t="s">
        <v>10</v>
      </c>
      <c r="B2" s="70"/>
      <c r="C2" s="70"/>
      <c r="D2" s="70"/>
      <c r="E2" s="70"/>
      <c r="F2" s="71"/>
      <c r="G2" s="70"/>
      <c r="H2" s="71"/>
      <c r="I2" s="71"/>
      <c r="J2" s="70"/>
    </row>
    <row r="3" ht="17.25" customHeight="1" spans="1:8">
      <c r="A3" s="247" t="s">
        <v>22</v>
      </c>
      <c r="F3" s="248"/>
      <c r="H3" s="248"/>
    </row>
    <row r="4" ht="44.25" customHeight="1" spans="1:10">
      <c r="A4" s="73" t="s">
        <v>204</v>
      </c>
      <c r="B4" s="73" t="s">
        <v>291</v>
      </c>
      <c r="C4" s="73" t="s">
        <v>292</v>
      </c>
      <c r="D4" s="73" t="s">
        <v>293</v>
      </c>
      <c r="E4" s="73" t="s">
        <v>294</v>
      </c>
      <c r="F4" s="74" t="s">
        <v>295</v>
      </c>
      <c r="G4" s="73" t="s">
        <v>296</v>
      </c>
      <c r="H4" s="74" t="s">
        <v>297</v>
      </c>
      <c r="I4" s="74" t="s">
        <v>298</v>
      </c>
      <c r="J4" s="73" t="s">
        <v>299</v>
      </c>
    </row>
    <row r="5" ht="20" customHeight="1" spans="1:10">
      <c r="A5" s="73">
        <v>1</v>
      </c>
      <c r="B5" s="73">
        <v>2</v>
      </c>
      <c r="C5" s="73">
        <v>3</v>
      </c>
      <c r="D5" s="73">
        <v>4</v>
      </c>
      <c r="E5" s="73">
        <v>5</v>
      </c>
      <c r="F5" s="73">
        <v>6</v>
      </c>
      <c r="G5" s="73">
        <v>7</v>
      </c>
      <c r="H5" s="73">
        <v>8</v>
      </c>
      <c r="I5" s="73">
        <v>9</v>
      </c>
      <c r="J5" s="73">
        <v>10</v>
      </c>
    </row>
    <row r="6" ht="42.75" customHeight="1" spans="1:10">
      <c r="A6" s="152" t="s">
        <v>279</v>
      </c>
      <c r="B6" s="152" t="s">
        <v>300</v>
      </c>
      <c r="C6" s="152" t="s">
        <v>301</v>
      </c>
      <c r="D6" s="152" t="s">
        <v>302</v>
      </c>
      <c r="E6" s="152" t="s">
        <v>303</v>
      </c>
      <c r="F6" s="152" t="s">
        <v>304</v>
      </c>
      <c r="G6" s="152" t="s">
        <v>305</v>
      </c>
      <c r="H6" s="152" t="s">
        <v>306</v>
      </c>
      <c r="I6" s="152" t="s">
        <v>307</v>
      </c>
      <c r="J6" s="152" t="s">
        <v>308</v>
      </c>
    </row>
    <row r="7" ht="42.75" customHeight="1" spans="1:10">
      <c r="A7" s="152" t="s">
        <v>279</v>
      </c>
      <c r="B7" s="152" t="s">
        <v>300</v>
      </c>
      <c r="C7" s="152" t="s">
        <v>301</v>
      </c>
      <c r="D7" s="152" t="s">
        <v>302</v>
      </c>
      <c r="E7" s="152" t="s">
        <v>309</v>
      </c>
      <c r="F7" s="152" t="s">
        <v>304</v>
      </c>
      <c r="G7" s="152" t="s">
        <v>310</v>
      </c>
      <c r="H7" s="152" t="s">
        <v>311</v>
      </c>
      <c r="I7" s="152" t="s">
        <v>307</v>
      </c>
      <c r="J7" s="152" t="s">
        <v>312</v>
      </c>
    </row>
    <row r="8" ht="42.75" customHeight="1" spans="1:10">
      <c r="A8" s="152" t="s">
        <v>279</v>
      </c>
      <c r="B8" s="152" t="s">
        <v>300</v>
      </c>
      <c r="C8" s="152" t="s">
        <v>301</v>
      </c>
      <c r="D8" s="152" t="s">
        <v>302</v>
      </c>
      <c r="E8" s="152" t="s">
        <v>313</v>
      </c>
      <c r="F8" s="152" t="s">
        <v>304</v>
      </c>
      <c r="G8" s="152" t="s">
        <v>310</v>
      </c>
      <c r="H8" s="152" t="s">
        <v>306</v>
      </c>
      <c r="I8" s="152" t="s">
        <v>307</v>
      </c>
      <c r="J8" s="152" t="s">
        <v>314</v>
      </c>
    </row>
    <row r="9" ht="42.75" customHeight="1" spans="1:10">
      <c r="A9" s="152" t="s">
        <v>279</v>
      </c>
      <c r="B9" s="152" t="s">
        <v>300</v>
      </c>
      <c r="C9" s="152" t="s">
        <v>301</v>
      </c>
      <c r="D9" s="152" t="s">
        <v>302</v>
      </c>
      <c r="E9" s="152" t="s">
        <v>315</v>
      </c>
      <c r="F9" s="152" t="s">
        <v>304</v>
      </c>
      <c r="G9" s="152" t="s">
        <v>305</v>
      </c>
      <c r="H9" s="152" t="s">
        <v>316</v>
      </c>
      <c r="I9" s="152" t="s">
        <v>307</v>
      </c>
      <c r="J9" s="152" t="s">
        <v>317</v>
      </c>
    </row>
    <row r="10" ht="57" customHeight="1" spans="1:10">
      <c r="A10" s="152" t="s">
        <v>279</v>
      </c>
      <c r="B10" s="152" t="s">
        <v>300</v>
      </c>
      <c r="C10" s="152" t="s">
        <v>318</v>
      </c>
      <c r="D10" s="152" t="s">
        <v>319</v>
      </c>
      <c r="E10" s="152" t="s">
        <v>320</v>
      </c>
      <c r="F10" s="152" t="s">
        <v>321</v>
      </c>
      <c r="G10" s="152" t="s">
        <v>322</v>
      </c>
      <c r="H10" s="152" t="s">
        <v>323</v>
      </c>
      <c r="I10" s="152" t="s">
        <v>324</v>
      </c>
      <c r="J10" s="152" t="s">
        <v>320</v>
      </c>
    </row>
    <row r="11" ht="57" customHeight="1" spans="1:10">
      <c r="A11" s="152" t="s">
        <v>279</v>
      </c>
      <c r="B11" s="152" t="s">
        <v>300</v>
      </c>
      <c r="C11" s="152" t="s">
        <v>318</v>
      </c>
      <c r="D11" s="152" t="s">
        <v>319</v>
      </c>
      <c r="E11" s="152" t="s">
        <v>325</v>
      </c>
      <c r="F11" s="152" t="s">
        <v>321</v>
      </c>
      <c r="G11" s="152" t="s">
        <v>326</v>
      </c>
      <c r="H11" s="152" t="s">
        <v>323</v>
      </c>
      <c r="I11" s="152" t="s">
        <v>324</v>
      </c>
      <c r="J11" s="152" t="s">
        <v>325</v>
      </c>
    </row>
    <row r="12" ht="42.75" customHeight="1" spans="1:10">
      <c r="A12" s="152" t="s">
        <v>279</v>
      </c>
      <c r="B12" s="152" t="s">
        <v>300</v>
      </c>
      <c r="C12" s="152" t="s">
        <v>327</v>
      </c>
      <c r="D12" s="152" t="s">
        <v>328</v>
      </c>
      <c r="E12" s="152" t="s">
        <v>329</v>
      </c>
      <c r="F12" s="152" t="s">
        <v>321</v>
      </c>
      <c r="G12" s="152" t="s">
        <v>330</v>
      </c>
      <c r="H12" s="152" t="s">
        <v>323</v>
      </c>
      <c r="I12" s="152" t="s">
        <v>324</v>
      </c>
      <c r="J12" s="152" t="s">
        <v>331</v>
      </c>
    </row>
    <row r="13" ht="42.75" customHeight="1" spans="1:10">
      <c r="A13" s="152" t="s">
        <v>286</v>
      </c>
      <c r="B13" s="152" t="s">
        <v>332</v>
      </c>
      <c r="C13" s="152" t="s">
        <v>301</v>
      </c>
      <c r="D13" s="152" t="s">
        <v>302</v>
      </c>
      <c r="E13" s="152" t="s">
        <v>333</v>
      </c>
      <c r="F13" s="152" t="s">
        <v>304</v>
      </c>
      <c r="G13" s="152" t="s">
        <v>334</v>
      </c>
      <c r="H13" s="152" t="s">
        <v>335</v>
      </c>
      <c r="I13" s="152" t="s">
        <v>307</v>
      </c>
      <c r="J13" s="152" t="s">
        <v>336</v>
      </c>
    </row>
    <row r="14" ht="42.75" customHeight="1" spans="1:10">
      <c r="A14" s="152" t="s">
        <v>286</v>
      </c>
      <c r="B14" s="152" t="s">
        <v>332</v>
      </c>
      <c r="C14" s="152" t="s">
        <v>301</v>
      </c>
      <c r="D14" s="152" t="s">
        <v>302</v>
      </c>
      <c r="E14" s="152" t="s">
        <v>337</v>
      </c>
      <c r="F14" s="152" t="s">
        <v>304</v>
      </c>
      <c r="G14" s="152" t="s">
        <v>338</v>
      </c>
      <c r="H14" s="152" t="s">
        <v>306</v>
      </c>
      <c r="I14" s="152" t="s">
        <v>307</v>
      </c>
      <c r="J14" s="152" t="s">
        <v>339</v>
      </c>
    </row>
    <row r="15" ht="42.75" customHeight="1" spans="1:10">
      <c r="A15" s="152" t="s">
        <v>286</v>
      </c>
      <c r="B15" s="152" t="s">
        <v>332</v>
      </c>
      <c r="C15" s="152" t="s">
        <v>301</v>
      </c>
      <c r="D15" s="152" t="s">
        <v>302</v>
      </c>
      <c r="E15" s="152" t="s">
        <v>340</v>
      </c>
      <c r="F15" s="152" t="s">
        <v>321</v>
      </c>
      <c r="G15" s="152" t="s">
        <v>310</v>
      </c>
      <c r="H15" s="152" t="s">
        <v>311</v>
      </c>
      <c r="I15" s="152" t="s">
        <v>307</v>
      </c>
      <c r="J15" s="152" t="s">
        <v>341</v>
      </c>
    </row>
    <row r="16" ht="35" customHeight="1" spans="1:10">
      <c r="A16" s="152" t="s">
        <v>286</v>
      </c>
      <c r="B16" s="152" t="s">
        <v>332</v>
      </c>
      <c r="C16" s="152" t="s">
        <v>318</v>
      </c>
      <c r="D16" s="152" t="s">
        <v>319</v>
      </c>
      <c r="E16" s="152" t="s">
        <v>342</v>
      </c>
      <c r="F16" s="152" t="s">
        <v>321</v>
      </c>
      <c r="G16" s="152" t="s">
        <v>343</v>
      </c>
      <c r="H16" s="152" t="s">
        <v>323</v>
      </c>
      <c r="I16" s="152" t="s">
        <v>324</v>
      </c>
      <c r="J16" s="152" t="s">
        <v>344</v>
      </c>
    </row>
    <row r="17" ht="35" customHeight="1" spans="1:10">
      <c r="A17" s="152" t="s">
        <v>286</v>
      </c>
      <c r="B17" s="152" t="s">
        <v>332</v>
      </c>
      <c r="C17" s="152" t="s">
        <v>327</v>
      </c>
      <c r="D17" s="152" t="s">
        <v>328</v>
      </c>
      <c r="E17" s="152" t="s">
        <v>345</v>
      </c>
      <c r="F17" s="152" t="s">
        <v>321</v>
      </c>
      <c r="G17" s="152" t="s">
        <v>330</v>
      </c>
      <c r="H17" s="152" t="s">
        <v>323</v>
      </c>
      <c r="I17" s="152" t="s">
        <v>324</v>
      </c>
      <c r="J17" s="152" t="s">
        <v>346</v>
      </c>
    </row>
    <row r="18" ht="42" customHeight="1" spans="1:10">
      <c r="A18" s="152" t="s">
        <v>289</v>
      </c>
      <c r="B18" s="152" t="s">
        <v>347</v>
      </c>
      <c r="C18" s="152" t="s">
        <v>301</v>
      </c>
      <c r="D18" s="152" t="s">
        <v>302</v>
      </c>
      <c r="E18" s="152" t="s">
        <v>348</v>
      </c>
      <c r="F18" s="152" t="s">
        <v>304</v>
      </c>
      <c r="G18" s="152" t="s">
        <v>334</v>
      </c>
      <c r="H18" s="152" t="s">
        <v>306</v>
      </c>
      <c r="I18" s="152" t="s">
        <v>307</v>
      </c>
      <c r="J18" s="152" t="s">
        <v>349</v>
      </c>
    </row>
    <row r="19" ht="42" customHeight="1" spans="1:10">
      <c r="A19" s="152" t="s">
        <v>289</v>
      </c>
      <c r="B19" s="152" t="s">
        <v>347</v>
      </c>
      <c r="C19" s="152" t="s">
        <v>301</v>
      </c>
      <c r="D19" s="152" t="s">
        <v>302</v>
      </c>
      <c r="E19" s="152" t="s">
        <v>350</v>
      </c>
      <c r="F19" s="152" t="s">
        <v>304</v>
      </c>
      <c r="G19" s="152" t="s">
        <v>334</v>
      </c>
      <c r="H19" s="152" t="s">
        <v>351</v>
      </c>
      <c r="I19" s="152" t="s">
        <v>307</v>
      </c>
      <c r="J19" s="152" t="s">
        <v>352</v>
      </c>
    </row>
    <row r="20" ht="42" customHeight="1" spans="1:10">
      <c r="A20" s="152" t="s">
        <v>289</v>
      </c>
      <c r="B20" s="152" t="s">
        <v>347</v>
      </c>
      <c r="C20" s="152" t="s">
        <v>301</v>
      </c>
      <c r="D20" s="152" t="s">
        <v>302</v>
      </c>
      <c r="E20" s="152" t="s">
        <v>353</v>
      </c>
      <c r="F20" s="152" t="s">
        <v>304</v>
      </c>
      <c r="G20" s="152" t="s">
        <v>310</v>
      </c>
      <c r="H20" s="152" t="s">
        <v>354</v>
      </c>
      <c r="I20" s="152" t="s">
        <v>307</v>
      </c>
      <c r="J20" s="152" t="s">
        <v>355</v>
      </c>
    </row>
    <row r="21" ht="42" customHeight="1" spans="1:10">
      <c r="A21" s="152" t="s">
        <v>289</v>
      </c>
      <c r="B21" s="152" t="s">
        <v>347</v>
      </c>
      <c r="C21" s="152" t="s">
        <v>301</v>
      </c>
      <c r="D21" s="152" t="s">
        <v>356</v>
      </c>
      <c r="E21" s="152" t="s">
        <v>357</v>
      </c>
      <c r="F21" s="152" t="s">
        <v>358</v>
      </c>
      <c r="G21" s="152" t="s">
        <v>359</v>
      </c>
      <c r="H21" s="152" t="s">
        <v>360</v>
      </c>
      <c r="I21" s="152" t="s">
        <v>307</v>
      </c>
      <c r="J21" s="152" t="s">
        <v>361</v>
      </c>
    </row>
    <row r="22" ht="42" customHeight="1" spans="1:10">
      <c r="A22" s="152" t="s">
        <v>289</v>
      </c>
      <c r="B22" s="152" t="s">
        <v>347</v>
      </c>
      <c r="C22" s="152" t="s">
        <v>318</v>
      </c>
      <c r="D22" s="152" t="s">
        <v>319</v>
      </c>
      <c r="E22" s="152" t="s">
        <v>362</v>
      </c>
      <c r="F22" s="152" t="s">
        <v>321</v>
      </c>
      <c r="G22" s="152" t="s">
        <v>363</v>
      </c>
      <c r="H22" s="152" t="s">
        <v>323</v>
      </c>
      <c r="I22" s="152" t="s">
        <v>324</v>
      </c>
      <c r="J22" s="152" t="s">
        <v>364</v>
      </c>
    </row>
    <row r="23" ht="42" customHeight="1" spans="1:10">
      <c r="A23" s="152" t="s">
        <v>289</v>
      </c>
      <c r="B23" s="152" t="s">
        <v>347</v>
      </c>
      <c r="C23" s="152" t="s">
        <v>327</v>
      </c>
      <c r="D23" s="152" t="s">
        <v>328</v>
      </c>
      <c r="E23" s="152" t="s">
        <v>365</v>
      </c>
      <c r="F23" s="152" t="s">
        <v>321</v>
      </c>
      <c r="G23" s="152" t="s">
        <v>330</v>
      </c>
      <c r="H23" s="152" t="s">
        <v>323</v>
      </c>
      <c r="I23" s="152" t="s">
        <v>324</v>
      </c>
      <c r="J23" s="152" t="s">
        <v>366</v>
      </c>
    </row>
    <row r="24" ht="43" customHeight="1" spans="1:10">
      <c r="A24" s="249" t="s">
        <v>282</v>
      </c>
      <c r="B24" s="250" t="s">
        <v>367</v>
      </c>
      <c r="C24" s="251" t="s">
        <v>301</v>
      </c>
      <c r="D24" s="252" t="s">
        <v>302</v>
      </c>
      <c r="E24" s="253" t="s">
        <v>368</v>
      </c>
      <c r="F24" s="254" t="s">
        <v>304</v>
      </c>
      <c r="G24" s="255">
        <v>2</v>
      </c>
      <c r="H24" s="254" t="s">
        <v>311</v>
      </c>
      <c r="I24" s="256" t="s">
        <v>307</v>
      </c>
      <c r="J24" s="253" t="s">
        <v>369</v>
      </c>
    </row>
    <row r="25" ht="43" customHeight="1" spans="1:10">
      <c r="A25" s="249"/>
      <c r="B25" s="250"/>
      <c r="C25" s="251" t="s">
        <v>301</v>
      </c>
      <c r="D25" s="252" t="s">
        <v>356</v>
      </c>
      <c r="E25" s="253" t="s">
        <v>368</v>
      </c>
      <c r="F25" s="254" t="s">
        <v>358</v>
      </c>
      <c r="G25" s="255" t="s">
        <v>370</v>
      </c>
      <c r="H25" s="152" t="s">
        <v>323</v>
      </c>
      <c r="I25" s="256" t="s">
        <v>307</v>
      </c>
      <c r="J25" s="253" t="s">
        <v>371</v>
      </c>
    </row>
    <row r="26" ht="33" customHeight="1" spans="1:10">
      <c r="A26" s="249"/>
      <c r="B26" s="250"/>
      <c r="C26" s="249" t="s">
        <v>318</v>
      </c>
      <c r="D26" s="249" t="s">
        <v>372</v>
      </c>
      <c r="E26" s="253" t="s">
        <v>373</v>
      </c>
      <c r="F26" s="256" t="s">
        <v>321</v>
      </c>
      <c r="G26" s="253" t="s">
        <v>374</v>
      </c>
      <c r="H26" s="256" t="s">
        <v>323</v>
      </c>
      <c r="I26" s="256" t="s">
        <v>324</v>
      </c>
      <c r="J26" s="249" t="s">
        <v>374</v>
      </c>
    </row>
    <row r="27" ht="29" customHeight="1" spans="1:10">
      <c r="A27" s="249"/>
      <c r="B27" s="250"/>
      <c r="C27" s="256" t="s">
        <v>327</v>
      </c>
      <c r="D27" s="256" t="s">
        <v>375</v>
      </c>
      <c r="E27" s="249" t="s">
        <v>376</v>
      </c>
      <c r="F27" s="256" t="s">
        <v>321</v>
      </c>
      <c r="G27" s="249" t="s">
        <v>330</v>
      </c>
      <c r="H27" s="256" t="s">
        <v>323</v>
      </c>
      <c r="I27" s="256" t="s">
        <v>324</v>
      </c>
      <c r="J27" s="253" t="s">
        <v>376</v>
      </c>
    </row>
  </sheetData>
  <mergeCells count="10">
    <mergeCell ref="A2:J2"/>
    <mergeCell ref="A3:H3"/>
    <mergeCell ref="A6:A12"/>
    <mergeCell ref="A13:A17"/>
    <mergeCell ref="A18:A23"/>
    <mergeCell ref="A24:A27"/>
    <mergeCell ref="B6:B12"/>
    <mergeCell ref="B13:B17"/>
    <mergeCell ref="B18:B23"/>
    <mergeCell ref="B24:B2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opLeftCell="C31" workbookViewId="0">
      <selection activeCell="J40" sqref="J40:M41"/>
    </sheetView>
  </sheetViews>
  <sheetFormatPr defaultColWidth="8.57142857142857" defaultRowHeight="14.25" customHeight="1"/>
  <cols>
    <col min="1" max="1" width="16.4285714285714" style="135" customWidth="1"/>
    <col min="2" max="2" width="17.4285714285714" style="135" customWidth="1"/>
    <col min="3" max="3" width="37.2857142857143" style="135" customWidth="1"/>
    <col min="4" max="6" width="20.1428571428571" style="135" customWidth="1"/>
    <col min="7" max="7" width="12.5714285714286" style="135" customWidth="1"/>
    <col min="8" max="8" width="20.1428571428571" style="135" customWidth="1"/>
    <col min="9" max="9" width="50.4285714285714" style="135" customWidth="1"/>
    <col min="10" max="11" width="20.1428571428571" style="135" customWidth="1"/>
    <col min="12" max="13" width="24" style="135" customWidth="1"/>
    <col min="14" max="14" width="20.1428571428571" style="135" customWidth="1"/>
    <col min="15" max="16384" width="8.57142857142857" style="117" customWidth="1"/>
  </cols>
  <sheetData>
    <row r="1" s="117" customFormat="1" customHeight="1" spans="1:14">
      <c r="A1" s="194" t="s">
        <v>377</v>
      </c>
      <c r="B1" s="195"/>
      <c r="C1" s="195"/>
      <c r="D1" s="195"/>
      <c r="E1" s="195"/>
      <c r="F1" s="195"/>
      <c r="G1" s="195"/>
      <c r="H1" s="195"/>
      <c r="I1" s="195"/>
      <c r="J1" s="195"/>
      <c r="K1" s="195"/>
      <c r="L1" s="195"/>
      <c r="M1" s="231"/>
      <c r="N1" s="135"/>
    </row>
    <row r="2" s="117" customFormat="1" ht="44" customHeight="1" spans="1:14">
      <c r="A2" s="177" t="s">
        <v>378</v>
      </c>
      <c r="B2" s="177"/>
      <c r="C2" s="177"/>
      <c r="D2" s="177"/>
      <c r="E2" s="177"/>
      <c r="F2" s="177"/>
      <c r="G2" s="177"/>
      <c r="H2" s="177"/>
      <c r="I2" s="177"/>
      <c r="J2" s="177"/>
      <c r="K2" s="177"/>
      <c r="L2" s="177"/>
      <c r="M2" s="177"/>
      <c r="N2" s="135"/>
    </row>
    <row r="3" s="117" customFormat="1" ht="30" customHeight="1" spans="1:14">
      <c r="A3" s="196" t="s">
        <v>379</v>
      </c>
      <c r="B3" s="197" t="s">
        <v>92</v>
      </c>
      <c r="C3" s="198"/>
      <c r="D3" s="198"/>
      <c r="E3" s="198"/>
      <c r="F3" s="198"/>
      <c r="G3" s="198"/>
      <c r="H3" s="198"/>
      <c r="I3" s="198"/>
      <c r="J3" s="198"/>
      <c r="K3" s="198"/>
      <c r="L3" s="198"/>
      <c r="M3" s="232"/>
      <c r="N3" s="135"/>
    </row>
    <row r="4" s="117" customFormat="1" ht="32.25" customHeight="1" spans="1:14">
      <c r="A4" s="75" t="s">
        <v>1</v>
      </c>
      <c r="B4" s="76"/>
      <c r="C4" s="76"/>
      <c r="D4" s="76"/>
      <c r="E4" s="76"/>
      <c r="F4" s="76"/>
      <c r="G4" s="76"/>
      <c r="H4" s="76"/>
      <c r="I4" s="76"/>
      <c r="J4" s="76"/>
      <c r="K4" s="76"/>
      <c r="L4" s="77"/>
      <c r="M4" s="196" t="s">
        <v>380</v>
      </c>
      <c r="N4" s="135"/>
    </row>
    <row r="5" s="117" customFormat="1" ht="141" customHeight="1" spans="1:14">
      <c r="A5" s="98" t="s">
        <v>381</v>
      </c>
      <c r="B5" s="199" t="s">
        <v>382</v>
      </c>
      <c r="C5" s="200" t="s">
        <v>383</v>
      </c>
      <c r="D5" s="201"/>
      <c r="E5" s="201"/>
      <c r="F5" s="201"/>
      <c r="G5" s="201"/>
      <c r="H5" s="201"/>
      <c r="I5" s="233"/>
      <c r="J5" s="233"/>
      <c r="K5" s="233"/>
      <c r="L5" s="220"/>
      <c r="M5" s="234" t="s">
        <v>384</v>
      </c>
      <c r="N5" s="135"/>
    </row>
    <row r="6" s="117" customFormat="1" ht="162" customHeight="1" spans="1:14">
      <c r="A6" s="202"/>
      <c r="B6" s="179" t="s">
        <v>385</v>
      </c>
      <c r="C6" s="203" t="s">
        <v>386</v>
      </c>
      <c r="D6" s="204"/>
      <c r="E6" s="204"/>
      <c r="F6" s="204"/>
      <c r="G6" s="204"/>
      <c r="H6" s="204"/>
      <c r="I6" s="235"/>
      <c r="J6" s="235"/>
      <c r="K6" s="235"/>
      <c r="L6" s="236"/>
      <c r="M6" s="237" t="s">
        <v>387</v>
      </c>
      <c r="N6" s="135"/>
    </row>
    <row r="7" s="117" customFormat="1" ht="121" customHeight="1" spans="1:14">
      <c r="A7" s="205" t="s">
        <v>388</v>
      </c>
      <c r="B7" s="119" t="s">
        <v>389</v>
      </c>
      <c r="C7" s="206" t="s">
        <v>390</v>
      </c>
      <c r="D7" s="206"/>
      <c r="E7" s="206"/>
      <c r="F7" s="206"/>
      <c r="G7" s="206"/>
      <c r="H7" s="206"/>
      <c r="I7" s="206"/>
      <c r="J7" s="206"/>
      <c r="K7" s="206"/>
      <c r="L7" s="206"/>
      <c r="M7" s="238" t="s">
        <v>391</v>
      </c>
      <c r="N7" s="135"/>
    </row>
    <row r="8" s="117" customFormat="1" ht="32.25" customHeight="1" spans="1:14">
      <c r="A8" s="207" t="s">
        <v>392</v>
      </c>
      <c r="B8" s="207"/>
      <c r="C8" s="207"/>
      <c r="D8" s="207"/>
      <c r="E8" s="207"/>
      <c r="F8" s="207"/>
      <c r="G8" s="207"/>
      <c r="H8" s="207"/>
      <c r="I8" s="207"/>
      <c r="J8" s="207"/>
      <c r="K8" s="207"/>
      <c r="L8" s="207"/>
      <c r="M8" s="207"/>
      <c r="N8" s="135"/>
    </row>
    <row r="9" s="117" customFormat="1" ht="32.25" customHeight="1" spans="1:14">
      <c r="A9" s="205" t="s">
        <v>393</v>
      </c>
      <c r="B9" s="205"/>
      <c r="C9" s="119" t="s">
        <v>394</v>
      </c>
      <c r="D9" s="119"/>
      <c r="E9" s="119"/>
      <c r="F9" s="119" t="s">
        <v>395</v>
      </c>
      <c r="G9" s="119"/>
      <c r="H9" s="119" t="s">
        <v>396</v>
      </c>
      <c r="I9" s="119"/>
      <c r="J9" s="119"/>
      <c r="K9" s="119" t="s">
        <v>397</v>
      </c>
      <c r="L9" s="119"/>
      <c r="M9" s="119"/>
      <c r="N9" s="135"/>
    </row>
    <row r="10" s="117" customFormat="1" ht="32.25" customHeight="1" spans="1:14">
      <c r="A10" s="205"/>
      <c r="B10" s="205"/>
      <c r="C10" s="119"/>
      <c r="D10" s="119"/>
      <c r="E10" s="119"/>
      <c r="F10" s="119"/>
      <c r="G10" s="119"/>
      <c r="H10" s="205" t="s">
        <v>398</v>
      </c>
      <c r="I10" s="119" t="s">
        <v>399</v>
      </c>
      <c r="J10" s="119" t="s">
        <v>400</v>
      </c>
      <c r="K10" s="119" t="s">
        <v>398</v>
      </c>
      <c r="L10" s="205" t="s">
        <v>399</v>
      </c>
      <c r="M10" s="205" t="s">
        <v>400</v>
      </c>
      <c r="N10" s="135"/>
    </row>
    <row r="11" s="117" customFormat="1" ht="27" customHeight="1" spans="1:14">
      <c r="A11" s="208" t="s">
        <v>77</v>
      </c>
      <c r="B11" s="208"/>
      <c r="C11" s="208"/>
      <c r="D11" s="208"/>
      <c r="E11" s="208"/>
      <c r="F11" s="208"/>
      <c r="G11" s="208"/>
      <c r="H11" s="209">
        <f t="shared" ref="H11:M11" si="0">SUM(H12:H23)</f>
        <v>4382423</v>
      </c>
      <c r="I11" s="209">
        <f t="shared" si="0"/>
        <v>4295691</v>
      </c>
      <c r="J11" s="209">
        <f t="shared" si="0"/>
        <v>86732</v>
      </c>
      <c r="K11" s="209">
        <f t="shared" si="0"/>
        <v>4382423</v>
      </c>
      <c r="L11" s="209">
        <f t="shared" si="0"/>
        <v>4295691</v>
      </c>
      <c r="M11" s="209">
        <f t="shared" si="0"/>
        <v>86732</v>
      </c>
      <c r="N11" s="135"/>
    </row>
    <row r="12" s="117" customFormat="1" ht="54" customHeight="1" spans="1:14">
      <c r="A12" s="210" t="s">
        <v>401</v>
      </c>
      <c r="B12" s="211"/>
      <c r="C12" s="210" t="s">
        <v>402</v>
      </c>
      <c r="D12" s="212"/>
      <c r="E12" s="211"/>
      <c r="F12" s="210" t="s">
        <v>219</v>
      </c>
      <c r="G12" s="211"/>
      <c r="H12" s="213">
        <v>1840211</v>
      </c>
      <c r="I12" s="213">
        <v>1840211</v>
      </c>
      <c r="J12" s="239"/>
      <c r="K12" s="213">
        <v>1840211</v>
      </c>
      <c r="L12" s="213">
        <v>1840211</v>
      </c>
      <c r="M12" s="240"/>
      <c r="N12" s="135"/>
    </row>
    <row r="13" s="117" customFormat="1" ht="54" customHeight="1" spans="1:14">
      <c r="A13" s="210" t="s">
        <v>401</v>
      </c>
      <c r="B13" s="214"/>
      <c r="C13" s="210" t="s">
        <v>402</v>
      </c>
      <c r="D13" s="212"/>
      <c r="E13" s="211"/>
      <c r="F13" s="210" t="s">
        <v>403</v>
      </c>
      <c r="G13" s="214"/>
      <c r="H13" s="213">
        <v>663720</v>
      </c>
      <c r="I13" s="213">
        <v>663720</v>
      </c>
      <c r="J13" s="239"/>
      <c r="K13" s="213">
        <v>663720</v>
      </c>
      <c r="L13" s="213">
        <v>663720</v>
      </c>
      <c r="M13" s="240"/>
      <c r="N13" s="135"/>
    </row>
    <row r="14" s="117" customFormat="1" ht="54" customHeight="1" spans="1:14">
      <c r="A14" s="210" t="s">
        <v>401</v>
      </c>
      <c r="B14" s="214"/>
      <c r="C14" s="210" t="s">
        <v>402</v>
      </c>
      <c r="D14" s="212"/>
      <c r="E14" s="211"/>
      <c r="F14" s="210" t="s">
        <v>150</v>
      </c>
      <c r="G14" s="214"/>
      <c r="H14" s="213">
        <v>298920</v>
      </c>
      <c r="I14" s="213">
        <v>298920</v>
      </c>
      <c r="J14" s="239"/>
      <c r="K14" s="213">
        <v>298920</v>
      </c>
      <c r="L14" s="213">
        <v>298920</v>
      </c>
      <c r="M14" s="240"/>
      <c r="N14" s="135"/>
    </row>
    <row r="15" s="117" customFormat="1" ht="54" customHeight="1" spans="1:14">
      <c r="A15" s="210" t="s">
        <v>401</v>
      </c>
      <c r="B15" s="214"/>
      <c r="C15" s="210" t="s">
        <v>402</v>
      </c>
      <c r="D15" s="212"/>
      <c r="E15" s="211"/>
      <c r="F15" s="215" t="s">
        <v>241</v>
      </c>
      <c r="G15" s="216"/>
      <c r="H15" s="213">
        <v>25200</v>
      </c>
      <c r="I15" s="213">
        <v>25200</v>
      </c>
      <c r="J15" s="239"/>
      <c r="K15" s="213">
        <v>25200</v>
      </c>
      <c r="L15" s="213">
        <v>25200</v>
      </c>
      <c r="M15" s="240"/>
      <c r="N15" s="135"/>
    </row>
    <row r="16" s="117" customFormat="1" ht="54" customHeight="1" spans="1:14">
      <c r="A16" s="210" t="s">
        <v>401</v>
      </c>
      <c r="B16" s="214"/>
      <c r="C16" s="210" t="s">
        <v>402</v>
      </c>
      <c r="D16" s="212"/>
      <c r="E16" s="211"/>
      <c r="F16" s="210" t="s">
        <v>245</v>
      </c>
      <c r="G16" s="214"/>
      <c r="H16" s="213">
        <v>177760</v>
      </c>
      <c r="I16" s="213">
        <v>177760</v>
      </c>
      <c r="J16" s="239"/>
      <c r="K16" s="213">
        <v>177760</v>
      </c>
      <c r="L16" s="213">
        <v>177760</v>
      </c>
      <c r="M16" s="240"/>
      <c r="N16" s="135"/>
    </row>
    <row r="17" s="117" customFormat="1" ht="54" customHeight="1" spans="1:14">
      <c r="A17" s="210" t="s">
        <v>401</v>
      </c>
      <c r="B17" s="214"/>
      <c r="C17" s="210" t="s">
        <v>402</v>
      </c>
      <c r="D17" s="212"/>
      <c r="E17" s="211"/>
      <c r="F17" s="210" t="s">
        <v>268</v>
      </c>
      <c r="G17" s="214"/>
      <c r="H17" s="213">
        <v>706200</v>
      </c>
      <c r="I17" s="213">
        <v>706200</v>
      </c>
      <c r="J17" s="239"/>
      <c r="K17" s="213">
        <v>706200</v>
      </c>
      <c r="L17" s="213">
        <v>706200</v>
      </c>
      <c r="M17" s="240"/>
      <c r="N17" s="135"/>
    </row>
    <row r="18" s="117" customFormat="1" ht="54" customHeight="1" spans="1:14">
      <c r="A18" s="210" t="s">
        <v>401</v>
      </c>
      <c r="B18" s="214"/>
      <c r="C18" s="210" t="s">
        <v>402</v>
      </c>
      <c r="D18" s="212"/>
      <c r="E18" s="211"/>
      <c r="F18" s="210" t="s">
        <v>261</v>
      </c>
      <c r="G18" s="214"/>
      <c r="H18" s="213">
        <v>6480</v>
      </c>
      <c r="I18" s="213">
        <v>6480</v>
      </c>
      <c r="J18" s="239"/>
      <c r="K18" s="213">
        <v>6480</v>
      </c>
      <c r="L18" s="213">
        <v>6480</v>
      </c>
      <c r="M18" s="240"/>
      <c r="N18" s="135"/>
    </row>
    <row r="19" s="117" customFormat="1" ht="54" customHeight="1" spans="1:14">
      <c r="A19" s="210" t="s">
        <v>401</v>
      </c>
      <c r="B19" s="214"/>
      <c r="C19" s="210" t="s">
        <v>402</v>
      </c>
      <c r="D19" s="212"/>
      <c r="E19" s="211"/>
      <c r="F19" s="210" t="s">
        <v>264</v>
      </c>
      <c r="G19" s="214"/>
      <c r="H19" s="213">
        <v>427200</v>
      </c>
      <c r="I19" s="213">
        <v>427200</v>
      </c>
      <c r="J19" s="239"/>
      <c r="K19" s="213">
        <v>427200</v>
      </c>
      <c r="L19" s="213">
        <v>427200</v>
      </c>
      <c r="M19" s="240"/>
      <c r="N19" s="135"/>
    </row>
    <row r="20" s="117" customFormat="1" ht="57" customHeight="1" spans="1:14">
      <c r="A20" s="200" t="s">
        <v>404</v>
      </c>
      <c r="B20" s="217"/>
      <c r="C20" s="200" t="s">
        <v>405</v>
      </c>
      <c r="D20" s="218"/>
      <c r="E20" s="217"/>
      <c r="F20" s="200" t="s">
        <v>279</v>
      </c>
      <c r="G20" s="219"/>
      <c r="H20" s="213">
        <v>103000</v>
      </c>
      <c r="I20" s="213">
        <v>103000</v>
      </c>
      <c r="J20" s="221"/>
      <c r="K20" s="213">
        <v>103000</v>
      </c>
      <c r="L20" s="213">
        <v>103000</v>
      </c>
      <c r="M20" s="241"/>
      <c r="N20" s="135"/>
    </row>
    <row r="21" s="117" customFormat="1" ht="60" customHeight="1" spans="1:14">
      <c r="A21" s="200" t="s">
        <v>401</v>
      </c>
      <c r="B21" s="220"/>
      <c r="C21" s="200" t="s">
        <v>406</v>
      </c>
      <c r="D21" s="201"/>
      <c r="E21" s="220"/>
      <c r="F21" s="200" t="s">
        <v>286</v>
      </c>
      <c r="G21" s="220"/>
      <c r="H21" s="213">
        <v>31000</v>
      </c>
      <c r="I21" s="213">
        <v>31000</v>
      </c>
      <c r="J21" s="221"/>
      <c r="K21" s="213">
        <v>31000</v>
      </c>
      <c r="L21" s="213">
        <v>31000</v>
      </c>
      <c r="M21" s="241"/>
      <c r="N21" s="135"/>
    </row>
    <row r="22" s="117" customFormat="1" ht="40" customHeight="1" spans="1:14">
      <c r="A22" s="200" t="s">
        <v>404</v>
      </c>
      <c r="B22" s="220"/>
      <c r="C22" s="200" t="s">
        <v>407</v>
      </c>
      <c r="D22" s="201"/>
      <c r="E22" s="220"/>
      <c r="F22" s="200" t="s">
        <v>289</v>
      </c>
      <c r="G22" s="220"/>
      <c r="H22" s="213">
        <v>16000</v>
      </c>
      <c r="I22" s="213">
        <v>16000</v>
      </c>
      <c r="J22" s="221"/>
      <c r="K22" s="213">
        <v>16000</v>
      </c>
      <c r="L22" s="213">
        <v>16000</v>
      </c>
      <c r="M22" s="241"/>
      <c r="N22" s="135"/>
    </row>
    <row r="23" s="117" customFormat="1" ht="56" customHeight="1" spans="1:14">
      <c r="A23" s="200" t="s">
        <v>401</v>
      </c>
      <c r="B23" s="217"/>
      <c r="C23" s="200" t="s">
        <v>408</v>
      </c>
      <c r="D23" s="218"/>
      <c r="E23" s="217"/>
      <c r="F23" s="200" t="s">
        <v>282</v>
      </c>
      <c r="G23" s="217"/>
      <c r="H23" s="221">
        <v>86732</v>
      </c>
      <c r="I23" s="86"/>
      <c r="J23" s="221">
        <v>86732</v>
      </c>
      <c r="K23" s="221">
        <v>86732</v>
      </c>
      <c r="L23" s="221"/>
      <c r="M23" s="221">
        <v>86732</v>
      </c>
      <c r="N23" s="135"/>
    </row>
    <row r="24" s="117" customFormat="1" ht="32.25" customHeight="1" spans="1:14">
      <c r="A24" s="222" t="s">
        <v>409</v>
      </c>
      <c r="B24" s="223"/>
      <c r="C24" s="223"/>
      <c r="D24" s="223"/>
      <c r="E24" s="223"/>
      <c r="F24" s="223"/>
      <c r="G24" s="223"/>
      <c r="H24" s="223"/>
      <c r="I24" s="223"/>
      <c r="J24" s="223"/>
      <c r="K24" s="223"/>
      <c r="L24" s="223"/>
      <c r="M24" s="242"/>
      <c r="N24" s="135"/>
    </row>
    <row r="25" s="117" customFormat="1" ht="32.25" customHeight="1" spans="1:14">
      <c r="A25" s="75" t="s">
        <v>410</v>
      </c>
      <c r="B25" s="76"/>
      <c r="C25" s="76"/>
      <c r="D25" s="76"/>
      <c r="E25" s="76"/>
      <c r="F25" s="76"/>
      <c r="G25" s="77"/>
      <c r="H25" s="224" t="s">
        <v>411</v>
      </c>
      <c r="I25" s="118"/>
      <c r="J25" s="99" t="s">
        <v>299</v>
      </c>
      <c r="K25" s="118"/>
      <c r="L25" s="224" t="s">
        <v>412</v>
      </c>
      <c r="M25" s="243"/>
      <c r="N25" s="135"/>
    </row>
    <row r="26" s="117" customFormat="1" ht="36" customHeight="1" spans="1:14">
      <c r="A26" s="225" t="s">
        <v>292</v>
      </c>
      <c r="B26" s="225" t="s">
        <v>413</v>
      </c>
      <c r="C26" s="225" t="s">
        <v>294</v>
      </c>
      <c r="D26" s="225" t="s">
        <v>295</v>
      </c>
      <c r="E26" s="225" t="s">
        <v>296</v>
      </c>
      <c r="F26" s="225" t="s">
        <v>297</v>
      </c>
      <c r="G26" s="225" t="s">
        <v>298</v>
      </c>
      <c r="H26" s="226"/>
      <c r="I26" s="149"/>
      <c r="J26" s="226"/>
      <c r="K26" s="149"/>
      <c r="L26" s="226"/>
      <c r="M26" s="149"/>
      <c r="N26" s="135"/>
    </row>
    <row r="27" s="117" customFormat="1" ht="32.25" customHeight="1" spans="1:14">
      <c r="A27" s="227" t="s">
        <v>301</v>
      </c>
      <c r="B27" s="227" t="s">
        <v>93</v>
      </c>
      <c r="C27" s="228" t="s">
        <v>93</v>
      </c>
      <c r="D27" s="228" t="s">
        <v>93</v>
      </c>
      <c r="E27" s="228" t="s">
        <v>93</v>
      </c>
      <c r="F27" s="229" t="s">
        <v>93</v>
      </c>
      <c r="G27" s="229" t="s">
        <v>93</v>
      </c>
      <c r="H27" s="229" t="s">
        <v>93</v>
      </c>
      <c r="I27" s="229" t="s">
        <v>93</v>
      </c>
      <c r="J27" s="244" t="s">
        <v>93</v>
      </c>
      <c r="K27" s="245"/>
      <c r="L27" s="244"/>
      <c r="M27" s="245"/>
      <c r="N27" s="135"/>
    </row>
    <row r="28" s="117" customFormat="1" ht="32.25" customHeight="1" spans="1:14">
      <c r="A28" s="227" t="s">
        <v>93</v>
      </c>
      <c r="B28" s="227" t="s">
        <v>302</v>
      </c>
      <c r="C28" s="228" t="s">
        <v>93</v>
      </c>
      <c r="D28" s="228" t="s">
        <v>93</v>
      </c>
      <c r="E28" s="228" t="s">
        <v>93</v>
      </c>
      <c r="F28" s="229" t="s">
        <v>93</v>
      </c>
      <c r="G28" s="229" t="s">
        <v>93</v>
      </c>
      <c r="H28" s="229" t="s">
        <v>93</v>
      </c>
      <c r="I28" s="229" t="s">
        <v>93</v>
      </c>
      <c r="J28" s="244" t="s">
        <v>93</v>
      </c>
      <c r="K28" s="245"/>
      <c r="L28" s="244"/>
      <c r="M28" s="245"/>
      <c r="N28" s="135"/>
    </row>
    <row r="29" s="117" customFormat="1" ht="78" customHeight="1" spans="1:14">
      <c r="A29" s="227" t="s">
        <v>93</v>
      </c>
      <c r="B29" s="227" t="s">
        <v>93</v>
      </c>
      <c r="C29" s="227" t="s">
        <v>414</v>
      </c>
      <c r="D29" s="227" t="s">
        <v>321</v>
      </c>
      <c r="E29" s="227" t="s">
        <v>334</v>
      </c>
      <c r="F29" s="230" t="s">
        <v>335</v>
      </c>
      <c r="G29" s="230" t="s">
        <v>307</v>
      </c>
      <c r="H29" s="230" t="s">
        <v>415</v>
      </c>
      <c r="I29" s="230" t="s">
        <v>416</v>
      </c>
      <c r="J29" s="244" t="s">
        <v>416</v>
      </c>
      <c r="K29" s="245"/>
      <c r="L29" s="246" t="s">
        <v>417</v>
      </c>
      <c r="M29" s="246"/>
      <c r="N29" s="135"/>
    </row>
    <row r="30" s="117" customFormat="1" ht="60" customHeight="1" spans="1:14">
      <c r="A30" s="227" t="s">
        <v>93</v>
      </c>
      <c r="B30" s="227" t="s">
        <v>93</v>
      </c>
      <c r="C30" s="227" t="s">
        <v>418</v>
      </c>
      <c r="D30" s="227" t="s">
        <v>321</v>
      </c>
      <c r="E30" s="227" t="s">
        <v>419</v>
      </c>
      <c r="F30" s="230" t="s">
        <v>420</v>
      </c>
      <c r="G30" s="230" t="s">
        <v>307</v>
      </c>
      <c r="H30" s="230" t="s">
        <v>421</v>
      </c>
      <c r="I30" s="230" t="s">
        <v>422</v>
      </c>
      <c r="J30" s="244" t="s">
        <v>422</v>
      </c>
      <c r="K30" s="245"/>
      <c r="L30" s="244" t="s">
        <v>417</v>
      </c>
      <c r="M30" s="245"/>
      <c r="N30" s="135"/>
    </row>
    <row r="31" s="117" customFormat="1" ht="80" customHeight="1" spans="1:14">
      <c r="A31" s="227" t="s">
        <v>93</v>
      </c>
      <c r="B31" s="227" t="s">
        <v>93</v>
      </c>
      <c r="C31" s="227" t="s">
        <v>423</v>
      </c>
      <c r="D31" s="227" t="s">
        <v>321</v>
      </c>
      <c r="E31" s="227" t="s">
        <v>424</v>
      </c>
      <c r="F31" s="230" t="s">
        <v>335</v>
      </c>
      <c r="G31" s="230" t="s">
        <v>307</v>
      </c>
      <c r="H31" s="230" t="s">
        <v>425</v>
      </c>
      <c r="I31" s="230" t="s">
        <v>426</v>
      </c>
      <c r="J31" s="244" t="s">
        <v>427</v>
      </c>
      <c r="K31" s="245"/>
      <c r="L31" s="244" t="s">
        <v>417</v>
      </c>
      <c r="M31" s="245"/>
      <c r="N31" s="135"/>
    </row>
    <row r="32" s="117" customFormat="1" ht="60" customHeight="1" spans="1:14">
      <c r="A32" s="227" t="s">
        <v>93</v>
      </c>
      <c r="B32" s="227" t="s">
        <v>93</v>
      </c>
      <c r="C32" s="227" t="s">
        <v>428</v>
      </c>
      <c r="D32" s="227" t="s">
        <v>304</v>
      </c>
      <c r="E32" s="227" t="s">
        <v>429</v>
      </c>
      <c r="F32" s="230" t="s">
        <v>306</v>
      </c>
      <c r="G32" s="230" t="s">
        <v>307</v>
      </c>
      <c r="H32" s="230" t="s">
        <v>430</v>
      </c>
      <c r="I32" s="230" t="s">
        <v>431</v>
      </c>
      <c r="J32" s="244" t="s">
        <v>431</v>
      </c>
      <c r="K32" s="245"/>
      <c r="L32" s="244" t="s">
        <v>417</v>
      </c>
      <c r="M32" s="245"/>
      <c r="N32" s="135"/>
    </row>
    <row r="33" s="117" customFormat="1" ht="32.25" customHeight="1" spans="1:14">
      <c r="A33" s="227" t="s">
        <v>93</v>
      </c>
      <c r="B33" s="227" t="s">
        <v>356</v>
      </c>
      <c r="C33" s="227" t="s">
        <v>93</v>
      </c>
      <c r="D33" s="227" t="s">
        <v>93</v>
      </c>
      <c r="E33" s="227" t="s">
        <v>93</v>
      </c>
      <c r="F33" s="230" t="s">
        <v>93</v>
      </c>
      <c r="G33" s="230" t="s">
        <v>93</v>
      </c>
      <c r="H33" s="230" t="s">
        <v>93</v>
      </c>
      <c r="I33" s="230" t="s">
        <v>93</v>
      </c>
      <c r="J33" s="244" t="s">
        <v>93</v>
      </c>
      <c r="K33" s="245"/>
      <c r="L33" s="244"/>
      <c r="M33" s="245"/>
      <c r="N33" s="135"/>
    </row>
    <row r="34" ht="60" customHeight="1" spans="1:13">
      <c r="A34" s="227" t="s">
        <v>93</v>
      </c>
      <c r="B34" s="227" t="s">
        <v>93</v>
      </c>
      <c r="C34" s="227" t="s">
        <v>432</v>
      </c>
      <c r="D34" s="227" t="s">
        <v>358</v>
      </c>
      <c r="E34" s="227" t="s">
        <v>429</v>
      </c>
      <c r="F34" s="230" t="s">
        <v>433</v>
      </c>
      <c r="G34" s="230" t="s">
        <v>307</v>
      </c>
      <c r="H34" s="230" t="s">
        <v>434</v>
      </c>
      <c r="I34" s="230" t="s">
        <v>435</v>
      </c>
      <c r="J34" s="244" t="s">
        <v>435</v>
      </c>
      <c r="K34" s="245"/>
      <c r="L34" s="244" t="s">
        <v>417</v>
      </c>
      <c r="M34" s="245"/>
    </row>
    <row r="35" ht="43" customHeight="1" spans="1:13">
      <c r="A35" s="227" t="s">
        <v>93</v>
      </c>
      <c r="B35" s="227" t="s">
        <v>93</v>
      </c>
      <c r="C35" s="227" t="s">
        <v>436</v>
      </c>
      <c r="D35" s="227" t="s">
        <v>358</v>
      </c>
      <c r="E35" s="227" t="s">
        <v>437</v>
      </c>
      <c r="F35" s="230" t="s">
        <v>360</v>
      </c>
      <c r="G35" s="230" t="s">
        <v>307</v>
      </c>
      <c r="H35" s="230" t="s">
        <v>415</v>
      </c>
      <c r="I35" s="230" t="s">
        <v>438</v>
      </c>
      <c r="J35" s="244" t="s">
        <v>438</v>
      </c>
      <c r="K35" s="245"/>
      <c r="L35" s="244" t="s">
        <v>417</v>
      </c>
      <c r="M35" s="245"/>
    </row>
    <row r="36" ht="43" customHeight="1" spans="1:13">
      <c r="A36" s="227" t="s">
        <v>318</v>
      </c>
      <c r="B36" s="227" t="s">
        <v>93</v>
      </c>
      <c r="C36" s="227" t="s">
        <v>93</v>
      </c>
      <c r="D36" s="227" t="s">
        <v>93</v>
      </c>
      <c r="E36" s="227" t="s">
        <v>93</v>
      </c>
      <c r="F36" s="230" t="s">
        <v>93</v>
      </c>
      <c r="G36" s="230" t="s">
        <v>93</v>
      </c>
      <c r="H36" s="230" t="s">
        <v>93</v>
      </c>
      <c r="I36" s="230" t="s">
        <v>93</v>
      </c>
      <c r="J36" s="244" t="s">
        <v>93</v>
      </c>
      <c r="K36" s="245"/>
      <c r="L36" s="244"/>
      <c r="M36" s="245"/>
    </row>
    <row r="37" ht="43" customHeight="1" spans="1:13">
      <c r="A37" s="227" t="s">
        <v>93</v>
      </c>
      <c r="B37" s="227" t="s">
        <v>319</v>
      </c>
      <c r="C37" s="227" t="s">
        <v>93</v>
      </c>
      <c r="D37" s="227" t="s">
        <v>93</v>
      </c>
      <c r="E37" s="227" t="s">
        <v>93</v>
      </c>
      <c r="F37" s="230" t="s">
        <v>93</v>
      </c>
      <c r="G37" s="230" t="s">
        <v>93</v>
      </c>
      <c r="H37" s="230" t="s">
        <v>93</v>
      </c>
      <c r="I37" s="230" t="s">
        <v>93</v>
      </c>
      <c r="J37" s="244" t="s">
        <v>93</v>
      </c>
      <c r="K37" s="245"/>
      <c r="L37" s="244"/>
      <c r="M37" s="245"/>
    </row>
    <row r="38" ht="43" customHeight="1" spans="1:13">
      <c r="A38" s="227" t="s">
        <v>93</v>
      </c>
      <c r="B38" s="227" t="s">
        <v>93</v>
      </c>
      <c r="C38" s="227" t="s">
        <v>439</v>
      </c>
      <c r="D38" s="227" t="s">
        <v>304</v>
      </c>
      <c r="E38" s="227" t="s">
        <v>440</v>
      </c>
      <c r="F38" s="230" t="s">
        <v>335</v>
      </c>
      <c r="G38" s="230" t="s">
        <v>307</v>
      </c>
      <c r="H38" s="230" t="s">
        <v>441</v>
      </c>
      <c r="I38" s="230" t="s">
        <v>442</v>
      </c>
      <c r="J38" s="244" t="s">
        <v>442</v>
      </c>
      <c r="K38" s="245"/>
      <c r="L38" s="244" t="s">
        <v>417</v>
      </c>
      <c r="M38" s="245"/>
    </row>
    <row r="39" ht="59" customHeight="1" spans="1:13">
      <c r="A39" s="227" t="s">
        <v>93</v>
      </c>
      <c r="B39" s="227" t="s">
        <v>93</v>
      </c>
      <c r="C39" s="227" t="s">
        <v>443</v>
      </c>
      <c r="D39" s="227" t="s">
        <v>304</v>
      </c>
      <c r="E39" s="227" t="s">
        <v>429</v>
      </c>
      <c r="F39" s="230" t="s">
        <v>306</v>
      </c>
      <c r="G39" s="230" t="s">
        <v>307</v>
      </c>
      <c r="H39" s="230" t="s">
        <v>441</v>
      </c>
      <c r="I39" s="230" t="s">
        <v>444</v>
      </c>
      <c r="J39" s="244" t="s">
        <v>444</v>
      </c>
      <c r="K39" s="245"/>
      <c r="L39" s="244" t="s">
        <v>417</v>
      </c>
      <c r="M39" s="245"/>
    </row>
    <row r="40" ht="43" customHeight="1" spans="1:13">
      <c r="A40" s="227" t="s">
        <v>327</v>
      </c>
      <c r="B40" s="227" t="s">
        <v>93</v>
      </c>
      <c r="C40" s="227" t="s">
        <v>93</v>
      </c>
      <c r="D40" s="227" t="s">
        <v>93</v>
      </c>
      <c r="E40" s="227" t="s">
        <v>93</v>
      </c>
      <c r="F40" s="230" t="s">
        <v>93</v>
      </c>
      <c r="G40" s="230" t="s">
        <v>93</v>
      </c>
      <c r="H40" s="230" t="s">
        <v>93</v>
      </c>
      <c r="I40" s="230" t="s">
        <v>93</v>
      </c>
      <c r="J40" s="244" t="s">
        <v>93</v>
      </c>
      <c r="K40" s="245"/>
      <c r="L40" s="244"/>
      <c r="M40" s="245"/>
    </row>
    <row r="41" ht="43" customHeight="1" spans="1:13">
      <c r="A41" s="227" t="s">
        <v>93</v>
      </c>
      <c r="B41" s="227" t="s">
        <v>328</v>
      </c>
      <c r="C41" s="227" t="s">
        <v>93</v>
      </c>
      <c r="D41" s="227" t="s">
        <v>93</v>
      </c>
      <c r="E41" s="227" t="s">
        <v>93</v>
      </c>
      <c r="F41" s="230" t="s">
        <v>93</v>
      </c>
      <c r="G41" s="230" t="s">
        <v>93</v>
      </c>
      <c r="H41" s="230" t="s">
        <v>93</v>
      </c>
      <c r="I41" s="230" t="s">
        <v>93</v>
      </c>
      <c r="J41" s="244" t="s">
        <v>93</v>
      </c>
      <c r="K41" s="245"/>
      <c r="L41" s="244"/>
      <c r="M41" s="245"/>
    </row>
    <row r="42" ht="43" customHeight="1" spans="1:13">
      <c r="A42" s="227" t="s">
        <v>93</v>
      </c>
      <c r="B42" s="227" t="s">
        <v>93</v>
      </c>
      <c r="C42" s="227" t="s">
        <v>445</v>
      </c>
      <c r="D42" s="227" t="s">
        <v>304</v>
      </c>
      <c r="E42" s="227" t="s">
        <v>446</v>
      </c>
      <c r="F42" s="230" t="s">
        <v>447</v>
      </c>
      <c r="G42" s="230" t="s">
        <v>324</v>
      </c>
      <c r="H42" s="230" t="s">
        <v>448</v>
      </c>
      <c r="I42" s="230" t="s">
        <v>449</v>
      </c>
      <c r="J42" s="244" t="s">
        <v>449</v>
      </c>
      <c r="K42" s="245"/>
      <c r="L42" s="244" t="s">
        <v>417</v>
      </c>
      <c r="M42" s="245"/>
    </row>
  </sheetData>
  <mergeCells count="86">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M24"/>
    <mergeCell ref="A25:G25"/>
    <mergeCell ref="J27:K27"/>
    <mergeCell ref="L27:M27"/>
    <mergeCell ref="J28:K28"/>
    <mergeCell ref="L28:M28"/>
    <mergeCell ref="J29:K29"/>
    <mergeCell ref="L29:M29"/>
    <mergeCell ref="J30:K30"/>
    <mergeCell ref="L30:M30"/>
    <mergeCell ref="J31:K31"/>
    <mergeCell ref="L31:M31"/>
    <mergeCell ref="J32:K32"/>
    <mergeCell ref="L32:M32"/>
    <mergeCell ref="J33:K33"/>
    <mergeCell ref="L33:M33"/>
    <mergeCell ref="J34:K34"/>
    <mergeCell ref="L34:M34"/>
    <mergeCell ref="J35:K35"/>
    <mergeCell ref="L35:M35"/>
    <mergeCell ref="J36:K36"/>
    <mergeCell ref="L36:M36"/>
    <mergeCell ref="J37:K37"/>
    <mergeCell ref="L37:M37"/>
    <mergeCell ref="J38:K38"/>
    <mergeCell ref="L38:M38"/>
    <mergeCell ref="J39:K39"/>
    <mergeCell ref="L39:M39"/>
    <mergeCell ref="J40:K40"/>
    <mergeCell ref="L40:M40"/>
    <mergeCell ref="J41:K41"/>
    <mergeCell ref="L41:M41"/>
    <mergeCell ref="J42:K42"/>
    <mergeCell ref="L42:M42"/>
    <mergeCell ref="A5:A6"/>
    <mergeCell ref="A9:B10"/>
    <mergeCell ref="C9:E10"/>
    <mergeCell ref="F9:G10"/>
    <mergeCell ref="H25:I26"/>
    <mergeCell ref="J25:K26"/>
    <mergeCell ref="L25:M2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D21" sqref="D21"/>
    </sheetView>
  </sheetViews>
  <sheetFormatPr defaultColWidth="8.88571428571429" defaultRowHeight="14.25" customHeight="1" outlineLevelCol="5"/>
  <cols>
    <col min="1" max="2" width="21.1333333333333" style="172" customWidth="1"/>
    <col min="3" max="3" width="21.1333333333333" style="84" customWidth="1"/>
    <col min="4" max="4" width="27.7142857142857" style="84" customWidth="1"/>
    <col min="5" max="6" width="36.7142857142857" style="84" customWidth="1"/>
    <col min="7" max="7" width="9.13333333333333" style="84" customWidth="1"/>
    <col min="8" max="16384" width="9.13333333333333" style="84"/>
  </cols>
  <sheetData>
    <row r="1" ht="17" customHeight="1" spans="1:6">
      <c r="A1" s="192" t="s">
        <v>450</v>
      </c>
      <c r="B1" s="173">
        <v>0</v>
      </c>
      <c r="C1" s="174">
        <v>1</v>
      </c>
      <c r="D1" s="175"/>
      <c r="E1" s="175"/>
      <c r="F1" s="175"/>
    </row>
    <row r="2" ht="26.25" customHeight="1" spans="1:6">
      <c r="A2" s="176" t="s">
        <v>12</v>
      </c>
      <c r="B2" s="176"/>
      <c r="C2" s="177"/>
      <c r="D2" s="177"/>
      <c r="E2" s="177"/>
      <c r="F2" s="177"/>
    </row>
    <row r="3" ht="13.5" customHeight="1" spans="1:6">
      <c r="A3" s="178" t="s">
        <v>22</v>
      </c>
      <c r="B3" s="178"/>
      <c r="C3" s="174"/>
      <c r="D3" s="175"/>
      <c r="E3" s="175"/>
      <c r="F3" s="175" t="s">
        <v>23</v>
      </c>
    </row>
    <row r="4" ht="19.5" customHeight="1" spans="1:6">
      <c r="A4" s="92" t="s">
        <v>202</v>
      </c>
      <c r="B4" s="179" t="s">
        <v>95</v>
      </c>
      <c r="C4" s="92" t="s">
        <v>96</v>
      </c>
      <c r="D4" s="93" t="s">
        <v>451</v>
      </c>
      <c r="E4" s="94"/>
      <c r="F4" s="180"/>
    </row>
    <row r="5" ht="18.75" customHeight="1" spans="1:6">
      <c r="A5" s="96"/>
      <c r="B5" s="181"/>
      <c r="C5" s="97"/>
      <c r="D5" s="92" t="s">
        <v>77</v>
      </c>
      <c r="E5" s="93" t="s">
        <v>98</v>
      </c>
      <c r="F5" s="92" t="s">
        <v>99</v>
      </c>
    </row>
    <row r="6" ht="18.75" customHeight="1" spans="1:6">
      <c r="A6" s="182">
        <v>1</v>
      </c>
      <c r="B6" s="193">
        <v>2</v>
      </c>
      <c r="C6" s="112">
        <v>3</v>
      </c>
      <c r="D6" s="182" t="s">
        <v>452</v>
      </c>
      <c r="E6" s="182" t="s">
        <v>440</v>
      </c>
      <c r="F6" s="112">
        <v>6</v>
      </c>
    </row>
    <row r="7" ht="18.75" customHeight="1" spans="1:6">
      <c r="A7" s="183" t="s">
        <v>453</v>
      </c>
      <c r="B7" s="184"/>
      <c r="C7" s="185"/>
      <c r="D7" s="186" t="s">
        <v>93</v>
      </c>
      <c r="E7" s="187" t="s">
        <v>93</v>
      </c>
      <c r="F7" s="187" t="s">
        <v>93</v>
      </c>
    </row>
    <row r="8" ht="18.75" customHeight="1" spans="1:6">
      <c r="A8" s="188" t="s">
        <v>151</v>
      </c>
      <c r="B8" s="189"/>
      <c r="C8" s="190" t="s">
        <v>151</v>
      </c>
      <c r="D8" s="186" t="s">
        <v>93</v>
      </c>
      <c r="E8" s="187" t="s">
        <v>93</v>
      </c>
      <c r="F8" s="187" t="s">
        <v>93</v>
      </c>
    </row>
    <row r="9" customHeight="1" spans="1:1">
      <c r="A9" s="191"/>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
    </sheetView>
  </sheetViews>
  <sheetFormatPr defaultColWidth="8.88571428571429" defaultRowHeight="14.25" customHeight="1" outlineLevelCol="5"/>
  <cols>
    <col min="1" max="2" width="21.1333333333333" style="172" customWidth="1"/>
    <col min="3" max="3" width="21.1333333333333" style="84" customWidth="1"/>
    <col min="4" max="4" width="27.7142857142857" style="84" customWidth="1"/>
    <col min="5" max="6" width="36.7142857142857" style="84" customWidth="1"/>
    <col min="7" max="7" width="9.13333333333333" style="84" customWidth="1"/>
    <col min="8" max="16384" width="9.13333333333333" style="84"/>
  </cols>
  <sheetData>
    <row r="1" s="84" customFormat="1" ht="12" customHeight="1" spans="1:6">
      <c r="A1" s="172" t="s">
        <v>454</v>
      </c>
      <c r="B1" s="173">
        <v>0</v>
      </c>
      <c r="C1" s="174">
        <v>1</v>
      </c>
      <c r="D1" s="175"/>
      <c r="E1" s="175"/>
      <c r="F1" s="175"/>
    </row>
    <row r="2" s="84" customFormat="1" ht="26.25" customHeight="1" spans="1:6">
      <c r="A2" s="176" t="s">
        <v>13</v>
      </c>
      <c r="B2" s="176"/>
      <c r="C2" s="177"/>
      <c r="D2" s="177"/>
      <c r="E2" s="177"/>
      <c r="F2" s="177"/>
    </row>
    <row r="3" s="84" customFormat="1" ht="13.5" customHeight="1" spans="1:6">
      <c r="A3" s="178" t="s">
        <v>22</v>
      </c>
      <c r="B3" s="178"/>
      <c r="C3" s="174"/>
      <c r="D3" s="175"/>
      <c r="E3" s="175"/>
      <c r="F3" s="175" t="s">
        <v>23</v>
      </c>
    </row>
    <row r="4" s="84" customFormat="1" ht="19.5" customHeight="1" spans="1:6">
      <c r="A4" s="92" t="s">
        <v>202</v>
      </c>
      <c r="B4" s="179" t="s">
        <v>95</v>
      </c>
      <c r="C4" s="92" t="s">
        <v>96</v>
      </c>
      <c r="D4" s="93" t="s">
        <v>455</v>
      </c>
      <c r="E4" s="94"/>
      <c r="F4" s="180"/>
    </row>
    <row r="5" s="84" customFormat="1" ht="18.75" customHeight="1" spans="1:6">
      <c r="A5" s="96"/>
      <c r="B5" s="181"/>
      <c r="C5" s="97"/>
      <c r="D5" s="92" t="s">
        <v>77</v>
      </c>
      <c r="E5" s="93" t="s">
        <v>98</v>
      </c>
      <c r="F5" s="92" t="s">
        <v>99</v>
      </c>
    </row>
    <row r="6" s="84" customFormat="1" ht="18.75" customHeight="1" spans="1:6">
      <c r="A6" s="182">
        <v>1</v>
      </c>
      <c r="B6" s="182" t="s">
        <v>429</v>
      </c>
      <c r="C6" s="112">
        <v>3</v>
      </c>
      <c r="D6" s="182" t="s">
        <v>452</v>
      </c>
      <c r="E6" s="182" t="s">
        <v>440</v>
      </c>
      <c r="F6" s="112">
        <v>6</v>
      </c>
    </row>
    <row r="7" s="84" customFormat="1" ht="18.75" customHeight="1" spans="1:6">
      <c r="A7" s="183" t="s">
        <v>456</v>
      </c>
      <c r="B7" s="184"/>
      <c r="C7" s="185"/>
      <c r="D7" s="186" t="s">
        <v>93</v>
      </c>
      <c r="E7" s="187" t="s">
        <v>93</v>
      </c>
      <c r="F7" s="187" t="s">
        <v>93</v>
      </c>
    </row>
    <row r="8" s="84" customFormat="1" ht="18.75" customHeight="1" spans="1:6">
      <c r="A8" s="188" t="s">
        <v>151</v>
      </c>
      <c r="B8" s="189"/>
      <c r="C8" s="190"/>
      <c r="D8" s="186" t="s">
        <v>93</v>
      </c>
      <c r="E8" s="187" t="s">
        <v>93</v>
      </c>
      <c r="F8" s="187" t="s">
        <v>93</v>
      </c>
    </row>
    <row r="9" customHeight="1" spans="1:1">
      <c r="A9" s="191"/>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zoomScaleSheetLayoutView="60" workbookViewId="0">
      <selection activeCell="E8" sqref="E8:E11"/>
    </sheetView>
  </sheetViews>
  <sheetFormatPr defaultColWidth="8.88571428571429" defaultRowHeight="14.25" customHeight="1"/>
  <cols>
    <col min="1" max="1" width="21.2857142857143" style="68" customWidth="1"/>
    <col min="2" max="2" width="21.4285714285714" style="68" customWidth="1"/>
    <col min="3" max="3" width="29.8571428571429" style="84" customWidth="1"/>
    <col min="4" max="4" width="21.7142857142857" style="84" customWidth="1"/>
    <col min="5" max="5" width="35.2857142857143" style="84" customWidth="1"/>
    <col min="6" max="6" width="15.5714285714286" style="84" customWidth="1"/>
    <col min="7" max="8" width="10.2857142857143" style="84" customWidth="1"/>
    <col min="9" max="9" width="12" style="84" customWidth="1"/>
    <col min="10" max="10" width="13.5714285714286" style="84" customWidth="1"/>
    <col min="11" max="12" width="10" style="84" customWidth="1"/>
    <col min="13" max="13" width="9.13333333333333" style="68" customWidth="1"/>
    <col min="14" max="15" width="9.13333333333333" style="84" customWidth="1"/>
    <col min="16" max="17" width="12.7142857142857" style="84" customWidth="1"/>
    <col min="18" max="18" width="9.13333333333333" style="68" customWidth="1"/>
    <col min="19" max="19" width="10.4285714285714" style="84" customWidth="1"/>
    <col min="20" max="20" width="9.13333333333333" style="68" customWidth="1"/>
    <col min="21" max="16384" width="9.13333333333333" style="68"/>
  </cols>
  <sheetData>
    <row r="1" ht="13.5" customHeight="1" spans="1:19">
      <c r="A1" s="86" t="s">
        <v>457</v>
      </c>
      <c r="D1" s="86"/>
      <c r="E1" s="86"/>
      <c r="F1" s="86"/>
      <c r="G1" s="86"/>
      <c r="H1" s="86"/>
      <c r="I1" s="86"/>
      <c r="J1" s="86"/>
      <c r="K1" s="86"/>
      <c r="L1" s="86"/>
      <c r="R1" s="82"/>
      <c r="S1" s="168"/>
    </row>
    <row r="2" ht="27.75" customHeight="1" spans="1:19">
      <c r="A2" s="115" t="s">
        <v>14</v>
      </c>
      <c r="B2" s="115"/>
      <c r="C2" s="115"/>
      <c r="D2" s="115"/>
      <c r="E2" s="115"/>
      <c r="F2" s="115"/>
      <c r="G2" s="115"/>
      <c r="H2" s="115"/>
      <c r="I2" s="115"/>
      <c r="J2" s="115"/>
      <c r="K2" s="115"/>
      <c r="L2" s="115"/>
      <c r="M2" s="115"/>
      <c r="N2" s="115"/>
      <c r="O2" s="115"/>
      <c r="P2" s="115"/>
      <c r="Q2" s="115"/>
      <c r="R2" s="115"/>
      <c r="S2" s="115"/>
    </row>
    <row r="3" ht="18.75" customHeight="1" spans="1:19">
      <c r="A3" s="116" t="s">
        <v>22</v>
      </c>
      <c r="B3" s="116"/>
      <c r="C3" s="116"/>
      <c r="D3" s="116"/>
      <c r="E3" s="116"/>
      <c r="F3" s="116"/>
      <c r="G3" s="116"/>
      <c r="H3" s="116"/>
      <c r="I3" s="117"/>
      <c r="J3" s="117"/>
      <c r="K3" s="117"/>
      <c r="L3" s="117"/>
      <c r="R3" s="169"/>
      <c r="S3" s="170" t="s">
        <v>193</v>
      </c>
    </row>
    <row r="4" ht="15.75" customHeight="1" spans="1:19">
      <c r="A4" s="118" t="s">
        <v>201</v>
      </c>
      <c r="B4" s="118" t="s">
        <v>202</v>
      </c>
      <c r="C4" s="118" t="s">
        <v>458</v>
      </c>
      <c r="D4" s="118" t="s">
        <v>459</v>
      </c>
      <c r="E4" s="118" t="s">
        <v>460</v>
      </c>
      <c r="F4" s="118" t="s">
        <v>461</v>
      </c>
      <c r="G4" s="118" t="s">
        <v>462</v>
      </c>
      <c r="H4" s="118" t="s">
        <v>463</v>
      </c>
      <c r="I4" s="76" t="s">
        <v>209</v>
      </c>
      <c r="J4" s="160"/>
      <c r="K4" s="160"/>
      <c r="L4" s="76"/>
      <c r="M4" s="161"/>
      <c r="N4" s="76"/>
      <c r="O4" s="76"/>
      <c r="P4" s="76"/>
      <c r="Q4" s="76"/>
      <c r="R4" s="161"/>
      <c r="S4" s="77"/>
    </row>
    <row r="5" ht="17.25" customHeight="1" spans="1:19">
      <c r="A5" s="121"/>
      <c r="B5" s="121"/>
      <c r="C5" s="121"/>
      <c r="D5" s="121"/>
      <c r="E5" s="121"/>
      <c r="F5" s="121"/>
      <c r="G5" s="121"/>
      <c r="H5" s="121"/>
      <c r="I5" s="162" t="s">
        <v>77</v>
      </c>
      <c r="J5" s="119" t="s">
        <v>80</v>
      </c>
      <c r="K5" s="119" t="s">
        <v>464</v>
      </c>
      <c r="L5" s="121" t="s">
        <v>465</v>
      </c>
      <c r="M5" s="163" t="s">
        <v>466</v>
      </c>
      <c r="N5" s="164" t="s">
        <v>467</v>
      </c>
      <c r="O5" s="164"/>
      <c r="P5" s="164"/>
      <c r="Q5" s="164"/>
      <c r="R5" s="171"/>
      <c r="S5" s="149"/>
    </row>
    <row r="6" ht="54" customHeight="1" spans="1:19">
      <c r="A6" s="121"/>
      <c r="B6" s="121"/>
      <c r="C6" s="121"/>
      <c r="D6" s="149"/>
      <c r="E6" s="149"/>
      <c r="F6" s="149"/>
      <c r="G6" s="149"/>
      <c r="H6" s="149"/>
      <c r="I6" s="164"/>
      <c r="J6" s="119"/>
      <c r="K6" s="119"/>
      <c r="L6" s="149"/>
      <c r="M6" s="165"/>
      <c r="N6" s="149" t="s">
        <v>79</v>
      </c>
      <c r="O6" s="149" t="s">
        <v>86</v>
      </c>
      <c r="P6" s="149" t="s">
        <v>275</v>
      </c>
      <c r="Q6" s="149" t="s">
        <v>88</v>
      </c>
      <c r="R6" s="165" t="s">
        <v>89</v>
      </c>
      <c r="S6" s="149" t="s">
        <v>90</v>
      </c>
    </row>
    <row r="7" ht="15" customHeight="1" spans="1:19">
      <c r="A7" s="150">
        <v>1</v>
      </c>
      <c r="B7" s="150">
        <v>2</v>
      </c>
      <c r="C7" s="150">
        <v>3</v>
      </c>
      <c r="D7" s="150">
        <v>4</v>
      </c>
      <c r="E7" s="150">
        <v>5</v>
      </c>
      <c r="F7" s="95">
        <v>6</v>
      </c>
      <c r="G7" s="95">
        <v>7</v>
      </c>
      <c r="H7" s="95">
        <v>8</v>
      </c>
      <c r="I7" s="95">
        <v>9</v>
      </c>
      <c r="J7" s="95">
        <v>10</v>
      </c>
      <c r="K7" s="95">
        <v>11</v>
      </c>
      <c r="L7" s="95">
        <v>12</v>
      </c>
      <c r="M7" s="95">
        <v>13</v>
      </c>
      <c r="N7" s="95">
        <v>14</v>
      </c>
      <c r="O7" s="95">
        <v>15</v>
      </c>
      <c r="P7" s="95">
        <v>16</v>
      </c>
      <c r="Q7" s="95">
        <v>17</v>
      </c>
      <c r="R7" s="95">
        <v>18</v>
      </c>
      <c r="S7" s="95">
        <v>19</v>
      </c>
    </row>
    <row r="8" ht="21" customHeight="1" spans="1:19">
      <c r="A8" s="151" t="s">
        <v>92</v>
      </c>
      <c r="B8" s="151" t="s">
        <v>92</v>
      </c>
      <c r="C8" s="152" t="s">
        <v>279</v>
      </c>
      <c r="D8" s="153" t="s">
        <v>468</v>
      </c>
      <c r="E8" s="153" t="s">
        <v>468</v>
      </c>
      <c r="F8" s="153" t="s">
        <v>469</v>
      </c>
      <c r="G8" s="154">
        <v>1</v>
      </c>
      <c r="H8" s="155">
        <v>800</v>
      </c>
      <c r="I8" s="155">
        <v>800</v>
      </c>
      <c r="J8" s="155">
        <v>800</v>
      </c>
      <c r="K8" s="166" t="s">
        <v>93</v>
      </c>
      <c r="L8" s="166" t="s">
        <v>93</v>
      </c>
      <c r="M8" s="166" t="s">
        <v>93</v>
      </c>
      <c r="N8" s="166" t="s">
        <v>93</v>
      </c>
      <c r="O8" s="166" t="s">
        <v>93</v>
      </c>
      <c r="P8" s="166" t="s">
        <v>93</v>
      </c>
      <c r="Q8" s="166"/>
      <c r="R8" s="166" t="s">
        <v>93</v>
      </c>
      <c r="S8" s="166" t="s">
        <v>93</v>
      </c>
    </row>
    <row r="9" ht="21" customHeight="1" spans="1:19">
      <c r="A9" s="151" t="s">
        <v>92</v>
      </c>
      <c r="B9" s="151" t="s">
        <v>92</v>
      </c>
      <c r="C9" s="152" t="s">
        <v>279</v>
      </c>
      <c r="D9" s="153" t="s">
        <v>470</v>
      </c>
      <c r="E9" s="153" t="s">
        <v>470</v>
      </c>
      <c r="F9" s="153" t="s">
        <v>471</v>
      </c>
      <c r="G9" s="154">
        <v>1</v>
      </c>
      <c r="H9" s="155">
        <v>2500</v>
      </c>
      <c r="I9" s="155">
        <v>2500</v>
      </c>
      <c r="J9" s="155">
        <v>2500</v>
      </c>
      <c r="K9" s="167" t="s">
        <v>93</v>
      </c>
      <c r="L9" s="167" t="s">
        <v>93</v>
      </c>
      <c r="M9" s="166" t="s">
        <v>93</v>
      </c>
      <c r="N9" s="167" t="s">
        <v>93</v>
      </c>
      <c r="O9" s="167" t="s">
        <v>93</v>
      </c>
      <c r="P9" s="167" t="s">
        <v>93</v>
      </c>
      <c r="Q9" s="167"/>
      <c r="R9" s="166" t="s">
        <v>93</v>
      </c>
      <c r="S9" s="167" t="s">
        <v>93</v>
      </c>
    </row>
    <row r="10" ht="21" customHeight="1" spans="1:19">
      <c r="A10" s="151" t="s">
        <v>92</v>
      </c>
      <c r="B10" s="151" t="s">
        <v>92</v>
      </c>
      <c r="C10" s="152" t="s">
        <v>279</v>
      </c>
      <c r="D10" s="153" t="s">
        <v>472</v>
      </c>
      <c r="E10" s="153" t="s">
        <v>472</v>
      </c>
      <c r="F10" s="153" t="s">
        <v>473</v>
      </c>
      <c r="G10" s="154">
        <v>50</v>
      </c>
      <c r="H10" s="155">
        <v>8000</v>
      </c>
      <c r="I10" s="155">
        <v>8000</v>
      </c>
      <c r="J10" s="155">
        <v>8000</v>
      </c>
      <c r="K10" s="167"/>
      <c r="L10" s="167"/>
      <c r="M10" s="166"/>
      <c r="N10" s="167"/>
      <c r="O10" s="167"/>
      <c r="P10" s="167"/>
      <c r="Q10" s="167"/>
      <c r="R10" s="166"/>
      <c r="S10" s="167"/>
    </row>
    <row r="11" ht="21" customHeight="1" spans="1:19">
      <c r="A11" s="151" t="s">
        <v>92</v>
      </c>
      <c r="B11" s="151" t="s">
        <v>92</v>
      </c>
      <c r="C11" s="152" t="s">
        <v>279</v>
      </c>
      <c r="D11" s="153" t="s">
        <v>474</v>
      </c>
      <c r="E11" s="153" t="s">
        <v>474</v>
      </c>
      <c r="F11" s="153" t="s">
        <v>475</v>
      </c>
      <c r="G11" s="154">
        <v>1</v>
      </c>
      <c r="H11" s="155">
        <v>1000</v>
      </c>
      <c r="I11" s="155">
        <v>1000</v>
      </c>
      <c r="J11" s="155">
        <v>1000</v>
      </c>
      <c r="K11" s="167"/>
      <c r="L11" s="167"/>
      <c r="M11" s="166"/>
      <c r="N11" s="167"/>
      <c r="O11" s="167"/>
      <c r="P11" s="167"/>
      <c r="Q11" s="167"/>
      <c r="R11" s="166"/>
      <c r="S11" s="167"/>
    </row>
    <row r="12" ht="21" customHeight="1" spans="1:19">
      <c r="A12" s="156" t="s">
        <v>151</v>
      </c>
      <c r="B12" s="156"/>
      <c r="C12" s="156"/>
      <c r="D12" s="156"/>
      <c r="E12" s="156"/>
      <c r="F12" s="156"/>
      <c r="G12" s="156"/>
      <c r="H12" s="157">
        <f>SUM(H8:H11)</f>
        <v>12300</v>
      </c>
      <c r="I12" s="157">
        <f>SUM(I8:I11)</f>
        <v>12300</v>
      </c>
      <c r="J12" s="157">
        <f>SUM(J8:J11)</f>
        <v>12300</v>
      </c>
      <c r="K12" s="166" t="s">
        <v>93</v>
      </c>
      <c r="L12" s="166" t="s">
        <v>93</v>
      </c>
      <c r="M12" s="166" t="s">
        <v>93</v>
      </c>
      <c r="N12" s="166" t="s">
        <v>93</v>
      </c>
      <c r="O12" s="166" t="s">
        <v>93</v>
      </c>
      <c r="P12" s="166" t="s">
        <v>93</v>
      </c>
      <c r="Q12" s="166"/>
      <c r="R12" s="166" t="s">
        <v>93</v>
      </c>
      <c r="S12" s="166" t="s">
        <v>93</v>
      </c>
    </row>
    <row r="13" s="148" customFormat="1" ht="47" customHeight="1" spans="1:19">
      <c r="A13" s="158"/>
      <c r="C13" s="67"/>
      <c r="D13" s="67"/>
      <c r="E13" s="67"/>
      <c r="F13" s="159"/>
      <c r="G13" s="67"/>
      <c r="H13" s="67"/>
      <c r="I13" s="67"/>
      <c r="J13" s="67"/>
      <c r="K13" s="67"/>
      <c r="L13" s="67"/>
      <c r="N13" s="67"/>
      <c r="O13" s="67"/>
      <c r="P13" s="67"/>
      <c r="Q13" s="67"/>
      <c r="S13" s="67"/>
    </row>
  </sheetData>
  <mergeCells count="18">
    <mergeCell ref="A2:S2"/>
    <mergeCell ref="A3:H3"/>
    <mergeCell ref="I4:S4"/>
    <mergeCell ref="N5:S5"/>
    <mergeCell ref="A12:G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A8" sqref="A8:I8"/>
    </sheetView>
  </sheetViews>
  <sheetFormatPr defaultColWidth="8.71428571428571" defaultRowHeight="14.25" customHeight="1"/>
  <cols>
    <col min="1" max="1" width="14.1428571428571" style="68" customWidth="1"/>
    <col min="2" max="2" width="17.7142857142857" style="68" customWidth="1"/>
    <col min="3" max="9" width="9.13333333333333" style="114" customWidth="1"/>
    <col min="10" max="10" width="12" style="84" customWidth="1"/>
    <col min="11" max="13" width="10" style="84" customWidth="1"/>
    <col min="14" max="14" width="9.13333333333333" style="68" customWidth="1"/>
    <col min="15" max="16" width="9.13333333333333" style="84" customWidth="1"/>
    <col min="17" max="18" width="12.7142857142857" style="84" customWidth="1"/>
    <col min="19" max="19" width="9.13333333333333" style="68" customWidth="1"/>
    <col min="20" max="20" width="10.4285714285714" style="84" customWidth="1"/>
    <col min="21" max="21" width="9.13333333333333" style="68" customWidth="1"/>
    <col min="22" max="249" width="9.13333333333333" style="68"/>
    <col min="250" max="258" width="8.71428571428571" style="68"/>
  </cols>
  <sheetData>
    <row r="1" ht="13.5" customHeight="1" spans="1:20">
      <c r="A1" s="86" t="s">
        <v>476</v>
      </c>
      <c r="D1" s="86"/>
      <c r="E1" s="86"/>
      <c r="F1" s="86"/>
      <c r="G1" s="86"/>
      <c r="H1" s="86"/>
      <c r="I1" s="86"/>
      <c r="J1" s="132"/>
      <c r="K1" s="132"/>
      <c r="L1" s="132"/>
      <c r="M1" s="132"/>
      <c r="N1" s="133"/>
      <c r="O1" s="134"/>
      <c r="P1" s="134"/>
      <c r="Q1" s="134"/>
      <c r="R1" s="134"/>
      <c r="S1" s="144"/>
      <c r="T1" s="145"/>
    </row>
    <row r="2" ht="27.75" customHeight="1" spans="1:20">
      <c r="A2" s="115" t="s">
        <v>15</v>
      </c>
      <c r="B2" s="115"/>
      <c r="C2" s="115"/>
      <c r="D2" s="115"/>
      <c r="E2" s="115"/>
      <c r="F2" s="115"/>
      <c r="G2" s="115"/>
      <c r="H2" s="115"/>
      <c r="I2" s="115"/>
      <c r="J2" s="115"/>
      <c r="K2" s="115"/>
      <c r="L2" s="115"/>
      <c r="M2" s="115"/>
      <c r="N2" s="115"/>
      <c r="O2" s="115"/>
      <c r="P2" s="115"/>
      <c r="Q2" s="115"/>
      <c r="R2" s="115"/>
      <c r="S2" s="115"/>
      <c r="T2" s="115"/>
    </row>
    <row r="3" ht="26.1" customHeight="1" spans="1:20">
      <c r="A3" s="116" t="s">
        <v>22</v>
      </c>
      <c r="B3" s="116"/>
      <c r="C3" s="116"/>
      <c r="D3" s="116"/>
      <c r="E3" s="116"/>
      <c r="F3" s="117"/>
      <c r="G3" s="117"/>
      <c r="H3" s="117"/>
      <c r="I3" s="117"/>
      <c r="J3" s="135"/>
      <c r="K3" s="135"/>
      <c r="L3" s="135"/>
      <c r="M3" s="135"/>
      <c r="N3" s="133"/>
      <c r="O3" s="134"/>
      <c r="P3" s="134"/>
      <c r="Q3" s="134"/>
      <c r="R3" s="134"/>
      <c r="S3" s="146"/>
      <c r="T3" s="147" t="s">
        <v>193</v>
      </c>
    </row>
    <row r="4" ht="15.75" customHeight="1" spans="1:20">
      <c r="A4" s="118" t="s">
        <v>201</v>
      </c>
      <c r="B4" s="118" t="s">
        <v>202</v>
      </c>
      <c r="C4" s="119" t="s">
        <v>458</v>
      </c>
      <c r="D4" s="119" t="s">
        <v>477</v>
      </c>
      <c r="E4" s="119" t="s">
        <v>478</v>
      </c>
      <c r="F4" s="120" t="s">
        <v>479</v>
      </c>
      <c r="G4" s="119" t="s">
        <v>480</v>
      </c>
      <c r="H4" s="119" t="s">
        <v>481</v>
      </c>
      <c r="I4" s="119" t="s">
        <v>482</v>
      </c>
      <c r="J4" s="119" t="s">
        <v>209</v>
      </c>
      <c r="K4" s="119"/>
      <c r="L4" s="119"/>
      <c r="M4" s="119"/>
      <c r="N4" s="136"/>
      <c r="O4" s="119"/>
      <c r="P4" s="119"/>
      <c r="Q4" s="119"/>
      <c r="R4" s="119"/>
      <c r="S4" s="136"/>
      <c r="T4" s="119"/>
    </row>
    <row r="5" ht="17.25" customHeight="1" spans="1:20">
      <c r="A5" s="121"/>
      <c r="B5" s="121"/>
      <c r="C5" s="119"/>
      <c r="D5" s="119"/>
      <c r="E5" s="119"/>
      <c r="F5" s="122"/>
      <c r="G5" s="119"/>
      <c r="H5" s="119"/>
      <c r="I5" s="119"/>
      <c r="J5" s="119" t="s">
        <v>77</v>
      </c>
      <c r="K5" s="119" t="s">
        <v>80</v>
      </c>
      <c r="L5" s="119" t="s">
        <v>464</v>
      </c>
      <c r="M5" s="119" t="s">
        <v>465</v>
      </c>
      <c r="N5" s="137" t="s">
        <v>466</v>
      </c>
      <c r="O5" s="119" t="s">
        <v>467</v>
      </c>
      <c r="P5" s="119"/>
      <c r="Q5" s="119"/>
      <c r="R5" s="119"/>
      <c r="S5" s="137"/>
      <c r="T5" s="119"/>
    </row>
    <row r="6" ht="54" customHeight="1" spans="1:20">
      <c r="A6" s="121"/>
      <c r="B6" s="121"/>
      <c r="C6" s="119"/>
      <c r="D6" s="119"/>
      <c r="E6" s="119"/>
      <c r="F6" s="123"/>
      <c r="G6" s="119"/>
      <c r="H6" s="119"/>
      <c r="I6" s="119"/>
      <c r="J6" s="119"/>
      <c r="K6" s="119"/>
      <c r="L6" s="119"/>
      <c r="M6" s="119"/>
      <c r="N6" s="136"/>
      <c r="O6" s="119" t="s">
        <v>79</v>
      </c>
      <c r="P6" s="119" t="s">
        <v>86</v>
      </c>
      <c r="Q6" s="119" t="s">
        <v>275</v>
      </c>
      <c r="R6" s="119" t="s">
        <v>88</v>
      </c>
      <c r="S6" s="136" t="s">
        <v>89</v>
      </c>
      <c r="T6" s="119" t="s">
        <v>90</v>
      </c>
    </row>
    <row r="7" ht="15" customHeight="1" spans="1:20">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c r="T7" s="95">
        <v>20</v>
      </c>
    </row>
    <row r="8" ht="22.5" customHeight="1" spans="1:20">
      <c r="A8" s="124" t="s">
        <v>483</v>
      </c>
      <c r="B8" s="125"/>
      <c r="C8" s="125"/>
      <c r="D8" s="125"/>
      <c r="E8" s="125"/>
      <c r="F8" s="125"/>
      <c r="G8" s="125"/>
      <c r="H8" s="125"/>
      <c r="I8" s="138"/>
      <c r="J8" s="139" t="s">
        <v>93</v>
      </c>
      <c r="K8" s="139" t="s">
        <v>93</v>
      </c>
      <c r="L8" s="139" t="s">
        <v>93</v>
      </c>
      <c r="M8" s="139" t="s">
        <v>93</v>
      </c>
      <c r="N8" s="139" t="s">
        <v>93</v>
      </c>
      <c r="O8" s="139" t="s">
        <v>93</v>
      </c>
      <c r="P8" s="139" t="s">
        <v>93</v>
      </c>
      <c r="Q8" s="139" t="s">
        <v>93</v>
      </c>
      <c r="R8" s="139"/>
      <c r="S8" s="139" t="s">
        <v>93</v>
      </c>
      <c r="T8" s="139" t="s">
        <v>93</v>
      </c>
    </row>
    <row r="9" ht="22.5" customHeight="1" spans="1:20">
      <c r="A9" s="126"/>
      <c r="B9" s="126"/>
      <c r="C9" s="127"/>
      <c r="D9" s="128"/>
      <c r="E9" s="128"/>
      <c r="F9" s="128"/>
      <c r="G9" s="128"/>
      <c r="H9" s="128"/>
      <c r="I9" s="128"/>
      <c r="J9" s="140" t="s">
        <v>93</v>
      </c>
      <c r="K9" s="140" t="s">
        <v>93</v>
      </c>
      <c r="L9" s="140" t="s">
        <v>93</v>
      </c>
      <c r="M9" s="140" t="s">
        <v>93</v>
      </c>
      <c r="N9" s="139" t="s">
        <v>93</v>
      </c>
      <c r="O9" s="140" t="s">
        <v>93</v>
      </c>
      <c r="P9" s="140" t="s">
        <v>93</v>
      </c>
      <c r="Q9" s="140" t="s">
        <v>93</v>
      </c>
      <c r="R9" s="140"/>
      <c r="S9" s="139" t="s">
        <v>93</v>
      </c>
      <c r="T9" s="140" t="s">
        <v>93</v>
      </c>
    </row>
    <row r="10" ht="22.5" customHeight="1" spans="1:20">
      <c r="A10" s="119"/>
      <c r="B10" s="119"/>
      <c r="C10" s="127"/>
      <c r="D10" s="129"/>
      <c r="E10" s="129"/>
      <c r="F10" s="129"/>
      <c r="G10" s="129"/>
      <c r="H10" s="129"/>
      <c r="I10" s="129"/>
      <c r="J10" s="141" t="s">
        <v>93</v>
      </c>
      <c r="K10" s="141" t="s">
        <v>93</v>
      </c>
      <c r="L10" s="141" t="s">
        <v>93</v>
      </c>
      <c r="M10" s="141" t="s">
        <v>93</v>
      </c>
      <c r="N10" s="141" t="s">
        <v>93</v>
      </c>
      <c r="O10" s="141" t="s">
        <v>93</v>
      </c>
      <c r="P10" s="141" t="s">
        <v>93</v>
      </c>
      <c r="Q10" s="141" t="s">
        <v>93</v>
      </c>
      <c r="R10" s="141"/>
      <c r="S10" s="141" t="s">
        <v>93</v>
      </c>
      <c r="T10" s="141" t="s">
        <v>93</v>
      </c>
    </row>
    <row r="11" ht="22.5" customHeight="1" spans="1:20">
      <c r="A11" s="130" t="s">
        <v>151</v>
      </c>
      <c r="B11" s="130"/>
      <c r="C11" s="130"/>
      <c r="D11" s="130"/>
      <c r="E11" s="130"/>
      <c r="F11" s="130"/>
      <c r="G11" s="130"/>
      <c r="H11" s="130"/>
      <c r="I11" s="130"/>
      <c r="J11" s="142"/>
      <c r="K11" s="142"/>
      <c r="L11" s="142"/>
      <c r="M11" s="142"/>
      <c r="N11" s="143"/>
      <c r="O11" s="142"/>
      <c r="P11" s="142"/>
      <c r="Q11" s="142"/>
      <c r="R11" s="142"/>
      <c r="S11" s="143"/>
      <c r="T11" s="142"/>
    </row>
    <row r="12" customHeight="1" spans="1:1">
      <c r="A12" s="131"/>
    </row>
  </sheetData>
  <mergeCells count="20">
    <mergeCell ref="A2:T2"/>
    <mergeCell ref="A3:E3"/>
    <mergeCell ref="J4:T4"/>
    <mergeCell ref="O5:T5"/>
    <mergeCell ref="A8:I8"/>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84" customWidth="1"/>
    <col min="2" max="2" width="17.2857142857143" style="84" customWidth="1"/>
    <col min="3" max="4" width="13.4285714285714" style="84" customWidth="1"/>
    <col min="5" max="12" width="10.2857142857143" style="84" customWidth="1"/>
    <col min="13" max="13" width="13.1428571428571" style="84" customWidth="1"/>
    <col min="14" max="14" width="9.13333333333333" style="68" customWidth="1"/>
    <col min="15" max="246" width="9.13333333333333" style="68"/>
    <col min="247" max="247" width="9.13333333333333" style="85"/>
    <col min="248" max="256" width="8.88571428571429" style="85"/>
  </cols>
  <sheetData>
    <row r="1" s="68" customFormat="1" ht="13.5" customHeight="1" spans="1:13">
      <c r="A1" s="86" t="s">
        <v>484</v>
      </c>
      <c r="B1" s="86"/>
      <c r="C1" s="86"/>
      <c r="D1" s="87"/>
      <c r="E1" s="84"/>
      <c r="F1" s="84"/>
      <c r="G1" s="84"/>
      <c r="H1" s="84"/>
      <c r="I1" s="84"/>
      <c r="J1" s="84"/>
      <c r="K1" s="84"/>
      <c r="L1" s="84"/>
      <c r="M1" s="84"/>
    </row>
    <row r="2" s="68" customFormat="1" ht="35" customHeight="1" spans="1:13">
      <c r="A2" s="88" t="s">
        <v>16</v>
      </c>
      <c r="B2" s="88"/>
      <c r="C2" s="88"/>
      <c r="D2" s="88"/>
      <c r="E2" s="88"/>
      <c r="F2" s="88"/>
      <c r="G2" s="88"/>
      <c r="H2" s="88"/>
      <c r="I2" s="88"/>
      <c r="J2" s="88"/>
      <c r="K2" s="88"/>
      <c r="L2" s="88"/>
      <c r="M2" s="88"/>
    </row>
    <row r="3" s="83" customFormat="1" ht="24" customHeight="1" spans="1:13">
      <c r="A3" s="89" t="s">
        <v>22</v>
      </c>
      <c r="B3" s="90"/>
      <c r="C3" s="90"/>
      <c r="D3" s="90"/>
      <c r="E3" s="91"/>
      <c r="F3" s="91"/>
      <c r="G3" s="91"/>
      <c r="H3" s="91"/>
      <c r="I3" s="91"/>
      <c r="J3" s="90"/>
      <c r="K3" s="90"/>
      <c r="L3" s="90"/>
      <c r="M3" s="110" t="s">
        <v>193</v>
      </c>
    </row>
    <row r="4" s="68" customFormat="1" ht="19.5" customHeight="1" spans="1:13">
      <c r="A4" s="92" t="s">
        <v>485</v>
      </c>
      <c r="B4" s="93" t="s">
        <v>209</v>
      </c>
      <c r="C4" s="94"/>
      <c r="D4" s="94"/>
      <c r="E4" s="95" t="s">
        <v>486</v>
      </c>
      <c r="F4" s="95"/>
      <c r="G4" s="95"/>
      <c r="H4" s="95"/>
      <c r="I4" s="95"/>
      <c r="J4" s="95"/>
      <c r="K4" s="95"/>
      <c r="L4" s="95"/>
      <c r="M4" s="95"/>
    </row>
    <row r="5" s="68" customFormat="1" ht="40.5" customHeight="1" spans="1:13">
      <c r="A5" s="96"/>
      <c r="B5" s="97" t="s">
        <v>77</v>
      </c>
      <c r="C5" s="98" t="s">
        <v>80</v>
      </c>
      <c r="D5" s="99" t="s">
        <v>487</v>
      </c>
      <c r="E5" s="96" t="s">
        <v>488</v>
      </c>
      <c r="F5" s="96" t="s">
        <v>489</v>
      </c>
      <c r="G5" s="96" t="s">
        <v>490</v>
      </c>
      <c r="H5" s="96" t="s">
        <v>491</v>
      </c>
      <c r="I5" s="111" t="s">
        <v>492</v>
      </c>
      <c r="J5" s="96" t="s">
        <v>493</v>
      </c>
      <c r="K5" s="96" t="s">
        <v>494</v>
      </c>
      <c r="L5" s="96" t="s">
        <v>495</v>
      </c>
      <c r="M5" s="96" t="s">
        <v>496</v>
      </c>
    </row>
    <row r="6" s="68" customFormat="1" ht="19.5" customHeight="1" spans="1:13">
      <c r="A6" s="92">
        <v>1</v>
      </c>
      <c r="B6" s="92">
        <v>2</v>
      </c>
      <c r="C6" s="92">
        <v>3</v>
      </c>
      <c r="D6" s="100">
        <v>4</v>
      </c>
      <c r="E6" s="92">
        <v>5</v>
      </c>
      <c r="F6" s="92">
        <v>6</v>
      </c>
      <c r="G6" s="92">
        <v>7</v>
      </c>
      <c r="H6" s="101">
        <v>8</v>
      </c>
      <c r="I6" s="112">
        <v>9</v>
      </c>
      <c r="J6" s="112">
        <v>10</v>
      </c>
      <c r="K6" s="112">
        <v>11</v>
      </c>
      <c r="L6" s="101">
        <v>12</v>
      </c>
      <c r="M6" s="112">
        <v>13</v>
      </c>
    </row>
    <row r="7" s="68" customFormat="1" ht="19.5" customHeight="1" spans="1:247">
      <c r="A7" s="102" t="s">
        <v>497</v>
      </c>
      <c r="B7" s="103"/>
      <c r="C7" s="103"/>
      <c r="D7" s="103"/>
      <c r="E7" s="103"/>
      <c r="F7" s="103"/>
      <c r="G7" s="104"/>
      <c r="H7" s="105" t="s">
        <v>93</v>
      </c>
      <c r="I7" s="105" t="s">
        <v>93</v>
      </c>
      <c r="J7" s="105" t="s">
        <v>93</v>
      </c>
      <c r="K7" s="105" t="s">
        <v>93</v>
      </c>
      <c r="L7" s="105" t="s">
        <v>93</v>
      </c>
      <c r="M7" s="105" t="s">
        <v>93</v>
      </c>
      <c r="IM7" s="113"/>
    </row>
    <row r="8" s="68" customFormat="1" ht="19.5" customHeight="1" spans="1:13">
      <c r="A8" s="106" t="s">
        <v>93</v>
      </c>
      <c r="B8" s="107" t="s">
        <v>93</v>
      </c>
      <c r="C8" s="107" t="s">
        <v>93</v>
      </c>
      <c r="D8" s="108" t="s">
        <v>93</v>
      </c>
      <c r="E8" s="107" t="s">
        <v>93</v>
      </c>
      <c r="F8" s="107" t="s">
        <v>93</v>
      </c>
      <c r="G8" s="107" t="s">
        <v>93</v>
      </c>
      <c r="H8" s="109" t="s">
        <v>93</v>
      </c>
      <c r="I8" s="109" t="s">
        <v>93</v>
      </c>
      <c r="J8" s="109" t="s">
        <v>93</v>
      </c>
      <c r="K8" s="109" t="s">
        <v>93</v>
      </c>
      <c r="L8" s="109" t="s">
        <v>93</v>
      </c>
      <c r="M8" s="109"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E22" sqref="E22"/>
    </sheetView>
  </sheetViews>
  <sheetFormatPr defaultColWidth="8.88571428571429" defaultRowHeight="12" outlineLevelRow="6"/>
  <cols>
    <col min="1" max="1" width="34.2857142857143" style="67" customWidth="1"/>
    <col min="2" max="2" width="29" style="67" customWidth="1"/>
    <col min="3" max="5" width="23.5714285714286" style="67" customWidth="1"/>
    <col min="6" max="6" width="11.2857142857143" style="68" customWidth="1"/>
    <col min="7" max="7" width="25.1333333333333" style="67" customWidth="1"/>
    <col min="8" max="8" width="15.5714285714286" style="68" customWidth="1"/>
    <col min="9" max="9" width="13.4285714285714" style="68" customWidth="1"/>
    <col min="10" max="10" width="18.847619047619" style="67" customWidth="1"/>
    <col min="11" max="11" width="9.13333333333333" style="68" customWidth="1"/>
    <col min="12" max="16384" width="9.13333333333333" style="68"/>
  </cols>
  <sheetData>
    <row r="1" customHeight="1" spans="1:10">
      <c r="A1" s="67" t="s">
        <v>498</v>
      </c>
      <c r="J1" s="82"/>
    </row>
    <row r="2" ht="28.5" customHeight="1" spans="1:10">
      <c r="A2" s="69" t="s">
        <v>17</v>
      </c>
      <c r="B2" s="70"/>
      <c r="C2" s="70"/>
      <c r="D2" s="70"/>
      <c r="E2" s="70"/>
      <c r="F2" s="71"/>
      <c r="G2" s="70"/>
      <c r="H2" s="71"/>
      <c r="I2" s="71"/>
      <c r="J2" s="70"/>
    </row>
    <row r="3" ht="17.25" customHeight="1" spans="1:1">
      <c r="A3" s="72" t="s">
        <v>22</v>
      </c>
    </row>
    <row r="4" ht="44.25" customHeight="1" spans="1:10">
      <c r="A4" s="73" t="s">
        <v>499</v>
      </c>
      <c r="B4" s="73" t="s">
        <v>291</v>
      </c>
      <c r="C4" s="73" t="s">
        <v>292</v>
      </c>
      <c r="D4" s="73" t="s">
        <v>293</v>
      </c>
      <c r="E4" s="73" t="s">
        <v>294</v>
      </c>
      <c r="F4" s="74" t="s">
        <v>295</v>
      </c>
      <c r="G4" s="73" t="s">
        <v>296</v>
      </c>
      <c r="H4" s="74" t="s">
        <v>297</v>
      </c>
      <c r="I4" s="74" t="s">
        <v>298</v>
      </c>
      <c r="J4" s="73" t="s">
        <v>299</v>
      </c>
    </row>
    <row r="5" ht="14.25" customHeight="1" spans="1:10">
      <c r="A5" s="73">
        <v>1</v>
      </c>
      <c r="B5" s="73">
        <v>2</v>
      </c>
      <c r="C5" s="73">
        <v>3</v>
      </c>
      <c r="D5" s="73">
        <v>4</v>
      </c>
      <c r="E5" s="73">
        <v>5</v>
      </c>
      <c r="F5" s="73">
        <v>6</v>
      </c>
      <c r="G5" s="73">
        <v>7</v>
      </c>
      <c r="H5" s="73">
        <v>8</v>
      </c>
      <c r="I5" s="73">
        <v>9</v>
      </c>
      <c r="J5" s="73">
        <v>10</v>
      </c>
    </row>
    <row r="6" ht="42" customHeight="1" spans="1:10">
      <c r="A6" s="75" t="s">
        <v>497</v>
      </c>
      <c r="B6" s="76"/>
      <c r="C6" s="76"/>
      <c r="D6" s="77"/>
      <c r="E6" s="78"/>
      <c r="F6" s="79"/>
      <c r="G6" s="78"/>
      <c r="H6" s="79"/>
      <c r="I6" s="79"/>
      <c r="J6" s="78"/>
    </row>
    <row r="7" ht="42.75" customHeight="1" spans="1:10">
      <c r="A7" s="80" t="s">
        <v>93</v>
      </c>
      <c r="B7" s="80" t="s">
        <v>93</v>
      </c>
      <c r="C7" s="80" t="s">
        <v>93</v>
      </c>
      <c r="D7" s="80" t="s">
        <v>93</v>
      </c>
      <c r="E7" s="81" t="s">
        <v>93</v>
      </c>
      <c r="F7" s="80" t="s">
        <v>93</v>
      </c>
      <c r="G7" s="81" t="s">
        <v>93</v>
      </c>
      <c r="H7" s="80" t="s">
        <v>93</v>
      </c>
      <c r="I7" s="80" t="s">
        <v>93</v>
      </c>
      <c r="J7" s="81"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zoomScaleSheetLayoutView="60" workbookViewId="0">
      <selection activeCell="B18" sqref="B18"/>
    </sheetView>
  </sheetViews>
  <sheetFormatPr defaultColWidth="8.88571428571429" defaultRowHeight="12"/>
  <cols>
    <col min="1" max="1" width="31.1428571428571" style="49" customWidth="1"/>
    <col min="2" max="2" width="29" style="49"/>
    <col min="3" max="3" width="18.7142857142857" style="49" customWidth="1"/>
    <col min="4" max="4" width="24.847619047619" style="49" customWidth="1"/>
    <col min="5" max="7" width="23.5714285714286" style="49" customWidth="1"/>
    <col min="8" max="8" width="25.1333333333333" style="49" customWidth="1"/>
    <col min="9" max="9" width="18.847619047619" style="49" customWidth="1"/>
    <col min="10" max="16384" width="9.13333333333333" style="49"/>
  </cols>
  <sheetData>
    <row r="1" spans="1:9">
      <c r="A1" s="49" t="s">
        <v>500</v>
      </c>
      <c r="I1" s="65"/>
    </row>
    <row r="2" ht="28.5" spans="2:9">
      <c r="B2" s="50" t="s">
        <v>18</v>
      </c>
      <c r="C2" s="50"/>
      <c r="D2" s="50"/>
      <c r="E2" s="50"/>
      <c r="F2" s="50"/>
      <c r="G2" s="50"/>
      <c r="H2" s="50"/>
      <c r="I2" s="50"/>
    </row>
    <row r="3" ht="13.5" spans="1:3">
      <c r="A3" s="51" t="s">
        <v>22</v>
      </c>
      <c r="C3" s="52"/>
    </row>
    <row r="4" ht="18" customHeight="1" spans="1:9">
      <c r="A4" s="53" t="s">
        <v>201</v>
      </c>
      <c r="B4" s="53" t="s">
        <v>202</v>
      </c>
      <c r="C4" s="53" t="s">
        <v>501</v>
      </c>
      <c r="D4" s="53" t="s">
        <v>502</v>
      </c>
      <c r="E4" s="53" t="s">
        <v>503</v>
      </c>
      <c r="F4" s="53" t="s">
        <v>504</v>
      </c>
      <c r="G4" s="54" t="s">
        <v>505</v>
      </c>
      <c r="H4" s="55"/>
      <c r="I4" s="66"/>
    </row>
    <row r="5" ht="18" customHeight="1" spans="1:9">
      <c r="A5" s="56"/>
      <c r="B5" s="56"/>
      <c r="C5" s="56"/>
      <c r="D5" s="56"/>
      <c r="E5" s="56"/>
      <c r="F5" s="56"/>
      <c r="G5" s="57" t="s">
        <v>462</v>
      </c>
      <c r="H5" s="57" t="s">
        <v>506</v>
      </c>
      <c r="I5" s="57" t="s">
        <v>507</v>
      </c>
    </row>
    <row r="6" ht="21" customHeight="1" spans="1:9">
      <c r="A6" s="58">
        <v>1</v>
      </c>
      <c r="B6" s="58">
        <v>2</v>
      </c>
      <c r="C6" s="58">
        <v>3</v>
      </c>
      <c r="D6" s="58">
        <v>4</v>
      </c>
      <c r="E6" s="58">
        <v>5</v>
      </c>
      <c r="F6" s="58">
        <v>6</v>
      </c>
      <c r="G6" s="58">
        <v>7</v>
      </c>
      <c r="H6" s="58">
        <v>8</v>
      </c>
      <c r="I6" s="58">
        <v>9</v>
      </c>
    </row>
    <row r="7" ht="33" customHeight="1" spans="1:9">
      <c r="A7" s="59" t="s">
        <v>508</v>
      </c>
      <c r="B7" s="59" t="s">
        <v>508</v>
      </c>
      <c r="C7" s="60" t="s">
        <v>509</v>
      </c>
      <c r="D7" s="60" t="s">
        <v>510</v>
      </c>
      <c r="E7" s="60" t="s">
        <v>474</v>
      </c>
      <c r="F7" s="60" t="s">
        <v>475</v>
      </c>
      <c r="G7" s="61">
        <v>1</v>
      </c>
      <c r="H7" s="62">
        <v>1000</v>
      </c>
      <c r="I7" s="62">
        <v>1000</v>
      </c>
    </row>
    <row r="8" ht="33" customHeight="1" spans="1:9">
      <c r="A8" s="59" t="s">
        <v>508</v>
      </c>
      <c r="B8" s="59" t="s">
        <v>508</v>
      </c>
      <c r="C8" s="60" t="s">
        <v>509</v>
      </c>
      <c r="D8" s="60" t="s">
        <v>511</v>
      </c>
      <c r="E8" s="60" t="s">
        <v>470</v>
      </c>
      <c r="F8" s="60" t="s">
        <v>471</v>
      </c>
      <c r="G8" s="61">
        <v>1</v>
      </c>
      <c r="H8" s="62">
        <v>2500</v>
      </c>
      <c r="I8" s="62">
        <v>2500</v>
      </c>
    </row>
    <row r="9" ht="33" customHeight="1" spans="1:9">
      <c r="A9" s="59" t="s">
        <v>508</v>
      </c>
      <c r="B9" s="59" t="s">
        <v>508</v>
      </c>
      <c r="C9" s="60" t="s">
        <v>509</v>
      </c>
      <c r="D9" s="60" t="s">
        <v>512</v>
      </c>
      <c r="E9" s="60" t="s">
        <v>468</v>
      </c>
      <c r="F9" s="60" t="s">
        <v>469</v>
      </c>
      <c r="G9" s="61">
        <v>1</v>
      </c>
      <c r="H9" s="62">
        <v>800</v>
      </c>
      <c r="I9" s="62">
        <v>800</v>
      </c>
    </row>
    <row r="10" ht="24" customHeight="1" spans="1:9">
      <c r="A10" s="63" t="s">
        <v>77</v>
      </c>
      <c r="B10" s="63"/>
      <c r="C10" s="63"/>
      <c r="D10" s="63"/>
      <c r="E10" s="63"/>
      <c r="F10" s="63"/>
      <c r="G10" s="63">
        <v>3</v>
      </c>
      <c r="H10" s="62">
        <f>SUM(H7:H9)</f>
        <v>4300</v>
      </c>
      <c r="I10" s="62">
        <f>SUM(I7:I9)</f>
        <v>4300</v>
      </c>
    </row>
    <row r="11" spans="1:1">
      <c r="A11" s="64"/>
    </row>
  </sheetData>
  <mergeCells count="9">
    <mergeCell ref="B2:I2"/>
    <mergeCell ref="G4:I4"/>
    <mergeCell ref="A10:F10"/>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2" sqref="A2:K2"/>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2" t="s">
        <v>513</v>
      </c>
      <c r="D1" s="33"/>
      <c r="E1" s="33"/>
      <c r="F1" s="33"/>
      <c r="G1" s="33"/>
      <c r="K1" s="44"/>
    </row>
    <row r="2" s="1" customFormat="1" ht="27.75" customHeight="1" spans="1:11">
      <c r="A2" s="34" t="s">
        <v>514</v>
      </c>
      <c r="B2" s="34"/>
      <c r="C2" s="34"/>
      <c r="D2" s="34"/>
      <c r="E2" s="34"/>
      <c r="F2" s="34"/>
      <c r="G2" s="34"/>
      <c r="H2" s="34"/>
      <c r="I2" s="34"/>
      <c r="J2" s="34"/>
      <c r="K2" s="34"/>
    </row>
    <row r="3" s="1" customFormat="1" ht="13.5" customHeight="1" spans="1:11">
      <c r="A3" s="5" t="str">
        <f>"单位名称：安宁职业教育园区管委会"&amp;""</f>
        <v>单位名称：安宁职业教育园区管委会</v>
      </c>
      <c r="B3" s="6"/>
      <c r="C3" s="6"/>
      <c r="D3" s="6"/>
      <c r="E3" s="6"/>
      <c r="F3" s="6"/>
      <c r="G3" s="6"/>
      <c r="H3" s="7"/>
      <c r="I3" s="7"/>
      <c r="J3" s="7"/>
      <c r="K3" s="8" t="s">
        <v>193</v>
      </c>
    </row>
    <row r="4" s="1" customFormat="1" ht="21.75" customHeight="1" spans="1:11">
      <c r="A4" s="9" t="s">
        <v>270</v>
      </c>
      <c r="B4" s="9" t="s">
        <v>204</v>
      </c>
      <c r="C4" s="9" t="s">
        <v>271</v>
      </c>
      <c r="D4" s="10" t="s">
        <v>205</v>
      </c>
      <c r="E4" s="10" t="s">
        <v>206</v>
      </c>
      <c r="F4" s="10" t="s">
        <v>272</v>
      </c>
      <c r="G4" s="10" t="s">
        <v>273</v>
      </c>
      <c r="H4" s="16" t="s">
        <v>77</v>
      </c>
      <c r="I4" s="45" t="s">
        <v>515</v>
      </c>
      <c r="J4" s="46"/>
      <c r="K4" s="47"/>
    </row>
    <row r="5" s="1" customFormat="1" ht="21.75" customHeight="1" spans="1:11">
      <c r="A5" s="14"/>
      <c r="B5" s="14"/>
      <c r="C5" s="14"/>
      <c r="D5" s="15"/>
      <c r="E5" s="15"/>
      <c r="F5" s="15"/>
      <c r="G5" s="15"/>
      <c r="H5" s="35"/>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8">
        <v>10</v>
      </c>
      <c r="K7" s="48">
        <v>11</v>
      </c>
    </row>
    <row r="8" s="1" customFormat="1" ht="37" customHeight="1" spans="1:11">
      <c r="A8" s="36" t="s">
        <v>516</v>
      </c>
      <c r="B8" s="37"/>
      <c r="C8" s="38"/>
      <c r="D8" s="39"/>
      <c r="E8" s="39"/>
      <c r="F8" s="39"/>
      <c r="G8" s="39"/>
      <c r="H8" s="40"/>
      <c r="I8" s="40"/>
      <c r="J8" s="40"/>
      <c r="K8" s="40"/>
    </row>
    <row r="9" s="1" customFormat="1" ht="30.65" customHeight="1" spans="1:11">
      <c r="A9" s="41"/>
      <c r="B9" s="41"/>
      <c r="C9" s="41"/>
      <c r="D9" s="41"/>
      <c r="E9" s="41"/>
      <c r="F9" s="41"/>
      <c r="G9" s="41"/>
      <c r="H9" s="40"/>
      <c r="I9" s="40"/>
      <c r="J9" s="40"/>
      <c r="K9" s="40"/>
    </row>
    <row r="10" s="1" customFormat="1" ht="18.75" customHeight="1" spans="1:11">
      <c r="A10" s="42" t="s">
        <v>151</v>
      </c>
      <c r="B10" s="42"/>
      <c r="C10" s="42"/>
      <c r="D10" s="42"/>
      <c r="E10" s="42"/>
      <c r="F10" s="42"/>
      <c r="G10" s="42"/>
      <c r="H10" s="43"/>
      <c r="I10" s="40"/>
      <c r="J10" s="40"/>
      <c r="K10" s="40"/>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tabSelected="1" zoomScaleSheetLayoutView="60" workbookViewId="0">
      <pane xSplit="1" ySplit="6" topLeftCell="B7" activePane="bottomRight" state="frozen"/>
      <selection/>
      <selection pane="topRight"/>
      <selection pane="bottomLeft"/>
      <selection pane="bottomRight" activeCell="C37" sqref="C37"/>
    </sheetView>
  </sheetViews>
  <sheetFormatPr defaultColWidth="8" defaultRowHeight="12" outlineLevelCol="5"/>
  <cols>
    <col min="1" max="1" width="39.5714285714286" style="84" customWidth="1"/>
    <col min="2" max="2" width="43.1333333333333" style="84" customWidth="1"/>
    <col min="3" max="3" width="40.4285714285714" style="84" customWidth="1"/>
    <col min="4" max="4" width="46.1333333333333" style="84" customWidth="1"/>
    <col min="5" max="5" width="8" style="68" customWidth="1"/>
    <col min="6" max="6" width="12.1428571428571" style="68"/>
    <col min="7" max="7" width="8.42857142857143" style="68"/>
    <col min="8" max="8" width="11" style="68"/>
    <col min="9" max="16384" width="8" style="68"/>
  </cols>
  <sheetData>
    <row r="1" ht="17" customHeight="1" spans="1:4">
      <c r="A1" s="360" t="s">
        <v>21</v>
      </c>
      <c r="B1" s="86"/>
      <c r="C1" s="86"/>
      <c r="D1" s="170"/>
    </row>
    <row r="2" ht="36" customHeight="1" spans="1:4">
      <c r="A2" s="69" t="s">
        <v>2</v>
      </c>
      <c r="B2" s="361"/>
      <c r="C2" s="361"/>
      <c r="D2" s="361"/>
    </row>
    <row r="3" ht="21" customHeight="1" spans="1:4">
      <c r="A3" s="337" t="s">
        <v>22</v>
      </c>
      <c r="B3" s="316"/>
      <c r="C3" s="316"/>
      <c r="D3" s="168" t="s">
        <v>23</v>
      </c>
    </row>
    <row r="4" ht="19.5" customHeight="1" spans="1:4">
      <c r="A4" s="93" t="s">
        <v>24</v>
      </c>
      <c r="B4" s="180"/>
      <c r="C4" s="93" t="s">
        <v>25</v>
      </c>
      <c r="D4" s="180"/>
    </row>
    <row r="5" ht="19.5" customHeight="1" spans="1:4">
      <c r="A5" s="92" t="s">
        <v>26</v>
      </c>
      <c r="B5" s="92" t="s">
        <v>27</v>
      </c>
      <c r="C5" s="92" t="s">
        <v>28</v>
      </c>
      <c r="D5" s="92" t="s">
        <v>27</v>
      </c>
    </row>
    <row r="6" ht="19.5" customHeight="1" spans="1:4">
      <c r="A6" s="96"/>
      <c r="B6" s="96"/>
      <c r="C6" s="96"/>
      <c r="D6" s="96"/>
    </row>
    <row r="7" ht="20.25" customHeight="1" spans="1:4">
      <c r="A7" s="323" t="s">
        <v>29</v>
      </c>
      <c r="B7" s="295">
        <v>4295691</v>
      </c>
      <c r="C7" s="323" t="s">
        <v>30</v>
      </c>
      <c r="D7" s="362">
        <v>31000</v>
      </c>
    </row>
    <row r="8" ht="20.25" customHeight="1" spans="1:4">
      <c r="A8" s="323" t="s">
        <v>31</v>
      </c>
      <c r="B8" s="295"/>
      <c r="C8" s="323" t="s">
        <v>32</v>
      </c>
      <c r="D8" s="362"/>
    </row>
    <row r="9" ht="20.25" customHeight="1" spans="1:4">
      <c r="A9" s="323" t="s">
        <v>33</v>
      </c>
      <c r="B9" s="295"/>
      <c r="C9" s="323" t="s">
        <v>34</v>
      </c>
      <c r="D9" s="362"/>
    </row>
    <row r="10" ht="20.25" customHeight="1" spans="1:4">
      <c r="A10" s="323" t="s">
        <v>35</v>
      </c>
      <c r="B10" s="295"/>
      <c r="C10" s="323" t="s">
        <v>36</v>
      </c>
      <c r="D10" s="362"/>
    </row>
    <row r="11" ht="20.25" customHeight="1" spans="1:4">
      <c r="A11" s="323" t="s">
        <v>37</v>
      </c>
      <c r="B11" s="363"/>
      <c r="C11" s="323" t="s">
        <v>38</v>
      </c>
      <c r="D11" s="362">
        <v>3287911</v>
      </c>
    </row>
    <row r="12" ht="20.25" customHeight="1" spans="1:4">
      <c r="A12" s="323" t="s">
        <v>39</v>
      </c>
      <c r="B12" s="320"/>
      <c r="C12" s="323" t="s">
        <v>40</v>
      </c>
      <c r="D12" s="362"/>
    </row>
    <row r="13" ht="20.25" customHeight="1" spans="1:4">
      <c r="A13" s="323" t="s">
        <v>41</v>
      </c>
      <c r="B13" s="320"/>
      <c r="C13" s="323" t="s">
        <v>42</v>
      </c>
      <c r="D13" s="362"/>
    </row>
    <row r="14" ht="20.25" customHeight="1" spans="1:4">
      <c r="A14" s="323" t="s">
        <v>43</v>
      </c>
      <c r="B14" s="320"/>
      <c r="C14" s="323" t="s">
        <v>44</v>
      </c>
      <c r="D14" s="362">
        <v>371440</v>
      </c>
    </row>
    <row r="15" ht="20.25" customHeight="1" spans="1:4">
      <c r="A15" s="364" t="s">
        <v>45</v>
      </c>
      <c r="B15" s="365"/>
      <c r="C15" s="323" t="s">
        <v>46</v>
      </c>
      <c r="D15" s="362">
        <v>306420</v>
      </c>
    </row>
    <row r="16" ht="20.25" customHeight="1" spans="1:4">
      <c r="A16" s="364" t="s">
        <v>47</v>
      </c>
      <c r="B16" s="366"/>
      <c r="C16" s="323" t="s">
        <v>48</v>
      </c>
      <c r="D16" s="362"/>
    </row>
    <row r="17" ht="20.25" customHeight="1" spans="1:4">
      <c r="A17" s="364"/>
      <c r="B17" s="367"/>
      <c r="C17" s="323" t="s">
        <v>49</v>
      </c>
      <c r="D17" s="362">
        <v>86732</v>
      </c>
    </row>
    <row r="18" ht="20.25" customHeight="1" spans="1:4">
      <c r="A18" s="366"/>
      <c r="B18" s="367"/>
      <c r="C18" s="323" t="s">
        <v>50</v>
      </c>
      <c r="D18" s="362"/>
    </row>
    <row r="19" ht="20.25" customHeight="1" spans="1:4">
      <c r="A19" s="366"/>
      <c r="B19" s="367"/>
      <c r="C19" s="323" t="s">
        <v>51</v>
      </c>
      <c r="D19" s="362"/>
    </row>
    <row r="20" ht="20.25" customHeight="1" spans="1:4">
      <c r="A20" s="366"/>
      <c r="B20" s="367"/>
      <c r="C20" s="323" t="s">
        <v>52</v>
      </c>
      <c r="D20" s="362"/>
    </row>
    <row r="21" ht="20.25" customHeight="1" spans="1:4">
      <c r="A21" s="366"/>
      <c r="B21" s="367"/>
      <c r="C21" s="323" t="s">
        <v>53</v>
      </c>
      <c r="D21" s="362"/>
    </row>
    <row r="22" ht="20.25" customHeight="1" spans="1:4">
      <c r="A22" s="366"/>
      <c r="B22" s="367"/>
      <c r="C22" s="323" t="s">
        <v>54</v>
      </c>
      <c r="D22" s="362"/>
    </row>
    <row r="23" ht="20.25" customHeight="1" spans="1:4">
      <c r="A23" s="366"/>
      <c r="B23" s="367"/>
      <c r="C23" s="323" t="s">
        <v>55</v>
      </c>
      <c r="D23" s="362"/>
    </row>
    <row r="24" ht="20.25" customHeight="1" spans="1:4">
      <c r="A24" s="366"/>
      <c r="B24" s="367"/>
      <c r="C24" s="323" t="s">
        <v>56</v>
      </c>
      <c r="D24" s="362"/>
    </row>
    <row r="25" ht="20.25" customHeight="1" spans="1:4">
      <c r="A25" s="366"/>
      <c r="B25" s="367"/>
      <c r="C25" s="323" t="s">
        <v>57</v>
      </c>
      <c r="D25" s="362">
        <v>298920</v>
      </c>
    </row>
    <row r="26" ht="20.25" customHeight="1" spans="1:4">
      <c r="A26" s="366"/>
      <c r="B26" s="367"/>
      <c r="C26" s="323" t="s">
        <v>58</v>
      </c>
      <c r="D26" s="362"/>
    </row>
    <row r="27" ht="20.25" customHeight="1" spans="1:4">
      <c r="A27" s="366"/>
      <c r="B27" s="367"/>
      <c r="C27" s="323" t="s">
        <v>59</v>
      </c>
      <c r="D27" s="362"/>
    </row>
    <row r="28" ht="20.25" customHeight="1" spans="1:4">
      <c r="A28" s="366"/>
      <c r="B28" s="367"/>
      <c r="C28" s="323" t="s">
        <v>60</v>
      </c>
      <c r="D28" s="362"/>
    </row>
    <row r="29" ht="20.25" customHeight="1" spans="1:4">
      <c r="A29" s="366"/>
      <c r="B29" s="367"/>
      <c r="C29" s="323" t="s">
        <v>61</v>
      </c>
      <c r="D29" s="362"/>
    </row>
    <row r="30" ht="20.25" customHeight="1" spans="1:4">
      <c r="A30" s="368"/>
      <c r="B30" s="369"/>
      <c r="C30" s="323" t="s">
        <v>62</v>
      </c>
      <c r="D30" s="362"/>
    </row>
    <row r="31" ht="20.25" customHeight="1" spans="1:4">
      <c r="A31" s="368"/>
      <c r="B31" s="369"/>
      <c r="C31" s="323" t="s">
        <v>63</v>
      </c>
      <c r="D31" s="362"/>
    </row>
    <row r="32" ht="20.25" customHeight="1" spans="1:4">
      <c r="A32" s="368"/>
      <c r="B32" s="369"/>
      <c r="C32" s="323" t="s">
        <v>64</v>
      </c>
      <c r="D32" s="362"/>
    </row>
    <row r="33" ht="20.25" customHeight="1" spans="1:4">
      <c r="A33" s="370" t="s">
        <v>65</v>
      </c>
      <c r="B33" s="371">
        <f>B7+B8+B9+B10+B11</f>
        <v>4295691</v>
      </c>
      <c r="C33" s="328" t="s">
        <v>66</v>
      </c>
      <c r="D33" s="372">
        <f>SUM(D7:D29)</f>
        <v>4382423</v>
      </c>
    </row>
    <row r="34" ht="20.25" customHeight="1" spans="1:4">
      <c r="A34" s="364" t="s">
        <v>67</v>
      </c>
      <c r="B34" s="295">
        <v>86732</v>
      </c>
      <c r="C34" s="323" t="s">
        <v>68</v>
      </c>
      <c r="D34" s="322"/>
    </row>
    <row r="35" s="1" customFormat="1" ht="25.4" customHeight="1" spans="1:4">
      <c r="A35" s="373" t="s">
        <v>69</v>
      </c>
      <c r="B35" s="374"/>
      <c r="C35" s="375" t="s">
        <v>69</v>
      </c>
      <c r="D35" s="376"/>
    </row>
    <row r="36" s="1" customFormat="1" ht="25.4" customHeight="1" spans="1:4">
      <c r="A36" s="373" t="s">
        <v>70</v>
      </c>
      <c r="B36" s="295">
        <v>86732</v>
      </c>
      <c r="C36" s="375" t="s">
        <v>71</v>
      </c>
      <c r="D36" s="377"/>
    </row>
    <row r="37" ht="20.25" customHeight="1" spans="1:6">
      <c r="A37" s="378" t="s">
        <v>72</v>
      </c>
      <c r="B37" s="379">
        <f>B33+B34</f>
        <v>4382423</v>
      </c>
      <c r="C37" s="328" t="s">
        <v>73</v>
      </c>
      <c r="D37" s="379">
        <f>D33+D34</f>
        <v>4382423</v>
      </c>
      <c r="F37" s="380"/>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E26" sqref="E26"/>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517</v>
      </c>
      <c r="B1" s="3"/>
      <c r="C1" s="3"/>
      <c r="D1" s="3"/>
      <c r="E1" s="3"/>
      <c r="F1" s="3"/>
      <c r="G1" s="3"/>
    </row>
    <row r="2" s="1" customFormat="1" ht="27.75" customHeight="1" spans="1:7">
      <c r="A2" s="4" t="s">
        <v>518</v>
      </c>
      <c r="B2" s="4"/>
      <c r="C2" s="4"/>
      <c r="D2" s="4"/>
      <c r="E2" s="4"/>
      <c r="F2" s="4"/>
      <c r="G2" s="4"/>
    </row>
    <row r="3" s="1" customFormat="1" ht="13.5" customHeight="1" spans="1:7">
      <c r="A3" s="5" t="str">
        <f>"单位名称：安宁职业教育园区管委会"&amp;""</f>
        <v>单位名称：安宁职业教育园区管委会</v>
      </c>
      <c r="B3" s="6"/>
      <c r="C3" s="6"/>
      <c r="D3" s="6"/>
      <c r="E3" s="7"/>
      <c r="F3" s="7"/>
      <c r="G3" s="8" t="s">
        <v>193</v>
      </c>
    </row>
    <row r="4" s="1" customFormat="1" ht="21.75" customHeight="1" spans="1:7">
      <c r="A4" s="9" t="s">
        <v>271</v>
      </c>
      <c r="B4" s="9" t="s">
        <v>270</v>
      </c>
      <c r="C4" s="9" t="s">
        <v>204</v>
      </c>
      <c r="D4" s="10" t="s">
        <v>519</v>
      </c>
      <c r="E4" s="11" t="s">
        <v>80</v>
      </c>
      <c r="F4" s="12"/>
      <c r="G4" s="13"/>
    </row>
    <row r="5" s="1" customFormat="1" ht="21.75" customHeight="1" spans="1:7">
      <c r="A5" s="14"/>
      <c r="B5" s="14"/>
      <c r="C5" s="14"/>
      <c r="D5" s="15"/>
      <c r="E5" s="16" t="s">
        <v>520</v>
      </c>
      <c r="F5" s="10" t="s">
        <v>521</v>
      </c>
      <c r="G5" s="10" t="s">
        <v>522</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523</v>
      </c>
      <c r="C8" s="23" t="s">
        <v>279</v>
      </c>
      <c r="D8" s="24" t="s">
        <v>524</v>
      </c>
      <c r="E8" s="25">
        <v>103000</v>
      </c>
      <c r="F8" s="25">
        <v>250000</v>
      </c>
      <c r="G8" s="25">
        <v>250000</v>
      </c>
    </row>
    <row r="9" s="1" customFormat="1" ht="29.9" customHeight="1" spans="1:7">
      <c r="A9" s="26" t="s">
        <v>92</v>
      </c>
      <c r="B9" s="22" t="s">
        <v>523</v>
      </c>
      <c r="C9" s="27" t="s">
        <v>286</v>
      </c>
      <c r="D9" s="24" t="s">
        <v>524</v>
      </c>
      <c r="E9" s="25">
        <v>31000</v>
      </c>
      <c r="F9" s="25">
        <v>50000</v>
      </c>
      <c r="G9" s="25">
        <v>50000</v>
      </c>
    </row>
    <row r="10" s="1" customFormat="1" ht="29.9" customHeight="1" spans="1:7">
      <c r="A10" s="26" t="s">
        <v>92</v>
      </c>
      <c r="B10" s="22" t="s">
        <v>525</v>
      </c>
      <c r="C10" s="28" t="s">
        <v>289</v>
      </c>
      <c r="D10" s="24" t="s">
        <v>524</v>
      </c>
      <c r="E10" s="25">
        <v>16000</v>
      </c>
      <c r="F10" s="25">
        <v>50000</v>
      </c>
      <c r="G10" s="25">
        <v>50000</v>
      </c>
    </row>
    <row r="11" s="1" customFormat="1" ht="18.75" customHeight="1" spans="1:7">
      <c r="A11" s="29" t="s">
        <v>77</v>
      </c>
      <c r="B11" s="30"/>
      <c r="C11" s="30"/>
      <c r="D11" s="24"/>
      <c r="E11" s="25">
        <f>SUM(E8:E10)</f>
        <v>150000</v>
      </c>
      <c r="F11" s="25">
        <f>SUM(F8:F10)</f>
        <v>350000</v>
      </c>
      <c r="G11" s="25">
        <f>SUM(G8:G10)</f>
        <v>350000</v>
      </c>
    </row>
    <row r="12" customHeight="1" spans="1:1">
      <c r="A12" s="31"/>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O9" sqref="O9"/>
    </sheetView>
  </sheetViews>
  <sheetFormatPr defaultColWidth="8" defaultRowHeight="14.25" customHeight="1"/>
  <cols>
    <col min="1" max="1" width="21.1333333333333" style="84" customWidth="1"/>
    <col min="2" max="2" width="23.4285714285714" style="84" customWidth="1"/>
    <col min="3" max="3" width="16" style="84" customWidth="1"/>
    <col min="4" max="4" width="18.8571428571429" style="84" customWidth="1"/>
    <col min="5" max="5" width="16" style="84" customWidth="1"/>
    <col min="6" max="6" width="14" style="84" customWidth="1"/>
    <col min="7" max="8" width="12.5714285714286" style="84" customWidth="1"/>
    <col min="9" max="9" width="8.84761904761905" style="84" customWidth="1"/>
    <col min="10" max="14" width="12.5714285714286" style="84" customWidth="1"/>
    <col min="15" max="15" width="13.5714285714286" style="68" customWidth="1"/>
    <col min="16" max="16" width="9.57142857142857" style="68" customWidth="1"/>
    <col min="17" max="17" width="9.71428571428571" style="68" customWidth="1"/>
    <col min="18" max="18" width="10.5714285714286" style="68" customWidth="1"/>
    <col min="19" max="19" width="12.7142857142857" style="84" customWidth="1"/>
    <col min="20" max="20" width="8" style="68" customWidth="1"/>
    <col min="21" max="16384" width="8" style="68"/>
  </cols>
  <sheetData>
    <row r="1" ht="12" customHeight="1" spans="1:18">
      <c r="A1" s="290" t="s">
        <v>74</v>
      </c>
      <c r="B1" s="86"/>
      <c r="C1" s="86"/>
      <c r="D1" s="86"/>
      <c r="E1" s="86"/>
      <c r="F1" s="86"/>
      <c r="G1" s="86"/>
      <c r="H1" s="86"/>
      <c r="I1" s="86"/>
      <c r="J1" s="86"/>
      <c r="K1" s="86"/>
      <c r="L1" s="86"/>
      <c r="M1" s="86"/>
      <c r="N1" s="86"/>
      <c r="O1" s="352"/>
      <c r="P1" s="352"/>
      <c r="Q1" s="352"/>
      <c r="R1" s="352"/>
    </row>
    <row r="2" ht="36" customHeight="1" spans="1:19">
      <c r="A2" s="336" t="s">
        <v>3</v>
      </c>
      <c r="B2" s="70"/>
      <c r="C2" s="70"/>
      <c r="D2" s="70"/>
      <c r="E2" s="70"/>
      <c r="F2" s="70"/>
      <c r="G2" s="70"/>
      <c r="H2" s="70"/>
      <c r="I2" s="70"/>
      <c r="J2" s="70"/>
      <c r="K2" s="70"/>
      <c r="L2" s="70"/>
      <c r="M2" s="70"/>
      <c r="N2" s="70"/>
      <c r="O2" s="71"/>
      <c r="P2" s="71"/>
      <c r="Q2" s="71"/>
      <c r="R2" s="71"/>
      <c r="S2" s="70"/>
    </row>
    <row r="3" ht="20.25" customHeight="1" spans="1:19">
      <c r="A3" s="337" t="s">
        <v>22</v>
      </c>
      <c r="B3" s="117"/>
      <c r="C3" s="117"/>
      <c r="D3" s="117"/>
      <c r="E3" s="117"/>
      <c r="F3" s="117"/>
      <c r="G3" s="117"/>
      <c r="H3" s="117"/>
      <c r="I3" s="117"/>
      <c r="J3" s="117"/>
      <c r="K3" s="117"/>
      <c r="L3" s="117"/>
      <c r="M3" s="117"/>
      <c r="N3" s="117"/>
      <c r="O3" s="353"/>
      <c r="P3" s="353"/>
      <c r="Q3" s="353"/>
      <c r="R3" s="353"/>
      <c r="S3" s="358" t="s">
        <v>23</v>
      </c>
    </row>
    <row r="4" ht="18.75" customHeight="1" spans="1:19">
      <c r="A4" s="338" t="s">
        <v>75</v>
      </c>
      <c r="B4" s="339" t="s">
        <v>76</v>
      </c>
      <c r="C4" s="339" t="s">
        <v>77</v>
      </c>
      <c r="D4" s="260" t="s">
        <v>78</v>
      </c>
      <c r="E4" s="340"/>
      <c r="F4" s="340"/>
      <c r="G4" s="340"/>
      <c r="H4" s="340"/>
      <c r="I4" s="340"/>
      <c r="J4" s="340"/>
      <c r="K4" s="340"/>
      <c r="L4" s="340"/>
      <c r="M4" s="340"/>
      <c r="N4" s="340"/>
      <c r="O4" s="354" t="s">
        <v>67</v>
      </c>
      <c r="P4" s="354"/>
      <c r="Q4" s="354"/>
      <c r="R4" s="354"/>
      <c r="S4" s="208"/>
    </row>
    <row r="5" ht="18.75" customHeight="1" spans="1:19">
      <c r="A5" s="341"/>
      <c r="B5" s="342"/>
      <c r="C5" s="342"/>
      <c r="D5" s="343" t="s">
        <v>79</v>
      </c>
      <c r="E5" s="343" t="s">
        <v>80</v>
      </c>
      <c r="F5" s="343" t="s">
        <v>81</v>
      </c>
      <c r="G5" s="343" t="s">
        <v>82</v>
      </c>
      <c r="H5" s="343" t="s">
        <v>83</v>
      </c>
      <c r="I5" s="355" t="s">
        <v>84</v>
      </c>
      <c r="J5" s="340"/>
      <c r="K5" s="340"/>
      <c r="L5" s="340"/>
      <c r="M5" s="340"/>
      <c r="N5" s="340"/>
      <c r="O5" s="354" t="s">
        <v>79</v>
      </c>
      <c r="P5" s="354" t="s">
        <v>80</v>
      </c>
      <c r="Q5" s="354" t="s">
        <v>81</v>
      </c>
      <c r="R5" s="359" t="s">
        <v>82</v>
      </c>
      <c r="S5" s="354" t="s">
        <v>85</v>
      </c>
    </row>
    <row r="6" ht="33.75" customHeight="1" spans="1:19">
      <c r="A6" s="344"/>
      <c r="B6" s="345"/>
      <c r="C6" s="345"/>
      <c r="D6" s="344"/>
      <c r="E6" s="344"/>
      <c r="F6" s="344"/>
      <c r="G6" s="344"/>
      <c r="H6" s="344"/>
      <c r="I6" s="345" t="s">
        <v>79</v>
      </c>
      <c r="J6" s="345" t="s">
        <v>86</v>
      </c>
      <c r="K6" s="345" t="s">
        <v>87</v>
      </c>
      <c r="L6" s="345" t="s">
        <v>88</v>
      </c>
      <c r="M6" s="345" t="s">
        <v>89</v>
      </c>
      <c r="N6" s="356" t="s">
        <v>90</v>
      </c>
      <c r="O6" s="354"/>
      <c r="P6" s="354"/>
      <c r="Q6" s="354"/>
      <c r="R6" s="359"/>
      <c r="S6" s="354"/>
    </row>
    <row r="7" ht="16.5" customHeight="1" spans="1:19">
      <c r="A7" s="346">
        <v>1</v>
      </c>
      <c r="B7" s="346">
        <v>2</v>
      </c>
      <c r="C7" s="346">
        <v>3</v>
      </c>
      <c r="D7" s="346">
        <v>4</v>
      </c>
      <c r="E7" s="346">
        <v>5</v>
      </c>
      <c r="F7" s="346">
        <v>6</v>
      </c>
      <c r="G7" s="346">
        <v>7</v>
      </c>
      <c r="H7" s="346">
        <v>8</v>
      </c>
      <c r="I7" s="346">
        <v>9</v>
      </c>
      <c r="J7" s="346">
        <v>10</v>
      </c>
      <c r="K7" s="346">
        <v>11</v>
      </c>
      <c r="L7" s="346">
        <v>12</v>
      </c>
      <c r="M7" s="346">
        <v>13</v>
      </c>
      <c r="N7" s="346">
        <v>14</v>
      </c>
      <c r="O7" s="346">
        <v>15</v>
      </c>
      <c r="P7" s="346">
        <v>16</v>
      </c>
      <c r="Q7" s="346">
        <v>17</v>
      </c>
      <c r="R7" s="346">
        <v>18</v>
      </c>
      <c r="S7" s="130">
        <v>19</v>
      </c>
    </row>
    <row r="8" ht="16.5" customHeight="1" spans="1:19">
      <c r="A8" s="347" t="s">
        <v>91</v>
      </c>
      <c r="B8" s="152" t="s">
        <v>92</v>
      </c>
      <c r="C8" s="295">
        <v>4382423</v>
      </c>
      <c r="D8" s="295">
        <v>4295691</v>
      </c>
      <c r="E8" s="295">
        <v>4295691</v>
      </c>
      <c r="F8" s="348" t="s">
        <v>93</v>
      </c>
      <c r="G8" s="348" t="s">
        <v>93</v>
      </c>
      <c r="H8" s="348" t="s">
        <v>93</v>
      </c>
      <c r="I8" s="348" t="s">
        <v>93</v>
      </c>
      <c r="J8" s="348" t="s">
        <v>93</v>
      </c>
      <c r="K8" s="348" t="s">
        <v>93</v>
      </c>
      <c r="L8" s="348" t="s">
        <v>93</v>
      </c>
      <c r="M8" s="348" t="s">
        <v>93</v>
      </c>
      <c r="N8" s="357" t="s">
        <v>93</v>
      </c>
      <c r="O8" s="295">
        <v>86732</v>
      </c>
      <c r="P8" s="295" t="s">
        <v>93</v>
      </c>
      <c r="Q8" s="295"/>
      <c r="R8" s="295"/>
      <c r="S8" s="295">
        <v>86732</v>
      </c>
    </row>
    <row r="9" ht="16.5" customHeight="1" spans="1:19">
      <c r="A9" s="349" t="s">
        <v>77</v>
      </c>
      <c r="B9" s="350"/>
      <c r="C9" s="295">
        <f>SUM(C8)</f>
        <v>4382423</v>
      </c>
      <c r="D9" s="295">
        <f>SUM(D8)</f>
        <v>4295691</v>
      </c>
      <c r="E9" s="295">
        <f>SUM(E8)</f>
        <v>4295691</v>
      </c>
      <c r="F9" s="295"/>
      <c r="G9" s="295"/>
      <c r="H9" s="295"/>
      <c r="I9" s="295"/>
      <c r="J9" s="295"/>
      <c r="K9" s="295"/>
      <c r="L9" s="295"/>
      <c r="M9" s="295"/>
      <c r="N9" s="295"/>
      <c r="O9" s="295">
        <f>SUM(O8)</f>
        <v>86732</v>
      </c>
      <c r="P9" s="295"/>
      <c r="Q9" s="295"/>
      <c r="R9" s="295"/>
      <c r="S9" s="295">
        <f>SUM(S8)</f>
        <v>86732</v>
      </c>
    </row>
    <row r="10" customHeight="1" spans="19:19">
      <c r="S10" s="82"/>
    </row>
    <row r="11" customHeight="1" spans="2:2">
      <c r="B11" s="263"/>
    </row>
    <row r="12" customHeight="1" spans="2:4">
      <c r="B12" s="263"/>
      <c r="D12" s="351"/>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zoomScaleSheetLayoutView="60" topLeftCell="A7" workbookViewId="0">
      <selection activeCell="F30" sqref="F30"/>
    </sheetView>
  </sheetViews>
  <sheetFormatPr defaultColWidth="8.88571428571429" defaultRowHeight="14.25" customHeight="1"/>
  <cols>
    <col min="1" max="1" width="14.2857142857143" style="84" customWidth="1"/>
    <col min="2" max="2" width="29.1333333333333" style="84" customWidth="1"/>
    <col min="3" max="4" width="15.4285714285714" style="84" customWidth="1"/>
    <col min="5" max="8" width="18.847619047619" style="84" customWidth="1"/>
    <col min="9" max="9" width="15.5714285714286" style="84" customWidth="1"/>
    <col min="10" max="10" width="14.1333333333333" style="84" customWidth="1"/>
    <col min="11" max="15" width="18.847619047619" style="84" customWidth="1"/>
    <col min="16" max="16" width="9.13333333333333" style="84" customWidth="1"/>
    <col min="17" max="16384" width="9.13333333333333" style="84"/>
  </cols>
  <sheetData>
    <row r="1" ht="15.75" customHeight="1" spans="1:14">
      <c r="A1" s="299" t="s">
        <v>94</v>
      </c>
      <c r="B1" s="86"/>
      <c r="C1" s="86"/>
      <c r="D1" s="86"/>
      <c r="E1" s="86"/>
      <c r="F1" s="86"/>
      <c r="G1" s="86"/>
      <c r="H1" s="86"/>
      <c r="I1" s="86"/>
      <c r="J1" s="86"/>
      <c r="K1" s="86"/>
      <c r="L1" s="86"/>
      <c r="M1" s="86"/>
      <c r="N1" s="86"/>
    </row>
    <row r="2" ht="28.5" customHeight="1" spans="1:15">
      <c r="A2" s="70" t="s">
        <v>4</v>
      </c>
      <c r="B2" s="70"/>
      <c r="C2" s="70"/>
      <c r="D2" s="70"/>
      <c r="E2" s="70"/>
      <c r="F2" s="70"/>
      <c r="G2" s="70"/>
      <c r="H2" s="70"/>
      <c r="I2" s="70"/>
      <c r="J2" s="70"/>
      <c r="K2" s="70"/>
      <c r="L2" s="70"/>
      <c r="M2" s="70"/>
      <c r="N2" s="70"/>
      <c r="O2" s="70"/>
    </row>
    <row r="3" ht="15" customHeight="1" spans="1:15">
      <c r="A3" s="331" t="s">
        <v>22</v>
      </c>
      <c r="B3" s="332"/>
      <c r="C3" s="135"/>
      <c r="D3" s="135"/>
      <c r="E3" s="135"/>
      <c r="F3" s="135"/>
      <c r="G3" s="135"/>
      <c r="H3" s="135"/>
      <c r="I3" s="135"/>
      <c r="J3" s="135"/>
      <c r="K3" s="135"/>
      <c r="L3" s="135"/>
      <c r="M3" s="117"/>
      <c r="N3" s="117"/>
      <c r="O3" s="175" t="s">
        <v>23</v>
      </c>
    </row>
    <row r="4" ht="17.25" customHeight="1" spans="1:15">
      <c r="A4" s="98" t="s">
        <v>95</v>
      </c>
      <c r="B4" s="98" t="s">
        <v>96</v>
      </c>
      <c r="C4" s="99" t="s">
        <v>77</v>
      </c>
      <c r="D4" s="119" t="s">
        <v>80</v>
      </c>
      <c r="E4" s="119"/>
      <c r="F4" s="119"/>
      <c r="G4" s="119" t="s">
        <v>81</v>
      </c>
      <c r="H4" s="119" t="s">
        <v>82</v>
      </c>
      <c r="I4" s="119" t="s">
        <v>97</v>
      </c>
      <c r="J4" s="119" t="s">
        <v>84</v>
      </c>
      <c r="K4" s="119"/>
      <c r="L4" s="119"/>
      <c r="M4" s="119"/>
      <c r="N4" s="119"/>
      <c r="O4" s="119"/>
    </row>
    <row r="5" ht="27" spans="1:15">
      <c r="A5" s="111"/>
      <c r="B5" s="111"/>
      <c r="C5" s="226"/>
      <c r="D5" s="119" t="s">
        <v>79</v>
      </c>
      <c r="E5" s="119" t="s">
        <v>98</v>
      </c>
      <c r="F5" s="119" t="s">
        <v>99</v>
      </c>
      <c r="G5" s="119"/>
      <c r="H5" s="119"/>
      <c r="I5" s="119"/>
      <c r="J5" s="119" t="s">
        <v>79</v>
      </c>
      <c r="K5" s="119" t="s">
        <v>100</v>
      </c>
      <c r="L5" s="119" t="s">
        <v>101</v>
      </c>
      <c r="M5" s="119" t="s">
        <v>102</v>
      </c>
      <c r="N5" s="119" t="s">
        <v>103</v>
      </c>
      <c r="O5" s="119" t="s">
        <v>104</v>
      </c>
    </row>
    <row r="6" ht="16.5" customHeight="1" spans="1:15">
      <c r="A6" s="112">
        <v>1</v>
      </c>
      <c r="B6" s="112">
        <v>2</v>
      </c>
      <c r="C6" s="112">
        <v>3</v>
      </c>
      <c r="D6" s="112">
        <v>4</v>
      </c>
      <c r="E6" s="112">
        <v>5</v>
      </c>
      <c r="F6" s="112">
        <v>6</v>
      </c>
      <c r="G6" s="112">
        <v>7</v>
      </c>
      <c r="H6" s="112">
        <v>8</v>
      </c>
      <c r="I6" s="112">
        <v>9</v>
      </c>
      <c r="J6" s="112">
        <v>10</v>
      </c>
      <c r="K6" s="112">
        <v>11</v>
      </c>
      <c r="L6" s="112">
        <v>12</v>
      </c>
      <c r="M6" s="112">
        <v>13</v>
      </c>
      <c r="N6" s="112">
        <v>14</v>
      </c>
      <c r="O6" s="112">
        <v>15</v>
      </c>
    </row>
    <row r="7" ht="20.25" customHeight="1" spans="1:15">
      <c r="A7" s="152" t="s">
        <v>105</v>
      </c>
      <c r="B7" s="152" t="s">
        <v>106</v>
      </c>
      <c r="C7" s="295">
        <v>31000</v>
      </c>
      <c r="D7" s="295">
        <v>31000</v>
      </c>
      <c r="E7" s="295"/>
      <c r="F7" s="295">
        <v>31000</v>
      </c>
      <c r="G7" s="295"/>
      <c r="H7" s="295"/>
      <c r="I7" s="295" t="s">
        <v>93</v>
      </c>
      <c r="J7" s="295"/>
      <c r="K7" s="295" t="s">
        <v>93</v>
      </c>
      <c r="L7" s="295" t="s">
        <v>93</v>
      </c>
      <c r="M7" s="295" t="s">
        <v>93</v>
      </c>
      <c r="N7" s="295" t="s">
        <v>93</v>
      </c>
      <c r="O7" s="295" t="s">
        <v>93</v>
      </c>
    </row>
    <row r="8" ht="20.25" customHeight="1" spans="1:15">
      <c r="A8" s="333" t="s">
        <v>107</v>
      </c>
      <c r="B8" s="333" t="s">
        <v>108</v>
      </c>
      <c r="C8" s="295">
        <v>31000</v>
      </c>
      <c r="D8" s="295">
        <v>31000</v>
      </c>
      <c r="E8" s="295"/>
      <c r="F8" s="295">
        <v>31000</v>
      </c>
      <c r="G8" s="295"/>
      <c r="H8" s="295"/>
      <c r="I8" s="295"/>
      <c r="J8" s="295"/>
      <c r="K8" s="295"/>
      <c r="L8" s="295"/>
      <c r="M8" s="295"/>
      <c r="N8" s="295"/>
      <c r="O8" s="295"/>
    </row>
    <row r="9" ht="20.25" customHeight="1" spans="1:15">
      <c r="A9" s="334" t="s">
        <v>109</v>
      </c>
      <c r="B9" s="334" t="s">
        <v>110</v>
      </c>
      <c r="C9" s="295">
        <v>31000</v>
      </c>
      <c r="D9" s="295">
        <v>31000</v>
      </c>
      <c r="E9" s="295"/>
      <c r="F9" s="295">
        <v>31000</v>
      </c>
      <c r="G9" s="295"/>
      <c r="H9" s="295"/>
      <c r="I9" s="295"/>
      <c r="J9" s="295"/>
      <c r="K9" s="295"/>
      <c r="L9" s="295"/>
      <c r="M9" s="295"/>
      <c r="N9" s="295"/>
      <c r="O9" s="295"/>
    </row>
    <row r="10" ht="20.25" customHeight="1" spans="1:15">
      <c r="A10" s="152" t="s">
        <v>111</v>
      </c>
      <c r="B10" s="152" t="s">
        <v>112</v>
      </c>
      <c r="C10" s="295">
        <v>3287911</v>
      </c>
      <c r="D10" s="295">
        <v>3287911</v>
      </c>
      <c r="E10" s="295">
        <v>3168911</v>
      </c>
      <c r="F10" s="295">
        <v>119000</v>
      </c>
      <c r="G10" s="295"/>
      <c r="H10" s="295"/>
      <c r="I10" s="295"/>
      <c r="J10" s="295"/>
      <c r="K10" s="295"/>
      <c r="L10" s="295"/>
      <c r="M10" s="295"/>
      <c r="N10" s="295"/>
      <c r="O10" s="295"/>
    </row>
    <row r="11" ht="20.25" customHeight="1" spans="1:15">
      <c r="A11" s="333" t="s">
        <v>113</v>
      </c>
      <c r="B11" s="333" t="s">
        <v>114</v>
      </c>
      <c r="C11" s="295">
        <v>3287911</v>
      </c>
      <c r="D11" s="295">
        <v>3287911</v>
      </c>
      <c r="E11" s="295">
        <v>3168911</v>
      </c>
      <c r="F11" s="295">
        <v>119000</v>
      </c>
      <c r="G11" s="295"/>
      <c r="H11" s="295"/>
      <c r="I11" s="295"/>
      <c r="J11" s="295"/>
      <c r="K11" s="295"/>
      <c r="L11" s="295"/>
      <c r="M11" s="295"/>
      <c r="N11" s="295"/>
      <c r="O11" s="295"/>
    </row>
    <row r="12" ht="20.25" customHeight="1" spans="1:15">
      <c r="A12" s="334" t="s">
        <v>115</v>
      </c>
      <c r="B12" s="334" t="s">
        <v>116</v>
      </c>
      <c r="C12" s="295">
        <v>3168911</v>
      </c>
      <c r="D12" s="295">
        <v>3168911</v>
      </c>
      <c r="E12" s="295">
        <v>3168911</v>
      </c>
      <c r="F12" s="295"/>
      <c r="G12" s="295"/>
      <c r="H12" s="295"/>
      <c r="I12" s="295"/>
      <c r="J12" s="295"/>
      <c r="K12" s="295"/>
      <c r="L12" s="295"/>
      <c r="M12" s="295"/>
      <c r="N12" s="295"/>
      <c r="O12" s="295"/>
    </row>
    <row r="13" ht="20.25" customHeight="1" spans="1:15">
      <c r="A13" s="334" t="s">
        <v>117</v>
      </c>
      <c r="B13" s="334" t="s">
        <v>118</v>
      </c>
      <c r="C13" s="295">
        <v>119000</v>
      </c>
      <c r="D13" s="295">
        <v>119000</v>
      </c>
      <c r="E13" s="295"/>
      <c r="F13" s="295">
        <v>119000</v>
      </c>
      <c r="G13" s="295"/>
      <c r="H13" s="295"/>
      <c r="I13" s="295"/>
      <c r="J13" s="295"/>
      <c r="K13" s="295"/>
      <c r="L13" s="295"/>
      <c r="M13" s="295"/>
      <c r="N13" s="295"/>
      <c r="O13" s="295"/>
    </row>
    <row r="14" ht="20.25" customHeight="1" spans="1:15">
      <c r="A14" s="152" t="s">
        <v>119</v>
      </c>
      <c r="B14" s="152" t="s">
        <v>120</v>
      </c>
      <c r="C14" s="295">
        <v>371440</v>
      </c>
      <c r="D14" s="295">
        <v>371440</v>
      </c>
      <c r="E14" s="295">
        <v>371440</v>
      </c>
      <c r="F14" s="295"/>
      <c r="G14" s="295"/>
      <c r="H14" s="295"/>
      <c r="I14" s="295"/>
      <c r="J14" s="295"/>
      <c r="K14" s="295"/>
      <c r="L14" s="295"/>
      <c r="M14" s="295"/>
      <c r="N14" s="295"/>
      <c r="O14" s="295"/>
    </row>
    <row r="15" ht="20.25" customHeight="1" spans="1:15">
      <c r="A15" s="333" t="s">
        <v>121</v>
      </c>
      <c r="B15" s="333" t="s">
        <v>122</v>
      </c>
      <c r="C15" s="295">
        <v>371440</v>
      </c>
      <c r="D15" s="295">
        <v>371440</v>
      </c>
      <c r="E15" s="295">
        <v>371440</v>
      </c>
      <c r="F15" s="295"/>
      <c r="G15" s="295"/>
      <c r="H15" s="295"/>
      <c r="I15" s="295"/>
      <c r="J15" s="295"/>
      <c r="K15" s="295"/>
      <c r="L15" s="295"/>
      <c r="M15" s="295"/>
      <c r="N15" s="295"/>
      <c r="O15" s="295"/>
    </row>
    <row r="16" ht="20.25" customHeight="1" spans="1:15">
      <c r="A16" s="334" t="s">
        <v>123</v>
      </c>
      <c r="B16" s="334" t="s">
        <v>124</v>
      </c>
      <c r="C16" s="295">
        <v>27100</v>
      </c>
      <c r="D16" s="295">
        <v>27100</v>
      </c>
      <c r="E16" s="295">
        <v>27100</v>
      </c>
      <c r="F16" s="295"/>
      <c r="G16" s="295"/>
      <c r="H16" s="295"/>
      <c r="I16" s="295"/>
      <c r="J16" s="295"/>
      <c r="K16" s="295"/>
      <c r="L16" s="295"/>
      <c r="M16" s="295"/>
      <c r="N16" s="295"/>
      <c r="O16" s="295"/>
    </row>
    <row r="17" ht="33" customHeight="1" spans="1:15">
      <c r="A17" s="334" t="s">
        <v>125</v>
      </c>
      <c r="B17" s="334" t="s">
        <v>126</v>
      </c>
      <c r="C17" s="295">
        <v>344340</v>
      </c>
      <c r="D17" s="295">
        <v>344340</v>
      </c>
      <c r="E17" s="295">
        <v>344340</v>
      </c>
      <c r="F17" s="295"/>
      <c r="G17" s="295"/>
      <c r="H17" s="295"/>
      <c r="I17" s="295"/>
      <c r="J17" s="295"/>
      <c r="K17" s="295"/>
      <c r="L17" s="295"/>
      <c r="M17" s="295"/>
      <c r="N17" s="295"/>
      <c r="O17" s="295"/>
    </row>
    <row r="18" ht="20.25" customHeight="1" spans="1:15">
      <c r="A18" s="152" t="s">
        <v>127</v>
      </c>
      <c r="B18" s="152" t="s">
        <v>128</v>
      </c>
      <c r="C18" s="295">
        <v>306420</v>
      </c>
      <c r="D18" s="295">
        <v>306420</v>
      </c>
      <c r="E18" s="295">
        <v>306420</v>
      </c>
      <c r="F18" s="295"/>
      <c r="G18" s="295"/>
      <c r="H18" s="295"/>
      <c r="I18" s="295"/>
      <c r="J18" s="295"/>
      <c r="K18" s="295"/>
      <c r="L18" s="295"/>
      <c r="M18" s="295"/>
      <c r="N18" s="295"/>
      <c r="O18" s="295"/>
    </row>
    <row r="19" ht="20.25" customHeight="1" spans="1:15">
      <c r="A19" s="333" t="s">
        <v>129</v>
      </c>
      <c r="B19" s="333" t="s">
        <v>130</v>
      </c>
      <c r="C19" s="295">
        <v>306420</v>
      </c>
      <c r="D19" s="295">
        <v>306420</v>
      </c>
      <c r="E19" s="295">
        <v>306420</v>
      </c>
      <c r="F19" s="295"/>
      <c r="G19" s="295"/>
      <c r="H19" s="295"/>
      <c r="I19" s="295"/>
      <c r="J19" s="295"/>
      <c r="K19" s="295"/>
      <c r="L19" s="295"/>
      <c r="M19" s="295"/>
      <c r="N19" s="295"/>
      <c r="O19" s="295"/>
    </row>
    <row r="20" ht="20.25" customHeight="1" spans="1:15">
      <c r="A20" s="334" t="s">
        <v>131</v>
      </c>
      <c r="B20" s="334" t="s">
        <v>132</v>
      </c>
      <c r="C20" s="295">
        <v>560</v>
      </c>
      <c r="D20" s="295">
        <v>560</v>
      </c>
      <c r="E20" s="295">
        <v>560</v>
      </c>
      <c r="F20" s="295"/>
      <c r="G20" s="295"/>
      <c r="H20" s="295"/>
      <c r="I20" s="295"/>
      <c r="J20" s="295"/>
      <c r="K20" s="295"/>
      <c r="L20" s="295"/>
      <c r="M20" s="295"/>
      <c r="N20" s="295"/>
      <c r="O20" s="295"/>
    </row>
    <row r="21" ht="20.25" customHeight="1" spans="1:15">
      <c r="A21" s="334" t="s">
        <v>133</v>
      </c>
      <c r="B21" s="334" t="s">
        <v>134</v>
      </c>
      <c r="C21" s="295">
        <v>178560</v>
      </c>
      <c r="D21" s="295">
        <v>178560</v>
      </c>
      <c r="E21" s="295">
        <v>178560</v>
      </c>
      <c r="F21" s="295"/>
      <c r="G21" s="295"/>
      <c r="H21" s="295"/>
      <c r="I21" s="295"/>
      <c r="J21" s="295"/>
      <c r="K21" s="295"/>
      <c r="L21" s="295"/>
      <c r="M21" s="295"/>
      <c r="N21" s="295"/>
      <c r="O21" s="295"/>
    </row>
    <row r="22" ht="20.25" customHeight="1" spans="1:15">
      <c r="A22" s="334" t="s">
        <v>135</v>
      </c>
      <c r="B22" s="334" t="s">
        <v>136</v>
      </c>
      <c r="C22" s="295">
        <v>122800</v>
      </c>
      <c r="D22" s="295">
        <v>122800</v>
      </c>
      <c r="E22" s="295">
        <v>122800</v>
      </c>
      <c r="F22" s="295"/>
      <c r="G22" s="295"/>
      <c r="H22" s="295"/>
      <c r="I22" s="295"/>
      <c r="J22" s="295"/>
      <c r="K22" s="295"/>
      <c r="L22" s="295"/>
      <c r="M22" s="295"/>
      <c r="N22" s="295"/>
      <c r="O22" s="295"/>
    </row>
    <row r="23" ht="20.25" customHeight="1" spans="1:15">
      <c r="A23" s="334" t="s">
        <v>137</v>
      </c>
      <c r="B23" s="334" t="s">
        <v>138</v>
      </c>
      <c r="C23" s="295">
        <v>4500</v>
      </c>
      <c r="D23" s="295">
        <v>4500</v>
      </c>
      <c r="E23" s="295">
        <v>4500</v>
      </c>
      <c r="F23" s="295"/>
      <c r="G23" s="295"/>
      <c r="H23" s="295"/>
      <c r="I23" s="295"/>
      <c r="J23" s="295"/>
      <c r="K23" s="295"/>
      <c r="L23" s="295"/>
      <c r="M23" s="295"/>
      <c r="N23" s="295"/>
      <c r="O23" s="295"/>
    </row>
    <row r="24" ht="20.25" customHeight="1" spans="1:15">
      <c r="A24" s="152" t="s">
        <v>139</v>
      </c>
      <c r="B24" s="152" t="s">
        <v>140</v>
      </c>
      <c r="C24" s="295">
        <v>86732</v>
      </c>
      <c r="D24" s="295"/>
      <c r="E24" s="295"/>
      <c r="F24" s="295"/>
      <c r="G24" s="295"/>
      <c r="H24" s="295"/>
      <c r="I24" s="295"/>
      <c r="J24" s="295">
        <v>86732</v>
      </c>
      <c r="K24" s="295"/>
      <c r="L24" s="295"/>
      <c r="M24" s="295"/>
      <c r="N24" s="295"/>
      <c r="O24" s="295">
        <v>86732</v>
      </c>
    </row>
    <row r="25" ht="20.25" customHeight="1" spans="1:15">
      <c r="A25" s="333" t="s">
        <v>141</v>
      </c>
      <c r="B25" s="333" t="s">
        <v>142</v>
      </c>
      <c r="C25" s="295">
        <v>86732</v>
      </c>
      <c r="D25" s="295"/>
      <c r="E25" s="295"/>
      <c r="F25" s="295"/>
      <c r="G25" s="295"/>
      <c r="H25" s="295"/>
      <c r="I25" s="295"/>
      <c r="J25" s="295">
        <v>86732</v>
      </c>
      <c r="K25" s="295"/>
      <c r="L25" s="295"/>
      <c r="M25" s="295"/>
      <c r="N25" s="295"/>
      <c r="O25" s="295">
        <v>86732</v>
      </c>
    </row>
    <row r="26" ht="20.25" customHeight="1" spans="1:15">
      <c r="A26" s="334" t="s">
        <v>143</v>
      </c>
      <c r="B26" s="334" t="s">
        <v>144</v>
      </c>
      <c r="C26" s="295">
        <v>86732</v>
      </c>
      <c r="D26" s="295"/>
      <c r="E26" s="295"/>
      <c r="F26" s="295"/>
      <c r="G26" s="295"/>
      <c r="H26" s="295"/>
      <c r="I26" s="295"/>
      <c r="J26" s="295">
        <v>86732</v>
      </c>
      <c r="K26" s="295"/>
      <c r="L26" s="295"/>
      <c r="M26" s="295"/>
      <c r="N26" s="295"/>
      <c r="O26" s="295">
        <v>86732</v>
      </c>
    </row>
    <row r="27" ht="20.25" customHeight="1" spans="1:15">
      <c r="A27" s="152" t="s">
        <v>145</v>
      </c>
      <c r="B27" s="152" t="s">
        <v>146</v>
      </c>
      <c r="C27" s="295">
        <v>298920</v>
      </c>
      <c r="D27" s="295">
        <v>298920</v>
      </c>
      <c r="E27" s="295">
        <v>298920</v>
      </c>
      <c r="F27" s="295"/>
      <c r="G27" s="295"/>
      <c r="H27" s="295"/>
      <c r="I27" s="295"/>
      <c r="J27" s="295"/>
      <c r="K27" s="295"/>
      <c r="L27" s="295"/>
      <c r="M27" s="295"/>
      <c r="N27" s="295"/>
      <c r="O27" s="295"/>
    </row>
    <row r="28" ht="20.25" customHeight="1" spans="1:15">
      <c r="A28" s="333" t="s">
        <v>147</v>
      </c>
      <c r="B28" s="333" t="s">
        <v>148</v>
      </c>
      <c r="C28" s="295">
        <v>298920</v>
      </c>
      <c r="D28" s="295">
        <v>298920</v>
      </c>
      <c r="E28" s="295">
        <v>298920</v>
      </c>
      <c r="F28" s="295"/>
      <c r="G28" s="295"/>
      <c r="H28" s="295"/>
      <c r="I28" s="295"/>
      <c r="J28" s="295"/>
      <c r="K28" s="295"/>
      <c r="L28" s="295"/>
      <c r="M28" s="295"/>
      <c r="N28" s="295"/>
      <c r="O28" s="295"/>
    </row>
    <row r="29" ht="20.25" customHeight="1" spans="1:15">
      <c r="A29" s="334" t="s">
        <v>149</v>
      </c>
      <c r="B29" s="334" t="s">
        <v>150</v>
      </c>
      <c r="C29" s="295">
        <v>298920</v>
      </c>
      <c r="D29" s="295">
        <v>298920</v>
      </c>
      <c r="E29" s="295">
        <v>298920</v>
      </c>
      <c r="F29" s="295"/>
      <c r="G29" s="295"/>
      <c r="H29" s="295"/>
      <c r="I29" s="295"/>
      <c r="J29" s="295"/>
      <c r="K29" s="295"/>
      <c r="L29" s="295"/>
      <c r="M29" s="295"/>
      <c r="N29" s="295"/>
      <c r="O29" s="295"/>
    </row>
    <row r="30" ht="17.25" customHeight="1" spans="1:15">
      <c r="A30" s="259" t="s">
        <v>151</v>
      </c>
      <c r="B30" s="335" t="s">
        <v>151</v>
      </c>
      <c r="C30" s="295">
        <f>C7+C10+C14+C18+C24+C27</f>
        <v>4382423</v>
      </c>
      <c r="D30" s="295">
        <f>D7+D10+D14+D18+D24+D27</f>
        <v>4295691</v>
      </c>
      <c r="E30" s="295">
        <f>E7+E10+E14+E18+E24+E27</f>
        <v>4145691</v>
      </c>
      <c r="F30" s="295">
        <f>F7+F10+F14+F18+F24+F27</f>
        <v>150000</v>
      </c>
      <c r="G30" s="295"/>
      <c r="H30" s="295"/>
      <c r="I30" s="295"/>
      <c r="J30" s="295">
        <f>J24</f>
        <v>86732</v>
      </c>
      <c r="K30" s="295"/>
      <c r="L30" s="295"/>
      <c r="M30" s="295"/>
      <c r="N30" s="295"/>
      <c r="O30" s="295">
        <f>O24</f>
        <v>86732</v>
      </c>
    </row>
    <row r="31" customHeight="1" spans="4:8">
      <c r="D31" s="263"/>
      <c r="H31" s="263"/>
    </row>
    <row r="32" customHeight="1" spans="1:1">
      <c r="A32" s="263"/>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3" activePane="bottomRight" state="frozen"/>
      <selection/>
      <selection pane="topRight"/>
      <selection pane="bottomLeft"/>
      <selection pane="bottomRight" activeCell="H17" sqref="H17"/>
    </sheetView>
  </sheetViews>
  <sheetFormatPr defaultColWidth="8.88571428571429" defaultRowHeight="14.25" customHeight="1" outlineLevelCol="3"/>
  <cols>
    <col min="1" max="1" width="49.2857142857143" style="67" customWidth="1"/>
    <col min="2" max="2" width="38.847619047619" style="67" customWidth="1"/>
    <col min="3" max="3" width="48.5714285714286" style="67" customWidth="1"/>
    <col min="4" max="4" width="36.4285714285714" style="67" customWidth="1"/>
    <col min="5" max="5" width="9.13333333333333" style="68" customWidth="1"/>
    <col min="6" max="16380" width="9.13333333333333" style="68"/>
    <col min="16381" max="16384" width="8.88571428571429" style="68"/>
  </cols>
  <sheetData>
    <row r="1" customHeight="1" spans="1:4">
      <c r="A1" s="314" t="s">
        <v>152</v>
      </c>
      <c r="B1" s="314"/>
      <c r="C1" s="314"/>
      <c r="D1" s="168"/>
    </row>
    <row r="2" ht="31.5" customHeight="1" spans="1:4">
      <c r="A2" s="69" t="s">
        <v>5</v>
      </c>
      <c r="B2" s="315"/>
      <c r="C2" s="315"/>
      <c r="D2" s="315"/>
    </row>
    <row r="3" ht="17.25" customHeight="1" spans="1:4">
      <c r="A3" s="178" t="s">
        <v>22</v>
      </c>
      <c r="B3" s="316"/>
      <c r="C3" s="316"/>
      <c r="D3" s="170" t="s">
        <v>23</v>
      </c>
    </row>
    <row r="4" ht="19.5" customHeight="1" spans="1:4">
      <c r="A4" s="93" t="s">
        <v>24</v>
      </c>
      <c r="B4" s="180"/>
      <c r="C4" s="93" t="s">
        <v>25</v>
      </c>
      <c r="D4" s="180"/>
    </row>
    <row r="5" ht="21.75" customHeight="1" spans="1:4">
      <c r="A5" s="92" t="s">
        <v>26</v>
      </c>
      <c r="B5" s="317" t="s">
        <v>27</v>
      </c>
      <c r="C5" s="92" t="s">
        <v>153</v>
      </c>
      <c r="D5" s="317" t="s">
        <v>27</v>
      </c>
    </row>
    <row r="6" ht="17.25" customHeight="1" spans="1:4">
      <c r="A6" s="96"/>
      <c r="B6" s="111"/>
      <c r="C6" s="96"/>
      <c r="D6" s="111"/>
    </row>
    <row r="7" ht="17.25" customHeight="1" spans="1:4">
      <c r="A7" s="318" t="s">
        <v>154</v>
      </c>
      <c r="B7" s="266">
        <v>4295691</v>
      </c>
      <c r="C7" s="319" t="s">
        <v>155</v>
      </c>
      <c r="D7" s="320">
        <v>4295691</v>
      </c>
    </row>
    <row r="8" ht="17.25" customHeight="1" spans="1:4">
      <c r="A8" s="321" t="s">
        <v>156</v>
      </c>
      <c r="B8" s="266">
        <v>4295691</v>
      </c>
      <c r="C8" s="319" t="s">
        <v>157</v>
      </c>
      <c r="D8" s="320">
        <v>31000</v>
      </c>
    </row>
    <row r="9" ht="17.25" customHeight="1" spans="1:4">
      <c r="A9" s="321" t="s">
        <v>158</v>
      </c>
      <c r="B9" s="322"/>
      <c r="C9" s="319" t="s">
        <v>159</v>
      </c>
      <c r="D9" s="320"/>
    </row>
    <row r="10" ht="17.25" customHeight="1" spans="1:4">
      <c r="A10" s="321" t="s">
        <v>160</v>
      </c>
      <c r="B10" s="322"/>
      <c r="C10" s="319" t="s">
        <v>161</v>
      </c>
      <c r="D10" s="320"/>
    </row>
    <row r="11" ht="17.25" customHeight="1" spans="1:4">
      <c r="A11" s="321" t="s">
        <v>162</v>
      </c>
      <c r="B11" s="322"/>
      <c r="C11" s="319" t="s">
        <v>163</v>
      </c>
      <c r="D11" s="320"/>
    </row>
    <row r="12" ht="17.25" customHeight="1" spans="1:4">
      <c r="A12" s="321" t="s">
        <v>156</v>
      </c>
      <c r="B12" s="322"/>
      <c r="C12" s="319" t="s">
        <v>164</v>
      </c>
      <c r="D12" s="320">
        <v>3287911</v>
      </c>
    </row>
    <row r="13" ht="17.25" customHeight="1" spans="1:4">
      <c r="A13" s="323" t="s">
        <v>158</v>
      </c>
      <c r="B13" s="324"/>
      <c r="C13" s="319" t="s">
        <v>165</v>
      </c>
      <c r="D13" s="320"/>
    </row>
    <row r="14" ht="17.25" customHeight="1" spans="1:4">
      <c r="A14" s="323" t="s">
        <v>160</v>
      </c>
      <c r="B14" s="324"/>
      <c r="C14" s="319" t="s">
        <v>166</v>
      </c>
      <c r="D14" s="320"/>
    </row>
    <row r="15" ht="17.25" customHeight="1" spans="1:4">
      <c r="A15" s="321"/>
      <c r="B15" s="324"/>
      <c r="C15" s="319" t="s">
        <v>167</v>
      </c>
      <c r="D15" s="320">
        <v>371440</v>
      </c>
    </row>
    <row r="16" ht="17.25" customHeight="1" spans="1:4">
      <c r="A16" s="321"/>
      <c r="B16" s="322"/>
      <c r="C16" s="319" t="s">
        <v>168</v>
      </c>
      <c r="D16" s="320">
        <v>306420</v>
      </c>
    </row>
    <row r="17" ht="17.25" customHeight="1" spans="1:4">
      <c r="A17" s="321"/>
      <c r="B17" s="325"/>
      <c r="C17" s="319" t="s">
        <v>169</v>
      </c>
      <c r="D17" s="320"/>
    </row>
    <row r="18" ht="17.25" customHeight="1" spans="1:4">
      <c r="A18" s="323"/>
      <c r="B18" s="325"/>
      <c r="C18" s="319" t="s">
        <v>170</v>
      </c>
      <c r="D18" s="320"/>
    </row>
    <row r="19" ht="17.25" customHeight="1" spans="1:4">
      <c r="A19" s="323"/>
      <c r="B19" s="326"/>
      <c r="C19" s="319" t="s">
        <v>171</v>
      </c>
      <c r="D19" s="320"/>
    </row>
    <row r="20" ht="17.25" customHeight="1" spans="1:4">
      <c r="A20" s="327"/>
      <c r="B20" s="326"/>
      <c r="C20" s="319" t="s">
        <v>172</v>
      </c>
      <c r="D20" s="320"/>
    </row>
    <row r="21" ht="17.25" customHeight="1" spans="1:4">
      <c r="A21" s="327"/>
      <c r="B21" s="326"/>
      <c r="C21" s="319" t="s">
        <v>173</v>
      </c>
      <c r="D21" s="320"/>
    </row>
    <row r="22" ht="17.25" customHeight="1" spans="1:4">
      <c r="A22" s="327"/>
      <c r="B22" s="326"/>
      <c r="C22" s="319" t="s">
        <v>174</v>
      </c>
      <c r="D22" s="320"/>
    </row>
    <row r="23" ht="17.25" customHeight="1" spans="1:4">
      <c r="A23" s="327"/>
      <c r="B23" s="326"/>
      <c r="C23" s="319" t="s">
        <v>175</v>
      </c>
      <c r="D23" s="320"/>
    </row>
    <row r="24" ht="17.25" customHeight="1" spans="1:4">
      <c r="A24" s="327"/>
      <c r="B24" s="326"/>
      <c r="C24" s="319" t="s">
        <v>176</v>
      </c>
      <c r="D24" s="320"/>
    </row>
    <row r="25" ht="17.25" customHeight="1" spans="1:4">
      <c r="A25" s="327"/>
      <c r="B25" s="326"/>
      <c r="C25" s="319" t="s">
        <v>177</v>
      </c>
      <c r="D25" s="320"/>
    </row>
    <row r="26" ht="17.25" customHeight="1" spans="1:4">
      <c r="A26" s="327"/>
      <c r="B26" s="326"/>
      <c r="C26" s="319" t="s">
        <v>178</v>
      </c>
      <c r="D26" s="320">
        <v>298920</v>
      </c>
    </row>
    <row r="27" ht="17.25" customHeight="1" spans="1:4">
      <c r="A27" s="327"/>
      <c r="B27" s="326"/>
      <c r="C27" s="319" t="s">
        <v>179</v>
      </c>
      <c r="D27" s="320"/>
    </row>
    <row r="28" ht="17.25" customHeight="1" spans="1:4">
      <c r="A28" s="327"/>
      <c r="B28" s="326"/>
      <c r="C28" s="319" t="s">
        <v>180</v>
      </c>
      <c r="D28" s="320"/>
    </row>
    <row r="29" ht="17.25" customHeight="1" spans="1:4">
      <c r="A29" s="327"/>
      <c r="B29" s="326"/>
      <c r="C29" s="319" t="s">
        <v>181</v>
      </c>
      <c r="D29" s="320"/>
    </row>
    <row r="30" ht="17.25" customHeight="1" spans="1:4">
      <c r="A30" s="327"/>
      <c r="B30" s="326"/>
      <c r="C30" s="319" t="s">
        <v>182</v>
      </c>
      <c r="D30" s="320"/>
    </row>
    <row r="31" customHeight="1" spans="1:4">
      <c r="A31" s="328"/>
      <c r="B31" s="325"/>
      <c r="C31" s="319" t="s">
        <v>183</v>
      </c>
      <c r="D31" s="320"/>
    </row>
    <row r="32" customHeight="1" spans="1:4">
      <c r="A32" s="328"/>
      <c r="B32" s="325"/>
      <c r="C32" s="319" t="s">
        <v>184</v>
      </c>
      <c r="D32" s="320"/>
    </row>
    <row r="33" customHeight="1" spans="1:4">
      <c r="A33" s="328"/>
      <c r="B33" s="325"/>
      <c r="C33" s="319" t="s">
        <v>185</v>
      </c>
      <c r="D33" s="320"/>
    </row>
    <row r="34" customHeight="1" spans="1:4">
      <c r="A34" s="328"/>
      <c r="B34" s="325"/>
      <c r="C34" s="323" t="s">
        <v>186</v>
      </c>
      <c r="D34" s="329"/>
    </row>
    <row r="35" ht="17.25" customHeight="1" spans="1:4">
      <c r="A35" s="330" t="s">
        <v>187</v>
      </c>
      <c r="B35" s="266">
        <v>4295691</v>
      </c>
      <c r="C35" s="328" t="s">
        <v>73</v>
      </c>
      <c r="D35" s="266">
        <v>4295691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zoomScaleSheetLayoutView="60" topLeftCell="A4" workbookViewId="0">
      <selection activeCell="G30" sqref="G30"/>
    </sheetView>
  </sheetViews>
  <sheetFormatPr defaultColWidth="8.88571428571429" defaultRowHeight="14.25" customHeight="1" outlineLevelCol="6"/>
  <cols>
    <col min="1" max="1" width="20.1333333333333" style="172" customWidth="1"/>
    <col min="2" max="2" width="44" style="172" customWidth="1"/>
    <col min="3" max="3" width="24.2857142857143" style="84" customWidth="1"/>
    <col min="4" max="4" width="16.5714285714286" style="84" customWidth="1"/>
    <col min="5" max="7" width="24.2857142857143" style="84" customWidth="1"/>
    <col min="8" max="8" width="9.13333333333333" style="84" customWidth="1"/>
    <col min="9" max="16384" width="9.13333333333333" style="84"/>
  </cols>
  <sheetData>
    <row r="1" ht="12" customHeight="1" spans="1:6">
      <c r="A1" s="299" t="s">
        <v>188</v>
      </c>
      <c r="D1" s="300"/>
      <c r="F1" s="87"/>
    </row>
    <row r="2" ht="39" customHeight="1" spans="1:7">
      <c r="A2" s="177" t="s">
        <v>6</v>
      </c>
      <c r="B2" s="177"/>
      <c r="C2" s="177"/>
      <c r="D2" s="177"/>
      <c r="E2" s="177"/>
      <c r="F2" s="177"/>
      <c r="G2" s="177"/>
    </row>
    <row r="3" ht="18" customHeight="1" spans="1:7">
      <c r="A3" s="290" t="s">
        <v>22</v>
      </c>
      <c r="F3" s="175"/>
      <c r="G3" s="175" t="s">
        <v>23</v>
      </c>
    </row>
    <row r="4" ht="20.25" customHeight="1" spans="1:7">
      <c r="A4" s="301" t="s">
        <v>189</v>
      </c>
      <c r="B4" s="302"/>
      <c r="C4" s="95" t="s">
        <v>77</v>
      </c>
      <c r="D4" s="95" t="s">
        <v>98</v>
      </c>
      <c r="E4" s="95"/>
      <c r="F4" s="95"/>
      <c r="G4" s="303" t="s">
        <v>99</v>
      </c>
    </row>
    <row r="5" ht="20.25" customHeight="1" spans="1:7">
      <c r="A5" s="182" t="s">
        <v>95</v>
      </c>
      <c r="B5" s="304" t="s">
        <v>96</v>
      </c>
      <c r="C5" s="95"/>
      <c r="D5" s="95" t="s">
        <v>79</v>
      </c>
      <c r="E5" s="95" t="s">
        <v>190</v>
      </c>
      <c r="F5" s="95" t="s">
        <v>191</v>
      </c>
      <c r="G5" s="305"/>
    </row>
    <row r="6" ht="13.5" customHeight="1" spans="1:7">
      <c r="A6" s="193">
        <v>1</v>
      </c>
      <c r="B6" s="193">
        <v>2</v>
      </c>
      <c r="C6" s="306">
        <v>3</v>
      </c>
      <c r="D6" s="306">
        <v>4</v>
      </c>
      <c r="E6" s="306">
        <v>5</v>
      </c>
      <c r="F6" s="306">
        <v>6</v>
      </c>
      <c r="G6" s="193">
        <v>7</v>
      </c>
    </row>
    <row r="7" ht="18" customHeight="1" spans="1:7">
      <c r="A7" s="307" t="s">
        <v>105</v>
      </c>
      <c r="B7" s="307" t="s">
        <v>106</v>
      </c>
      <c r="C7" s="308">
        <v>31000</v>
      </c>
      <c r="D7" s="309"/>
      <c r="E7" s="309" t="s">
        <v>93</v>
      </c>
      <c r="F7" s="309" t="s">
        <v>93</v>
      </c>
      <c r="G7" s="308">
        <v>31000</v>
      </c>
    </row>
    <row r="8" ht="18" customHeight="1" spans="1:7">
      <c r="A8" s="310" t="s">
        <v>107</v>
      </c>
      <c r="B8" s="310" t="s">
        <v>108</v>
      </c>
      <c r="C8" s="308">
        <v>31000</v>
      </c>
      <c r="D8" s="309"/>
      <c r="E8" s="309"/>
      <c r="F8" s="309"/>
      <c r="G8" s="308">
        <v>31000</v>
      </c>
    </row>
    <row r="9" ht="18" customHeight="1" spans="1:7">
      <c r="A9" s="311" t="s">
        <v>109</v>
      </c>
      <c r="B9" s="311" t="s">
        <v>110</v>
      </c>
      <c r="C9" s="308">
        <v>31000</v>
      </c>
      <c r="D9" s="309"/>
      <c r="E9" s="309"/>
      <c r="F9" s="309"/>
      <c r="G9" s="308">
        <v>31000</v>
      </c>
    </row>
    <row r="10" ht="18" customHeight="1" spans="1:7">
      <c r="A10" s="307" t="s">
        <v>111</v>
      </c>
      <c r="B10" s="307" t="s">
        <v>112</v>
      </c>
      <c r="C10" s="308">
        <v>3287911</v>
      </c>
      <c r="D10" s="308">
        <v>3168911</v>
      </c>
      <c r="E10" s="308">
        <v>2986571</v>
      </c>
      <c r="F10" s="308">
        <v>182340</v>
      </c>
      <c r="G10" s="308">
        <v>119000</v>
      </c>
    </row>
    <row r="11" ht="18" customHeight="1" spans="1:7">
      <c r="A11" s="310" t="s">
        <v>113</v>
      </c>
      <c r="B11" s="310" t="s">
        <v>114</v>
      </c>
      <c r="C11" s="308">
        <v>3287911</v>
      </c>
      <c r="D11" s="308">
        <v>3168911</v>
      </c>
      <c r="E11" s="308">
        <v>2986571</v>
      </c>
      <c r="F11" s="308">
        <v>182340</v>
      </c>
      <c r="G11" s="308">
        <v>119000</v>
      </c>
    </row>
    <row r="12" ht="18" customHeight="1" spans="1:7">
      <c r="A12" s="311" t="s">
        <v>115</v>
      </c>
      <c r="B12" s="311" t="s">
        <v>116</v>
      </c>
      <c r="C12" s="308">
        <v>3168911</v>
      </c>
      <c r="D12" s="308">
        <v>3168911</v>
      </c>
      <c r="E12" s="308">
        <v>2986571</v>
      </c>
      <c r="F12" s="308">
        <v>182340</v>
      </c>
      <c r="G12" s="308"/>
    </row>
    <row r="13" ht="18" customHeight="1" spans="1:7">
      <c r="A13" s="311" t="s">
        <v>117</v>
      </c>
      <c r="B13" s="311" t="s">
        <v>118</v>
      </c>
      <c r="C13" s="308">
        <v>119000</v>
      </c>
      <c r="D13" s="308"/>
      <c r="E13" s="308"/>
      <c r="F13" s="308"/>
      <c r="G13" s="308">
        <v>119000</v>
      </c>
    </row>
    <row r="14" ht="18" customHeight="1" spans="1:7">
      <c r="A14" s="307" t="s">
        <v>119</v>
      </c>
      <c r="B14" s="307" t="s">
        <v>120</v>
      </c>
      <c r="C14" s="308">
        <v>371440</v>
      </c>
      <c r="D14" s="308">
        <v>371440</v>
      </c>
      <c r="E14" s="308">
        <v>369540</v>
      </c>
      <c r="F14" s="308">
        <v>1900</v>
      </c>
      <c r="G14" s="308"/>
    </row>
    <row r="15" ht="18" customHeight="1" spans="1:7">
      <c r="A15" s="310" t="s">
        <v>121</v>
      </c>
      <c r="B15" s="310" t="s">
        <v>122</v>
      </c>
      <c r="C15" s="308">
        <v>371440</v>
      </c>
      <c r="D15" s="308">
        <v>371440</v>
      </c>
      <c r="E15" s="308">
        <v>369540</v>
      </c>
      <c r="F15" s="308">
        <v>1900</v>
      </c>
      <c r="G15" s="308"/>
    </row>
    <row r="16" ht="18" customHeight="1" spans="1:7">
      <c r="A16" s="311" t="s">
        <v>123</v>
      </c>
      <c r="B16" s="311" t="s">
        <v>124</v>
      </c>
      <c r="C16" s="308">
        <v>27100</v>
      </c>
      <c r="D16" s="308">
        <v>27100</v>
      </c>
      <c r="E16" s="308">
        <v>25200</v>
      </c>
      <c r="F16" s="308">
        <v>1900</v>
      </c>
      <c r="G16" s="308"/>
    </row>
    <row r="17" ht="18" customHeight="1" spans="1:7">
      <c r="A17" s="311" t="s">
        <v>125</v>
      </c>
      <c r="B17" s="311" t="s">
        <v>126</v>
      </c>
      <c r="C17" s="308">
        <v>344340</v>
      </c>
      <c r="D17" s="308">
        <v>344340</v>
      </c>
      <c r="E17" s="308">
        <v>344340</v>
      </c>
      <c r="F17" s="308"/>
      <c r="G17" s="308"/>
    </row>
    <row r="18" ht="18" customHeight="1" spans="1:7">
      <c r="A18" s="307" t="s">
        <v>127</v>
      </c>
      <c r="B18" s="307" t="s">
        <v>128</v>
      </c>
      <c r="C18" s="308">
        <v>306420</v>
      </c>
      <c r="D18" s="308">
        <v>306420</v>
      </c>
      <c r="E18" s="308">
        <v>306420</v>
      </c>
      <c r="F18" s="308"/>
      <c r="G18" s="308"/>
    </row>
    <row r="19" ht="18" customHeight="1" spans="1:7">
      <c r="A19" s="310" t="s">
        <v>129</v>
      </c>
      <c r="B19" s="310" t="s">
        <v>130</v>
      </c>
      <c r="C19" s="308">
        <v>306420</v>
      </c>
      <c r="D19" s="308">
        <v>306420</v>
      </c>
      <c r="E19" s="308">
        <v>306420</v>
      </c>
      <c r="F19" s="308"/>
      <c r="G19" s="308"/>
    </row>
    <row r="20" ht="18" customHeight="1" spans="1:7">
      <c r="A20" s="311" t="s">
        <v>131</v>
      </c>
      <c r="B20" s="311" t="s">
        <v>132</v>
      </c>
      <c r="C20" s="308">
        <v>560</v>
      </c>
      <c r="D20" s="308">
        <v>560</v>
      </c>
      <c r="E20" s="308">
        <v>560</v>
      </c>
      <c r="F20" s="308"/>
      <c r="G20" s="308"/>
    </row>
    <row r="21" ht="18" customHeight="1" spans="1:7">
      <c r="A21" s="311" t="s">
        <v>133</v>
      </c>
      <c r="B21" s="311" t="s">
        <v>134</v>
      </c>
      <c r="C21" s="308">
        <v>178560</v>
      </c>
      <c r="D21" s="308">
        <v>178560</v>
      </c>
      <c r="E21" s="308">
        <v>178560</v>
      </c>
      <c r="F21" s="308"/>
      <c r="G21" s="308"/>
    </row>
    <row r="22" ht="18" customHeight="1" spans="1:7">
      <c r="A22" s="311" t="s">
        <v>135</v>
      </c>
      <c r="B22" s="311" t="s">
        <v>136</v>
      </c>
      <c r="C22" s="308">
        <v>122800</v>
      </c>
      <c r="D22" s="308">
        <v>122800</v>
      </c>
      <c r="E22" s="308">
        <v>122800</v>
      </c>
      <c r="F22" s="308"/>
      <c r="G22" s="308"/>
    </row>
    <row r="23" ht="18" customHeight="1" spans="1:7">
      <c r="A23" s="311" t="s">
        <v>137</v>
      </c>
      <c r="B23" s="311" t="s">
        <v>138</v>
      </c>
      <c r="C23" s="308">
        <v>4500</v>
      </c>
      <c r="D23" s="308">
        <v>4500</v>
      </c>
      <c r="E23" s="308">
        <v>4500</v>
      </c>
      <c r="F23" s="308"/>
      <c r="G23" s="308"/>
    </row>
    <row r="24" ht="18" customHeight="1" spans="1:7">
      <c r="A24" s="307" t="s">
        <v>139</v>
      </c>
      <c r="B24" s="307" t="s">
        <v>140</v>
      </c>
      <c r="C24" s="308"/>
      <c r="D24" s="308"/>
      <c r="E24" s="308"/>
      <c r="F24" s="308"/>
      <c r="G24" s="308"/>
    </row>
    <row r="25" ht="18" customHeight="1" spans="1:7">
      <c r="A25" s="310" t="s">
        <v>141</v>
      </c>
      <c r="B25" s="310" t="s">
        <v>142</v>
      </c>
      <c r="C25" s="308"/>
      <c r="D25" s="308"/>
      <c r="E25" s="308"/>
      <c r="F25" s="308"/>
      <c r="G25" s="308"/>
    </row>
    <row r="26" ht="18" customHeight="1" spans="1:7">
      <c r="A26" s="311" t="s">
        <v>143</v>
      </c>
      <c r="B26" s="311" t="s">
        <v>144</v>
      </c>
      <c r="C26" s="308"/>
      <c r="D26" s="308"/>
      <c r="E26" s="308"/>
      <c r="F26" s="308"/>
      <c r="G26" s="308"/>
    </row>
    <row r="27" ht="18" customHeight="1" spans="1:7">
      <c r="A27" s="307" t="s">
        <v>145</v>
      </c>
      <c r="B27" s="307" t="s">
        <v>146</v>
      </c>
      <c r="C27" s="308">
        <v>298920</v>
      </c>
      <c r="D27" s="308">
        <v>298920</v>
      </c>
      <c r="E27" s="308">
        <v>298920</v>
      </c>
      <c r="F27" s="308"/>
      <c r="G27" s="308"/>
    </row>
    <row r="28" ht="18" customHeight="1" spans="1:7">
      <c r="A28" s="310" t="s">
        <v>147</v>
      </c>
      <c r="B28" s="310" t="s">
        <v>148</v>
      </c>
      <c r="C28" s="308">
        <v>298920</v>
      </c>
      <c r="D28" s="308">
        <v>298920</v>
      </c>
      <c r="E28" s="308">
        <v>298920</v>
      </c>
      <c r="F28" s="308"/>
      <c r="G28" s="308"/>
    </row>
    <row r="29" ht="18" customHeight="1" spans="1:7">
      <c r="A29" s="311" t="s">
        <v>149</v>
      </c>
      <c r="B29" s="311" t="s">
        <v>150</v>
      </c>
      <c r="C29" s="308">
        <v>298920</v>
      </c>
      <c r="D29" s="308">
        <v>298920</v>
      </c>
      <c r="E29" s="308">
        <v>298920</v>
      </c>
      <c r="F29" s="308"/>
      <c r="G29" s="308"/>
    </row>
    <row r="30" ht="18" customHeight="1" spans="1:7">
      <c r="A30" s="188" t="s">
        <v>151</v>
      </c>
      <c r="B30" s="190" t="s">
        <v>151</v>
      </c>
      <c r="C30" s="312">
        <f>C7+C10+C14+C18+C24+C27</f>
        <v>4295691</v>
      </c>
      <c r="D30" s="312">
        <f>D7+D10+D14+D18+D24+D27</f>
        <v>4145691</v>
      </c>
      <c r="E30" s="312">
        <f>E10+E14+E18+E24+E27</f>
        <v>3961451</v>
      </c>
      <c r="F30" s="312">
        <f>F10+F14</f>
        <v>184240</v>
      </c>
      <c r="G30" s="312">
        <f>G7+G10+G14+G18+G24+G27</f>
        <v>150000</v>
      </c>
    </row>
    <row r="31" customHeight="1" spans="2:4">
      <c r="B31" s="191"/>
      <c r="C31" s="263"/>
      <c r="D31" s="313"/>
    </row>
  </sheetData>
  <mergeCells count="7">
    <mergeCell ref="A2:G2"/>
    <mergeCell ref="A3:E3"/>
    <mergeCell ref="A4:B4"/>
    <mergeCell ref="D4:F4"/>
    <mergeCell ref="A30:B30"/>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7" sqref="A7"/>
    </sheetView>
  </sheetViews>
  <sheetFormatPr defaultColWidth="8.88571428571429" defaultRowHeight="14.25" outlineLevelRow="7" outlineLevelCol="5"/>
  <cols>
    <col min="1" max="1" width="27.4285714285714" style="284" customWidth="1"/>
    <col min="2" max="2" width="46.1428571428571" style="284" customWidth="1"/>
    <col min="3" max="3" width="17.2857142857143" style="285" customWidth="1"/>
    <col min="4" max="5" width="26.2857142857143" style="286" customWidth="1"/>
    <col min="6" max="6" width="18.7142857142857" style="286" customWidth="1"/>
    <col min="7" max="7" width="9.13333333333333" style="84" customWidth="1"/>
    <col min="8" max="16384" width="9.13333333333333" style="84"/>
  </cols>
  <sheetData>
    <row r="1" ht="12" customHeight="1" spans="1:5">
      <c r="A1" s="287" t="s">
        <v>192</v>
      </c>
      <c r="B1" s="288"/>
      <c r="C1" s="134"/>
      <c r="D1" s="84"/>
      <c r="E1" s="84"/>
    </row>
    <row r="2" ht="25.5" customHeight="1" spans="1:6">
      <c r="A2" s="289" t="s">
        <v>7</v>
      </c>
      <c r="B2" s="289"/>
      <c r="C2" s="289"/>
      <c r="D2" s="289"/>
      <c r="E2" s="289"/>
      <c r="F2" s="289"/>
    </row>
    <row r="3" ht="15.75" customHeight="1" spans="1:6">
      <c r="A3" s="290" t="s">
        <v>22</v>
      </c>
      <c r="B3" s="288"/>
      <c r="C3" s="134"/>
      <c r="D3" s="84"/>
      <c r="E3" s="84"/>
      <c r="F3" s="291" t="s">
        <v>193</v>
      </c>
    </row>
    <row r="4" s="283" customFormat="1" ht="19.5" customHeight="1" spans="1:6">
      <c r="A4" s="292" t="s">
        <v>194</v>
      </c>
      <c r="B4" s="92" t="s">
        <v>195</v>
      </c>
      <c r="C4" s="93" t="s">
        <v>196</v>
      </c>
      <c r="D4" s="94"/>
      <c r="E4" s="180"/>
      <c r="F4" s="92" t="s">
        <v>197</v>
      </c>
    </row>
    <row r="5" s="283" customFormat="1" ht="19.5" customHeight="1" spans="1:6">
      <c r="A5" s="111"/>
      <c r="B5" s="96"/>
      <c r="C5" s="112" t="s">
        <v>79</v>
      </c>
      <c r="D5" s="112" t="s">
        <v>198</v>
      </c>
      <c r="E5" s="112" t="s">
        <v>199</v>
      </c>
      <c r="F5" s="96"/>
    </row>
    <row r="6" s="283" customFormat="1" ht="18.75" customHeight="1" spans="1:6">
      <c r="A6" s="293">
        <v>1</v>
      </c>
      <c r="B6" s="293">
        <v>2</v>
      </c>
      <c r="C6" s="294">
        <v>3</v>
      </c>
      <c r="D6" s="293">
        <v>4</v>
      </c>
      <c r="E6" s="293">
        <v>5</v>
      </c>
      <c r="F6" s="293">
        <v>6</v>
      </c>
    </row>
    <row r="7" ht="18.75" customHeight="1" spans="1:6">
      <c r="A7" s="295">
        <v>9036</v>
      </c>
      <c r="B7" s="296"/>
      <c r="C7" s="297"/>
      <c r="D7" s="295"/>
      <c r="E7" s="295"/>
      <c r="F7" s="295">
        <v>9036</v>
      </c>
    </row>
    <row r="8" spans="1:1">
      <c r="A8" s="298"/>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4"/>
  <sheetViews>
    <sheetView zoomScaleSheetLayoutView="60" topLeftCell="A20" workbookViewId="0">
      <selection activeCell="J33" sqref="J33"/>
    </sheetView>
  </sheetViews>
  <sheetFormatPr defaultColWidth="8.88571428571429" defaultRowHeight="14.25" customHeight="1"/>
  <cols>
    <col min="1" max="1" width="22.4285714285714" style="84" customWidth="1"/>
    <col min="2" max="2" width="22.8571428571429" style="172" customWidth="1"/>
    <col min="3" max="3" width="25.7142857142857" style="172" customWidth="1"/>
    <col min="4" max="4" width="25.2857142857143" style="172" customWidth="1"/>
    <col min="5" max="5" width="15.1333333333333" style="172"/>
    <col min="6" max="6" width="21.2857142857143" style="172" customWidth="1"/>
    <col min="7" max="7" width="14.2857142857143" style="172" customWidth="1"/>
    <col min="8" max="8" width="21.4285714285714" style="172" customWidth="1"/>
    <col min="9" max="10" width="15.1428571428571" style="134" customWidth="1"/>
    <col min="11" max="12" width="12.1333333333333" style="134" customWidth="1"/>
    <col min="13" max="13" width="17.8571428571429" style="134" customWidth="1"/>
    <col min="14" max="14" width="15.1428571428571" style="134" customWidth="1"/>
    <col min="15" max="24" width="12.1333333333333" style="134" customWidth="1"/>
    <col min="25" max="25" width="9.13333333333333" style="84" customWidth="1"/>
    <col min="26" max="16384" width="9.13333333333333" style="84"/>
  </cols>
  <sheetData>
    <row r="1" ht="12" customHeight="1" spans="1:1">
      <c r="A1" s="269" t="s">
        <v>200</v>
      </c>
    </row>
    <row r="2" ht="39" customHeight="1" spans="1:24">
      <c r="A2" s="270" t="s">
        <v>8</v>
      </c>
      <c r="B2" s="270"/>
      <c r="C2" s="270"/>
      <c r="D2" s="270"/>
      <c r="E2" s="270"/>
      <c r="F2" s="270"/>
      <c r="G2" s="270"/>
      <c r="H2" s="270"/>
      <c r="I2" s="270"/>
      <c r="J2" s="270"/>
      <c r="K2" s="270"/>
      <c r="L2" s="270"/>
      <c r="M2" s="270"/>
      <c r="N2" s="270"/>
      <c r="O2" s="270"/>
      <c r="P2" s="270"/>
      <c r="Q2" s="270"/>
      <c r="R2" s="270"/>
      <c r="S2" s="270"/>
      <c r="T2" s="270"/>
      <c r="U2" s="270"/>
      <c r="V2" s="270"/>
      <c r="W2" s="270"/>
      <c r="X2" s="270"/>
    </row>
    <row r="3" ht="18" customHeight="1" spans="1:24">
      <c r="A3" s="271" t="s">
        <v>22</v>
      </c>
      <c r="B3" s="271"/>
      <c r="C3" s="271"/>
      <c r="D3" s="271"/>
      <c r="E3" s="271"/>
      <c r="F3" s="271"/>
      <c r="G3" s="271"/>
      <c r="H3" s="271"/>
      <c r="I3" s="271"/>
      <c r="J3" s="271"/>
      <c r="K3" s="84"/>
      <c r="L3" s="84"/>
      <c r="M3" s="84"/>
      <c r="N3" s="84"/>
      <c r="O3" s="84"/>
      <c r="P3" s="84"/>
      <c r="Q3" s="84"/>
      <c r="X3" s="282" t="s">
        <v>23</v>
      </c>
    </row>
    <row r="4" ht="13.5" spans="1:24">
      <c r="A4" s="205" t="s">
        <v>201</v>
      </c>
      <c r="B4" s="205" t="s">
        <v>202</v>
      </c>
      <c r="C4" s="205" t="s">
        <v>203</v>
      </c>
      <c r="D4" s="205" t="s">
        <v>204</v>
      </c>
      <c r="E4" s="205" t="s">
        <v>205</v>
      </c>
      <c r="F4" s="205" t="s">
        <v>206</v>
      </c>
      <c r="G4" s="205" t="s">
        <v>207</v>
      </c>
      <c r="H4" s="205" t="s">
        <v>208</v>
      </c>
      <c r="I4" s="119" t="s">
        <v>209</v>
      </c>
      <c r="J4" s="119"/>
      <c r="K4" s="119"/>
      <c r="L4" s="119"/>
      <c r="M4" s="119"/>
      <c r="N4" s="119"/>
      <c r="O4" s="119"/>
      <c r="P4" s="119"/>
      <c r="Q4" s="119"/>
      <c r="R4" s="119"/>
      <c r="S4" s="119"/>
      <c r="T4" s="119"/>
      <c r="U4" s="119"/>
      <c r="V4" s="119"/>
      <c r="W4" s="119"/>
      <c r="X4" s="119"/>
    </row>
    <row r="5" ht="13.5" spans="1:24">
      <c r="A5" s="205"/>
      <c r="B5" s="205"/>
      <c r="C5" s="205"/>
      <c r="D5" s="205"/>
      <c r="E5" s="205"/>
      <c r="F5" s="205"/>
      <c r="G5" s="205"/>
      <c r="H5" s="205"/>
      <c r="I5" s="119" t="s">
        <v>210</v>
      </c>
      <c r="J5" s="119" t="s">
        <v>211</v>
      </c>
      <c r="K5" s="119"/>
      <c r="L5" s="119"/>
      <c r="M5" s="119"/>
      <c r="N5" s="119"/>
      <c r="O5" s="95" t="s">
        <v>212</v>
      </c>
      <c r="P5" s="95"/>
      <c r="Q5" s="95"/>
      <c r="R5" s="119" t="s">
        <v>83</v>
      </c>
      <c r="S5" s="119" t="s">
        <v>84</v>
      </c>
      <c r="T5" s="119"/>
      <c r="U5" s="119"/>
      <c r="V5" s="119"/>
      <c r="W5" s="119"/>
      <c r="X5" s="119"/>
    </row>
    <row r="6" ht="13.5" customHeight="1" spans="1:24">
      <c r="A6" s="205"/>
      <c r="B6" s="205"/>
      <c r="C6" s="205"/>
      <c r="D6" s="205"/>
      <c r="E6" s="205"/>
      <c r="F6" s="205"/>
      <c r="G6" s="205"/>
      <c r="H6" s="205"/>
      <c r="I6" s="119"/>
      <c r="J6" s="120" t="s">
        <v>213</v>
      </c>
      <c r="K6" s="119" t="s">
        <v>214</v>
      </c>
      <c r="L6" s="119" t="s">
        <v>215</v>
      </c>
      <c r="M6" s="119" t="s">
        <v>216</v>
      </c>
      <c r="N6" s="119" t="s">
        <v>217</v>
      </c>
      <c r="O6" s="276" t="s">
        <v>80</v>
      </c>
      <c r="P6" s="276" t="s">
        <v>81</v>
      </c>
      <c r="Q6" s="276" t="s">
        <v>82</v>
      </c>
      <c r="R6" s="119"/>
      <c r="S6" s="119" t="s">
        <v>79</v>
      </c>
      <c r="T6" s="119" t="s">
        <v>86</v>
      </c>
      <c r="U6" s="119" t="s">
        <v>87</v>
      </c>
      <c r="V6" s="119" t="s">
        <v>88</v>
      </c>
      <c r="W6" s="119" t="s">
        <v>89</v>
      </c>
      <c r="X6" s="119" t="s">
        <v>90</v>
      </c>
    </row>
    <row r="7" ht="12.75" spans="1:24">
      <c r="A7" s="205"/>
      <c r="B7" s="205"/>
      <c r="C7" s="205"/>
      <c r="D7" s="205"/>
      <c r="E7" s="205"/>
      <c r="F7" s="205"/>
      <c r="G7" s="205"/>
      <c r="H7" s="205"/>
      <c r="I7" s="119"/>
      <c r="J7" s="123"/>
      <c r="K7" s="119"/>
      <c r="L7" s="119"/>
      <c r="M7" s="119"/>
      <c r="N7" s="119"/>
      <c r="O7" s="277"/>
      <c r="P7" s="277"/>
      <c r="Q7" s="277"/>
      <c r="R7" s="119"/>
      <c r="S7" s="119"/>
      <c r="T7" s="119"/>
      <c r="U7" s="119"/>
      <c r="V7" s="119"/>
      <c r="W7" s="119"/>
      <c r="X7" s="119"/>
    </row>
    <row r="8" ht="13.5" customHeight="1" spans="1:24">
      <c r="A8" s="272">
        <v>1</v>
      </c>
      <c r="B8" s="272">
        <v>2</v>
      </c>
      <c r="C8" s="272">
        <v>3</v>
      </c>
      <c r="D8" s="272">
        <v>4</v>
      </c>
      <c r="E8" s="272">
        <v>5</v>
      </c>
      <c r="F8" s="272">
        <v>6</v>
      </c>
      <c r="G8" s="272">
        <v>7</v>
      </c>
      <c r="H8" s="272">
        <v>8</v>
      </c>
      <c r="I8" s="272">
        <v>9</v>
      </c>
      <c r="J8" s="272">
        <v>10</v>
      </c>
      <c r="K8" s="272">
        <v>11</v>
      </c>
      <c r="L8" s="272">
        <v>12</v>
      </c>
      <c r="M8" s="272">
        <v>13</v>
      </c>
      <c r="N8" s="272">
        <v>14</v>
      </c>
      <c r="O8" s="272">
        <v>15</v>
      </c>
      <c r="P8" s="272">
        <v>16</v>
      </c>
      <c r="Q8" s="272">
        <v>17</v>
      </c>
      <c r="R8" s="272">
        <v>18</v>
      </c>
      <c r="S8" s="272">
        <v>19</v>
      </c>
      <c r="T8" s="272">
        <v>20</v>
      </c>
      <c r="U8" s="272">
        <v>21</v>
      </c>
      <c r="V8" s="272">
        <v>22</v>
      </c>
      <c r="W8" s="272">
        <v>23</v>
      </c>
      <c r="X8" s="272">
        <v>24</v>
      </c>
    </row>
    <row r="9" ht="27" customHeight="1" spans="1:24">
      <c r="A9" s="153" t="s">
        <v>92</v>
      </c>
      <c r="B9" s="153" t="s">
        <v>92</v>
      </c>
      <c r="C9" s="153" t="s">
        <v>218</v>
      </c>
      <c r="D9" s="153" t="s">
        <v>219</v>
      </c>
      <c r="E9" s="153" t="s">
        <v>115</v>
      </c>
      <c r="F9" s="153" t="s">
        <v>116</v>
      </c>
      <c r="G9" s="153" t="s">
        <v>220</v>
      </c>
      <c r="H9" s="153" t="s">
        <v>221</v>
      </c>
      <c r="I9" s="266">
        <v>732660</v>
      </c>
      <c r="J9" s="266">
        <v>732660</v>
      </c>
      <c r="K9" s="266"/>
      <c r="L9" s="266"/>
      <c r="M9" s="266">
        <v>732660</v>
      </c>
      <c r="N9" s="266"/>
      <c r="O9" s="278"/>
      <c r="P9" s="278"/>
      <c r="Q9" s="278"/>
      <c r="R9" s="278"/>
      <c r="S9" s="278"/>
      <c r="T9" s="278"/>
      <c r="U9" s="278"/>
      <c r="V9" s="278"/>
      <c r="W9" s="278"/>
      <c r="X9" s="278"/>
    </row>
    <row r="10" ht="27" customHeight="1" spans="1:24">
      <c r="A10" s="153" t="s">
        <v>92</v>
      </c>
      <c r="B10" s="153" t="s">
        <v>92</v>
      </c>
      <c r="C10" s="153" t="s">
        <v>218</v>
      </c>
      <c r="D10" s="153" t="s">
        <v>219</v>
      </c>
      <c r="E10" s="153" t="s">
        <v>115</v>
      </c>
      <c r="F10" s="153" t="s">
        <v>116</v>
      </c>
      <c r="G10" s="153" t="s">
        <v>222</v>
      </c>
      <c r="H10" s="153" t="s">
        <v>223</v>
      </c>
      <c r="I10" s="266">
        <v>59136</v>
      </c>
      <c r="J10" s="266">
        <v>59136</v>
      </c>
      <c r="K10" s="279"/>
      <c r="L10" s="279"/>
      <c r="M10" s="266">
        <v>59136</v>
      </c>
      <c r="N10" s="266"/>
      <c r="O10" s="280"/>
      <c r="P10" s="280"/>
      <c r="Q10" s="280"/>
      <c r="R10" s="278"/>
      <c r="S10" s="278"/>
      <c r="T10" s="278"/>
      <c r="U10" s="278"/>
      <c r="V10" s="278"/>
      <c r="W10" s="278"/>
      <c r="X10" s="278"/>
    </row>
    <row r="11" ht="27" customHeight="1" spans="1:24">
      <c r="A11" s="153" t="s">
        <v>92</v>
      </c>
      <c r="B11" s="153" t="s">
        <v>92</v>
      </c>
      <c r="C11" s="153" t="s">
        <v>218</v>
      </c>
      <c r="D11" s="153" t="s">
        <v>219</v>
      </c>
      <c r="E11" s="153" t="s">
        <v>115</v>
      </c>
      <c r="F11" s="153" t="s">
        <v>116</v>
      </c>
      <c r="G11" s="153" t="s">
        <v>224</v>
      </c>
      <c r="H11" s="153" t="s">
        <v>225</v>
      </c>
      <c r="I11" s="266">
        <v>61055</v>
      </c>
      <c r="J11" s="266">
        <v>61055</v>
      </c>
      <c r="K11" s="279"/>
      <c r="L11" s="279"/>
      <c r="M11" s="266">
        <v>61055</v>
      </c>
      <c r="N11" s="266"/>
      <c r="O11" s="280"/>
      <c r="P11" s="280"/>
      <c r="Q11" s="280"/>
      <c r="R11" s="278"/>
      <c r="S11" s="278"/>
      <c r="T11" s="278"/>
      <c r="U11" s="278"/>
      <c r="V11" s="278"/>
      <c r="W11" s="278"/>
      <c r="X11" s="278"/>
    </row>
    <row r="12" ht="27" customHeight="1" spans="1:24">
      <c r="A12" s="153" t="s">
        <v>92</v>
      </c>
      <c r="B12" s="153" t="s">
        <v>92</v>
      </c>
      <c r="C12" s="153" t="s">
        <v>218</v>
      </c>
      <c r="D12" s="153" t="s">
        <v>219</v>
      </c>
      <c r="E12" s="153" t="s">
        <v>115</v>
      </c>
      <c r="F12" s="153" t="s">
        <v>116</v>
      </c>
      <c r="G12" s="153" t="s">
        <v>226</v>
      </c>
      <c r="H12" s="153" t="s">
        <v>227</v>
      </c>
      <c r="I12" s="266">
        <v>987360</v>
      </c>
      <c r="J12" s="266">
        <v>987360</v>
      </c>
      <c r="K12" s="279"/>
      <c r="L12" s="279"/>
      <c r="M12" s="266">
        <v>987360</v>
      </c>
      <c r="N12" s="266"/>
      <c r="O12" s="280"/>
      <c r="P12" s="280"/>
      <c r="Q12" s="280"/>
      <c r="R12" s="278"/>
      <c r="S12" s="278"/>
      <c r="T12" s="278"/>
      <c r="U12" s="278"/>
      <c r="V12" s="278"/>
      <c r="W12" s="278"/>
      <c r="X12" s="278"/>
    </row>
    <row r="13" ht="32" customHeight="1" spans="1:24">
      <c r="A13" s="153" t="s">
        <v>92</v>
      </c>
      <c r="B13" s="153" t="s">
        <v>92</v>
      </c>
      <c r="C13" s="153" t="s">
        <v>228</v>
      </c>
      <c r="D13" s="153" t="s">
        <v>229</v>
      </c>
      <c r="E13" s="153" t="s">
        <v>115</v>
      </c>
      <c r="F13" s="153" t="s">
        <v>116</v>
      </c>
      <c r="G13" s="153" t="s">
        <v>230</v>
      </c>
      <c r="H13" s="153" t="s">
        <v>231</v>
      </c>
      <c r="I13" s="266">
        <v>12960</v>
      </c>
      <c r="J13" s="266">
        <v>12960</v>
      </c>
      <c r="K13" s="279"/>
      <c r="L13" s="279"/>
      <c r="M13" s="266">
        <v>12960</v>
      </c>
      <c r="N13" s="266"/>
      <c r="O13" s="280"/>
      <c r="P13" s="280"/>
      <c r="Q13" s="280"/>
      <c r="R13" s="278"/>
      <c r="S13" s="278"/>
      <c r="T13" s="278"/>
      <c r="U13" s="278"/>
      <c r="V13" s="278"/>
      <c r="W13" s="278"/>
      <c r="X13" s="278"/>
    </row>
    <row r="14" ht="32" customHeight="1" spans="1:24">
      <c r="A14" s="153" t="s">
        <v>92</v>
      </c>
      <c r="B14" s="153" t="s">
        <v>92</v>
      </c>
      <c r="C14" s="153" t="s">
        <v>228</v>
      </c>
      <c r="D14" s="153" t="s">
        <v>229</v>
      </c>
      <c r="E14" s="153" t="s">
        <v>125</v>
      </c>
      <c r="F14" s="153" t="s">
        <v>126</v>
      </c>
      <c r="G14" s="153" t="s">
        <v>232</v>
      </c>
      <c r="H14" s="153" t="s">
        <v>233</v>
      </c>
      <c r="I14" s="266">
        <v>344340</v>
      </c>
      <c r="J14" s="266">
        <v>344340</v>
      </c>
      <c r="K14" s="279"/>
      <c r="L14" s="279"/>
      <c r="M14" s="266">
        <v>344340</v>
      </c>
      <c r="N14" s="266"/>
      <c r="O14" s="280"/>
      <c r="P14" s="280"/>
      <c r="Q14" s="280"/>
      <c r="R14" s="278"/>
      <c r="S14" s="278"/>
      <c r="T14" s="278"/>
      <c r="U14" s="278"/>
      <c r="V14" s="278"/>
      <c r="W14" s="278"/>
      <c r="X14" s="278"/>
    </row>
    <row r="15" ht="32" customHeight="1" spans="1:24">
      <c r="A15" s="153" t="s">
        <v>92</v>
      </c>
      <c r="B15" s="153" t="s">
        <v>92</v>
      </c>
      <c r="C15" s="153" t="s">
        <v>228</v>
      </c>
      <c r="D15" s="153" t="s">
        <v>229</v>
      </c>
      <c r="E15" s="153" t="s">
        <v>131</v>
      </c>
      <c r="F15" s="153" t="s">
        <v>132</v>
      </c>
      <c r="G15" s="153" t="s">
        <v>234</v>
      </c>
      <c r="H15" s="153" t="s">
        <v>235</v>
      </c>
      <c r="I15" s="266">
        <v>560</v>
      </c>
      <c r="J15" s="266">
        <v>560</v>
      </c>
      <c r="K15" s="279"/>
      <c r="L15" s="279"/>
      <c r="M15" s="266">
        <v>560</v>
      </c>
      <c r="N15" s="266"/>
      <c r="O15" s="280"/>
      <c r="P15" s="280"/>
      <c r="Q15" s="280"/>
      <c r="R15" s="278"/>
      <c r="S15" s="278"/>
      <c r="T15" s="278"/>
      <c r="U15" s="278"/>
      <c r="V15" s="278"/>
      <c r="W15" s="278"/>
      <c r="X15" s="278"/>
    </row>
    <row r="16" ht="32" customHeight="1" spans="1:24">
      <c r="A16" s="153" t="s">
        <v>92</v>
      </c>
      <c r="B16" s="153" t="s">
        <v>92</v>
      </c>
      <c r="C16" s="153" t="s">
        <v>228</v>
      </c>
      <c r="D16" s="153" t="s">
        <v>229</v>
      </c>
      <c r="E16" s="153" t="s">
        <v>133</v>
      </c>
      <c r="F16" s="153" t="s">
        <v>134</v>
      </c>
      <c r="G16" s="153" t="s">
        <v>234</v>
      </c>
      <c r="H16" s="153" t="s">
        <v>235</v>
      </c>
      <c r="I16" s="266">
        <v>178560</v>
      </c>
      <c r="J16" s="266">
        <v>178560</v>
      </c>
      <c r="K16" s="279"/>
      <c r="L16" s="279"/>
      <c r="M16" s="266">
        <v>178560</v>
      </c>
      <c r="N16" s="266"/>
      <c r="O16" s="280"/>
      <c r="P16" s="280"/>
      <c r="Q16" s="280"/>
      <c r="R16" s="278"/>
      <c r="S16" s="278"/>
      <c r="T16" s="278"/>
      <c r="U16" s="278"/>
      <c r="V16" s="278"/>
      <c r="W16" s="278"/>
      <c r="X16" s="278"/>
    </row>
    <row r="17" ht="32" customHeight="1" spans="1:24">
      <c r="A17" s="153" t="s">
        <v>92</v>
      </c>
      <c r="B17" s="153" t="s">
        <v>92</v>
      </c>
      <c r="C17" s="153" t="s">
        <v>228</v>
      </c>
      <c r="D17" s="153" t="s">
        <v>229</v>
      </c>
      <c r="E17" s="153" t="s">
        <v>135</v>
      </c>
      <c r="F17" s="153" t="s">
        <v>136</v>
      </c>
      <c r="G17" s="153" t="s">
        <v>236</v>
      </c>
      <c r="H17" s="153" t="s">
        <v>237</v>
      </c>
      <c r="I17" s="266">
        <v>122800</v>
      </c>
      <c r="J17" s="266">
        <v>122800</v>
      </c>
      <c r="K17" s="279"/>
      <c r="L17" s="279"/>
      <c r="M17" s="266">
        <v>122800</v>
      </c>
      <c r="N17" s="266"/>
      <c r="O17" s="280"/>
      <c r="P17" s="280"/>
      <c r="Q17" s="280"/>
      <c r="R17" s="278"/>
      <c r="S17" s="278"/>
      <c r="T17" s="278"/>
      <c r="U17" s="278"/>
      <c r="V17" s="278"/>
      <c r="W17" s="278"/>
      <c r="X17" s="278"/>
    </row>
    <row r="18" ht="32" customHeight="1" spans="1:24">
      <c r="A18" s="153" t="s">
        <v>92</v>
      </c>
      <c r="B18" s="153" t="s">
        <v>92</v>
      </c>
      <c r="C18" s="153" t="s">
        <v>228</v>
      </c>
      <c r="D18" s="153" t="s">
        <v>229</v>
      </c>
      <c r="E18" s="153" t="s">
        <v>137</v>
      </c>
      <c r="F18" s="153" t="s">
        <v>138</v>
      </c>
      <c r="G18" s="153" t="s">
        <v>230</v>
      </c>
      <c r="H18" s="153" t="s">
        <v>231</v>
      </c>
      <c r="I18" s="266">
        <v>4500</v>
      </c>
      <c r="J18" s="266">
        <v>4500</v>
      </c>
      <c r="K18" s="279"/>
      <c r="L18" s="279"/>
      <c r="M18" s="266">
        <v>4500</v>
      </c>
      <c r="N18" s="266"/>
      <c r="O18" s="280"/>
      <c r="P18" s="280"/>
      <c r="Q18" s="280"/>
      <c r="R18" s="278"/>
      <c r="S18" s="278"/>
      <c r="T18" s="278"/>
      <c r="U18" s="278"/>
      <c r="V18" s="278"/>
      <c r="W18" s="278"/>
      <c r="X18" s="278"/>
    </row>
    <row r="19" ht="32" customHeight="1" spans="1:24">
      <c r="A19" s="153" t="s">
        <v>92</v>
      </c>
      <c r="B19" s="153" t="s">
        <v>92</v>
      </c>
      <c r="C19" s="153" t="s">
        <v>238</v>
      </c>
      <c r="D19" s="153" t="s">
        <v>150</v>
      </c>
      <c r="E19" s="153" t="s">
        <v>149</v>
      </c>
      <c r="F19" s="153" t="s">
        <v>150</v>
      </c>
      <c r="G19" s="153" t="s">
        <v>239</v>
      </c>
      <c r="H19" s="153" t="s">
        <v>150</v>
      </c>
      <c r="I19" s="266">
        <v>298920</v>
      </c>
      <c r="J19" s="266">
        <v>298920</v>
      </c>
      <c r="K19" s="279"/>
      <c r="L19" s="279"/>
      <c r="M19" s="266">
        <v>298920</v>
      </c>
      <c r="N19" s="266"/>
      <c r="O19" s="280"/>
      <c r="P19" s="280"/>
      <c r="Q19" s="280"/>
      <c r="R19" s="278"/>
      <c r="S19" s="278"/>
      <c r="T19" s="278"/>
      <c r="U19" s="278"/>
      <c r="V19" s="278"/>
      <c r="W19" s="278"/>
      <c r="X19" s="278"/>
    </row>
    <row r="20" ht="32" customHeight="1" spans="1:24">
      <c r="A20" s="153" t="s">
        <v>92</v>
      </c>
      <c r="B20" s="153" t="s">
        <v>92</v>
      </c>
      <c r="C20" s="153" t="s">
        <v>240</v>
      </c>
      <c r="D20" s="153" t="s">
        <v>241</v>
      </c>
      <c r="E20" s="153" t="s">
        <v>123</v>
      </c>
      <c r="F20" s="153" t="s">
        <v>124</v>
      </c>
      <c r="G20" s="153" t="s">
        <v>242</v>
      </c>
      <c r="H20" s="153" t="s">
        <v>243</v>
      </c>
      <c r="I20" s="266">
        <v>25200</v>
      </c>
      <c r="J20" s="266">
        <v>25200</v>
      </c>
      <c r="K20" s="279"/>
      <c r="L20" s="279"/>
      <c r="M20" s="266">
        <v>25200</v>
      </c>
      <c r="N20" s="266"/>
      <c r="O20" s="280"/>
      <c r="P20" s="280"/>
      <c r="Q20" s="280"/>
      <c r="R20" s="278"/>
      <c r="S20" s="278"/>
      <c r="T20" s="278"/>
      <c r="U20" s="278"/>
      <c r="V20" s="278"/>
      <c r="W20" s="278"/>
      <c r="X20" s="278"/>
    </row>
    <row r="21" ht="32" customHeight="1" spans="1:24">
      <c r="A21" s="153" t="s">
        <v>92</v>
      </c>
      <c r="B21" s="153" t="s">
        <v>92</v>
      </c>
      <c r="C21" s="153" t="s">
        <v>244</v>
      </c>
      <c r="D21" s="153" t="s">
        <v>245</v>
      </c>
      <c r="E21" s="153" t="s">
        <v>115</v>
      </c>
      <c r="F21" s="153" t="s">
        <v>116</v>
      </c>
      <c r="G21" s="153" t="s">
        <v>246</v>
      </c>
      <c r="H21" s="153" t="s">
        <v>247</v>
      </c>
      <c r="I21" s="266">
        <v>54000</v>
      </c>
      <c r="J21" s="266">
        <v>54000</v>
      </c>
      <c r="K21" s="279"/>
      <c r="L21" s="279"/>
      <c r="M21" s="266">
        <v>54000</v>
      </c>
      <c r="N21" s="266"/>
      <c r="O21" s="280"/>
      <c r="P21" s="280"/>
      <c r="Q21" s="280"/>
      <c r="R21" s="278"/>
      <c r="S21" s="278"/>
      <c r="T21" s="278"/>
      <c r="U21" s="278"/>
      <c r="V21" s="278"/>
      <c r="W21" s="278"/>
      <c r="X21" s="278"/>
    </row>
    <row r="22" ht="32" customHeight="1" spans="1:24">
      <c r="A22" s="153" t="s">
        <v>92</v>
      </c>
      <c r="B22" s="153" t="s">
        <v>92</v>
      </c>
      <c r="C22" s="153" t="s">
        <v>244</v>
      </c>
      <c r="D22" s="153" t="s">
        <v>245</v>
      </c>
      <c r="E22" s="153" t="s">
        <v>115</v>
      </c>
      <c r="F22" s="153" t="s">
        <v>116</v>
      </c>
      <c r="G22" s="153" t="s">
        <v>248</v>
      </c>
      <c r="H22" s="153" t="s">
        <v>249</v>
      </c>
      <c r="I22" s="266">
        <v>3600</v>
      </c>
      <c r="J22" s="266">
        <v>3600</v>
      </c>
      <c r="K22" s="279"/>
      <c r="L22" s="279"/>
      <c r="M22" s="266">
        <v>3600</v>
      </c>
      <c r="N22" s="266"/>
      <c r="O22" s="280"/>
      <c r="P22" s="280"/>
      <c r="Q22" s="280"/>
      <c r="R22" s="278"/>
      <c r="S22" s="278"/>
      <c r="T22" s="278"/>
      <c r="U22" s="278"/>
      <c r="V22" s="278"/>
      <c r="W22" s="278"/>
      <c r="X22" s="278"/>
    </row>
    <row r="23" ht="32" customHeight="1" spans="1:24">
      <c r="A23" s="153" t="s">
        <v>92</v>
      </c>
      <c r="B23" s="153" t="s">
        <v>92</v>
      </c>
      <c r="C23" s="153" t="s">
        <v>244</v>
      </c>
      <c r="D23" s="153" t="s">
        <v>245</v>
      </c>
      <c r="E23" s="153" t="s">
        <v>115</v>
      </c>
      <c r="F23" s="153" t="s">
        <v>116</v>
      </c>
      <c r="G23" s="153" t="s">
        <v>250</v>
      </c>
      <c r="H23" s="153" t="s">
        <v>251</v>
      </c>
      <c r="I23" s="266">
        <v>36000</v>
      </c>
      <c r="J23" s="266">
        <v>36000</v>
      </c>
      <c r="K23" s="279"/>
      <c r="L23" s="279"/>
      <c r="M23" s="266">
        <v>36000</v>
      </c>
      <c r="N23" s="266"/>
      <c r="O23" s="280"/>
      <c r="P23" s="280"/>
      <c r="Q23" s="280"/>
      <c r="R23" s="278"/>
      <c r="S23" s="278"/>
      <c r="T23" s="278"/>
      <c r="U23" s="278"/>
      <c r="V23" s="278"/>
      <c r="W23" s="278"/>
      <c r="X23" s="278"/>
    </row>
    <row r="24" ht="32" customHeight="1" spans="1:24">
      <c r="A24" s="153" t="s">
        <v>92</v>
      </c>
      <c r="B24" s="153" t="s">
        <v>92</v>
      </c>
      <c r="C24" s="153" t="s">
        <v>244</v>
      </c>
      <c r="D24" s="153" t="s">
        <v>245</v>
      </c>
      <c r="E24" s="153" t="s">
        <v>115</v>
      </c>
      <c r="F24" s="153" t="s">
        <v>116</v>
      </c>
      <c r="G24" s="153" t="s">
        <v>252</v>
      </c>
      <c r="H24" s="153" t="s">
        <v>253</v>
      </c>
      <c r="I24" s="266">
        <v>4860</v>
      </c>
      <c r="J24" s="266">
        <v>4860</v>
      </c>
      <c r="K24" s="279"/>
      <c r="L24" s="279"/>
      <c r="M24" s="266">
        <v>4860</v>
      </c>
      <c r="N24" s="266"/>
      <c r="O24" s="280"/>
      <c r="P24" s="280"/>
      <c r="Q24" s="280"/>
      <c r="R24" s="278"/>
      <c r="S24" s="278"/>
      <c r="T24" s="278"/>
      <c r="U24" s="278"/>
      <c r="V24" s="278"/>
      <c r="W24" s="278"/>
      <c r="X24" s="278"/>
    </row>
    <row r="25" ht="32" customHeight="1" spans="1:24">
      <c r="A25" s="153" t="s">
        <v>92</v>
      </c>
      <c r="B25" s="153" t="s">
        <v>92</v>
      </c>
      <c r="C25" s="153" t="s">
        <v>244</v>
      </c>
      <c r="D25" s="153" t="s">
        <v>245</v>
      </c>
      <c r="E25" s="153" t="s">
        <v>115</v>
      </c>
      <c r="F25" s="153" t="s">
        <v>116</v>
      </c>
      <c r="G25" s="153" t="s">
        <v>254</v>
      </c>
      <c r="H25" s="153" t="s">
        <v>255</v>
      </c>
      <c r="I25" s="266">
        <v>43200</v>
      </c>
      <c r="J25" s="266">
        <v>43200</v>
      </c>
      <c r="K25" s="279"/>
      <c r="L25" s="279"/>
      <c r="M25" s="266">
        <v>43200</v>
      </c>
      <c r="N25" s="266"/>
      <c r="O25" s="280"/>
      <c r="P25" s="280"/>
      <c r="Q25" s="280"/>
      <c r="R25" s="278"/>
      <c r="S25" s="278"/>
      <c r="T25" s="278"/>
      <c r="U25" s="278"/>
      <c r="V25" s="278"/>
      <c r="W25" s="278"/>
      <c r="X25" s="278"/>
    </row>
    <row r="26" ht="32" customHeight="1" spans="1:24">
      <c r="A26" s="153" t="s">
        <v>92</v>
      </c>
      <c r="B26" s="153" t="s">
        <v>92</v>
      </c>
      <c r="C26" s="153" t="s">
        <v>244</v>
      </c>
      <c r="D26" s="153" t="s">
        <v>245</v>
      </c>
      <c r="E26" s="153" t="s">
        <v>115</v>
      </c>
      <c r="F26" s="153" t="s">
        <v>116</v>
      </c>
      <c r="G26" s="153" t="s">
        <v>256</v>
      </c>
      <c r="H26" s="153" t="s">
        <v>257</v>
      </c>
      <c r="I26" s="266">
        <v>16200</v>
      </c>
      <c r="J26" s="266">
        <v>16200</v>
      </c>
      <c r="K26" s="279"/>
      <c r="L26" s="279"/>
      <c r="M26" s="266">
        <v>16200</v>
      </c>
      <c r="N26" s="266"/>
      <c r="O26" s="280"/>
      <c r="P26" s="280"/>
      <c r="Q26" s="280"/>
      <c r="R26" s="278"/>
      <c r="S26" s="278"/>
      <c r="T26" s="278"/>
      <c r="U26" s="278"/>
      <c r="V26" s="278"/>
      <c r="W26" s="278"/>
      <c r="X26" s="278"/>
    </row>
    <row r="27" ht="32" customHeight="1" spans="1:24">
      <c r="A27" s="153" t="s">
        <v>92</v>
      </c>
      <c r="B27" s="153" t="s">
        <v>92</v>
      </c>
      <c r="C27" s="153" t="s">
        <v>244</v>
      </c>
      <c r="D27" s="153" t="s">
        <v>245</v>
      </c>
      <c r="E27" s="153" t="s">
        <v>115</v>
      </c>
      <c r="F27" s="153" t="s">
        <v>116</v>
      </c>
      <c r="G27" s="153" t="s">
        <v>258</v>
      </c>
      <c r="H27" s="153" t="s">
        <v>259</v>
      </c>
      <c r="I27" s="266">
        <v>18000</v>
      </c>
      <c r="J27" s="266">
        <v>18000</v>
      </c>
      <c r="K27" s="279"/>
      <c r="L27" s="279"/>
      <c r="M27" s="266">
        <v>18000</v>
      </c>
      <c r="N27" s="266"/>
      <c r="O27" s="280"/>
      <c r="P27" s="280"/>
      <c r="Q27" s="280"/>
      <c r="R27" s="278"/>
      <c r="S27" s="278"/>
      <c r="T27" s="278"/>
      <c r="U27" s="278"/>
      <c r="V27" s="278"/>
      <c r="W27" s="278"/>
      <c r="X27" s="278"/>
    </row>
    <row r="28" ht="32" customHeight="1" spans="1:24">
      <c r="A28" s="153" t="s">
        <v>92</v>
      </c>
      <c r="B28" s="153" t="s">
        <v>92</v>
      </c>
      <c r="C28" s="153" t="s">
        <v>244</v>
      </c>
      <c r="D28" s="153" t="s">
        <v>245</v>
      </c>
      <c r="E28" s="153" t="s">
        <v>123</v>
      </c>
      <c r="F28" s="153" t="s">
        <v>124</v>
      </c>
      <c r="G28" s="153" t="s">
        <v>254</v>
      </c>
      <c r="H28" s="153" t="s">
        <v>255</v>
      </c>
      <c r="I28" s="266">
        <v>300</v>
      </c>
      <c r="J28" s="266">
        <v>300</v>
      </c>
      <c r="K28" s="279"/>
      <c r="L28" s="279"/>
      <c r="M28" s="266">
        <v>300</v>
      </c>
      <c r="N28" s="266"/>
      <c r="O28" s="280"/>
      <c r="P28" s="280"/>
      <c r="Q28" s="280"/>
      <c r="R28" s="278"/>
      <c r="S28" s="278"/>
      <c r="T28" s="278"/>
      <c r="U28" s="278"/>
      <c r="V28" s="278"/>
      <c r="W28" s="278"/>
      <c r="X28" s="278"/>
    </row>
    <row r="29" ht="32" customHeight="1" spans="1:24">
      <c r="A29" s="153" t="s">
        <v>92</v>
      </c>
      <c r="B29" s="153" t="s">
        <v>92</v>
      </c>
      <c r="C29" s="153" t="s">
        <v>244</v>
      </c>
      <c r="D29" s="153" t="s">
        <v>245</v>
      </c>
      <c r="E29" s="153" t="s">
        <v>123</v>
      </c>
      <c r="F29" s="153" t="s">
        <v>124</v>
      </c>
      <c r="G29" s="153" t="s">
        <v>258</v>
      </c>
      <c r="H29" s="153" t="s">
        <v>259</v>
      </c>
      <c r="I29" s="266">
        <v>1600</v>
      </c>
      <c r="J29" s="266">
        <v>1600</v>
      </c>
      <c r="K29" s="279"/>
      <c r="L29" s="279"/>
      <c r="M29" s="266">
        <v>1600</v>
      </c>
      <c r="N29" s="266"/>
      <c r="O29" s="280"/>
      <c r="P29" s="280"/>
      <c r="Q29" s="280"/>
      <c r="R29" s="278"/>
      <c r="S29" s="278"/>
      <c r="T29" s="278"/>
      <c r="U29" s="278"/>
      <c r="V29" s="278"/>
      <c r="W29" s="278"/>
      <c r="X29" s="278"/>
    </row>
    <row r="30" ht="32" customHeight="1" spans="1:24">
      <c r="A30" s="153" t="s">
        <v>92</v>
      </c>
      <c r="B30" s="153" t="s">
        <v>92</v>
      </c>
      <c r="C30" s="153" t="s">
        <v>260</v>
      </c>
      <c r="D30" s="153" t="s">
        <v>261</v>
      </c>
      <c r="E30" s="153" t="s">
        <v>115</v>
      </c>
      <c r="F30" s="153" t="s">
        <v>116</v>
      </c>
      <c r="G30" s="153" t="s">
        <v>262</v>
      </c>
      <c r="H30" s="153" t="s">
        <v>261</v>
      </c>
      <c r="I30" s="266">
        <v>6480</v>
      </c>
      <c r="J30" s="266">
        <v>6480</v>
      </c>
      <c r="K30" s="279"/>
      <c r="L30" s="279"/>
      <c r="M30" s="266">
        <v>6480</v>
      </c>
      <c r="N30" s="266"/>
      <c r="O30" s="280"/>
      <c r="P30" s="280"/>
      <c r="Q30" s="280"/>
      <c r="R30" s="278"/>
      <c r="S30" s="278"/>
      <c r="T30" s="278"/>
      <c r="U30" s="278"/>
      <c r="V30" s="278"/>
      <c r="W30" s="278"/>
      <c r="X30" s="278"/>
    </row>
    <row r="31" ht="32" customHeight="1" spans="1:24">
      <c r="A31" s="153" t="s">
        <v>92</v>
      </c>
      <c r="B31" s="153" t="s">
        <v>92</v>
      </c>
      <c r="C31" s="153" t="s">
        <v>263</v>
      </c>
      <c r="D31" s="153" t="s">
        <v>264</v>
      </c>
      <c r="E31" s="153" t="s">
        <v>115</v>
      </c>
      <c r="F31" s="153" t="s">
        <v>116</v>
      </c>
      <c r="G31" s="153" t="s">
        <v>265</v>
      </c>
      <c r="H31" s="153" t="s">
        <v>266</v>
      </c>
      <c r="I31" s="266">
        <v>427200</v>
      </c>
      <c r="J31" s="266">
        <v>427200</v>
      </c>
      <c r="K31" s="279"/>
      <c r="L31" s="279"/>
      <c r="M31" s="266">
        <v>427200</v>
      </c>
      <c r="N31" s="266"/>
      <c r="O31" s="280"/>
      <c r="P31" s="280"/>
      <c r="Q31" s="280"/>
      <c r="R31" s="278"/>
      <c r="S31" s="278"/>
      <c r="T31" s="278"/>
      <c r="U31" s="278"/>
      <c r="V31" s="278"/>
      <c r="W31" s="278"/>
      <c r="X31" s="278"/>
    </row>
    <row r="32" ht="32" customHeight="1" spans="1:24">
      <c r="A32" s="153" t="s">
        <v>92</v>
      </c>
      <c r="B32" s="153" t="s">
        <v>92</v>
      </c>
      <c r="C32" s="153" t="s">
        <v>267</v>
      </c>
      <c r="D32" s="153" t="s">
        <v>268</v>
      </c>
      <c r="E32" s="153" t="s">
        <v>115</v>
      </c>
      <c r="F32" s="153" t="s">
        <v>116</v>
      </c>
      <c r="G32" s="153" t="s">
        <v>226</v>
      </c>
      <c r="H32" s="153" t="s">
        <v>227</v>
      </c>
      <c r="I32" s="266">
        <v>706200</v>
      </c>
      <c r="J32" s="266">
        <v>706200</v>
      </c>
      <c r="K32" s="279"/>
      <c r="L32" s="279"/>
      <c r="M32" s="266">
        <v>706200</v>
      </c>
      <c r="N32" s="266"/>
      <c r="O32" s="280"/>
      <c r="P32" s="280"/>
      <c r="Q32" s="280"/>
      <c r="R32" s="278"/>
      <c r="S32" s="278"/>
      <c r="T32" s="278"/>
      <c r="U32" s="278"/>
      <c r="V32" s="278"/>
      <c r="W32" s="278"/>
      <c r="X32" s="278"/>
    </row>
    <row r="33" ht="25" customHeight="1" spans="1:24">
      <c r="A33" s="273" t="s">
        <v>151</v>
      </c>
      <c r="B33" s="274"/>
      <c r="C33" s="274"/>
      <c r="D33" s="274"/>
      <c r="E33" s="274"/>
      <c r="F33" s="274"/>
      <c r="G33" s="274"/>
      <c r="H33" s="275"/>
      <c r="I33" s="209">
        <f t="shared" ref="I33:M33" si="0">SUM(I9:I32)</f>
        <v>4145691</v>
      </c>
      <c r="J33" s="209">
        <f t="shared" si="0"/>
        <v>4145691</v>
      </c>
      <c r="K33" s="209"/>
      <c r="L33" s="209"/>
      <c r="M33" s="209">
        <f t="shared" si="0"/>
        <v>4145691</v>
      </c>
      <c r="N33" s="209"/>
      <c r="O33" s="281"/>
      <c r="P33" s="281"/>
      <c r="Q33" s="281"/>
      <c r="R33" s="281"/>
      <c r="S33" s="281"/>
      <c r="T33" s="281"/>
      <c r="U33" s="281"/>
      <c r="V33" s="281"/>
      <c r="W33" s="281"/>
      <c r="X33" s="281" t="s">
        <v>93</v>
      </c>
    </row>
    <row r="34" customHeight="1" spans="1:1">
      <c r="A34" s="263"/>
    </row>
  </sheetData>
  <autoFilter xmlns:etc="http://www.wps.cn/officeDocument/2017/etCustomData" ref="A6:X33" etc:filterBottomFollowUsedRange="0">
    <extLst/>
  </autoFilter>
  <mergeCells count="31">
    <mergeCell ref="A2:X2"/>
    <mergeCell ref="A3:J3"/>
    <mergeCell ref="I4:X4"/>
    <mergeCell ref="J5:N5"/>
    <mergeCell ref="O5:Q5"/>
    <mergeCell ref="S5:X5"/>
    <mergeCell ref="A33:H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
  <sheetViews>
    <sheetView zoomScaleSheetLayoutView="60" topLeftCell="D1" workbookViewId="0">
      <selection activeCell="M24" sqref="M24"/>
    </sheetView>
  </sheetViews>
  <sheetFormatPr defaultColWidth="8.88571428571429" defaultRowHeight="14.25" customHeight="1"/>
  <cols>
    <col min="1" max="1" width="16.7142857142857" style="84" customWidth="1"/>
    <col min="2" max="2" width="22.7142857142857" style="84" customWidth="1"/>
    <col min="3" max="3" width="23.5714285714286" style="84" customWidth="1"/>
    <col min="4" max="4" width="24.1428571428571" style="84" customWidth="1"/>
    <col min="5" max="5" width="11.1333333333333" style="84" customWidth="1"/>
    <col min="6" max="6" width="17.5714285714286" style="84" customWidth="1"/>
    <col min="7" max="7" width="9.84761904761905" style="84" customWidth="1"/>
    <col min="8" max="8" width="13.7142857142857" style="84" customWidth="1"/>
    <col min="9" max="9" width="13.8571428571429" style="84" customWidth="1"/>
    <col min="10" max="10" width="11.1428571428571" style="84"/>
    <col min="11" max="11" width="12.7142857142857" style="84" customWidth="1"/>
    <col min="12" max="12" width="10" style="84" customWidth="1"/>
    <col min="13" max="13" width="10.5714285714286" style="84" customWidth="1"/>
    <col min="14" max="14" width="10.2857142857143" style="84" customWidth="1"/>
    <col min="15" max="15" width="10.4285714285714" style="84" customWidth="1"/>
    <col min="16" max="17" width="11.1333333333333" style="84" customWidth="1"/>
    <col min="18" max="18" width="14" style="84" customWidth="1"/>
    <col min="19" max="19" width="10.2857142857143" style="84" customWidth="1"/>
    <col min="20" max="22" width="11.7142857142857" style="84" customWidth="1"/>
    <col min="23" max="23" width="10.2857142857143" style="84" customWidth="1"/>
    <col min="24" max="24" width="9.13333333333333" style="84" customWidth="1"/>
    <col min="25" max="16384" width="9.13333333333333" style="84"/>
  </cols>
  <sheetData>
    <row r="1" ht="13.5" customHeight="1" spans="1:23">
      <c r="A1" s="84" t="s">
        <v>269</v>
      </c>
      <c r="E1" s="257"/>
      <c r="F1" s="257"/>
      <c r="G1" s="257"/>
      <c r="H1" s="257"/>
      <c r="I1" s="86"/>
      <c r="J1" s="86"/>
      <c r="K1" s="86"/>
      <c r="L1" s="86"/>
      <c r="M1" s="86"/>
      <c r="N1" s="86"/>
      <c r="O1" s="86"/>
      <c r="P1" s="86"/>
      <c r="Q1" s="86"/>
      <c r="W1" s="87"/>
    </row>
    <row r="2" ht="27.75" customHeight="1" spans="1:23">
      <c r="A2" s="70" t="s">
        <v>9</v>
      </c>
      <c r="B2" s="70"/>
      <c r="C2" s="70"/>
      <c r="D2" s="70"/>
      <c r="E2" s="70"/>
      <c r="F2" s="70"/>
      <c r="G2" s="70"/>
      <c r="H2" s="70"/>
      <c r="I2" s="70"/>
      <c r="J2" s="70"/>
      <c r="K2" s="70"/>
      <c r="L2" s="70"/>
      <c r="M2" s="70"/>
      <c r="N2" s="70"/>
      <c r="O2" s="70"/>
      <c r="P2" s="70"/>
      <c r="Q2" s="70"/>
      <c r="R2" s="70"/>
      <c r="S2" s="70"/>
      <c r="T2" s="70"/>
      <c r="U2" s="70"/>
      <c r="V2" s="70"/>
      <c r="W2" s="70"/>
    </row>
    <row r="3" ht="13.5" customHeight="1" spans="1:23">
      <c r="A3" s="178" t="s">
        <v>22</v>
      </c>
      <c r="B3" s="178"/>
      <c r="C3" s="258"/>
      <c r="D3" s="258"/>
      <c r="E3" s="258"/>
      <c r="F3" s="258"/>
      <c r="G3" s="258"/>
      <c r="H3" s="258"/>
      <c r="I3" s="117"/>
      <c r="J3" s="117"/>
      <c r="K3" s="117"/>
      <c r="L3" s="117"/>
      <c r="M3" s="117"/>
      <c r="N3" s="117"/>
      <c r="O3" s="117"/>
      <c r="P3" s="117"/>
      <c r="Q3" s="117"/>
      <c r="W3" s="175" t="s">
        <v>193</v>
      </c>
    </row>
    <row r="4" ht="15.75" customHeight="1" spans="1:23">
      <c r="A4" s="136" t="s">
        <v>270</v>
      </c>
      <c r="B4" s="136" t="s">
        <v>203</v>
      </c>
      <c r="C4" s="136" t="s">
        <v>204</v>
      </c>
      <c r="D4" s="136" t="s">
        <v>271</v>
      </c>
      <c r="E4" s="136" t="s">
        <v>205</v>
      </c>
      <c r="F4" s="136" t="s">
        <v>206</v>
      </c>
      <c r="G4" s="136" t="s">
        <v>272</v>
      </c>
      <c r="H4" s="136" t="s">
        <v>273</v>
      </c>
      <c r="I4" s="136" t="s">
        <v>77</v>
      </c>
      <c r="J4" s="95" t="s">
        <v>274</v>
      </c>
      <c r="K4" s="95"/>
      <c r="L4" s="95"/>
      <c r="M4" s="95"/>
      <c r="N4" s="95" t="s">
        <v>212</v>
      </c>
      <c r="O4" s="95"/>
      <c r="P4" s="95"/>
      <c r="Q4" s="264" t="s">
        <v>83</v>
      </c>
      <c r="R4" s="95" t="s">
        <v>84</v>
      </c>
      <c r="S4" s="95"/>
      <c r="T4" s="95"/>
      <c r="U4" s="95"/>
      <c r="V4" s="95"/>
      <c r="W4" s="95"/>
    </row>
    <row r="5" ht="17.25" customHeight="1" spans="1:23">
      <c r="A5" s="136"/>
      <c r="B5" s="136"/>
      <c r="C5" s="136"/>
      <c r="D5" s="136"/>
      <c r="E5" s="136"/>
      <c r="F5" s="136"/>
      <c r="G5" s="136"/>
      <c r="H5" s="136"/>
      <c r="I5" s="136"/>
      <c r="J5" s="95" t="s">
        <v>80</v>
      </c>
      <c r="K5" s="95"/>
      <c r="L5" s="264" t="s">
        <v>81</v>
      </c>
      <c r="M5" s="264" t="s">
        <v>82</v>
      </c>
      <c r="N5" s="264" t="s">
        <v>80</v>
      </c>
      <c r="O5" s="264" t="s">
        <v>81</v>
      </c>
      <c r="P5" s="264" t="s">
        <v>82</v>
      </c>
      <c r="Q5" s="264"/>
      <c r="R5" s="264" t="s">
        <v>79</v>
      </c>
      <c r="S5" s="264" t="s">
        <v>86</v>
      </c>
      <c r="T5" s="264" t="s">
        <v>275</v>
      </c>
      <c r="U5" s="268" t="s">
        <v>88</v>
      </c>
      <c r="V5" s="264" t="s">
        <v>89</v>
      </c>
      <c r="W5" s="264" t="s">
        <v>90</v>
      </c>
    </row>
    <row r="6" ht="27" spans="1:23">
      <c r="A6" s="136"/>
      <c r="B6" s="136"/>
      <c r="C6" s="136"/>
      <c r="D6" s="136"/>
      <c r="E6" s="136"/>
      <c r="F6" s="136"/>
      <c r="G6" s="136"/>
      <c r="H6" s="136"/>
      <c r="I6" s="136"/>
      <c r="J6" s="265" t="s">
        <v>79</v>
      </c>
      <c r="K6" s="265" t="s">
        <v>276</v>
      </c>
      <c r="L6" s="264"/>
      <c r="M6" s="264"/>
      <c r="N6" s="264"/>
      <c r="O6" s="264"/>
      <c r="P6" s="264"/>
      <c r="Q6" s="264"/>
      <c r="R6" s="264"/>
      <c r="S6" s="264"/>
      <c r="T6" s="264"/>
      <c r="U6" s="268"/>
      <c r="V6" s="264"/>
      <c r="W6" s="264"/>
    </row>
    <row r="7" ht="24" customHeight="1" spans="1:23">
      <c r="A7" s="130">
        <v>1</v>
      </c>
      <c r="B7" s="130">
        <v>2</v>
      </c>
      <c r="C7" s="130">
        <v>3</v>
      </c>
      <c r="D7" s="130">
        <v>4</v>
      </c>
      <c r="E7" s="130">
        <v>5</v>
      </c>
      <c r="F7" s="130">
        <v>6</v>
      </c>
      <c r="G7" s="130">
        <v>7</v>
      </c>
      <c r="H7" s="130">
        <v>8</v>
      </c>
      <c r="I7" s="130">
        <v>9</v>
      </c>
      <c r="J7" s="130">
        <v>10</v>
      </c>
      <c r="K7" s="130">
        <v>11</v>
      </c>
      <c r="L7" s="130">
        <v>12</v>
      </c>
      <c r="M7" s="130">
        <v>13</v>
      </c>
      <c r="N7" s="130">
        <v>14</v>
      </c>
      <c r="O7" s="130">
        <v>15</v>
      </c>
      <c r="P7" s="130">
        <v>16</v>
      </c>
      <c r="Q7" s="130">
        <v>17</v>
      </c>
      <c r="R7" s="130">
        <v>18</v>
      </c>
      <c r="S7" s="130">
        <v>19</v>
      </c>
      <c r="T7" s="130">
        <v>20</v>
      </c>
      <c r="U7" s="130">
        <v>21</v>
      </c>
      <c r="V7" s="130">
        <v>22</v>
      </c>
      <c r="W7" s="130">
        <v>23</v>
      </c>
    </row>
    <row r="8" ht="21" customHeight="1" spans="1:23">
      <c r="A8" s="153" t="s">
        <v>277</v>
      </c>
      <c r="B8" s="153" t="s">
        <v>278</v>
      </c>
      <c r="C8" s="153" t="s">
        <v>279</v>
      </c>
      <c r="D8" s="153" t="s">
        <v>92</v>
      </c>
      <c r="E8" s="153" t="s">
        <v>117</v>
      </c>
      <c r="F8" s="153" t="s">
        <v>118</v>
      </c>
      <c r="G8" s="153" t="s">
        <v>246</v>
      </c>
      <c r="H8" s="153" t="s">
        <v>247</v>
      </c>
      <c r="I8" s="266">
        <v>93964</v>
      </c>
      <c r="J8" s="266">
        <v>93964</v>
      </c>
      <c r="K8" s="266">
        <v>93964</v>
      </c>
      <c r="L8" s="266"/>
      <c r="M8" s="266"/>
      <c r="N8" s="266"/>
      <c r="O8" s="266"/>
      <c r="P8" s="266"/>
      <c r="Q8" s="266"/>
      <c r="R8" s="266"/>
      <c r="S8" s="266"/>
      <c r="T8" s="266"/>
      <c r="U8" s="266"/>
      <c r="V8" s="266"/>
      <c r="W8" s="266"/>
    </row>
    <row r="9" ht="21" customHeight="1" spans="1:23">
      <c r="A9" s="153" t="s">
        <v>277</v>
      </c>
      <c r="B9" s="153" t="s">
        <v>278</v>
      </c>
      <c r="C9" s="153" t="s">
        <v>279</v>
      </c>
      <c r="D9" s="153" t="s">
        <v>92</v>
      </c>
      <c r="E9" s="153" t="s">
        <v>117</v>
      </c>
      <c r="F9" s="153" t="s">
        <v>118</v>
      </c>
      <c r="G9" s="153" t="s">
        <v>280</v>
      </c>
      <c r="H9" s="153" t="s">
        <v>197</v>
      </c>
      <c r="I9" s="266">
        <v>9036</v>
      </c>
      <c r="J9" s="266">
        <v>9036</v>
      </c>
      <c r="K9" s="266">
        <v>9036</v>
      </c>
      <c r="L9" s="266"/>
      <c r="M9" s="266"/>
      <c r="N9" s="266"/>
      <c r="O9" s="266"/>
      <c r="P9" s="266"/>
      <c r="Q9" s="266"/>
      <c r="R9" s="266"/>
      <c r="S9" s="266"/>
      <c r="T9" s="266"/>
      <c r="U9" s="266"/>
      <c r="V9" s="266"/>
      <c r="W9" s="266"/>
    </row>
    <row r="10" ht="30" customHeight="1" spans="1:23">
      <c r="A10" s="153" t="s">
        <v>277</v>
      </c>
      <c r="B10" s="153" t="s">
        <v>281</v>
      </c>
      <c r="C10" s="153" t="s">
        <v>282</v>
      </c>
      <c r="D10" s="153" t="s">
        <v>92</v>
      </c>
      <c r="E10" s="153" t="s">
        <v>143</v>
      </c>
      <c r="F10" s="153" t="s">
        <v>144</v>
      </c>
      <c r="G10" s="153" t="s">
        <v>283</v>
      </c>
      <c r="H10" s="153" t="s">
        <v>284</v>
      </c>
      <c r="I10" s="266">
        <v>86732</v>
      </c>
      <c r="J10" s="266"/>
      <c r="K10" s="266"/>
      <c r="L10" s="266"/>
      <c r="M10" s="266"/>
      <c r="N10" s="266"/>
      <c r="O10" s="266"/>
      <c r="P10" s="266"/>
      <c r="Q10" s="266"/>
      <c r="R10" s="266">
        <v>86732</v>
      </c>
      <c r="S10" s="266"/>
      <c r="T10" s="266"/>
      <c r="U10" s="266"/>
      <c r="V10" s="266"/>
      <c r="W10" s="266">
        <v>86732</v>
      </c>
    </row>
    <row r="11" ht="21" customHeight="1" spans="1:23">
      <c r="A11" s="153" t="s">
        <v>277</v>
      </c>
      <c r="B11" s="153" t="s">
        <v>285</v>
      </c>
      <c r="C11" s="153" t="s">
        <v>286</v>
      </c>
      <c r="D11" s="153" t="s">
        <v>92</v>
      </c>
      <c r="E11" s="153" t="s">
        <v>109</v>
      </c>
      <c r="F11" s="153" t="s">
        <v>110</v>
      </c>
      <c r="G11" s="153" t="s">
        <v>246</v>
      </c>
      <c r="H11" s="153" t="s">
        <v>247</v>
      </c>
      <c r="I11" s="266">
        <v>31000</v>
      </c>
      <c r="J11" s="266">
        <v>31000</v>
      </c>
      <c r="K11" s="266">
        <v>31000</v>
      </c>
      <c r="L11" s="266"/>
      <c r="M11" s="266"/>
      <c r="N11" s="266"/>
      <c r="O11" s="266"/>
      <c r="P11" s="266"/>
      <c r="Q11" s="266"/>
      <c r="R11" s="266"/>
      <c r="S11" s="266"/>
      <c r="T11" s="266"/>
      <c r="U11" s="266"/>
      <c r="V11" s="266"/>
      <c r="W11" s="266"/>
    </row>
    <row r="12" ht="21" customHeight="1" spans="1:23">
      <c r="A12" s="153" t="s">
        <v>287</v>
      </c>
      <c r="B12" s="153" t="s">
        <v>288</v>
      </c>
      <c r="C12" s="153" t="s">
        <v>289</v>
      </c>
      <c r="D12" s="153" t="s">
        <v>92</v>
      </c>
      <c r="E12" s="153" t="s">
        <v>117</v>
      </c>
      <c r="F12" s="153" t="s">
        <v>118</v>
      </c>
      <c r="G12" s="153" t="s">
        <v>246</v>
      </c>
      <c r="H12" s="153" t="s">
        <v>247</v>
      </c>
      <c r="I12" s="266">
        <v>16000</v>
      </c>
      <c r="J12" s="266">
        <v>16000</v>
      </c>
      <c r="K12" s="266">
        <v>16000</v>
      </c>
      <c r="L12" s="266"/>
      <c r="M12" s="266"/>
      <c r="N12" s="266"/>
      <c r="O12" s="266"/>
      <c r="P12" s="266"/>
      <c r="Q12" s="266"/>
      <c r="R12" s="266"/>
      <c r="S12" s="266"/>
      <c r="T12" s="266"/>
      <c r="U12" s="266"/>
      <c r="V12" s="266"/>
      <c r="W12" s="266"/>
    </row>
    <row r="13" ht="30" customHeight="1" spans="1:23">
      <c r="A13" s="259" t="s">
        <v>151</v>
      </c>
      <c r="B13" s="260"/>
      <c r="C13" s="261"/>
      <c r="D13" s="261"/>
      <c r="E13" s="261"/>
      <c r="F13" s="261"/>
      <c r="G13" s="261"/>
      <c r="H13" s="262"/>
      <c r="I13" s="266">
        <f>SUM(I8:I12)</f>
        <v>236732</v>
      </c>
      <c r="J13" s="266">
        <f>SUM(J8:J12)</f>
        <v>150000</v>
      </c>
      <c r="K13" s="266">
        <f>SUM(K8:K12)</f>
        <v>150000</v>
      </c>
      <c r="L13" s="267"/>
      <c r="M13" s="267"/>
      <c r="N13" s="267"/>
      <c r="O13" s="267"/>
      <c r="P13" s="267"/>
      <c r="Q13" s="267"/>
      <c r="R13" s="266">
        <f>SUM(R8:R12)</f>
        <v>86732</v>
      </c>
      <c r="S13" s="266"/>
      <c r="T13" s="266"/>
      <c r="U13" s="266"/>
      <c r="V13" s="266"/>
      <c r="W13" s="266">
        <f>SUM(W8:W12)</f>
        <v>86732</v>
      </c>
    </row>
    <row r="14" customHeight="1" spans="1:1">
      <c r="A14" s="263"/>
    </row>
  </sheetData>
  <mergeCells count="28">
    <mergeCell ref="A2:W2"/>
    <mergeCell ref="A3:H3"/>
    <mergeCell ref="J4:M4"/>
    <mergeCell ref="N4:P4"/>
    <mergeCell ref="R4:W4"/>
    <mergeCell ref="J5:K5"/>
    <mergeCell ref="A13:H1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xjxy</cp:lastModifiedBy>
  <dcterms:created xsi:type="dcterms:W3CDTF">2020-01-11T06:24:00Z</dcterms:created>
  <cp:lastPrinted>2021-01-13T07:07:00Z</cp:lastPrinted>
  <dcterms:modified xsi:type="dcterms:W3CDTF">2025-03-31T00:24:48Z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20A3607A3BFE405EA87F098BFD6CE78C_13</vt:lpwstr>
  </property>
</Properties>
</file>