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25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_FilterDatabase" localSheetId="8" hidden="1">'项目支出预算表05-1'!$A$7:$W$32</definedName>
    <definedName name="_xlnm.Print_Titles" localSheetId="4">'财政拨款收支预算总表02-1'!$1:$6</definedName>
  </definedNames>
  <calcPr calcId="124519"/>
</workbook>
</file>

<file path=xl/calcChain.xml><?xml version="1.0" encoding="utf-8"?>
<calcChain xmlns="http://schemas.openxmlformats.org/spreadsheetml/2006/main">
  <c r="G14" i="48"/>
  <c r="F14"/>
  <c r="E14"/>
  <c r="I9" i="23"/>
  <c r="H9"/>
  <c r="G9"/>
  <c r="K16" i="43"/>
  <c r="J16"/>
  <c r="J27" i="39"/>
  <c r="I27"/>
  <c r="H27"/>
  <c r="W32" i="34"/>
  <c r="U32"/>
  <c r="R32"/>
  <c r="N32"/>
  <c r="K32"/>
  <c r="J32"/>
  <c r="I32"/>
  <c r="M49" i="33"/>
  <c r="J49"/>
  <c r="I49"/>
  <c r="C7" i="37"/>
  <c r="A7"/>
  <c r="D35" i="13"/>
  <c r="B35"/>
  <c r="O33" i="30"/>
  <c r="M33"/>
  <c r="J33"/>
  <c r="F33"/>
  <c r="E33"/>
  <c r="D33"/>
  <c r="C33"/>
  <c r="D26"/>
  <c r="C26"/>
  <c r="D25"/>
  <c r="C25"/>
  <c r="D24"/>
  <c r="C24"/>
  <c r="D23"/>
  <c r="C23"/>
  <c r="D22"/>
  <c r="C22"/>
  <c r="D21"/>
  <c r="C21"/>
  <c r="D20"/>
  <c r="C20"/>
  <c r="D19"/>
  <c r="C19"/>
  <c r="D18"/>
  <c r="C18"/>
  <c r="D17"/>
  <c r="C17"/>
  <c r="D16"/>
  <c r="C16"/>
  <c r="D15"/>
  <c r="C15"/>
  <c r="D14"/>
  <c r="C14"/>
  <c r="D13"/>
  <c r="C13"/>
  <c r="D12"/>
  <c r="C12"/>
  <c r="D11"/>
  <c r="C11"/>
  <c r="J10"/>
  <c r="D10"/>
  <c r="C10"/>
  <c r="D9"/>
  <c r="C9"/>
  <c r="J8"/>
  <c r="D8"/>
  <c r="C8"/>
  <c r="J7"/>
  <c r="D7"/>
  <c r="C7"/>
  <c r="S9" i="29"/>
  <c r="P9"/>
  <c r="O9"/>
  <c r="N9"/>
  <c r="M9"/>
  <c r="L9"/>
  <c r="K9"/>
  <c r="J9"/>
  <c r="I9"/>
  <c r="H9"/>
  <c r="G9"/>
  <c r="F9"/>
  <c r="E9"/>
  <c r="D9"/>
  <c r="C9"/>
  <c r="O8"/>
  <c r="I8"/>
  <c r="D8"/>
  <c r="C8"/>
  <c r="D37" i="28"/>
  <c r="B37"/>
  <c r="B34"/>
  <c r="D33"/>
  <c r="B33"/>
</calcChain>
</file>

<file path=xl/sharedStrings.xml><?xml version="1.0" encoding="utf-8"?>
<sst xmlns="http://schemas.openxmlformats.org/spreadsheetml/2006/main" count="1971" uniqueCount="702">
  <si>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</si>
  <si>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</si>
  <si>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</si>
  <si>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</si>
  <si>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</si>
  <si>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</si>
  <si>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</si>
  <si>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</si>
  <si>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</si>
  <si>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</si>
  <si>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</si>
  <si>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</si>
  <si>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</si>
  <si>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</si>
  <si>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</si>
  <si>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</si>
  <si>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</si>
  <si>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</si>
  <si>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</si>
  <si>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</si>
  <si>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</si>
  <si>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</si>
  <si>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单位名称：安宁市公安局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</si>
  <si>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</si>
  <si>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</si>
  <si>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</si>
  <si>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</si>
  <si>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</si>
  <si>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</si>
  <si>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</si>
  <si>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</si>
  <si>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</si>
  <si>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</si>
  <si>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</si>
  <si>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</si>
  <si>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</si>
  <si>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</si>
  <si>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</si>
  <si>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</si>
  <si>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</si>
  <si>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</si>
  <si>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</si>
  <si>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</si>
  <si>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</si>
  <si>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</si>
  <si>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</si>
  <si>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</si>
  <si>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</si>
  <si>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</si>
  <si>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</si>
  <si>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</si>
  <si>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</si>
  <si>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</si>
  <si>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</si>
  <si>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</si>
  <si>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</si>
  <si>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</si>
  <si>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</si>
  <si>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</si>
  <si>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</si>
  <si>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</si>
  <si>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</si>
  <si>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</si>
  <si>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</si>
  <si>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</si>
  <si>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</si>
  <si>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</si>
  <si>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</si>
  <si>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</si>
  <si>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</si>
  <si>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</si>
  <si>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</si>
  <si>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</si>
  <si>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</si>
  <si>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</si>
  <si>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</si>
  <si>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</si>
  <si>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</si>
  <si>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</si>
  <si>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</si>
  <si>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</si>
  <si>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</si>
  <si>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</si>
  <si>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</si>
  <si>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</si>
  <si>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</si>
  <si>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</si>
  <si>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</si>
  <si>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</si>
  <si>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</si>
  <si>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</si>
  <si>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111001</t>
  </si>
  <si>
    <t>安宁市公安局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</si>
  <si>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</si>
  <si>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</si>
  <si>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</si>
  <si>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</si>
  <si>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</si>
  <si>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</si>
  <si>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</si>
  <si>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</si>
  <si>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</si>
  <si>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</si>
  <si>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</si>
  <si>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</si>
  <si>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204</t>
  </si>
  <si>
    <t>公共安全支出</t>
  </si>
  <si>
    <t>20402</t>
  </si>
  <si>
    <t>公安</t>
  </si>
  <si>
    <t>2040201</t>
  </si>
  <si>
    <t>行政运行</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</si>
  <si>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</si>
  <si>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</si>
  <si>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</si>
  <si>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</si>
  <si>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</si>
  <si>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</si>
  <si>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</si>
  <si>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</si>
  <si>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</si>
  <si>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</si>
  <si>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</si>
  <si>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</si>
  <si>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</si>
  <si>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</si>
  <si>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</si>
  <si>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</si>
  <si>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</si>
  <si>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</si>
  <si>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</si>
  <si>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</si>
  <si>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</si>
  <si>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</si>
  <si>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</si>
  <si>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</si>
  <si>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</si>
  <si>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</si>
  <si>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</si>
  <si>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</si>
  <si>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</si>
  <si>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</si>
  <si>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</si>
  <si>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</si>
  <si>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</si>
  <si>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</si>
  <si>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</si>
  <si>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</si>
  <si>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</si>
  <si>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</si>
  <si>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</si>
  <si>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</si>
  <si>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</si>
  <si>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</si>
  <si>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</si>
  <si>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</si>
  <si>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</si>
  <si>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</si>
  <si>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</si>
  <si>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</si>
  <si>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</si>
  <si>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</si>
  <si>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</si>
  <si>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</si>
  <si>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</si>
  <si>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</si>
  <si>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</si>
  <si>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</si>
  <si>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</si>
  <si>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</si>
  <si>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</si>
  <si>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</si>
  <si>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</si>
  <si>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</si>
  <si>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</si>
  <si>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</si>
  <si>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</si>
  <si>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</si>
  <si>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</si>
  <si>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</si>
  <si>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</si>
  <si>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</si>
  <si>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</si>
  <si>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</si>
  <si>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</si>
  <si>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</si>
  <si>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</si>
  <si>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</si>
  <si>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</si>
  <si>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</si>
  <si>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</si>
  <si>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</si>
  <si>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</si>
  <si>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</si>
  <si>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</si>
  <si>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</si>
  <si>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</si>
  <si>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</si>
  <si>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</si>
  <si>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</si>
  <si>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</si>
  <si>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</si>
  <si>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</si>
  <si>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</si>
  <si>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</si>
  <si>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</si>
  <si>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</si>
  <si>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</si>
  <si>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</si>
  <si>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</si>
  <si>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</si>
  <si>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</si>
  <si>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</si>
  <si>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530181210000000019343</t>
  </si>
  <si>
    <t>行政人员支出工资</t>
  </si>
  <si>
    <t>30101</t>
  </si>
  <si>
    <t>基本工资</t>
  </si>
  <si>
    <t>30102</t>
  </si>
  <si>
    <t>津贴补贴</t>
  </si>
  <si>
    <t>30103</t>
  </si>
  <si>
    <t>奖金</t>
  </si>
  <si>
    <t>530181210000000019347</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</si>
  <si>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</si>
  <si>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</si>
  <si>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</si>
  <si>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</si>
  <si>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</si>
  <si>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</si>
  <si>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</si>
  <si>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</si>
  <si>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</si>
  <si>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</si>
  <si>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</si>
  <si>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530181210000000019348</t>
  </si>
  <si>
    <t>30113</t>
  </si>
  <si>
    <t>530181210000000019349</t>
  </si>
  <si>
    <t>对个人和家庭的补助</t>
  </si>
  <si>
    <t>30305</t>
  </si>
  <si>
    <t>生活补助</t>
  </si>
  <si>
    <t>530181210000000019352</t>
  </si>
  <si>
    <t>公务交通补贴</t>
  </si>
  <si>
    <t>30239</t>
  </si>
  <si>
    <t>其他交通费用</t>
  </si>
  <si>
    <t>530181210000000019353</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</si>
  <si>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</si>
  <si>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</si>
  <si>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</si>
  <si>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</si>
  <si>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</si>
  <si>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</si>
  <si>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</si>
  <si>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</si>
  <si>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</si>
  <si>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</si>
  <si>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</si>
  <si>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</si>
  <si>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</si>
  <si>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</si>
  <si>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</si>
  <si>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</si>
  <si>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</si>
  <si>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</si>
  <si>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</si>
  <si>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30216</t>
  </si>
  <si>
    <t>培训费</t>
  </si>
  <si>
    <t>30218</t>
  </si>
  <si>
    <t>专用材料费</t>
  </si>
  <si>
    <t>30226</t>
  </si>
  <si>
    <t>劳务费</t>
  </si>
  <si>
    <t>30227</t>
  </si>
  <si>
    <t>委托业务费</t>
  </si>
  <si>
    <t>30229</t>
  </si>
  <si>
    <t>福利费</t>
  </si>
  <si>
    <t>31002</t>
  </si>
  <si>
    <t>办公设备购置</t>
  </si>
  <si>
    <t>31003</t>
  </si>
  <si>
    <t>专用设备购置</t>
  </si>
  <si>
    <t>31007</t>
  </si>
  <si>
    <t>信息网络及软件购置更新</t>
  </si>
  <si>
    <t>30299</t>
  </si>
  <si>
    <t>其他商品和服务支出</t>
  </si>
  <si>
    <t>530181231100001119420</t>
  </si>
  <si>
    <t>加值班津补贴</t>
  </si>
  <si>
    <t>530181231100001570424</t>
  </si>
  <si>
    <t>行政人员绩效奖励</t>
  </si>
  <si>
    <t>530181231100001570426</t>
  </si>
  <si>
    <t>编外人员经费支出</t>
  </si>
  <si>
    <t>30199</t>
  </si>
  <si>
    <t>其他工资福利支出</t>
  </si>
  <si>
    <t>530181231100001570427</t>
  </si>
  <si>
    <t>公车购置及运维费</t>
  </si>
  <si>
    <t>30231</t>
  </si>
  <si>
    <t>公务用车运行维护费</t>
  </si>
  <si>
    <t>530181231100001570443</t>
  </si>
  <si>
    <t>工会经费</t>
  </si>
  <si>
    <t>30228</t>
  </si>
  <si>
    <t>530181231100001570722</t>
  </si>
  <si>
    <t>奖励金</t>
  </si>
  <si>
    <t>30309</t>
  </si>
  <si>
    <t>530181231100001570723</t>
  </si>
  <si>
    <t>30217</t>
  </si>
  <si>
    <t>530181251100003883007</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</si>
  <si>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</si>
  <si>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</si>
  <si>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</si>
  <si>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</si>
  <si>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</si>
  <si>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</si>
  <si>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</si>
  <si>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</si>
  <si>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</si>
  <si>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</si>
  <si>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530181210000000017190</t>
  </si>
  <si>
    <t>文职辅警和勤务辅警人员专项保障经费</t>
  </si>
  <si>
    <t>30224</t>
  </si>
  <si>
    <t>被装购置费</t>
  </si>
  <si>
    <t>530181221100000202246</t>
  </si>
  <si>
    <t>安宁市公安局新能源车租赁专项经费</t>
  </si>
  <si>
    <t>530181221100000664531</t>
  </si>
  <si>
    <t>村级警务助理和护村队员专项经费</t>
  </si>
  <si>
    <t>530181231100001089932</t>
  </si>
  <si>
    <t>安宁市看守所专项保障经费</t>
  </si>
  <si>
    <t>312 民生类</t>
  </si>
  <si>
    <t>530181231100001116176</t>
  </si>
  <si>
    <t>遗属生活补助专项经费</t>
  </si>
  <si>
    <t>30304</t>
  </si>
  <si>
    <t>抚恤金</t>
  </si>
  <si>
    <t>530181231100002468365</t>
  </si>
  <si>
    <t>2023烤烟收购秩序维护经费</t>
  </si>
  <si>
    <t>530181231100002480873</t>
  </si>
  <si>
    <t>烟草公司拨入联合工作经费</t>
  </si>
  <si>
    <t>530181231100002481103</t>
  </si>
  <si>
    <t>昆明市公安局拨入禁毒装备款和民警服装经费</t>
  </si>
  <si>
    <t>530181241100003047157</t>
  </si>
  <si>
    <t>安宁市林草局拨异地造林作业设计技术服务费经费</t>
  </si>
  <si>
    <t>530181241100003249011</t>
  </si>
  <si>
    <t>昆明市公安局拨付表彰奖励经费</t>
  </si>
  <si>
    <t>313 事业发展类</t>
  </si>
  <si>
    <t>530181241100003249049</t>
  </si>
  <si>
    <t>2024年烟草协同办案经费</t>
  </si>
  <si>
    <t>530181241100003366582</t>
  </si>
  <si>
    <t>烟草联合工作经费</t>
  </si>
  <si>
    <t>530181251100003946106</t>
  </si>
  <si>
    <t>社区戒毒社区康复经费</t>
  </si>
  <si>
    <t>530181231100002424633</t>
  </si>
  <si>
    <t>安宁市禄脿建筑公司委托林草局植被恢复资金</t>
  </si>
  <si>
    <t>预算05-2表</t>
  </si>
  <si>
    <t>项目年度绩效目标</t>
  </si>
  <si>
    <t>一级指标</t>
  </si>
  <si>
    <t>二级指标</t>
  </si>
  <si>
    <t>三级指标</t>
  </si>
  <si>
    <t>指标性质</t>
  </si>
  <si>
    <t>指标值</t>
  </si>
  <si>
    <t>度量单位</t>
  </si>
  <si>
    <t>指标属性</t>
  </si>
  <si>
    <t>指标内容</t>
  </si>
  <si>
    <t>为贯彻落实习近平总书记考察云南重要讲话精神，加快发展新能源汽车产业，按照昆明市人民政府办公室《关于印发昆明市加快新能源汽车产业发展和推广应用若干政策（试行）的通知》（昆政办发[2020]43号）及昆明市公安局《关于对全市公安机关1000辆新能源执法执勤车采购任务进行立项督办的通知》要求，安宁市公安局需租赁新能源汽车20辆，租赁合约期5年，其中：北汽EU7（颜色：特警蓝）10辆，车辆服务费6.012万元/辆/年，合计60.12万元；北汽EU7（颜色：蓝白色）10辆，车辆服务费5.97万元/辆/年，合计59.7万元，全年租赁费共计119.82万元。</t>
  </si>
  <si>
    <t>产出指标</t>
  </si>
  <si>
    <t>数量指标</t>
  </si>
  <si>
    <t>租赁新能源车辆数</t>
  </si>
  <si>
    <t>=</t>
  </si>
  <si>
    <t>20辆</t>
  </si>
  <si>
    <t>辆</t>
  </si>
  <si>
    <t>定量指标</t>
  </si>
  <si>
    <t>昆明市公安局《关于对全市公安机关1000辆新能源执法执勤车采购任务进行立项督办的通知》要求，安宁市公安局需租赁新能源汽车20辆</t>
  </si>
  <si>
    <t>合约期</t>
  </si>
  <si>
    <t>5年</t>
  </si>
  <si>
    <t>年</t>
  </si>
  <si>
    <t>昆明市公安局《关于对全市公安机关1000辆新能源执法执勤车采购任务进行立项督办的通知》要求，安宁市公安局需租赁新能源汽车20辆，租赁合约期5年</t>
  </si>
  <si>
    <t>效益指标</t>
  </si>
  <si>
    <t>社会效益</t>
  </si>
  <si>
    <t>为公安工作持续稳定开展提供有力保障</t>
  </si>
  <si>
    <t>&gt;=</t>
  </si>
  <si>
    <t>逐步提升</t>
  </si>
  <si>
    <t>是/否</t>
  </si>
  <si>
    <t>定性指标</t>
  </si>
  <si>
    <t>满意度指标</t>
  </si>
  <si>
    <t>服务对象满意度</t>
  </si>
  <si>
    <t>人民群众安全感满意度</t>
  </si>
  <si>
    <t>95%</t>
  </si>
  <si>
    <t>%</t>
  </si>
  <si>
    <t>人民群众安全感满意度不低于95%</t>
  </si>
  <si>
    <t>安宁市禄脿建筑公司涉嫌违法使用林地，该案件由森林警察大队办理，故支付委托第三方实施的植被恢复林地异地造林作业设计技术服务费。</t>
  </si>
  <si>
    <t>时效指标</t>
  </si>
  <si>
    <t>向甲方提供造林作业设计</t>
  </si>
  <si>
    <t>&lt;</t>
  </si>
  <si>
    <t>10天</t>
  </si>
  <si>
    <t>天</t>
  </si>
  <si>
    <t>乙方在10天内向甲方提供《造林设计作业》</t>
  </si>
  <si>
    <t>生态效益</t>
  </si>
  <si>
    <t>恢复破坏植被</t>
  </si>
  <si>
    <t>植被恢复</t>
  </si>
  <si>
    <t>人民群众满意度</t>
  </si>
  <si>
    <t>&gt;</t>
  </si>
  <si>
    <t>80</t>
  </si>
  <si>
    <t>人民群众满意度大于80%</t>
  </si>
  <si>
    <t>警务辅助人员队伍作为我市公安机关协助维护社会治安稳定、打击违法犯罪、开展行政管理和服务人民群众等方面的重要力量，自2018年全面启动规范化建设以来，相关工作得到了市委、市政府以及相关职能部门的大力支持和关心。招聘和使用警务辅助人员已成为弥补公安机关警力不足的重要手段，为保障辅警队伍的稳定性及战斗力，需申请以下辅警专项保障经费。</t>
  </si>
  <si>
    <t>每年健康检查</t>
  </si>
  <si>
    <t>1次</t>
  </si>
  <si>
    <t>次</t>
  </si>
  <si>
    <t>每年组织1次健康体检，建立警务辅助人员健康档案。</t>
  </si>
  <si>
    <t>质量指标</t>
  </si>
  <si>
    <t>辅警意外伤害险购买率</t>
  </si>
  <si>
    <t>100%</t>
  </si>
  <si>
    <t>辅警意外伤害险购买率100%</t>
  </si>
  <si>
    <t>不断提高辅警队伍凝聚力、向心力和战斗力</t>
  </si>
  <si>
    <t>进一步提升</t>
  </si>
  <si>
    <t>进一步提高辅警队伍凝聚力、向心力和战斗力</t>
  </si>
  <si>
    <t>警务辅助人员职业认同感和荣誉感</t>
  </si>
  <si>
    <t>逐步提升警务辅助人员职业认同感和荣誉感和人民群众安全感、满意度和公安机关执法公信力</t>
  </si>
  <si>
    <t>看守所经费是看守所用于监管看守、教育人犯、做好人犯生活卫生和保障刑事诉讼活动顺利进行的专项经费，具有较强的政策性和特殊性，目的在于保障在押人员合法权益，消除监管场所安全隐患，确保监所的绝对安全，为实战部门提供支持，营造安全稳定的社会环境、公平正义的法治环境。</t>
  </si>
  <si>
    <t>配备炊事员</t>
  </si>
  <si>
    <t>10人</t>
  </si>
  <si>
    <t>人</t>
  </si>
  <si>
    <t>为市看守所配备10名炊事员</t>
  </si>
  <si>
    <t>在押人员食材采购及时率</t>
  </si>
  <si>
    <t>在押人员食材采购及时</t>
  </si>
  <si>
    <t>打击处理违法力度不断增强</t>
  </si>
  <si>
    <t>在押人员满意度</t>
  </si>
  <si>
    <t>逐步提升在押人员满意度</t>
  </si>
  <si>
    <t>根据安办通〔2017〕20号文件《中共安宁市委办公室  安宁市人民政府办公室印发《关于在全市推行村级警务助理和护村队建设工作实施意见》的通知》从2017年6月份开始在全市推行村级警务助理和护村队员工作机制。2025年对全市596名村级警务助理和护村队员按照人均每月400元的工资和绩效补助标准纳入市级财政预算，每年2860800元（贰佰捌拾陆万零捌佰元整）</t>
  </si>
  <si>
    <t>村级警务助理人数</t>
  </si>
  <si>
    <t>&lt;=</t>
  </si>
  <si>
    <t>98人</t>
  </si>
  <si>
    <t>在全市98个行政村（社区）各选配1名警务助理</t>
  </si>
  <si>
    <t>护村队员人数</t>
  </si>
  <si>
    <t>498人</t>
  </si>
  <si>
    <t>安办通〔2017〕20号《关于在全市推行村级警务助理和护村队建设工作实施意见》在全市498个村（居）民小组内各聘用1名常住本地的护村队员</t>
  </si>
  <si>
    <t>聘用人员合格率</t>
  </si>
  <si>
    <t>村级警务助理和护村队员聘用人员合格率为100%</t>
  </si>
  <si>
    <t>协调督导事项化解率</t>
  </si>
  <si>
    <t>80%</t>
  </si>
  <si>
    <t>协调督导事项化解率不低于95%</t>
  </si>
  <si>
    <t>纠纷调解及时率</t>
  </si>
  <si>
    <t>及时调解各类纠纷</t>
  </si>
  <si>
    <t>推进完善治安防控体系，维护社会治安全面稳定</t>
  </si>
  <si>
    <t>进一步完善</t>
  </si>
  <si>
    <t>降低案件发案率，提高破案率，严格整治突出治安问题和治安重点地区，全面加强社会治安防控工作，刑事警情稳中有降，人民群众身心健康得到保障，全市社会治安大局总体平稳。</t>
  </si>
  <si>
    <t>提升人民群众安全感、满意度和公安机关执法公信力</t>
  </si>
  <si>
    <t>人民群众安全感、满意度和公安机关执法公信力不低于95%</t>
  </si>
  <si>
    <t>按照根据云南省人力资源和社会保障厅、云南省财政厅《关于调整机关事业单位职工死亡后遗属生活困难补助标准及有关问题的通知》、《昆明市民政局昆明市财政局关于调整2021年城乡居民最低生活保障和特困人员救助供养标准的通知》等通知要求，我单位14名遗属共计发放生活补助128952元/年。</t>
  </si>
  <si>
    <t>补助对象</t>
  </si>
  <si>
    <t>15人</t>
  </si>
  <si>
    <t>补助对象15人</t>
  </si>
  <si>
    <t>进一步保障遗属生活得到保障</t>
  </si>
  <si>
    <t>进一步保障</t>
  </si>
  <si>
    <t>遗属满意度</t>
  </si>
  <si>
    <t>遗属满意度不低于95%</t>
  </si>
  <si>
    <t>办案人员满意度</t>
  </si>
  <si>
    <t>90</t>
  </si>
  <si>
    <t>2024年度市级社区戒毒社区康复经费</t>
  </si>
  <si>
    <t>加强州（市）、县（市、区）禁毒委员会办公室实体化建设，充实力量，理顺工作体制机制；进一步充实禁毒专业力量；适当提高专职人员待遇标准；切实加强队伍思想政治、作风纪律和工作业务建设。</t>
  </si>
  <si>
    <t>资金补助及时率</t>
  </si>
  <si>
    <t>体现全年社戒社康经费补助的及时程度，是否按时补助到专职工作人员。</t>
  </si>
  <si>
    <t>可持续影响</t>
  </si>
  <si>
    <t>补助资金到位率</t>
  </si>
  <si>
    <t>体现全年社戒社康经费补助资金的到位程度，是否全额补助到专职工作人员。</t>
  </si>
  <si>
    <t>社区戒毒康复专职工作人员对工作满意度</t>
  </si>
  <si>
    <t>全年社戒社康专职工作人员的满意程度。</t>
  </si>
  <si>
    <t>社会效益指标</t>
  </si>
  <si>
    <t>服务对象满意度指标</t>
  </si>
  <si>
    <t>采购装备配备质量抽检达标率</t>
  </si>
  <si>
    <t>化解社会矛盾，为经济社会发展提供有力保障</t>
  </si>
  <si>
    <t>持续加强</t>
  </si>
  <si>
    <t>对公安机关办案业务和装备经费保障力度持续加强</t>
  </si>
  <si>
    <t>办案人员满意度不低于90%</t>
  </si>
  <si>
    <t>为支持打击涉烟违法犯罪工作，用于维护辖区内烟草市场秩序稳定。烟草公司安宁分公司拨入专项经费9万元。</t>
  </si>
  <si>
    <t>资金拨付及时率</t>
  </si>
  <si>
    <t>资金及时拨付</t>
  </si>
  <si>
    <t>成本指标</t>
  </si>
  <si>
    <t>经济成本指标</t>
  </si>
  <si>
    <t>9</t>
  </si>
  <si>
    <t>万元</t>
  </si>
  <si>
    <t>下达金额9万元</t>
  </si>
  <si>
    <t>有效净化安宁市卷烟市场</t>
  </si>
  <si>
    <t>人民群众满意度不低于90%</t>
  </si>
  <si>
    <t>烟草公司拨入协同办案经费（辅警工资和维护烟草秩序工作经费）40万元，警务辅助人员队伍作为我市公安机关协助维护社会治安稳定、打击违法犯罪、开展行政管理和服务人民群众等方面的重要力量。</t>
  </si>
  <si>
    <t>烟草公司辅警人数</t>
  </si>
  <si>
    <t>10</t>
  </si>
  <si>
    <t>烟草公司辅警10人</t>
  </si>
  <si>
    <t>40</t>
  </si>
  <si>
    <t>辅警工资和维护烟草秩序工作经费40万元</t>
  </si>
  <si>
    <t>进一步提升警务辅助人员职业认同感和荣誉感</t>
  </si>
  <si>
    <t>昆明市公安局拨入禁毒装备款和装经费</t>
  </si>
  <si>
    <t>按照《云南省财政厅关于改进和加强政法干警制服采购管理工作的通知》（云财政法〔2015〕46号）规定，进一步加强服装经费的使用管理，严格按照中央有关文件规定的服装供应标准和着装范围采购配发服装，不得擅自扩大着装范围和提高供应标准，确保按规定配发。</t>
  </si>
  <si>
    <t>着装干警人数</t>
  </si>
  <si>
    <t>432</t>
  </si>
  <si>
    <t>着装干警432人</t>
  </si>
  <si>
    <t>29.59</t>
  </si>
  <si>
    <t>昆明市公安局拨入禁毒装备款和民警服装经费29.59万元</t>
  </si>
  <si>
    <t>进一步提升职业认同感和工作效率</t>
  </si>
  <si>
    <t>不断提升</t>
  </si>
  <si>
    <t>民警服装合体满意度</t>
  </si>
  <si>
    <t>民警服装合体满意度不低于90%</t>
  </si>
  <si>
    <t>昆明市公安局拨奖励经费</t>
  </si>
  <si>
    <t>昆明市公安局对专项工作成绩突出的个人记嘉奖</t>
  </si>
  <si>
    <t>拨入奖励经费</t>
  </si>
  <si>
    <t>5000</t>
  </si>
  <si>
    <t>拨入奖励经费5000元</t>
  </si>
  <si>
    <t>加强社会治安持续稳定</t>
  </si>
  <si>
    <t>进一步加强社会治安持续稳定</t>
  </si>
  <si>
    <t>逐步提升人民群众安全感、满意度和公安机关执法公信力</t>
  </si>
  <si>
    <t>为支持打击涉烟违法犯罪工作，用于维护辖区内烟草市场秩序稳定。</t>
  </si>
  <si>
    <t>查获涉案卷烟、烟丝、烟叶</t>
  </si>
  <si>
    <t>上年度数量</t>
  </si>
  <si>
    <t>查获涉案卷烟、烟丝、烟叶大于等于上年度数量</t>
  </si>
  <si>
    <t>拨付金额</t>
  </si>
  <si>
    <t>元</t>
  </si>
  <si>
    <t>下拨金额40万元</t>
  </si>
  <si>
    <t>卷烟零售客户满意度</t>
  </si>
  <si>
    <t>进一步提升卷烟零售客户满意度</t>
  </si>
  <si>
    <t>乙方未在10天内向甲方提供《造林设计作业》</t>
  </si>
  <si>
    <t>件</t>
  </si>
  <si>
    <t>植被未恢复</t>
  </si>
  <si>
    <t>人民群众满意度低于80%</t>
  </si>
  <si>
    <t>20</t>
  </si>
  <si>
    <t>辅警工资和维护烟草秩序工作经费20万元</t>
  </si>
  <si>
    <t>是否</t>
  </si>
  <si>
    <t>预算06表</t>
  </si>
  <si>
    <t>部门整体支出绩效目标表</t>
  </si>
  <si>
    <t>部门名称</t>
  </si>
  <si>
    <t>说明</t>
  </si>
  <si>
    <t>部门总体目标</t>
  </si>
  <si>
    <t>部门职责</t>
  </si>
  <si>
    <t>根据三定方案归纳。</t>
  </si>
  <si>
    <t>总体绩效目标
（2025-2027年期间）</t>
  </si>
  <si>
    <t>根据部门职责，中长期规划，各级党委，各级政府要求归纳。</t>
  </si>
  <si>
    <t>部门年度目标</t>
  </si>
  <si>
    <t>预算年度（2025年）
绩效目标</t>
  </si>
  <si>
    <t>维护社会和谐稳定，提升人民群众的安全感和满意度。防止发生危害国家安全和政治稳定的重大政治、群体性事件为目标，加强情报信息搜集分析、研判，牢牢掌握对敌斗争主动权。严厉打击毒品犯罪，做好社区戒毒社区康复工作，开展禁种铲毒，入所帮教，积极宣传毒品预防教育、窗口服务群众满意，严格政治突出治安问题和治安重点地区，全面加强社会治安防控和交通，安全监管工作，刑事警情稳中有降，全市社会治安大局总体平稳。刑事案件发案少，破案率高，社会治安好，人民群众安居乐业，维护社会治安稳定，不断加强治安管理能力和水平，服务经济社会发展的水平明显提高，驾驭社会治安局势的能力进一步加强、保障正常办公运行，提高工作效率，高效发挥办案费效能。</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</si>
  <si>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</si>
  <si>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</si>
  <si>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</si>
  <si>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</si>
  <si>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</si>
  <si>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</si>
  <si>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</si>
  <si>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</si>
  <si>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</si>
  <si>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</si>
  <si>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人员运转类经费</t>
  </si>
  <si>
    <t>人员经费和政法公用经费，保证机关正常运转</t>
  </si>
  <si>
    <t>行政人员支出工资、社会保障缴费、住房公积金、一般公用经费、加值班津补贴、行政人员绩效奖励、编外人员经费支出、其他人员生活补助</t>
  </si>
  <si>
    <t>特点目标类项目经费</t>
  </si>
  <si>
    <t>三、部门整体支出绩效指标</t>
  </si>
  <si>
    <t>绩效指标</t>
  </si>
  <si>
    <t>评（扣）分标准</t>
  </si>
  <si>
    <t>绩效指标值设定依据及数据来源</t>
  </si>
  <si>
    <t xml:space="preserve">二级指标 </t>
  </si>
  <si>
    <t>建设基层管控中心</t>
  </si>
  <si>
    <t>1</t>
  </si>
  <si>
    <t>个</t>
  </si>
  <si>
    <t>完成得满分，未完成按比例扣分</t>
  </si>
  <si>
    <t>建设1个基管中心</t>
  </si>
  <si>
    <t>公安工作要求</t>
  </si>
  <si>
    <t>完善平台数</t>
  </si>
  <si>
    <t>2</t>
  </si>
  <si>
    <t>完成得满分，反之按比例扣分</t>
  </si>
  <si>
    <t>完善智慧派出所平台为核心、安宁警网融合平台为辅助的2个平台</t>
  </si>
  <si>
    <t>聚焦要素</t>
  </si>
  <si>
    <t>5</t>
  </si>
  <si>
    <t>项</t>
  </si>
  <si>
    <t>完成得满分，反之按比例得分</t>
  </si>
  <si>
    <t>聚焦“人、地、事、物、组织”5大要素</t>
  </si>
  <si>
    <t>建设流程</t>
  </si>
  <si>
    <t>级</t>
  </si>
  <si>
    <t>构建“警种、中心、派出所、民警、网格员”5级流程</t>
  </si>
  <si>
    <t>建立机制</t>
  </si>
  <si>
    <t>7</t>
  </si>
  <si>
    <t>建立“值班勤务、任务准入、清单化管理、研判会商、监督评价、培训提升、运维保障”7项机制</t>
  </si>
  <si>
    <t>采购装备配备质量抽检达标率大于90%</t>
  </si>
  <si>
    <t>公安民警培训合格率</t>
  </si>
  <si>
    <t>95</t>
  </si>
  <si>
    <t>公安民警培训合格率大于95%</t>
  </si>
  <si>
    <t>报案接处警时效</t>
  </si>
  <si>
    <t>分钟</t>
  </si>
  <si>
    <t>报案接处警时效5分钟以内</t>
  </si>
  <si>
    <t>进一步提升社会公众对打击整治跨境违法犯罪工作认知度</t>
  </si>
  <si>
    <t>社会公众对打击整治跨境违法犯罪工作认知度</t>
  </si>
  <si>
    <t>社会公众对禁毒工作认知度</t>
  </si>
  <si>
    <t>社会公众对禁毒工作认知度进一步提升</t>
  </si>
  <si>
    <t>重点人管控率</t>
  </si>
  <si>
    <t>重点人管控率不低于90%</t>
  </si>
  <si>
    <t>85</t>
  </si>
  <si>
    <t>人民群众安全感满意度不低于85%</t>
  </si>
  <si>
    <t>预算07表</t>
  </si>
  <si>
    <t>本年政府性基金预算支出</t>
  </si>
  <si>
    <t>4</t>
  </si>
  <si>
    <t>我单位2025年无政府性基金预算，故此表为空。</t>
  </si>
  <si>
    <t>预算08表</t>
  </si>
  <si>
    <t>本年国有资本经营预算</t>
  </si>
  <si>
    <t>我单位2025年无国有资本经营预算支出预算，故此表为空。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</si>
  <si>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</si>
  <si>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</si>
  <si>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</si>
  <si>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</si>
  <si>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</si>
  <si>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</si>
  <si>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</si>
  <si>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</si>
  <si>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</si>
  <si>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</si>
  <si>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</si>
  <si>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辅警管理服务项目</t>
  </si>
  <si>
    <t>公共安全服务</t>
  </si>
  <si>
    <t>彩色打印机</t>
  </si>
  <si>
    <t>A4彩色打印机</t>
  </si>
  <si>
    <t>台</t>
  </si>
  <si>
    <t>机关食堂对外承包服务项目</t>
  </si>
  <si>
    <t>餐饮服务</t>
  </si>
  <si>
    <t>驻外营区食堂对外承包服务项目</t>
  </si>
  <si>
    <t>车辆加油、添加燃料服务</t>
  </si>
  <si>
    <t>系统软件</t>
  </si>
  <si>
    <t>基础软件</t>
  </si>
  <si>
    <t>针式打印机</t>
  </si>
  <si>
    <t>票据打印机</t>
  </si>
  <si>
    <t>办公耗材采购</t>
  </si>
  <si>
    <t>其他办公用品</t>
  </si>
  <si>
    <t>批</t>
  </si>
  <si>
    <t>办公用品采购项目</t>
  </si>
  <si>
    <t>“警务通”终端服务采购项目</t>
  </si>
  <si>
    <t>其他信息技术服务</t>
  </si>
  <si>
    <t>台式计算机</t>
  </si>
  <si>
    <t>文件柜</t>
  </si>
  <si>
    <t>综合物业管理服务项目</t>
  </si>
  <si>
    <t>物业管理服务</t>
  </si>
  <si>
    <t>看守所在押人员食堂物资配送项目</t>
  </si>
  <si>
    <t>车辆维修和保养服务</t>
  </si>
  <si>
    <t>机动车保险服务</t>
  </si>
  <si>
    <t>备注：当面向中小企业预留资金大于合计时，面向中小企业预留资金为三年预计数。</t>
  </si>
  <si>
    <t xml:space="preserve">         </t>
  </si>
  <si>
    <t>预算10表</t>
  </si>
  <si>
    <t>政府购买服务项目</t>
  </si>
  <si>
    <t>政府购买服务指导性目录代码</t>
  </si>
  <si>
    <t>基本支出/项目支出</t>
  </si>
  <si>
    <t>所属服务类别</t>
  </si>
  <si>
    <t>所属服务领域</t>
  </si>
  <si>
    <t>购买内容简述</t>
  </si>
  <si>
    <t>2025-2026年法律顾问服务</t>
  </si>
  <si>
    <t>B0101 法律顾问服务</t>
  </si>
  <si>
    <t>法律顾问服务</t>
  </si>
  <si>
    <t>聘请法律顾问</t>
  </si>
  <si>
    <t>2025年审计服务</t>
  </si>
  <si>
    <t>B0302 审计服务</t>
  </si>
  <si>
    <t>审计服务</t>
  </si>
  <si>
    <t>开展全年的审计服务，包括全部账户全覆盖审计、涉案财务审计等各类专项审计等</t>
  </si>
  <si>
    <t>B1002 数据处理服务</t>
  </si>
  <si>
    <t>数据处理服务</t>
  </si>
  <si>
    <t>警务通数据使用</t>
  </si>
  <si>
    <t>B1102 物业管理服务</t>
  </si>
  <si>
    <t>开展机关大楼物业管理服务</t>
  </si>
  <si>
    <t>B1105 餐饮服务</t>
  </si>
  <si>
    <t>机关食堂对外承包经营服务</t>
  </si>
  <si>
    <t>对我局15个驻外营区食堂开展对外承包服务</t>
  </si>
  <si>
    <t>在押人员食堂物资配送服务</t>
  </si>
  <si>
    <t>B1101 维修保养服务</t>
  </si>
  <si>
    <t>维修保养服务</t>
  </si>
  <si>
    <t>日常进行车辆维修和保养</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</si>
  <si>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</si>
  <si>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</si>
  <si>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</si>
  <si>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</si>
  <si>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</si>
  <si>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</si>
  <si>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</si>
  <si>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</si>
  <si>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</si>
  <si>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</si>
  <si>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</si>
  <si>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</si>
  <si>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</si>
  <si>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</si>
  <si>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</si>
  <si>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</si>
  <si>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</si>
  <si>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</si>
  <si>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</si>
  <si>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</si>
  <si>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</si>
  <si>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</si>
  <si>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</si>
  <si>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111001 安宁市公安局</t>
  </si>
  <si>
    <t>A02 设备</t>
  </si>
  <si>
    <t>A02010105 台式计算机</t>
  </si>
  <si>
    <t>01 台式电脑</t>
  </si>
  <si>
    <t>A05 家具和用品</t>
  </si>
  <si>
    <t>A05010502 文件柜</t>
  </si>
  <si>
    <t>1203 文件柜(处级及以下)</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</si>
  <si>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</si>
  <si>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</si>
  <si>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</si>
  <si>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</si>
  <si>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</si>
  <si>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</si>
  <si>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</si>
  <si>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</si>
  <si>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</si>
  <si>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</si>
  <si>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</si>
  <si>
    <t>1、贯彻执行党和国家公安工作的路线、方针、政策及法律、法规，起草有关公安工作和公安队伍建设的地方性法规、政府规章草案并监督实施。
2、组织实施全市公安机关全局性业务工作和重大警务活动，规划、建设报警指挥系统、警务信息系统及应用平台。
3、负责公安队伍思想、组织、文化和作风建设，按照干管权限考察、任免和推荐干部，协助组织部门和地方党委开展公安机关领导干部考核、任免和交流工作，负责对内对外的宣传和教育培训等工作。
4、负责全市公安机关警用装备、物资及经费保障机制建设，承担警务保障服务工作。
5、监督和保障公安机关、人民警察依法履行职责、行使职权和遵守纪律。依法开展公安机关警务督查工作，指导、查处全市公安队伍的违法违纪案件。
6、负责依法承担的全市公安机关刑罚执行工作，负责刑事、行政执法监督和行政复议工作。负责管理全市看守所、拘留所、强制隔离戒毒所、强制收容教育所，并对其执法活动进行监督。负责全市收容教养审批工作。
7、负责管理全市出入境以及外国人在安居留、旅行的有关工作。
8、组织公安科研项目立项、鉴定评审和科技学术交流活动。负责全市公安机关行动技术侦察、信息技术、刑事技术的建设、推广和应用。查处公共信息网络违法犯罪案件。
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
10、组织开展反恐怖业务建设，分析、研究反恐怖斗争的情况信息和形势，提出反恐怖斗争对策。负责查处邪教组织犯罪案件和事件，指导各级公安机关落实防范和处理邪教犯罪的工作措施。
11、负责侦破走私、制造、贩卖、运输毒品以及易制毒化学品的犯罪案件，组织开展禁种、禁吸毒品工作，协调有关部门监管麻醉药品、精神药品、易制毒化学品。
12、依法管理全市社会治安秩序，侦查和处置治安案件、暴力恐怖事件、骚乱以及危害社会治安秩序的群体性事件。负责管理户籍、居民身份证、枪支弹药、危险物品和特种行业等工作。
13、负责维护全市道路交通安全和交通秩序，按规定组织实施交通安全警卫。查处交通事故和交通违法行为，负责对机动车辆、非机动车辆和驾驶人的管理。
14、承办市委、市政府和上级公安机关交办的其他事项。</t>
    <phoneticPr fontId="38" type="noConversion"/>
  </si>
  <si>
    <t>2025年是“十四五”规划收官之年，也是安宁创建国家级高新区、打造企业投资云南首选地的关键之年，更是安宁公安实施“夯基、塑形、示范”三年行动计划的示范年。安宁市公安局将坚持以习近平新时代中国特色社会主义思想为指导，全面贯彻党的二十大和二十届二中、三中全会精神，深入贯彻习近平法治思想特别是习近平总书记关于新时代公安工作的重要论述，全面落实全国公安工作会议和中央、省、市政法工作会议，全国、全省、全市公安局长会议部署，确立安宁公安“11751”工作思路（坚持“提升公安机关新质战斗力、高水平推进安宁公安工作现代化”这一主线，把握“防范化解重大风险”这一基点，抓好“捍卫政治安全、维护社会稳定、保障公共安全、服务高质量发展、深化法治公安建设、实施公安机关新质战斗力提升工程和过硬公安铁军建设”七项重点，突出“新型警务运行、主战主防改革、大数据实战应用、能力素质提升、精细化管理”五个示范引领，奋力实现“全省县域最安全城市”目标，为中国式现代化安宁实践提供坚强安全保障。）
（一）以提升公安机关新质战斗力、高水平推进安宁公安工作现代化为主线，夯实全警思想根基
（二）以“防范化解重大风险”为基点，打牢公安工作现代化建设基础
（三）抓好“七项重点”，提升公安工作现代化建设实效
（四）强化“五个示范引领”，凸显公安工作现代化建设安宁特色
（五）高效办成十一件实事，彰显安宁公安担当作为硬实力</t>
    <phoneticPr fontId="38" type="noConversion"/>
  </si>
  <si>
    <t>严密防范严厉打击暴恐犯罪、个人极端暴力犯罪、突出侵财类犯罪等各类违法犯罪，防止恐怖事件发生，及时排查不稳定因素提前预警及时化解，维护社会和谐稳定，提升人民群众的安全感和满意度。防止发生危害国家安全和政治稳定的重大政治、群体性事件为目标，加强情报信息搜集分析、研判，牢牢掌握对敌斗争主动权。严厉打击毒品犯罪，做好社区戒毒社区康复工作，开展禁种铲毒，入所帮教，积极宣传毒品预防教育、窗口服务群众满意，严格整治突出治安问题和治安重点地区，全面加强社会治安防控和交通，消防安全监管工作，刑事警情稳中有降，全市社会治安大局总体平稳。刑事案件发案少，破案率高，社会治安好，人民群众安居乐业，维护社会治安稳定，不断加强治安管理能力和水平，服务经济社会发展的水平明显提高，驾驭社会治安局势的能力进一步加强、保障正常办公运行，提高工作效率，高效发挥办案费效能。</t>
    <phoneticPr fontId="38" type="noConversion"/>
  </si>
  <si>
    <t>文职辅警和勤务辅警人员专项保障经费、安宁市公安局新能源车租赁专项经费、村级警务助理和护村队员专项经费、安宁市看守所专项保障经费、遗属生活补助专项经费、2023烤烟收购秩序维护经费、烟草公司拨入联合工作经费、昆明市公安局拨入禁毒装备款和民警服装经费、安宁市林草局拨异地造林作业设计技术服务费经费、昆明市公安局拨付表彰奖励经费、2024年烟草协同办案经费、烟草联合工作经费、社区戒毒社区康复经费、安宁市禄脿建筑公司委托林草局植被恢复资金</t>
    <phoneticPr fontId="38" type="noConversion"/>
  </si>
</sst>
</file>

<file path=xl/styles.xml><?xml version="1.0" encoding="utf-8"?>
<styleSheet xmlns="http://schemas.openxmlformats.org/spreadsheetml/2006/main">
  <numFmts count="5">
    <numFmt numFmtId="176" formatCode="#,##0;\-#,##0;;@"/>
    <numFmt numFmtId="177" formatCode="#,##0.00;\-#,##0.00;;@"/>
    <numFmt numFmtId="178" formatCode="_(* #,##0.00_);_(* \(#,##0.00\);_(* &quot;-&quot;??_);_(@_)"/>
    <numFmt numFmtId="179" formatCode="#,##0.00_ "/>
    <numFmt numFmtId="180" formatCode="#,##0.00_ ;[Red]\-#,##0.00\ "/>
  </numFmts>
  <fonts count="40">
    <font>
      <sz val="10"/>
      <name val="Arial"/>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font>
    <font>
      <sz val="11.25"/>
      <color rgb="FF000000"/>
      <name val="SimSun"/>
      <charset val="134"/>
    </font>
    <font>
      <sz val="11.25"/>
      <color rgb="FF000000"/>
      <name val="宋体"/>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color theme="1"/>
      <name val="宋体"/>
      <charset val="134"/>
    </font>
    <font>
      <sz val="12"/>
      <name val="宋体"/>
      <charset val="134"/>
    </font>
    <font>
      <sz val="11"/>
      <name val="Arial"/>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name val="Arial"/>
    </font>
    <font>
      <sz val="9"/>
      <name val="宋体"/>
      <family val="3"/>
      <charset val="134"/>
    </font>
    <font>
      <sz val="11"/>
      <color rgb="FF000000"/>
      <name val="宋体"/>
      <family val="3"/>
      <charset val="134"/>
    </font>
  </fonts>
  <fills count="3">
    <fill>
      <patternFill patternType="none"/>
    </fill>
    <fill>
      <patternFill patternType="gray125"/>
    </fill>
    <fill>
      <patternFill patternType="solid">
        <fgColor rgb="FFFFFFFF"/>
        <bgColor rgb="FF000000"/>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rgb="FF000000"/>
      </left>
      <right/>
      <top/>
      <bottom/>
      <diagonal/>
    </border>
    <border>
      <left style="thin">
        <color auto="1"/>
      </left>
      <right/>
      <top/>
      <bottom style="thin">
        <color auto="1"/>
      </bottom>
      <diagonal/>
    </border>
  </borders>
  <cellStyleXfs count="15">
    <xf numFmtId="0" fontId="0" fillId="0" borderId="0"/>
    <xf numFmtId="0" fontId="28" fillId="0" borderId="0"/>
    <xf numFmtId="178" fontId="37" fillId="0" borderId="0" applyFont="0" applyFill="0" applyBorder="0" applyAlignment="0" applyProtection="0"/>
    <xf numFmtId="0" fontId="28" fillId="0" borderId="0">
      <alignment vertical="center"/>
    </xf>
    <xf numFmtId="0" fontId="28" fillId="0" borderId="0">
      <alignment vertical="center"/>
    </xf>
    <xf numFmtId="0" fontId="28" fillId="0" borderId="0"/>
    <xf numFmtId="0" fontId="10" fillId="0" borderId="0">
      <alignment vertical="top"/>
      <protection locked="0"/>
    </xf>
    <xf numFmtId="0" fontId="37" fillId="0" borderId="0"/>
    <xf numFmtId="0" fontId="37" fillId="0" borderId="0"/>
    <xf numFmtId="0" fontId="11" fillId="0" borderId="0"/>
    <xf numFmtId="176" fontId="10" fillId="0" borderId="7">
      <alignment horizontal="right" vertical="center"/>
    </xf>
    <xf numFmtId="0" fontId="11" fillId="0" borderId="0"/>
    <xf numFmtId="0" fontId="11" fillId="0" borderId="0"/>
    <xf numFmtId="177" fontId="10" fillId="0" borderId="7">
      <alignment horizontal="right" vertical="center"/>
    </xf>
    <xf numFmtId="49" fontId="10" fillId="0" borderId="7">
      <alignment horizontal="left" vertical="center" wrapText="1"/>
    </xf>
  </cellStyleXfs>
  <cellXfs count="39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6" fillId="0" borderId="7" xfId="0" applyFont="1" applyFill="1" applyBorder="1" applyAlignment="1">
      <alignment horizontal="center" vertical="center"/>
    </xf>
    <xf numFmtId="178" fontId="6" fillId="0" borderId="7" xfId="2" applyFont="1" applyFill="1" applyBorder="1" applyAlignment="1">
      <alignment horizontal="center" vertical="center"/>
    </xf>
    <xf numFmtId="177" fontId="7" fillId="0" borderId="7" xfId="13" applyNumberFormat="1" applyFont="1" applyBorder="1">
      <alignment horizontal="right" vertical="center"/>
    </xf>
    <xf numFmtId="0" fontId="8" fillId="0" borderId="0" xfId="0" applyFont="1" applyFill="1" applyBorder="1" applyAlignment="1"/>
    <xf numFmtId="49" fontId="6" fillId="0" borderId="0" xfId="0" applyNumberFormat="1" applyFont="1" applyFill="1" applyBorder="1" applyAlignment="1"/>
    <xf numFmtId="0" fontId="4" fillId="0" borderId="7" xfId="0" applyFont="1" applyFill="1" applyBorder="1" applyAlignment="1">
      <alignment horizontal="left" vertical="center" wrapText="1"/>
    </xf>
    <xf numFmtId="177"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177"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12" applyFill="1" applyAlignment="1">
      <alignment vertical="center"/>
    </xf>
    <xf numFmtId="0" fontId="13" fillId="0" borderId="0" xfId="12" applyNumberFormat="1" applyFont="1" applyFill="1" applyBorder="1" applyAlignment="1" applyProtection="1">
      <alignment horizontal="left" vertical="center"/>
    </xf>
    <xf numFmtId="0" fontId="14" fillId="0" borderId="0" xfId="12" applyNumberFormat="1" applyFont="1" applyFill="1" applyBorder="1" applyAlignment="1" applyProtection="1">
      <alignment horizontal="left" vertical="center"/>
    </xf>
    <xf numFmtId="0" fontId="1" fillId="0" borderId="8" xfId="0" applyFont="1" applyFill="1" applyBorder="1" applyAlignment="1">
      <alignment horizontal="center" vertical="center" wrapText="1"/>
    </xf>
    <xf numFmtId="0" fontId="15" fillId="0" borderId="8" xfId="4" applyFont="1" applyFill="1" applyBorder="1" applyAlignment="1">
      <alignment horizontal="center" vertical="center" wrapText="1"/>
    </xf>
    <xf numFmtId="0" fontId="1" fillId="0" borderId="8" xfId="0" applyFont="1" applyFill="1" applyBorder="1" applyAlignment="1" applyProtection="1">
      <alignment horizontal="left" vertical="center"/>
    </xf>
    <xf numFmtId="4" fontId="1" fillId="0" borderId="8" xfId="0" applyNumberFormat="1" applyFont="1" applyFill="1" applyBorder="1" applyAlignment="1" applyProtection="1">
      <alignment horizontal="right" vertical="center"/>
    </xf>
    <xf numFmtId="0" fontId="16" fillId="0" borderId="0" xfId="12" applyNumberFormat="1" applyFont="1" applyFill="1" applyBorder="1" applyAlignment="1" applyProtection="1">
      <alignment horizontal="right" vertical="center"/>
    </xf>
    <xf numFmtId="0" fontId="11" fillId="0" borderId="0" xfId="6" applyFont="1" applyFill="1" applyBorder="1" applyAlignment="1" applyProtection="1">
      <alignment vertical="center"/>
    </xf>
    <xf numFmtId="0" fontId="10" fillId="0" borderId="0" xfId="6" applyFont="1" applyFill="1" applyBorder="1" applyAlignment="1" applyProtection="1">
      <alignment vertical="top"/>
      <protection locked="0"/>
    </xf>
    <xf numFmtId="0" fontId="5" fillId="0" borderId="7" xfId="6" applyFont="1" applyFill="1" applyBorder="1" applyAlignment="1" applyProtection="1">
      <alignment horizontal="center" vertical="center" wrapText="1"/>
    </xf>
    <xf numFmtId="0" fontId="5" fillId="0" borderId="7" xfId="6" applyFont="1" applyFill="1" applyBorder="1" applyAlignment="1" applyProtection="1">
      <alignment horizontal="center" vertical="center"/>
      <protection locked="0"/>
    </xf>
    <xf numFmtId="0" fontId="4" fillId="0" borderId="7" xfId="6" applyFont="1" applyFill="1" applyBorder="1" applyAlignment="1" applyProtection="1">
      <alignment horizontal="center" vertical="center" wrapText="1"/>
    </xf>
    <xf numFmtId="0" fontId="4" fillId="0" borderId="7" xfId="6" applyFont="1" applyFill="1" applyBorder="1" applyAlignment="1" applyProtection="1">
      <alignment horizontal="center" vertical="center"/>
      <protection locked="0"/>
    </xf>
    <xf numFmtId="0" fontId="4" fillId="0" borderId="7" xfId="6" applyFont="1" applyFill="1" applyBorder="1" applyAlignment="1" applyProtection="1">
      <alignment horizontal="left" vertical="center" wrapText="1"/>
      <protection locked="0"/>
    </xf>
    <xf numFmtId="0" fontId="4" fillId="0" borderId="7" xfId="6" applyFont="1" applyFill="1" applyBorder="1" applyAlignment="1" applyProtection="1">
      <alignment horizontal="left" vertical="center" wrapText="1"/>
    </xf>
    <xf numFmtId="0" fontId="4" fillId="0" borderId="0" xfId="6" applyFont="1" applyFill="1" applyBorder="1" applyAlignment="1" applyProtection="1">
      <alignment horizontal="right" vertical="center"/>
      <protection locked="0"/>
    </xf>
    <xf numFmtId="0" fontId="18" fillId="0" borderId="0" xfId="6" applyFont="1" applyFill="1" applyBorder="1" applyAlignment="1" applyProtection="1">
      <alignment vertical="top"/>
      <protection locked="0"/>
    </xf>
    <xf numFmtId="0" fontId="11" fillId="0" borderId="0" xfId="6" applyFont="1" applyFill="1" applyBorder="1" applyAlignment="1" applyProtection="1"/>
    <xf numFmtId="0" fontId="19" fillId="0" borderId="0" xfId="0" applyFont="1" applyFill="1" applyAlignment="1">
      <alignment vertical="center"/>
    </xf>
    <xf numFmtId="0" fontId="6" fillId="0" borderId="0" xfId="6" applyFont="1" applyFill="1" applyBorder="1" applyAlignment="1" applyProtection="1"/>
    <xf numFmtId="0" fontId="6" fillId="0" borderId="0" xfId="6" applyFont="1" applyFill="1" applyBorder="1" applyAlignment="1" applyProtection="1">
      <alignment horizontal="right" vertical="center"/>
    </xf>
    <xf numFmtId="0" fontId="5" fillId="0" borderId="0" xfId="6" applyFont="1" applyFill="1" applyBorder="1" applyAlignment="1" applyProtection="1"/>
    <xf numFmtId="0" fontId="5" fillId="0" borderId="0" xfId="6" applyFont="1" applyFill="1" applyBorder="1" applyAlignment="1" applyProtection="1">
      <alignment vertical="center" wrapText="1"/>
    </xf>
    <xf numFmtId="0" fontId="5" fillId="0" borderId="1" xfId="6" applyFont="1" applyFill="1" applyBorder="1" applyAlignment="1" applyProtection="1">
      <alignment horizontal="center" vertical="center"/>
    </xf>
    <xf numFmtId="0" fontId="5" fillId="0" borderId="2" xfId="6" applyFont="1" applyFill="1" applyBorder="1" applyAlignment="1" applyProtection="1">
      <alignment horizontal="center" vertical="center"/>
    </xf>
    <xf numFmtId="0" fontId="5" fillId="0" borderId="8" xfId="6" applyFont="1" applyFill="1" applyBorder="1" applyAlignment="1" applyProtection="1">
      <alignment horizontal="center" vertical="center"/>
    </xf>
    <xf numFmtId="0" fontId="5" fillId="0" borderId="6" xfId="6" applyFont="1" applyFill="1" applyBorder="1" applyAlignment="1" applyProtection="1">
      <alignment horizontal="center" vertical="center"/>
    </xf>
    <xf numFmtId="0" fontId="5" fillId="0" borderId="5" xfId="6" applyFont="1" applyFill="1" applyBorder="1" applyAlignment="1" applyProtection="1">
      <alignment horizontal="center" vertical="center"/>
    </xf>
    <xf numFmtId="0" fontId="5" fillId="0" borderId="1" xfId="6" applyFont="1" applyFill="1" applyBorder="1" applyAlignment="1" applyProtection="1">
      <alignment horizontal="center" vertical="center" wrapText="1"/>
    </xf>
    <xf numFmtId="0" fontId="5" fillId="0" borderId="14" xfId="6" applyFont="1" applyFill="1" applyBorder="1" applyAlignment="1" applyProtection="1">
      <alignment horizontal="center" vertical="center" wrapText="1"/>
    </xf>
    <xf numFmtId="0" fontId="18" fillId="0" borderId="14" xfId="6" applyFont="1" applyFill="1" applyBorder="1" applyAlignment="1" applyProtection="1">
      <alignment horizontal="center" vertical="center"/>
    </xf>
    <xf numFmtId="0" fontId="18" fillId="0" borderId="2" xfId="6" applyFont="1" applyFill="1" applyBorder="1" applyAlignment="1" applyProtection="1">
      <alignment horizontal="center" vertical="center"/>
    </xf>
    <xf numFmtId="0" fontId="10" fillId="0" borderId="7" xfId="6" applyFont="1" applyFill="1" applyBorder="1" applyAlignment="1" applyProtection="1">
      <alignment horizontal="right" vertical="center"/>
      <protection locked="0"/>
    </xf>
    <xf numFmtId="0" fontId="4" fillId="0" borderId="6" xfId="6" applyFont="1" applyFill="1" applyBorder="1" applyAlignment="1" applyProtection="1">
      <alignment vertical="center" wrapText="1"/>
    </xf>
    <xf numFmtId="0" fontId="4" fillId="0" borderId="6" xfId="6" applyFont="1" applyFill="1" applyBorder="1" applyAlignment="1" applyProtection="1">
      <alignment horizontal="right" vertical="center"/>
      <protection locked="0"/>
    </xf>
    <xf numFmtId="0" fontId="10" fillId="0" borderId="18" xfId="6" applyFont="1" applyFill="1" applyBorder="1" applyAlignment="1" applyProtection="1">
      <alignment horizontal="right" vertical="center"/>
      <protection locked="0"/>
    </xf>
    <xf numFmtId="0" fontId="4" fillId="0" borderId="7" xfId="6" applyFont="1" applyFill="1" applyBorder="1" applyAlignment="1" applyProtection="1">
      <alignment horizontal="right" vertical="center"/>
      <protection locked="0"/>
    </xf>
    <xf numFmtId="0" fontId="18" fillId="0" borderId="0" xfId="6" applyFont="1" applyFill="1" applyBorder="1" applyAlignment="1" applyProtection="1"/>
    <xf numFmtId="0" fontId="10" fillId="0" borderId="0" xfId="6" applyFont="1" applyFill="1" applyBorder="1" applyAlignment="1" applyProtection="1">
      <alignment horizontal="right"/>
    </xf>
    <xf numFmtId="0" fontId="5" fillId="0" borderId="6" xfId="6" applyFont="1" applyFill="1" applyBorder="1" applyAlignment="1" applyProtection="1">
      <alignment horizontal="center" vertical="center" wrapText="1"/>
    </xf>
    <xf numFmtId="0" fontId="5" fillId="0" borderId="7" xfId="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5" fillId="0" borderId="8" xfId="6" applyFont="1" applyFill="1" applyBorder="1" applyAlignment="1" applyProtection="1">
      <alignment horizontal="center" vertical="center" wrapText="1"/>
    </xf>
    <xf numFmtId="49" fontId="20" fillId="0" borderId="7" xfId="14" applyFont="1">
      <alignment horizontal="left" vertical="center" wrapText="1"/>
    </xf>
    <xf numFmtId="0" fontId="6" fillId="0" borderId="8" xfId="6" applyFont="1" applyFill="1" applyBorder="1" applyAlignment="1" applyProtection="1">
      <alignment horizontal="center" vertical="center"/>
    </xf>
    <xf numFmtId="0" fontId="6" fillId="0" borderId="0" xfId="6" applyFont="1" applyFill="1" applyBorder="1" applyAlignment="1" applyProtection="1">
      <alignment wrapText="1"/>
    </xf>
    <xf numFmtId="0" fontId="10" fillId="0" borderId="0" xfId="6" applyFont="1" applyFill="1" applyBorder="1" applyAlignment="1" applyProtection="1">
      <alignment vertical="top" wrapText="1"/>
      <protection locked="0"/>
    </xf>
    <xf numFmtId="0" fontId="11" fillId="0" borderId="0" xfId="6" applyFont="1" applyFill="1" applyBorder="1" applyAlignment="1" applyProtection="1">
      <alignment wrapText="1"/>
    </xf>
    <xf numFmtId="0" fontId="5" fillId="0" borderId="0" xfId="6" applyFont="1" applyFill="1" applyBorder="1" applyAlignment="1" applyProtection="1">
      <alignment wrapText="1"/>
    </xf>
    <xf numFmtId="0" fontId="5" fillId="0" borderId="8" xfId="6" applyFont="1" applyFill="1" applyBorder="1" applyAlignment="1" applyProtection="1">
      <alignment horizontal="center" vertical="center" wrapText="1"/>
      <protection locked="0"/>
    </xf>
    <xf numFmtId="177" fontId="21" fillId="0" borderId="7" xfId="13" applyFont="1">
      <alignment horizontal="right" vertical="center"/>
    </xf>
    <xf numFmtId="179" fontId="11" fillId="0" borderId="8" xfId="6" applyNumberFormat="1" applyFont="1" applyFill="1" applyBorder="1" applyAlignment="1" applyProtection="1"/>
    <xf numFmtId="179" fontId="10" fillId="0" borderId="8" xfId="6" applyNumberFormat="1" applyFont="1" applyFill="1" applyBorder="1" applyAlignment="1" applyProtection="1">
      <alignment vertical="top"/>
      <protection locked="0"/>
    </xf>
    <xf numFmtId="0" fontId="4" fillId="0" borderId="0" xfId="6" applyFont="1" applyFill="1" applyBorder="1" applyAlignment="1" applyProtection="1">
      <alignment horizontal="right" vertical="center" wrapText="1"/>
      <protection locked="0"/>
    </xf>
    <xf numFmtId="0" fontId="4" fillId="0" borderId="0" xfId="6" applyFont="1" applyFill="1" applyBorder="1" applyAlignment="1" applyProtection="1">
      <alignment horizontal="right" vertical="center" wrapText="1"/>
    </xf>
    <xf numFmtId="0" fontId="4" fillId="0" borderId="0" xfId="6" applyFont="1" applyFill="1" applyBorder="1" applyAlignment="1" applyProtection="1">
      <alignment horizontal="right" wrapText="1"/>
      <protection locked="0"/>
    </xf>
    <xf numFmtId="0" fontId="4" fillId="0" borderId="0" xfId="6" applyFont="1" applyFill="1" applyBorder="1" applyAlignment="1" applyProtection="1">
      <alignment horizontal="right" wrapText="1"/>
    </xf>
    <xf numFmtId="0" fontId="5" fillId="0" borderId="22" xfId="6" applyFont="1" applyFill="1" applyBorder="1" applyAlignment="1" applyProtection="1">
      <alignment horizontal="center" vertical="center" wrapText="1"/>
    </xf>
    <xf numFmtId="49" fontId="21" fillId="0" borderId="7" xfId="14" applyFont="1" applyFill="1">
      <alignment horizontal="left" vertical="center" wrapText="1"/>
    </xf>
    <xf numFmtId="176" fontId="21" fillId="0" borderId="7" xfId="10" applyFont="1" applyFill="1">
      <alignment horizontal="right" vertical="center"/>
    </xf>
    <xf numFmtId="177" fontId="21" fillId="0" borderId="7" xfId="13" applyFont="1" applyFill="1">
      <alignment horizontal="right" vertical="center"/>
    </xf>
    <xf numFmtId="179" fontId="4" fillId="0" borderId="22" xfId="6" applyNumberFormat="1" applyFont="1" applyFill="1" applyBorder="1" applyAlignment="1" applyProtection="1">
      <alignment horizontal="right" vertical="center"/>
      <protection locked="0"/>
    </xf>
    <xf numFmtId="0" fontId="5" fillId="0" borderId="22" xfId="6" applyFont="1" applyFill="1" applyBorder="1" applyAlignment="1" applyProtection="1">
      <alignment horizontal="center" vertical="center" wrapText="1"/>
      <protection locked="0"/>
    </xf>
    <xf numFmtId="0" fontId="5" fillId="0" borderId="25" xfId="6" applyFont="1" applyFill="1" applyBorder="1" applyAlignment="1" applyProtection="1">
      <alignment horizontal="center" vertical="center"/>
    </xf>
    <xf numFmtId="0" fontId="4" fillId="0" borderId="0" xfId="6" applyFont="1" applyFill="1" applyBorder="1" applyAlignment="1" applyProtection="1">
      <alignment horizontal="right" vertical="center"/>
    </xf>
    <xf numFmtId="0" fontId="4" fillId="0" borderId="0" xfId="6" applyFont="1" applyFill="1" applyBorder="1" applyAlignment="1" applyProtection="1">
      <alignment horizontal="right"/>
      <protection locked="0"/>
    </xf>
    <xf numFmtId="0" fontId="4" fillId="0" borderId="0" xfId="6" applyFont="1" applyFill="1" applyBorder="1" applyAlignment="1" applyProtection="1">
      <alignment horizontal="right"/>
    </xf>
    <xf numFmtId="49" fontId="11" fillId="0" borderId="0" xfId="6" applyNumberFormat="1" applyFont="1" applyFill="1" applyBorder="1" applyAlignment="1" applyProtection="1"/>
    <xf numFmtId="49" fontId="22" fillId="0" borderId="0" xfId="6" applyNumberFormat="1" applyFont="1" applyFill="1" applyBorder="1" applyAlignment="1" applyProtection="1"/>
    <xf numFmtId="0" fontId="22" fillId="0" borderId="0" xfId="6" applyFont="1" applyFill="1" applyBorder="1" applyAlignment="1" applyProtection="1">
      <alignment horizontal="right"/>
    </xf>
    <xf numFmtId="0" fontId="6" fillId="0" borderId="0" xfId="6" applyFont="1" applyFill="1" applyBorder="1" applyAlignment="1" applyProtection="1">
      <alignment horizontal="right"/>
    </xf>
    <xf numFmtId="49" fontId="5" fillId="0" borderId="1" xfId="6" applyNumberFormat="1" applyFont="1" applyFill="1" applyBorder="1" applyAlignment="1" applyProtection="1">
      <alignment horizontal="center" vertical="center" wrapText="1"/>
    </xf>
    <xf numFmtId="49" fontId="5" fillId="0" borderId="7" xfId="6" applyNumberFormat="1" applyFont="1" applyFill="1" applyBorder="1" applyAlignment="1" applyProtection="1">
      <alignment horizontal="center" vertical="center"/>
    </xf>
    <xf numFmtId="180" fontId="4" fillId="0" borderId="7" xfId="6" applyNumberFormat="1" applyFont="1" applyFill="1" applyBorder="1" applyAlignment="1" applyProtection="1">
      <alignment horizontal="right" vertical="center"/>
    </xf>
    <xf numFmtId="180" fontId="4" fillId="0" borderId="7" xfId="6" applyNumberFormat="1" applyFont="1" applyFill="1" applyBorder="1" applyAlignment="1" applyProtection="1">
      <alignment horizontal="left" vertical="center" wrapText="1"/>
    </xf>
    <xf numFmtId="49" fontId="23" fillId="0" borderId="0" xfId="6" applyNumberFormat="1" applyFont="1" applyFill="1" applyBorder="1" applyAlignment="1" applyProtection="1"/>
    <xf numFmtId="49" fontId="10" fillId="0" borderId="0" xfId="6" applyNumberFormat="1" applyFont="1" applyFill="1" applyBorder="1" applyAlignment="1" applyProtection="1">
      <alignment horizontal="left" vertical="top"/>
    </xf>
    <xf numFmtId="0" fontId="5" fillId="0" borderId="7" xfId="6" applyNumberFormat="1" applyFont="1" applyFill="1" applyBorder="1" applyAlignment="1" applyProtection="1">
      <alignment horizontal="center" vertical="center"/>
    </xf>
    <xf numFmtId="0" fontId="4" fillId="2" borderId="0" xfId="6" applyFont="1" applyFill="1" applyBorder="1" applyAlignment="1" applyProtection="1">
      <alignment horizontal="left" vertical="center" wrapText="1"/>
    </xf>
    <xf numFmtId="0" fontId="24" fillId="2" borderId="0" xfId="6" applyFont="1" applyFill="1" applyBorder="1" applyAlignment="1" applyProtection="1">
      <alignment horizontal="center" vertical="center" wrapText="1"/>
    </xf>
    <xf numFmtId="0" fontId="5" fillId="2" borderId="7" xfId="6" applyFont="1" applyFill="1" applyBorder="1" applyAlignment="1" applyProtection="1">
      <alignment horizontal="center" vertical="center" wrapText="1"/>
    </xf>
    <xf numFmtId="49" fontId="5" fillId="0" borderId="7" xfId="6" applyNumberFormat="1" applyFont="1" applyFill="1" applyBorder="1" applyAlignment="1" applyProtection="1">
      <alignment horizontal="center" vertical="center" wrapText="1"/>
    </xf>
    <xf numFmtId="49" fontId="5" fillId="0" borderId="8" xfId="6" applyNumberFormat="1" applyFont="1" applyFill="1" applyBorder="1" applyAlignment="1" applyProtection="1">
      <alignment horizontal="center" vertical="center" wrapText="1"/>
    </xf>
    <xf numFmtId="179" fontId="5" fillId="0" borderId="8" xfId="6" applyNumberFormat="1" applyFont="1" applyFill="1" applyBorder="1" applyAlignment="1" applyProtection="1">
      <alignment horizontal="right" vertical="center" wrapText="1"/>
      <protection locked="0"/>
    </xf>
    <xf numFmtId="49" fontId="21" fillId="0" borderId="7" xfId="14" applyFont="1">
      <alignment horizontal="left" vertical="center" wrapText="1"/>
    </xf>
    <xf numFmtId="179" fontId="5" fillId="0" borderId="6" xfId="6" applyNumberFormat="1" applyFont="1" applyFill="1" applyBorder="1" applyAlignment="1" applyProtection="1">
      <alignment vertical="center" wrapText="1"/>
    </xf>
    <xf numFmtId="179" fontId="5" fillId="0" borderId="7" xfId="6" applyNumberFormat="1" applyFont="1" applyFill="1" applyBorder="1" applyAlignment="1" applyProtection="1">
      <alignment vertical="center" wrapText="1"/>
    </xf>
    <xf numFmtId="49" fontId="5" fillId="0" borderId="7" xfId="6" applyNumberFormat="1" applyFont="1" applyFill="1" applyBorder="1" applyAlignment="1" applyProtection="1">
      <alignment horizontal="center" vertical="center" wrapText="1"/>
      <protection locked="0"/>
    </xf>
    <xf numFmtId="0" fontId="26" fillId="0" borderId="7" xfId="0" applyFont="1" applyFill="1" applyBorder="1" applyAlignment="1" applyProtection="1">
      <alignment vertical="center"/>
    </xf>
    <xf numFmtId="0" fontId="4" fillId="2" borderId="0" xfId="6" applyFont="1" applyFill="1" applyBorder="1" applyAlignment="1" applyProtection="1">
      <alignment horizontal="right" wrapText="1"/>
    </xf>
    <xf numFmtId="49" fontId="5" fillId="0" borderId="7" xfId="6" applyNumberFormat="1" applyFont="1" applyFill="1" applyBorder="1" applyAlignment="1" applyProtection="1">
      <alignment vertical="center" wrapText="1"/>
    </xf>
    <xf numFmtId="49" fontId="5" fillId="0" borderId="1" xfId="6" applyNumberFormat="1" applyFont="1" applyFill="1" applyBorder="1" applyAlignment="1" applyProtection="1">
      <alignment vertical="center" wrapText="1"/>
    </xf>
    <xf numFmtId="0" fontId="5" fillId="0" borderId="8" xfId="6" applyFont="1" applyFill="1" applyBorder="1" applyAlignment="1" applyProtection="1">
      <alignment vertical="center" wrapText="1"/>
    </xf>
    <xf numFmtId="179" fontId="5" fillId="0" borderId="8" xfId="6" applyNumberFormat="1" applyFont="1" applyFill="1" applyBorder="1" applyAlignment="1" applyProtection="1">
      <alignment horizontal="right" vertical="center" wrapText="1"/>
    </xf>
    <xf numFmtId="49" fontId="20" fillId="0" borderId="7" xfId="14" applyFont="1" applyFill="1">
      <alignment horizontal="left" vertical="center" wrapText="1"/>
    </xf>
    <xf numFmtId="49" fontId="20" fillId="0" borderId="1" xfId="14" applyFont="1" applyFill="1" applyBorder="1">
      <alignment horizontal="left" vertical="center" wrapText="1"/>
    </xf>
    <xf numFmtId="49" fontId="27" fillId="0" borderId="27" xfId="3" applyNumberFormat="1" applyFont="1" applyFill="1" applyBorder="1" applyAlignment="1">
      <alignment horizontal="left" vertical="center" wrapText="1"/>
    </xf>
    <xf numFmtId="49" fontId="27" fillId="0" borderId="28" xfId="3" applyNumberFormat="1" applyFont="1" applyFill="1" applyBorder="1" applyAlignment="1">
      <alignment horizontal="left" vertical="center" wrapText="1"/>
    </xf>
    <xf numFmtId="49" fontId="28" fillId="0" borderId="28" xfId="3" applyNumberFormat="1" applyFont="1" applyFill="1" applyBorder="1" applyAlignment="1">
      <alignment horizontal="left" vertical="center"/>
    </xf>
    <xf numFmtId="49" fontId="29" fillId="0" borderId="8" xfId="9" applyNumberFormat="1" applyFont="1" applyFill="1" applyBorder="1" applyAlignment="1">
      <alignment horizontal="left" vertical="center" wrapText="1"/>
    </xf>
    <xf numFmtId="49" fontId="18" fillId="0" borderId="8" xfId="9" applyNumberFormat="1" applyFont="1" applyFill="1" applyBorder="1" applyAlignment="1">
      <alignment horizontal="left" vertical="center" wrapText="1"/>
    </xf>
    <xf numFmtId="49" fontId="14" fillId="0" borderId="8" xfId="9" applyNumberFormat="1" applyFont="1" applyFill="1" applyBorder="1" applyAlignment="1">
      <alignment horizontal="left" vertical="center"/>
    </xf>
    <xf numFmtId="0" fontId="5" fillId="0" borderId="7" xfId="6" applyFont="1" applyFill="1" applyBorder="1" applyAlignment="1" applyProtection="1">
      <alignment horizontal="left" vertical="center" wrapText="1"/>
    </xf>
    <xf numFmtId="0" fontId="5" fillId="0" borderId="7" xfId="6" applyFont="1" applyFill="1" applyBorder="1" applyAlignment="1" applyProtection="1">
      <alignment horizontal="left" vertical="center" wrapText="1"/>
      <protection locked="0"/>
    </xf>
    <xf numFmtId="49" fontId="14" fillId="0" borderId="8" xfId="9" applyNumberFormat="1" applyFont="1" applyFill="1" applyBorder="1" applyAlignment="1">
      <alignment horizontal="left" vertical="center" wrapText="1"/>
    </xf>
    <xf numFmtId="49" fontId="6" fillId="0" borderId="0" xfId="6" applyNumberFormat="1" applyFont="1" applyFill="1" applyBorder="1" applyAlignment="1" applyProtection="1"/>
    <xf numFmtId="0" fontId="14" fillId="0" borderId="8" xfId="8" applyFont="1" applyFill="1" applyBorder="1" applyAlignment="1" applyProtection="1">
      <alignment horizontal="center" vertical="center" wrapText="1" readingOrder="1"/>
      <protection locked="0"/>
    </xf>
    <xf numFmtId="177" fontId="20" fillId="0" borderId="7" xfId="13" applyFont="1">
      <alignment horizontal="right" vertical="center"/>
    </xf>
    <xf numFmtId="179" fontId="6" fillId="0" borderId="12" xfId="6" applyNumberFormat="1" applyFont="1" applyFill="1" applyBorder="1" applyAlignment="1" applyProtection="1">
      <alignment horizontal="center" vertical="center"/>
    </xf>
    <xf numFmtId="0" fontId="6" fillId="0" borderId="12" xfId="6" applyFont="1" applyFill="1" applyBorder="1" applyAlignment="1" applyProtection="1">
      <alignment horizontal="center" vertical="center"/>
    </xf>
    <xf numFmtId="177" fontId="20" fillId="0" borderId="7" xfId="13" applyFont="1" applyFill="1">
      <alignment horizontal="right" vertical="center"/>
    </xf>
    <xf numFmtId="179" fontId="10" fillId="0" borderId="7" xfId="6" applyNumberFormat="1" applyFont="1" applyFill="1" applyBorder="1" applyAlignment="1" applyProtection="1">
      <alignment horizontal="right" vertical="center" wrapText="1"/>
      <protection locked="0"/>
    </xf>
    <xf numFmtId="179" fontId="6" fillId="0" borderId="31" xfId="6" applyNumberFormat="1" applyFont="1" applyFill="1" applyBorder="1" applyAlignment="1" applyProtection="1">
      <alignment horizontal="center" vertical="center"/>
    </xf>
    <xf numFmtId="179" fontId="6" fillId="0" borderId="8" xfId="6" applyNumberFormat="1" applyFont="1" applyFill="1" applyBorder="1" applyAlignment="1" applyProtection="1">
      <alignment horizontal="center" vertical="center"/>
    </xf>
    <xf numFmtId="178" fontId="6" fillId="0" borderId="12" xfId="2" applyFont="1" applyFill="1" applyBorder="1" applyAlignment="1" applyProtection="1">
      <alignment horizontal="center" vertical="center"/>
    </xf>
    <xf numFmtId="178" fontId="6" fillId="0" borderId="31" xfId="2" applyFont="1" applyFill="1" applyBorder="1" applyAlignment="1" applyProtection="1">
      <alignment horizontal="center" vertical="center"/>
    </xf>
    <xf numFmtId="178" fontId="6" fillId="0" borderId="8" xfId="2" applyFont="1" applyFill="1" applyBorder="1" applyAlignment="1" applyProtection="1">
      <alignment horizontal="center" vertical="center"/>
    </xf>
    <xf numFmtId="0" fontId="6" fillId="0" borderId="0" xfId="6" applyFont="1" applyFill="1" applyBorder="1" applyAlignment="1" applyProtection="1">
      <alignment horizontal="left" vertical="center" wrapText="1"/>
    </xf>
    <xf numFmtId="0" fontId="5" fillId="0" borderId="8" xfId="6" applyNumberFormat="1" applyFont="1" applyFill="1" applyBorder="1" applyAlignment="1" applyProtection="1">
      <alignment horizontal="center" vertical="center"/>
    </xf>
    <xf numFmtId="49" fontId="21" fillId="0" borderId="7" xfId="14" applyFont="1" applyAlignment="1">
      <alignment horizontal="left" vertical="center" wrapText="1" indent="1"/>
    </xf>
    <xf numFmtId="179" fontId="5" fillId="0" borderId="8" xfId="6" applyNumberFormat="1" applyFont="1" applyFill="1" applyBorder="1" applyAlignment="1" applyProtection="1">
      <alignment horizontal="center" vertical="center"/>
    </xf>
    <xf numFmtId="179" fontId="4" fillId="0" borderId="8" xfId="6" applyNumberFormat="1" applyFont="1" applyFill="1" applyBorder="1" applyAlignment="1" applyProtection="1">
      <alignment horizontal="right" vertical="center" wrapText="1"/>
      <protection locked="0"/>
    </xf>
    <xf numFmtId="0" fontId="6" fillId="0" borderId="0" xfId="6" applyFont="1" applyFill="1" applyBorder="1" applyAlignment="1" applyProtection="1">
      <alignment horizontal="right" wrapText="1"/>
    </xf>
    <xf numFmtId="0" fontId="28" fillId="0" borderId="0" xfId="6" applyFont="1" applyFill="1" applyBorder="1" applyAlignment="1" applyProtection="1">
      <alignment horizontal="center"/>
    </xf>
    <xf numFmtId="0" fontId="28" fillId="0" borderId="0" xfId="6" applyFont="1" applyFill="1" applyBorder="1" applyAlignment="1" applyProtection="1">
      <alignment horizontal="center" wrapText="1"/>
    </xf>
    <xf numFmtId="0" fontId="28" fillId="0" borderId="0" xfId="6" applyFont="1" applyFill="1" applyBorder="1" applyAlignment="1" applyProtection="1">
      <alignment wrapText="1"/>
    </xf>
    <xf numFmtId="0" fontId="28" fillId="0" borderId="0" xfId="6" applyFont="1" applyFill="1" applyBorder="1" applyAlignment="1" applyProtection="1"/>
    <xf numFmtId="0" fontId="11" fillId="0" borderId="0" xfId="6" applyFont="1" applyFill="1" applyBorder="1" applyAlignment="1" applyProtection="1">
      <alignment horizontal="left" wrapText="1"/>
    </xf>
    <xf numFmtId="0" fontId="11" fillId="0" borderId="0" xfId="6" applyFont="1" applyFill="1" applyBorder="1" applyAlignment="1" applyProtection="1">
      <alignment horizontal="center" wrapText="1"/>
    </xf>
    <xf numFmtId="0" fontId="11" fillId="0" borderId="0" xfId="6" applyFont="1" applyFill="1" applyBorder="1" applyAlignment="1" applyProtection="1">
      <alignment horizontal="right" wrapText="1"/>
    </xf>
    <xf numFmtId="0" fontId="28" fillId="0" borderId="7" xfId="6" applyFont="1" applyFill="1" applyBorder="1" applyAlignment="1" applyProtection="1">
      <alignment horizontal="center" vertical="center" wrapText="1"/>
    </xf>
    <xf numFmtId="0" fontId="28" fillId="0" borderId="2" xfId="6" applyFont="1" applyFill="1" applyBorder="1" applyAlignment="1" applyProtection="1">
      <alignment horizontal="center" vertical="center" wrapText="1"/>
    </xf>
    <xf numFmtId="179" fontId="4" fillId="0" borderId="7" xfId="6" applyNumberFormat="1" applyFont="1" applyFill="1" applyBorder="1" applyAlignment="1" applyProtection="1">
      <alignment horizontal="right" vertical="center"/>
    </xf>
    <xf numFmtId="179" fontId="10" fillId="0" borderId="2" xfId="6" applyNumberFormat="1" applyFont="1" applyFill="1" applyBorder="1" applyAlignment="1" applyProtection="1">
      <alignment horizontal="right" vertical="center"/>
    </xf>
    <xf numFmtId="0" fontId="6" fillId="0" borderId="0" xfId="6" applyFont="1" applyFill="1" applyBorder="1" applyAlignment="1" applyProtection="1">
      <alignment horizontal="left" vertical="center"/>
    </xf>
    <xf numFmtId="0" fontId="11" fillId="0" borderId="0" xfId="6" applyFont="1" applyFill="1" applyBorder="1" applyAlignment="1" applyProtection="1">
      <alignment vertical="top"/>
    </xf>
    <xf numFmtId="49" fontId="5" fillId="0" borderId="2" xfId="6" applyNumberFormat="1" applyFont="1" applyFill="1" applyBorder="1" applyAlignment="1" applyProtection="1">
      <alignment horizontal="center" vertical="center"/>
    </xf>
    <xf numFmtId="0" fontId="5" fillId="0" borderId="6" xfId="6" applyNumberFormat="1" applyFont="1" applyFill="1" applyBorder="1" applyAlignment="1" applyProtection="1">
      <alignment horizontal="center" vertical="center"/>
    </xf>
    <xf numFmtId="179" fontId="5" fillId="0" borderId="6" xfId="6" applyNumberFormat="1" applyFont="1" applyFill="1" applyBorder="1" applyAlignment="1" applyProtection="1">
      <alignment horizontal="center" vertical="center"/>
    </xf>
    <xf numFmtId="179" fontId="5" fillId="0" borderId="7" xfId="6" applyNumberFormat="1" applyFont="1" applyFill="1" applyBorder="1" applyAlignment="1" applyProtection="1">
      <alignment horizontal="center" vertical="center"/>
    </xf>
    <xf numFmtId="179" fontId="21" fillId="0" borderId="7" xfId="13" applyNumberFormat="1" applyFont="1">
      <alignment horizontal="right" vertical="center"/>
    </xf>
    <xf numFmtId="0" fontId="23" fillId="0" borderId="0" xfId="6" applyFont="1" applyFill="1" applyBorder="1" applyAlignment="1" applyProtection="1"/>
    <xf numFmtId="0" fontId="6" fillId="0" borderId="0" xfId="6" applyFont="1" applyFill="1" applyBorder="1" applyAlignment="1" applyProtection="1">
      <alignment vertical="center"/>
    </xf>
    <xf numFmtId="0" fontId="25" fillId="0" borderId="0" xfId="6" applyFont="1" applyFill="1" applyBorder="1" applyAlignment="1" applyProtection="1">
      <alignment horizontal="center" vertical="center"/>
    </xf>
    <xf numFmtId="0" fontId="4" fillId="0" borderId="7" xfId="6" applyFont="1" applyFill="1" applyBorder="1" applyAlignment="1" applyProtection="1">
      <alignment vertical="center"/>
    </xf>
    <xf numFmtId="0" fontId="4" fillId="0" borderId="7" xfId="6" applyFont="1" applyFill="1" applyBorder="1" applyAlignment="1" applyProtection="1">
      <alignment horizontal="left" vertical="center"/>
      <protection locked="0"/>
    </xf>
    <xf numFmtId="4" fontId="4" fillId="0" borderId="7" xfId="6" applyNumberFormat="1" applyFont="1" applyFill="1" applyBorder="1" applyAlignment="1" applyProtection="1">
      <alignment horizontal="right" vertical="center"/>
      <protection locked="0"/>
    </xf>
    <xf numFmtId="0" fontId="4" fillId="0" borderId="7" xfId="6" applyFont="1" applyFill="1" applyBorder="1" applyAlignment="1" applyProtection="1">
      <alignment vertical="center"/>
      <protection locked="0"/>
    </xf>
    <xf numFmtId="0" fontId="4" fillId="0" borderId="7" xfId="6" applyFont="1" applyFill="1" applyBorder="1" applyAlignment="1" applyProtection="1">
      <alignment horizontal="left" vertical="center"/>
    </xf>
    <xf numFmtId="179" fontId="4" fillId="0" borderId="7" xfId="6" applyNumberFormat="1" applyFont="1" applyFill="1" applyBorder="1" applyAlignment="1" applyProtection="1">
      <alignment horizontal="right" vertical="center"/>
      <protection locked="0"/>
    </xf>
    <xf numFmtId="179" fontId="32" fillId="0" borderId="7" xfId="6" applyNumberFormat="1" applyFont="1" applyFill="1" applyBorder="1" applyAlignment="1" applyProtection="1">
      <alignment horizontal="right" vertical="center"/>
    </xf>
    <xf numFmtId="179" fontId="11" fillId="0" borderId="7" xfId="6" applyNumberFormat="1" applyFont="1" applyFill="1" applyBorder="1" applyAlignment="1" applyProtection="1">
      <alignment vertical="center"/>
    </xf>
    <xf numFmtId="0" fontId="11" fillId="0" borderId="7" xfId="6" applyFont="1" applyFill="1" applyBorder="1" applyAlignment="1" applyProtection="1">
      <alignment vertical="center"/>
    </xf>
    <xf numFmtId="0" fontId="32" fillId="0" borderId="7" xfId="6" applyFont="1" applyFill="1" applyBorder="1" applyAlignment="1" applyProtection="1">
      <alignment horizontal="center" vertical="center"/>
    </xf>
    <xf numFmtId="0" fontId="32" fillId="0" borderId="7" xfId="6" applyFont="1" applyFill="1" applyBorder="1" applyAlignment="1" applyProtection="1">
      <alignment horizontal="right" vertical="center"/>
    </xf>
    <xf numFmtId="0" fontId="32" fillId="0" borderId="7" xfId="6" applyFont="1" applyFill="1" applyBorder="1" applyAlignment="1" applyProtection="1">
      <alignment horizontal="center" vertical="center"/>
      <protection locked="0"/>
    </xf>
    <xf numFmtId="179" fontId="5" fillId="0" borderId="2" xfId="6" applyNumberFormat="1" applyFont="1" applyFill="1" applyBorder="1" applyAlignment="1" applyProtection="1">
      <alignment horizontal="center" vertical="center"/>
    </xf>
    <xf numFmtId="179" fontId="5" fillId="0" borderId="10" xfId="6" applyNumberFormat="1" applyFont="1" applyFill="1" applyBorder="1" applyAlignment="1" applyProtection="1">
      <alignment horizontal="center" vertical="center"/>
    </xf>
    <xf numFmtId="49" fontId="20" fillId="0" borderId="7" xfId="14" applyFont="1" applyAlignment="1">
      <alignment horizontal="left" vertical="center" wrapText="1" indent="1"/>
    </xf>
    <xf numFmtId="49" fontId="20" fillId="0" borderId="7" xfId="14" applyFont="1" applyAlignment="1">
      <alignment horizontal="left" vertical="center" wrapText="1" indent="2"/>
    </xf>
    <xf numFmtId="179" fontId="4" fillId="0" borderId="2" xfId="6" applyNumberFormat="1" applyFont="1" applyFill="1" applyBorder="1" applyAlignment="1" applyProtection="1">
      <alignment horizontal="right" vertical="center"/>
    </xf>
    <xf numFmtId="179" fontId="4" fillId="0" borderId="10" xfId="6" applyNumberFormat="1" applyFont="1" applyFill="1" applyBorder="1" applyAlignment="1" applyProtection="1">
      <alignment horizontal="right" vertical="center"/>
    </xf>
    <xf numFmtId="179" fontId="4" fillId="0" borderId="8" xfId="6" applyNumberFormat="1" applyFont="1" applyFill="1" applyBorder="1" applyAlignment="1" applyProtection="1">
      <alignment horizontal="right" vertical="center"/>
    </xf>
    <xf numFmtId="179" fontId="4" fillId="0" borderId="6" xfId="6" applyNumberFormat="1" applyFont="1" applyFill="1" applyBorder="1" applyAlignment="1" applyProtection="1">
      <alignment horizontal="right" vertical="center"/>
    </xf>
    <xf numFmtId="0" fontId="6" fillId="0" borderId="0" xfId="6" applyFont="1" applyFill="1" applyBorder="1" applyAlignment="1" applyProtection="1">
      <alignment horizontal="left" vertical="center"/>
      <protection locked="0"/>
    </xf>
    <xf numFmtId="0" fontId="11" fillId="0" borderId="22" xfId="6" applyFont="1" applyFill="1" applyBorder="1" applyAlignment="1" applyProtection="1">
      <alignment horizontal="center" vertical="center" wrapText="1"/>
    </xf>
    <xf numFmtId="0" fontId="6" fillId="0" borderId="2" xfId="6" applyFont="1" applyFill="1" applyBorder="1" applyAlignment="1" applyProtection="1">
      <alignment horizontal="center" vertical="center"/>
    </xf>
    <xf numFmtId="0" fontId="6" fillId="0" borderId="0" xfId="6" applyFont="1" applyFill="1" applyBorder="1" applyAlignment="1" applyProtection="1">
      <protection locked="0"/>
    </xf>
    <xf numFmtId="0" fontId="5" fillId="0" borderId="0" xfId="6" applyFont="1" applyFill="1" applyBorder="1" applyAlignment="1" applyProtection="1">
      <protection locked="0"/>
    </xf>
    <xf numFmtId="0" fontId="11" fillId="0" borderId="24" xfId="6" applyFont="1" applyFill="1" applyBorder="1" applyAlignment="1" applyProtection="1">
      <alignment horizontal="center" vertical="center" wrapText="1"/>
    </xf>
    <xf numFmtId="179" fontId="4" fillId="0" borderId="2" xfId="6" applyNumberFormat="1" applyFont="1" applyFill="1" applyBorder="1" applyAlignment="1" applyProtection="1">
      <alignment horizontal="right" vertical="center"/>
      <protection locked="0"/>
    </xf>
    <xf numFmtId="179" fontId="4" fillId="0" borderId="8" xfId="6" applyNumberFormat="1" applyFont="1" applyFill="1" applyBorder="1" applyAlignment="1" applyProtection="1">
      <alignment horizontal="right" vertical="center"/>
      <protection locked="0"/>
    </xf>
    <xf numFmtId="0" fontId="6" fillId="0" borderId="0" xfId="6" applyFont="1" applyFill="1" applyBorder="1" applyAlignment="1" applyProtection="1">
      <alignment horizontal="right"/>
      <protection locked="0"/>
    </xf>
    <xf numFmtId="179" fontId="4" fillId="0" borderId="10" xfId="6" applyNumberFormat="1" applyFont="1" applyFill="1" applyBorder="1" applyAlignment="1" applyProtection="1">
      <alignment horizontal="right" vertical="center"/>
      <protection locked="0"/>
    </xf>
    <xf numFmtId="0" fontId="4" fillId="0" borderId="0" xfId="6" applyFont="1" applyFill="1" applyBorder="1" applyAlignment="1" applyProtection="1">
      <alignment horizontal="left"/>
    </xf>
    <xf numFmtId="4" fontId="4" fillId="0" borderId="7" xfId="6" applyNumberFormat="1" applyFont="1" applyFill="1" applyBorder="1" applyAlignment="1" applyProtection="1">
      <alignment horizontal="right" vertical="center"/>
    </xf>
    <xf numFmtId="179" fontId="10" fillId="0" borderId="7" xfId="6" applyNumberFormat="1" applyFont="1" applyFill="1" applyBorder="1" applyAlignment="1" applyProtection="1">
      <alignment horizontal="right" vertical="center"/>
    </xf>
    <xf numFmtId="0" fontId="4" fillId="0" borderId="6" xfId="6" applyFont="1" applyFill="1" applyBorder="1" applyAlignment="1" applyProtection="1">
      <alignment horizontal="left" vertical="center"/>
    </xf>
    <xf numFmtId="179" fontId="4" fillId="0" borderId="18" xfId="6" applyNumberFormat="1" applyFont="1" applyFill="1" applyBorder="1" applyAlignment="1" applyProtection="1">
      <alignment horizontal="right" vertical="center"/>
      <protection locked="0"/>
    </xf>
    <xf numFmtId="179" fontId="11" fillId="0" borderId="7" xfId="6" applyNumberFormat="1" applyFont="1" applyFill="1" applyBorder="1" applyAlignment="1" applyProtection="1"/>
    <xf numFmtId="0" fontId="11" fillId="0" borderId="7" xfId="6" applyFont="1" applyFill="1" applyBorder="1" applyAlignment="1" applyProtection="1"/>
    <xf numFmtId="0" fontId="11" fillId="0" borderId="6" xfId="6" applyFont="1" applyFill="1" applyBorder="1" applyAlignment="1" applyProtection="1"/>
    <xf numFmtId="179" fontId="11" fillId="0" borderId="18" xfId="6" applyNumberFormat="1" applyFont="1" applyFill="1" applyBorder="1" applyAlignment="1" applyProtection="1"/>
    <xf numFmtId="4" fontId="4" fillId="0" borderId="1" xfId="6" applyNumberFormat="1" applyFont="1" applyFill="1" applyBorder="1" applyAlignment="1" applyProtection="1">
      <alignment horizontal="right" vertical="center"/>
    </xf>
    <xf numFmtId="0" fontId="32" fillId="0" borderId="6" xfId="6" applyFont="1" applyFill="1" applyBorder="1" applyAlignment="1" applyProtection="1">
      <alignment horizontal="center" vertical="center"/>
    </xf>
    <xf numFmtId="179" fontId="32" fillId="0" borderId="18" xfId="6" applyNumberFormat="1" applyFont="1" applyFill="1" applyBorder="1" applyAlignment="1" applyProtection="1">
      <alignment horizontal="right" vertical="center"/>
    </xf>
    <xf numFmtId="0" fontId="32" fillId="0" borderId="2" xfId="6" applyFont="1" applyFill="1" applyBorder="1" applyAlignment="1" applyProtection="1">
      <alignment horizontal="center" vertical="center"/>
    </xf>
    <xf numFmtId="179" fontId="32" fillId="0" borderId="8" xfId="6" applyNumberFormat="1" applyFont="1" applyFill="1" applyBorder="1" applyAlignment="1" applyProtection="1">
      <alignment horizontal="right" vertical="center"/>
    </xf>
    <xf numFmtId="179" fontId="4" fillId="0" borderId="7" xfId="0" applyNumberFormat="1" applyFont="1" applyFill="1" applyBorder="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6" applyFont="1" applyFill="1" applyBorder="1" applyAlignment="1" applyProtection="1">
      <alignment horizontal="center" vertical="center"/>
      <protection locked="0"/>
    </xf>
    <xf numFmtId="179" fontId="32" fillId="0" borderId="7" xfId="6"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xf numFmtId="49" fontId="14" fillId="0" borderId="8" xfId="9" quotePrefix="1" applyNumberFormat="1" applyFont="1" applyFill="1" applyBorder="1" applyAlignment="1">
      <alignment horizontal="left" vertical="center"/>
    </xf>
    <xf numFmtId="49" fontId="14" fillId="0" borderId="8" xfId="9" quotePrefix="1" applyNumberFormat="1" applyFont="1" applyFill="1" applyBorder="1" applyAlignment="1">
      <alignment horizontal="left" vertical="center" wrapText="1"/>
    </xf>
    <xf numFmtId="0" fontId="33" fillId="0" borderId="0" xfId="0" applyFont="1" applyFill="1" applyBorder="1" applyAlignment="1">
      <alignment horizontal="center" vertical="center"/>
    </xf>
    <xf numFmtId="0" fontId="17" fillId="0" borderId="0" xfId="6" applyFont="1" applyFill="1" applyBorder="1" applyAlignment="1" applyProtection="1">
      <alignment horizontal="center" vertical="center"/>
    </xf>
    <xf numFmtId="0" fontId="9" fillId="0" borderId="0" xfId="6" applyFont="1" applyFill="1" applyBorder="1" applyAlignment="1" applyProtection="1">
      <alignment horizontal="center" vertical="top"/>
    </xf>
    <xf numFmtId="0" fontId="4" fillId="0" borderId="0" xfId="6" applyFont="1" applyFill="1" applyBorder="1" applyAlignment="1" applyProtection="1">
      <alignment horizontal="left" vertical="center"/>
    </xf>
    <xf numFmtId="0" fontId="25" fillId="0" borderId="0" xfId="6" applyFont="1" applyFill="1" applyBorder="1" applyAlignment="1" applyProtection="1">
      <alignment horizontal="center" vertical="center"/>
    </xf>
    <xf numFmtId="0" fontId="5" fillId="0" borderId="2" xfId="6" applyFont="1" applyFill="1" applyBorder="1" applyAlignment="1" applyProtection="1">
      <alignment horizontal="center" vertical="center"/>
    </xf>
    <xf numFmtId="0" fontId="5" fillId="0" borderId="4" xfId="6" applyFont="1" applyFill="1" applyBorder="1" applyAlignment="1" applyProtection="1">
      <alignment horizontal="center" vertical="center"/>
    </xf>
    <xf numFmtId="0" fontId="5" fillId="0" borderId="1" xfId="6" applyFont="1" applyFill="1" applyBorder="1" applyAlignment="1" applyProtection="1">
      <alignment horizontal="center" vertical="center"/>
    </xf>
    <xf numFmtId="0" fontId="5" fillId="0" borderId="6" xfId="6" applyFont="1" applyFill="1" applyBorder="1" applyAlignment="1" applyProtection="1">
      <alignment horizontal="center" vertical="center"/>
    </xf>
    <xf numFmtId="0" fontId="17" fillId="0" borderId="0" xfId="6" applyFont="1" applyFill="1" applyBorder="1" applyAlignment="1" applyProtection="1">
      <alignment horizontal="center" vertical="center"/>
      <protection locked="0"/>
    </xf>
    <xf numFmtId="0" fontId="9" fillId="0" borderId="0" xfId="6" applyFont="1" applyFill="1" applyBorder="1" applyAlignment="1" applyProtection="1">
      <alignment horizontal="center" vertical="center"/>
    </xf>
    <xf numFmtId="0" fontId="9" fillId="0" borderId="0" xfId="6" applyFont="1" applyFill="1" applyBorder="1" applyAlignment="1" applyProtection="1">
      <alignment horizontal="center" vertical="center"/>
      <protection locked="0"/>
    </xf>
    <xf numFmtId="0" fontId="5" fillId="0" borderId="0" xfId="6" applyFont="1" applyFill="1" applyBorder="1" applyAlignment="1" applyProtection="1"/>
    <xf numFmtId="0" fontId="11" fillId="0" borderId="3" xfId="6" applyFont="1" applyFill="1" applyBorder="1" applyAlignment="1" applyProtection="1">
      <alignment horizontal="center" vertical="center" wrapText="1"/>
      <protection locked="0"/>
    </xf>
    <xf numFmtId="0" fontId="11" fillId="0" borderId="3" xfId="6" applyFont="1" applyFill="1" applyBorder="1" applyAlignment="1" applyProtection="1">
      <alignment horizontal="center" vertical="center" wrapText="1"/>
    </xf>
    <xf numFmtId="0" fontId="11" fillId="0" borderId="8" xfId="6" applyFont="1" applyFill="1" applyBorder="1" applyAlignment="1" applyProtection="1">
      <alignment horizontal="center" vertical="center" wrapText="1"/>
      <protection locked="0"/>
    </xf>
    <xf numFmtId="0" fontId="11" fillId="0" borderId="8" xfId="6" applyFont="1" applyFill="1" applyBorder="1" applyAlignment="1" applyProtection="1">
      <alignment horizontal="center" vertical="center" wrapText="1"/>
    </xf>
    <xf numFmtId="0" fontId="11" fillId="0" borderId="2"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wrapText="1"/>
    </xf>
    <xf numFmtId="0" fontId="11" fillId="0" borderId="10" xfId="6" applyFont="1" applyFill="1" applyBorder="1" applyAlignment="1" applyProtection="1">
      <alignment horizontal="center" vertical="center" wrapText="1"/>
      <protection locked="0"/>
    </xf>
    <xf numFmtId="0" fontId="4" fillId="0" borderId="2" xfId="6" applyFont="1" applyFill="1" applyBorder="1" applyAlignment="1" applyProtection="1">
      <alignment horizontal="center" vertical="center"/>
      <protection locked="0"/>
    </xf>
    <xf numFmtId="0" fontId="4" fillId="0" borderId="4" xfId="6" applyFont="1" applyFill="1" applyBorder="1" applyAlignment="1" applyProtection="1">
      <alignment horizontal="center" vertical="center"/>
      <protection locked="0"/>
    </xf>
    <xf numFmtId="0" fontId="11" fillId="0" borderId="1" xfId="6" applyFont="1" applyFill="1" applyBorder="1" applyAlignment="1" applyProtection="1">
      <alignment horizontal="center" vertical="center" wrapText="1"/>
      <protection locked="0"/>
    </xf>
    <xf numFmtId="0" fontId="11" fillId="0" borderId="5" xfId="6" applyFont="1" applyFill="1" applyBorder="1" applyAlignment="1" applyProtection="1">
      <alignment horizontal="center" vertical="center" wrapText="1"/>
      <protection locked="0"/>
    </xf>
    <xf numFmtId="0" fontId="11" fillId="0" borderId="19" xfId="6" applyFont="1" applyFill="1" applyBorder="1" applyAlignment="1" applyProtection="1">
      <alignment horizontal="center" vertical="center" wrapText="1"/>
      <protection locked="0"/>
    </xf>
    <xf numFmtId="0" fontId="11" fillId="0" borderId="20" xfId="6" applyFont="1" applyFill="1" applyBorder="1" applyAlignment="1" applyProtection="1">
      <alignment horizontal="center" vertical="center" wrapText="1"/>
      <protection locked="0"/>
    </xf>
    <xf numFmtId="0" fontId="11" fillId="0" borderId="22" xfId="6" applyFont="1" applyFill="1" applyBorder="1" applyAlignment="1" applyProtection="1">
      <alignment horizontal="center" vertical="center" wrapText="1"/>
    </xf>
    <xf numFmtId="0" fontId="4" fillId="0" borderId="0" xfId="6" applyFont="1" applyFill="1" applyBorder="1" applyAlignment="1" applyProtection="1">
      <alignment horizontal="left" vertical="center" wrapText="1"/>
      <protection locked="0"/>
    </xf>
    <xf numFmtId="0" fontId="5" fillId="0" borderId="0" xfId="6" applyFont="1" applyFill="1" applyBorder="1" applyAlignment="1" applyProtection="1">
      <alignment horizontal="left" vertical="center" wrapText="1"/>
    </xf>
    <xf numFmtId="0" fontId="5" fillId="0" borderId="0" xfId="6" applyFont="1" applyFill="1" applyBorder="1" applyAlignment="1" applyProtection="1">
      <alignment wrapText="1"/>
    </xf>
    <xf numFmtId="0" fontId="5" fillId="0" borderId="8" xfId="6" applyFont="1" applyFill="1" applyBorder="1" applyAlignment="1" applyProtection="1">
      <alignment horizontal="center" vertical="center" wrapText="1"/>
    </xf>
    <xf numFmtId="0" fontId="11" fillId="0" borderId="2" xfId="6" applyFont="1" applyFill="1" applyBorder="1" applyAlignment="1" applyProtection="1">
      <alignment horizontal="center" vertical="center" wrapText="1"/>
      <protection locked="0"/>
    </xf>
    <xf numFmtId="0" fontId="11" fillId="0" borderId="4" xfId="6" applyFont="1" applyFill="1" applyBorder="1" applyAlignment="1" applyProtection="1">
      <alignment horizontal="center" vertical="center" wrapText="1"/>
    </xf>
    <xf numFmtId="0" fontId="5" fillId="0" borderId="1" xfId="6" applyFont="1" applyFill="1" applyBorder="1" applyAlignment="1" applyProtection="1">
      <alignment horizontal="center" vertical="center" wrapText="1"/>
    </xf>
    <xf numFmtId="0" fontId="5" fillId="0" borderId="6" xfId="6" applyFont="1" applyFill="1" applyBorder="1" applyAlignment="1" applyProtection="1">
      <alignment horizontal="center" vertical="center" wrapText="1"/>
    </xf>
    <xf numFmtId="0" fontId="5" fillId="0" borderId="14" xfId="6" applyFont="1" applyFill="1" applyBorder="1" applyAlignment="1" applyProtection="1">
      <alignment horizontal="center" vertical="center" wrapText="1"/>
    </xf>
    <xf numFmtId="0" fontId="5" fillId="0" borderId="18" xfId="6" applyFont="1" applyFill="1" applyBorder="1" applyAlignment="1" applyProtection="1">
      <alignment horizontal="center" vertical="center" wrapText="1"/>
    </xf>
    <xf numFmtId="0" fontId="31" fillId="0" borderId="0" xfId="6" applyFont="1" applyFill="1" applyBorder="1" applyAlignment="1" applyProtection="1">
      <alignment horizontal="center" vertical="center"/>
    </xf>
    <xf numFmtId="0" fontId="4" fillId="0" borderId="0" xfId="6" applyFont="1" applyFill="1" applyBorder="1" applyAlignment="1" applyProtection="1">
      <alignment horizontal="left" vertical="center"/>
      <protection locked="0"/>
    </xf>
    <xf numFmtId="0" fontId="5" fillId="0" borderId="1" xfId="6" applyFont="1" applyFill="1" applyBorder="1" applyAlignment="1" applyProtection="1">
      <alignment horizontal="center" vertical="center"/>
      <protection locked="0"/>
    </xf>
    <xf numFmtId="0" fontId="3" fillId="0" borderId="0" xfId="6" applyFont="1" applyFill="1" applyBorder="1" applyAlignment="1" applyProtection="1">
      <alignment horizontal="center" vertical="center"/>
    </xf>
    <xf numFmtId="49" fontId="11" fillId="0" borderId="0" xfId="6" applyNumberFormat="1" applyFont="1" applyFill="1" applyBorder="1" applyAlignment="1" applyProtection="1"/>
    <xf numFmtId="0" fontId="11" fillId="0" borderId="0" xfId="6" applyFont="1" applyFill="1" applyBorder="1" applyAlignment="1" applyProtection="1"/>
    <xf numFmtId="49" fontId="5" fillId="0" borderId="2" xfId="6" applyNumberFormat="1" applyFont="1" applyFill="1" applyBorder="1" applyAlignment="1" applyProtection="1">
      <alignment horizontal="center" vertical="center" wrapText="1"/>
    </xf>
    <xf numFmtId="49" fontId="5" fillId="0" borderId="3" xfId="6" applyNumberFormat="1" applyFont="1" applyFill="1" applyBorder="1" applyAlignment="1" applyProtection="1">
      <alignment horizontal="center" vertical="center" wrapText="1"/>
    </xf>
    <xf numFmtId="0" fontId="5" fillId="0" borderId="8" xfId="6" applyFont="1" applyFill="1" applyBorder="1" applyAlignment="1" applyProtection="1">
      <alignment horizontal="center" vertical="center"/>
    </xf>
    <xf numFmtId="0" fontId="11" fillId="0" borderId="2" xfId="6" applyFont="1" applyFill="1" applyBorder="1" applyAlignment="1" applyProtection="1">
      <alignment horizontal="center" vertical="center"/>
    </xf>
    <xf numFmtId="0" fontId="11" fillId="0" borderId="4" xfId="6" applyFont="1" applyFill="1" applyBorder="1" applyAlignment="1" applyProtection="1">
      <alignment horizontal="center" vertical="center"/>
    </xf>
    <xf numFmtId="0" fontId="5" fillId="0" borderId="19" xfId="6" applyFont="1" applyFill="1" applyBorder="1" applyAlignment="1" applyProtection="1">
      <alignment horizontal="center" vertical="center"/>
    </xf>
    <xf numFmtId="0" fontId="5" fillId="0" borderId="22" xfId="6" applyFont="1" applyFill="1" applyBorder="1" applyAlignment="1" applyProtection="1">
      <alignment horizontal="center" vertical="center"/>
    </xf>
    <xf numFmtId="0" fontId="30" fillId="0" borderId="0" xfId="6" applyFont="1" applyFill="1" applyBorder="1" applyAlignment="1" applyProtection="1">
      <alignment horizontal="center" vertical="center" wrapText="1"/>
    </xf>
    <xf numFmtId="0" fontId="11" fillId="0" borderId="0" xfId="6" applyFont="1" applyFill="1" applyBorder="1" applyAlignment="1" applyProtection="1">
      <alignment horizontal="center" wrapText="1"/>
    </xf>
    <xf numFmtId="0" fontId="11" fillId="0" borderId="0" xfId="6" applyFont="1" applyFill="1" applyBorder="1" applyAlignment="1" applyProtection="1">
      <alignment wrapText="1"/>
    </xf>
    <xf numFmtId="0" fontId="5" fillId="0" borderId="3" xfId="6" applyFont="1" applyFill="1" applyBorder="1" applyAlignment="1" applyProtection="1">
      <alignment horizontal="center" vertical="center"/>
    </xf>
    <xf numFmtId="0" fontId="18" fillId="0" borderId="1" xfId="6" applyFont="1" applyFill="1" applyBorder="1" applyAlignment="1" applyProtection="1">
      <alignment horizontal="center" vertical="center" wrapText="1"/>
    </xf>
    <xf numFmtId="0" fontId="3" fillId="0" borderId="0" xfId="6" applyFont="1" applyFill="1" applyAlignment="1" applyProtection="1">
      <alignment horizontal="center" vertical="center"/>
    </xf>
    <xf numFmtId="0" fontId="4" fillId="0" borderId="0" xfId="6" applyFont="1" applyFill="1" applyAlignment="1" applyProtection="1">
      <alignment horizontal="left" vertical="center"/>
      <protection locked="0"/>
    </xf>
    <xf numFmtId="0" fontId="5" fillId="0" borderId="9" xfId="6" applyFont="1" applyFill="1" applyBorder="1" applyAlignment="1" applyProtection="1">
      <alignment horizontal="center" vertical="center" wrapText="1"/>
    </xf>
    <xf numFmtId="0" fontId="5" fillId="0" borderId="12" xfId="6" applyFont="1" applyFill="1" applyBorder="1" applyAlignment="1" applyProtection="1">
      <alignment horizontal="center" vertical="center" wrapText="1"/>
    </xf>
    <xf numFmtId="0" fontId="18" fillId="0" borderId="9" xfId="6" applyFont="1" applyFill="1" applyBorder="1" applyAlignment="1" applyProtection="1">
      <alignment horizontal="center" vertical="center" wrapText="1"/>
    </xf>
    <xf numFmtId="0" fontId="18" fillId="0" borderId="12" xfId="6" applyFont="1" applyFill="1" applyBorder="1" applyAlignment="1" applyProtection="1">
      <alignment horizontal="center" vertical="center" wrapText="1"/>
    </xf>
    <xf numFmtId="49" fontId="6" fillId="0" borderId="10" xfId="6" applyNumberFormat="1" applyFont="1" applyFill="1" applyBorder="1" applyAlignment="1" applyProtection="1">
      <alignment horizontal="center" vertical="center" wrapText="1"/>
    </xf>
    <xf numFmtId="49" fontId="6" fillId="0" borderId="11" xfId="6" applyNumberFormat="1" applyFont="1" applyFill="1" applyBorder="1" applyAlignment="1" applyProtection="1">
      <alignment horizontal="center" vertical="center" wrapText="1"/>
    </xf>
    <xf numFmtId="49" fontId="6" fillId="0" borderId="13" xfId="6" applyNumberFormat="1" applyFont="1" applyFill="1" applyBorder="1" applyAlignment="1" applyProtection="1">
      <alignment horizontal="center" vertical="center" wrapText="1"/>
    </xf>
    <xf numFmtId="49" fontId="5" fillId="0" borderId="8" xfId="6" applyNumberFormat="1" applyFont="1" applyFill="1" applyBorder="1" applyAlignment="1" applyProtection="1">
      <alignment horizontal="center" vertical="center" wrapText="1"/>
    </xf>
    <xf numFmtId="0" fontId="5" fillId="0" borderId="0" xfId="6" applyFont="1" applyFill="1" applyBorder="1" applyAlignment="1" applyProtection="1">
      <alignment horizontal="left" vertical="center"/>
    </xf>
    <xf numFmtId="0" fontId="5" fillId="0" borderId="8" xfId="6" applyFont="1" applyFill="1" applyBorder="1" applyAlignment="1" applyProtection="1">
      <alignment horizontal="center" vertical="center" wrapText="1"/>
      <protection locked="0"/>
    </xf>
    <xf numFmtId="0" fontId="18" fillId="0" borderId="8" xfId="6" applyFont="1" applyFill="1" applyBorder="1" applyAlignment="1" applyProtection="1">
      <alignment horizontal="center" vertical="center" wrapText="1"/>
    </xf>
    <xf numFmtId="0" fontId="10" fillId="0" borderId="3" xfId="6" applyFont="1" applyFill="1" applyBorder="1" applyAlignment="1" applyProtection="1">
      <alignment horizontal="left" vertical="center"/>
    </xf>
    <xf numFmtId="0" fontId="10" fillId="0" borderId="4" xfId="6" applyFont="1" applyFill="1" applyBorder="1" applyAlignment="1" applyProtection="1">
      <alignment horizontal="left" vertical="center"/>
    </xf>
    <xf numFmtId="49" fontId="21" fillId="0" borderId="7" xfId="14" applyFont="1" applyBorder="1">
      <alignment horizontal="left" vertical="center" wrapText="1"/>
    </xf>
    <xf numFmtId="0" fontId="18" fillId="0" borderId="10" xfId="6" applyFont="1" applyFill="1" applyBorder="1" applyAlignment="1" applyProtection="1">
      <alignment horizontal="center" vertical="center" wrapText="1"/>
    </xf>
    <xf numFmtId="0" fontId="10" fillId="0" borderId="0" xfId="6" applyFont="1" applyFill="1" applyBorder="1" applyAlignment="1" applyProtection="1">
      <alignment horizontal="left" vertical="center"/>
      <protection locked="0"/>
    </xf>
    <xf numFmtId="0" fontId="11" fillId="0" borderId="0" xfId="6" applyFont="1" applyFill="1" applyBorder="1" applyAlignment="1" applyProtection="1">
      <alignment vertical="center"/>
    </xf>
    <xf numFmtId="0" fontId="10" fillId="0" borderId="0" xfId="6" applyFont="1" applyFill="1" applyBorder="1" applyAlignment="1" applyProtection="1">
      <alignment vertical="top"/>
      <protection locked="0"/>
    </xf>
    <xf numFmtId="49" fontId="20" fillId="0" borderId="7" xfId="14" applyFont="1" applyFill="1" applyAlignment="1">
      <alignment horizontal="center" vertical="center" wrapText="1"/>
    </xf>
    <xf numFmtId="49" fontId="20" fillId="0" borderId="7" xfId="14" applyFont="1" applyFill="1">
      <alignment horizontal="left" vertical="center" wrapText="1"/>
    </xf>
    <xf numFmtId="49" fontId="27" fillId="0" borderId="26" xfId="3" applyNumberFormat="1" applyFont="1" applyFill="1" applyBorder="1" applyAlignment="1">
      <alignment horizontal="center" vertical="center" wrapText="1"/>
    </xf>
    <xf numFmtId="49" fontId="27" fillId="0" borderId="29" xfId="3" applyNumberFormat="1" applyFont="1" applyFill="1" applyBorder="1" applyAlignment="1">
      <alignment horizontal="center" vertical="center" wrapText="1"/>
    </xf>
    <xf numFmtId="0" fontId="5" fillId="0" borderId="5" xfId="6" applyFont="1" applyFill="1" applyBorder="1" applyAlignment="1" applyProtection="1">
      <alignment horizontal="center" vertical="center" wrapText="1"/>
    </xf>
    <xf numFmtId="49" fontId="20" fillId="0" borderId="1" xfId="14" applyFont="1" applyFill="1" applyBorder="1" applyAlignment="1">
      <alignment horizontal="center" vertical="center" wrapText="1"/>
    </xf>
    <xf numFmtId="49" fontId="27" fillId="0" borderId="8" xfId="3" applyNumberFormat="1" applyFont="1" applyFill="1" applyBorder="1" applyAlignment="1">
      <alignment horizontal="center" vertical="center" wrapText="1"/>
    </xf>
    <xf numFmtId="0" fontId="5" fillId="0" borderId="30" xfId="6" applyFont="1" applyFill="1" applyBorder="1" applyAlignment="1" applyProtection="1">
      <alignment horizontal="center" vertical="center" wrapText="1"/>
    </xf>
    <xf numFmtId="49" fontId="20" fillId="0" borderId="1" xfId="14" applyFont="1" applyFill="1" applyBorder="1">
      <alignment horizontal="left" vertical="center" wrapText="1"/>
    </xf>
    <xf numFmtId="0" fontId="5" fillId="2" borderId="2" xfId="6" applyFont="1" applyFill="1" applyBorder="1" applyAlignment="1" applyProtection="1">
      <alignment horizontal="left" vertical="center" wrapText="1"/>
    </xf>
    <xf numFmtId="0" fontId="25" fillId="2" borderId="3" xfId="6" applyFont="1" applyFill="1" applyBorder="1" applyAlignment="1" applyProtection="1">
      <alignment horizontal="left" vertical="center" wrapText="1"/>
    </xf>
    <xf numFmtId="0" fontId="25" fillId="2" borderId="4" xfId="6" applyFont="1" applyFill="1" applyBorder="1" applyAlignment="1" applyProtection="1">
      <alignment horizontal="left" vertical="center" wrapText="1"/>
    </xf>
    <xf numFmtId="0" fontId="5" fillId="0" borderId="2" xfId="6" applyFont="1" applyFill="1" applyBorder="1" applyAlignment="1" applyProtection="1">
      <alignment horizontal="center" vertical="center" wrapText="1"/>
    </xf>
    <xf numFmtId="0" fontId="5" fillId="0" borderId="3" xfId="6" applyFont="1" applyFill="1" applyBorder="1" applyAlignment="1" applyProtection="1">
      <alignment horizontal="center" vertical="center" wrapText="1"/>
    </xf>
    <xf numFmtId="0" fontId="5" fillId="0" borderId="4" xfId="6" applyFont="1" applyFill="1" applyBorder="1" applyAlignment="1" applyProtection="1">
      <alignment horizontal="center" vertical="center" wrapText="1"/>
    </xf>
    <xf numFmtId="49" fontId="5" fillId="0" borderId="2" xfId="6" applyNumberFormat="1" applyFont="1" applyFill="1" applyBorder="1" applyAlignment="1" applyProtection="1">
      <alignment horizontal="left" vertical="center" wrapText="1"/>
    </xf>
    <xf numFmtId="49" fontId="5" fillId="0" borderId="3" xfId="6" applyNumberFormat="1" applyFont="1" applyFill="1" applyBorder="1" applyAlignment="1" applyProtection="1">
      <alignment horizontal="left" vertical="center" wrapText="1"/>
    </xf>
    <xf numFmtId="0" fontId="5" fillId="0" borderId="3" xfId="6" applyFont="1" applyFill="1" applyBorder="1" applyAlignment="1" applyProtection="1">
      <alignment horizontal="left" vertical="center" wrapText="1"/>
    </xf>
    <xf numFmtId="49" fontId="5" fillId="0" borderId="4" xfId="6" applyNumberFormat="1" applyFont="1" applyFill="1" applyBorder="1" applyAlignment="1" applyProtection="1">
      <alignment horizontal="left" vertical="center" wrapText="1"/>
    </xf>
    <xf numFmtId="49" fontId="39" fillId="0" borderId="14" xfId="6" applyNumberFormat="1" applyFont="1" applyFill="1" applyBorder="1" applyAlignment="1" applyProtection="1">
      <alignment horizontal="left" vertical="center" wrapText="1"/>
    </xf>
    <xf numFmtId="49" fontId="5" fillId="0" borderId="23" xfId="6" applyNumberFormat="1" applyFont="1" applyFill="1" applyBorder="1" applyAlignment="1" applyProtection="1">
      <alignment horizontal="left" vertical="center" wrapText="1"/>
    </xf>
    <xf numFmtId="0" fontId="5" fillId="0" borderId="23" xfId="6" applyFont="1" applyFill="1" applyBorder="1" applyAlignment="1" applyProtection="1">
      <alignment horizontal="left" vertical="center" wrapText="1"/>
    </xf>
    <xf numFmtId="49" fontId="5" fillId="0" borderId="19" xfId="6" applyNumberFormat="1" applyFont="1" applyFill="1" applyBorder="1" applyAlignment="1" applyProtection="1">
      <alignment horizontal="left" vertical="center" wrapText="1"/>
    </xf>
    <xf numFmtId="0" fontId="5" fillId="0" borderId="8" xfId="6" applyFont="1" applyFill="1" applyBorder="1" applyAlignment="1" applyProtection="1">
      <alignment horizontal="left" vertical="center" wrapText="1"/>
    </xf>
    <xf numFmtId="0" fontId="25" fillId="0" borderId="8" xfId="6" applyFont="1" applyFill="1" applyBorder="1" applyAlignment="1" applyProtection="1">
      <alignment horizontal="left" vertical="center" wrapText="1"/>
    </xf>
    <xf numFmtId="49" fontId="21" fillId="0" borderId="7" xfId="14" applyFont="1">
      <alignment horizontal="left" vertical="center" wrapText="1"/>
    </xf>
    <xf numFmtId="49" fontId="21" fillId="0" borderId="7" xfId="14" applyFont="1" applyBorder="1" applyAlignment="1">
      <alignment horizontal="center" vertical="center" wrapText="1"/>
    </xf>
    <xf numFmtId="49" fontId="7" fillId="0" borderId="7" xfId="14" applyFont="1">
      <alignment horizontal="left" vertical="center" wrapText="1"/>
    </xf>
    <xf numFmtId="0" fontId="25" fillId="0" borderId="14" xfId="6" applyFont="1" applyFill="1" applyBorder="1" applyAlignment="1" applyProtection="1">
      <alignment horizontal="left" vertical="center" wrapText="1"/>
    </xf>
    <xf numFmtId="0" fontId="25" fillId="0" borderId="23" xfId="6" applyFont="1" applyFill="1" applyBorder="1" applyAlignment="1" applyProtection="1">
      <alignment horizontal="left" vertical="center" wrapText="1"/>
    </xf>
    <xf numFmtId="0" fontId="25" fillId="0" borderId="19" xfId="6" applyFont="1" applyFill="1" applyBorder="1" applyAlignment="1" applyProtection="1">
      <alignment horizontal="left" vertical="center" wrapText="1"/>
    </xf>
    <xf numFmtId="0" fontId="26" fillId="0" borderId="7" xfId="0" applyFont="1" applyFill="1" applyBorder="1" applyAlignment="1" applyProtection="1">
      <alignment vertical="center"/>
    </xf>
    <xf numFmtId="49" fontId="5" fillId="0" borderId="14" xfId="6" applyNumberFormat="1" applyFont="1" applyFill="1" applyBorder="1" applyAlignment="1" applyProtection="1">
      <alignment horizontal="center" vertical="center" wrapText="1"/>
    </xf>
    <xf numFmtId="0" fontId="5" fillId="0" borderId="19" xfId="6" applyFont="1" applyFill="1" applyBorder="1" applyAlignment="1" applyProtection="1">
      <alignment horizontal="center" vertical="center" wrapText="1"/>
    </xf>
    <xf numFmtId="0" fontId="5" fillId="0" borderId="22" xfId="6" applyFont="1" applyFill="1" applyBorder="1" applyAlignment="1" applyProtection="1">
      <alignment horizontal="center" vertical="center" wrapText="1"/>
    </xf>
    <xf numFmtId="49" fontId="5" fillId="0" borderId="19" xfId="6" applyNumberFormat="1" applyFont="1" applyFill="1" applyBorder="1" applyAlignment="1" applyProtection="1">
      <alignment horizontal="center" vertical="center" wrapText="1"/>
    </xf>
    <xf numFmtId="0" fontId="3" fillId="0" borderId="0" xfId="6" applyFont="1" applyFill="1" applyBorder="1" applyAlignment="1" applyProtection="1">
      <alignment horizontal="center" vertical="center" wrapText="1"/>
    </xf>
    <xf numFmtId="0" fontId="22" fillId="0" borderId="0" xfId="6" applyFont="1" applyFill="1" applyBorder="1" applyAlignment="1" applyProtection="1">
      <alignment horizontal="right"/>
    </xf>
    <xf numFmtId="0" fontId="6" fillId="0" borderId="0" xfId="6" applyFont="1" applyFill="1" applyBorder="1" applyAlignment="1" applyProtection="1">
      <alignment horizontal="right"/>
    </xf>
    <xf numFmtId="0" fontId="4" fillId="0" borderId="2" xfId="6" applyFont="1" applyFill="1" applyBorder="1" applyAlignment="1" applyProtection="1">
      <alignment horizontal="left" vertical="center" wrapText="1"/>
    </xf>
    <xf numFmtId="0" fontId="4" fillId="0" borderId="3" xfId="6" applyFont="1" applyFill="1" applyBorder="1" applyAlignment="1" applyProtection="1">
      <alignment horizontal="left" vertical="center" wrapText="1"/>
    </xf>
    <xf numFmtId="0" fontId="4" fillId="0" borderId="4" xfId="6" applyFont="1" applyFill="1" applyBorder="1" applyAlignment="1" applyProtection="1">
      <alignment horizontal="left" vertical="center" wrapText="1"/>
    </xf>
    <xf numFmtId="0" fontId="11" fillId="0" borderId="3" xfId="6" applyFont="1" applyFill="1" applyBorder="1" applyAlignment="1" applyProtection="1">
      <alignment horizontal="center" vertical="center"/>
    </xf>
    <xf numFmtId="49" fontId="5" fillId="0" borderId="1" xfId="6" applyNumberFormat="1" applyFont="1" applyFill="1" applyBorder="1" applyAlignment="1" applyProtection="1">
      <alignment horizontal="center" vertical="center" wrapText="1"/>
    </xf>
    <xf numFmtId="49" fontId="5" fillId="0" borderId="5" xfId="6" applyNumberFormat="1" applyFont="1" applyFill="1" applyBorder="1" applyAlignment="1" applyProtection="1">
      <alignment horizontal="center" vertical="center" wrapText="1"/>
    </xf>
    <xf numFmtId="0" fontId="5" fillId="0" borderId="5" xfId="6" applyFont="1" applyFill="1" applyBorder="1" applyAlignment="1" applyProtection="1">
      <alignment horizontal="center" vertical="center"/>
    </xf>
    <xf numFmtId="0" fontId="6" fillId="0" borderId="8" xfId="6" applyFont="1" applyFill="1" applyBorder="1" applyAlignment="1" applyProtection="1">
      <alignment horizontal="center" vertical="center" wrapText="1"/>
    </xf>
    <xf numFmtId="0" fontId="5" fillId="0" borderId="20" xfId="6" applyFont="1" applyFill="1" applyBorder="1" applyAlignment="1" applyProtection="1">
      <alignment horizontal="center" vertical="center" wrapText="1"/>
    </xf>
    <xf numFmtId="0" fontId="18" fillId="0" borderId="20" xfId="6" applyFont="1" applyFill="1" applyBorder="1" applyAlignment="1" applyProtection="1">
      <alignment horizontal="center" vertical="center" wrapText="1"/>
      <protection locked="0"/>
    </xf>
    <xf numFmtId="0" fontId="5" fillId="0" borderId="22" xfId="6" applyFont="1" applyFill="1" applyBorder="1" applyAlignment="1" applyProtection="1">
      <alignment horizontal="center" vertical="center" wrapText="1"/>
      <protection locked="0"/>
    </xf>
    <xf numFmtId="0" fontId="17" fillId="0" borderId="0" xfId="6" applyFont="1" applyFill="1" applyAlignment="1" applyProtection="1">
      <alignment horizontal="center" vertical="center" wrapText="1"/>
    </xf>
    <xf numFmtId="0" fontId="4" fillId="0" borderId="0" xfId="6" applyFont="1" applyFill="1" applyAlignment="1" applyProtection="1">
      <alignment horizontal="left" vertical="center"/>
    </xf>
    <xf numFmtId="0" fontId="5" fillId="0" borderId="23" xfId="6" applyFont="1" applyFill="1" applyBorder="1" applyAlignment="1" applyProtection="1">
      <alignment horizontal="center" vertical="center" wrapText="1"/>
    </xf>
    <xf numFmtId="0" fontId="5" fillId="0" borderId="3" xfId="6" applyFont="1" applyFill="1" applyBorder="1" applyAlignment="1" applyProtection="1">
      <alignment horizontal="center" vertical="center" wrapText="1"/>
      <protection locked="0"/>
    </xf>
    <xf numFmtId="0" fontId="5" fillId="0" borderId="24" xfId="6" applyFont="1" applyFill="1" applyBorder="1" applyAlignment="1" applyProtection="1">
      <alignment horizontal="center" vertical="center" wrapText="1"/>
    </xf>
    <xf numFmtId="0" fontId="18" fillId="0" borderId="24" xfId="6" applyFont="1" applyFill="1" applyBorder="1" applyAlignment="1" applyProtection="1">
      <alignment horizontal="center" vertical="center" wrapText="1"/>
      <protection locked="0"/>
    </xf>
    <xf numFmtId="0" fontId="5" fillId="0" borderId="0" xfId="6" applyFont="1" applyFill="1" applyBorder="1" applyAlignment="1" applyProtection="1">
      <alignment horizontal="center" vertical="center" wrapText="1"/>
    </xf>
    <xf numFmtId="0" fontId="6" fillId="0" borderId="8" xfId="6" applyFont="1" applyFill="1" applyBorder="1" applyAlignment="1" applyProtection="1">
      <alignment horizontal="center" vertical="center"/>
    </xf>
    <xf numFmtId="0" fontId="5" fillId="0" borderId="21" xfId="6" applyFont="1" applyFill="1" applyBorder="1" applyAlignment="1" applyProtection="1">
      <alignment horizontal="center" vertical="center" wrapText="1"/>
    </xf>
    <xf numFmtId="0" fontId="18" fillId="0" borderId="8" xfId="6" applyFont="1" applyFill="1" applyBorder="1" applyAlignment="1" applyProtection="1">
      <alignment horizontal="center" vertical="center" wrapText="1"/>
      <protection locked="0"/>
    </xf>
    <xf numFmtId="0" fontId="17" fillId="0" borderId="0" xfId="6" applyFont="1" applyFill="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2" fillId="0" borderId="0" xfId="12" applyNumberFormat="1" applyFont="1" applyFill="1" applyBorder="1" applyAlignment="1" applyProtection="1">
      <alignment horizontal="center" vertical="center"/>
    </xf>
    <xf numFmtId="0" fontId="15" fillId="0" borderId="10"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13"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8"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cellXfs>
  <cellStyles count="15">
    <cellStyle name="IntegralNumberStyle" xfId="10"/>
    <cellStyle name="MoneyStyle" xfId="13"/>
    <cellStyle name="Normal" xfId="6"/>
    <cellStyle name="TextStyle" xfId="14"/>
    <cellStyle name="常规" xfId="0" builtinId="0"/>
    <cellStyle name="常规 11" xfId="7"/>
    <cellStyle name="常规 2" xfId="8"/>
    <cellStyle name="常规 2 11" xfId="1"/>
    <cellStyle name="常规 2 2" xfId="5"/>
    <cellStyle name="常规 3" xfId="9"/>
    <cellStyle name="常规 3 2" xfId="3"/>
    <cellStyle name="常规 3 3" xfId="4"/>
    <cellStyle name="常规 4" xfId="11"/>
    <cellStyle name="常规 5" xfId="12"/>
    <cellStyle name="千位分隔" xfId="2" builtinId="3"/>
  </cellStyles>
  <dxfs count="0"/>
  <tableStyles count="0" defaultTableStyle="TableStyleMedium2" defaultPivotStyle="PivotStyleLight16"/>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D21"/>
  <sheetViews>
    <sheetView workbookViewId="0">
      <selection activeCell="F23" sqref="F23"/>
    </sheetView>
  </sheetViews>
  <sheetFormatPr defaultColWidth="9.140625" defaultRowHeight="20.100000000000001" customHeight="1"/>
  <cols>
    <col min="1" max="1" width="13.5703125" style="36" customWidth="1"/>
    <col min="2" max="2" width="9.140625" style="214"/>
    <col min="3" max="3" width="88.7109375" style="36" customWidth="1"/>
    <col min="4" max="16384" width="9.140625" style="36"/>
  </cols>
  <sheetData>
    <row r="1" spans="2:4" s="213" customFormat="1" ht="48" customHeight="1">
      <c r="B1" s="223"/>
      <c r="C1" s="223"/>
    </row>
    <row r="2" spans="2:4" ht="27" customHeight="1">
      <c r="B2" s="215" t="s">
        <v>0</v>
      </c>
      <c r="C2" s="215" t="s">
        <v>1</v>
      </c>
    </row>
    <row r="3" spans="2:4" ht="20.100000000000001" customHeight="1">
      <c r="B3" s="216">
        <v>1</v>
      </c>
      <c r="C3" s="217" t="s">
        <v>2</v>
      </c>
    </row>
    <row r="4" spans="2:4" ht="20.100000000000001" customHeight="1">
      <c r="B4" s="216">
        <v>2</v>
      </c>
      <c r="C4" s="217" t="s">
        <v>3</v>
      </c>
    </row>
    <row r="5" spans="2:4" ht="20.100000000000001" customHeight="1">
      <c r="B5" s="216">
        <v>3</v>
      </c>
      <c r="C5" s="217" t="s">
        <v>4</v>
      </c>
    </row>
    <row r="6" spans="2:4" ht="20.100000000000001" customHeight="1">
      <c r="B6" s="216">
        <v>4</v>
      </c>
      <c r="C6" s="217" t="s">
        <v>5</v>
      </c>
    </row>
    <row r="7" spans="2:4" ht="20.100000000000001" customHeight="1">
      <c r="B7" s="216">
        <v>5</v>
      </c>
      <c r="C7" s="218" t="s">
        <v>6</v>
      </c>
    </row>
    <row r="8" spans="2:4" ht="20.100000000000001" customHeight="1">
      <c r="B8" s="216">
        <v>6</v>
      </c>
      <c r="C8" s="218" t="s">
        <v>7</v>
      </c>
    </row>
    <row r="9" spans="2:4" ht="20.100000000000001" customHeight="1">
      <c r="B9" s="216">
        <v>7</v>
      </c>
      <c r="C9" s="218" t="s">
        <v>8</v>
      </c>
    </row>
    <row r="10" spans="2:4" ht="20.100000000000001" customHeight="1">
      <c r="B10" s="216">
        <v>8</v>
      </c>
      <c r="C10" s="218" t="s">
        <v>9</v>
      </c>
    </row>
    <row r="11" spans="2:4" ht="20.100000000000001" customHeight="1">
      <c r="B11" s="216">
        <v>9</v>
      </c>
      <c r="C11" s="219" t="s">
        <v>10</v>
      </c>
    </row>
    <row r="12" spans="2:4" ht="20.100000000000001" customHeight="1">
      <c r="B12" s="216">
        <v>10</v>
      </c>
      <c r="C12" s="219" t="s">
        <v>11</v>
      </c>
    </row>
    <row r="13" spans="2:4" ht="20.100000000000001" customHeight="1">
      <c r="B13" s="216">
        <v>11</v>
      </c>
      <c r="C13" s="217" t="s">
        <v>12</v>
      </c>
    </row>
    <row r="14" spans="2:4" ht="20.100000000000001" customHeight="1">
      <c r="B14" s="216">
        <v>12</v>
      </c>
      <c r="C14" s="217" t="s">
        <v>13</v>
      </c>
    </row>
    <row r="15" spans="2:4" ht="20.100000000000001" customHeight="1">
      <c r="B15" s="216">
        <v>13</v>
      </c>
      <c r="C15" s="217" t="s">
        <v>14</v>
      </c>
      <c r="D15" s="220"/>
    </row>
    <row r="16" spans="2:4" ht="20.100000000000001" customHeight="1">
      <c r="B16" s="216">
        <v>14</v>
      </c>
      <c r="C16" s="218" t="s">
        <v>15</v>
      </c>
    </row>
    <row r="17" spans="2:3" ht="20.100000000000001" customHeight="1">
      <c r="B17" s="216">
        <v>15</v>
      </c>
      <c r="C17" s="218" t="s">
        <v>16</v>
      </c>
    </row>
    <row r="18" spans="2:3" ht="20.100000000000001" customHeight="1">
      <c r="B18" s="216">
        <v>16</v>
      </c>
      <c r="C18" s="218" t="s">
        <v>17</v>
      </c>
    </row>
    <row r="19" spans="2:3" ht="20.100000000000001" customHeight="1">
      <c r="B19" s="216">
        <v>17</v>
      </c>
      <c r="C19" s="217" t="s">
        <v>18</v>
      </c>
    </row>
    <row r="20" spans="2:3" ht="20.100000000000001" customHeight="1">
      <c r="B20" s="216">
        <v>18</v>
      </c>
      <c r="C20" s="217" t="s">
        <v>19</v>
      </c>
    </row>
    <row r="21" spans="2:3" ht="20.100000000000001" customHeight="1">
      <c r="B21" s="216">
        <v>19</v>
      </c>
      <c r="C21" s="217" t="s">
        <v>20</v>
      </c>
    </row>
  </sheetData>
  <mergeCells count="1">
    <mergeCell ref="B1:C1"/>
  </mergeCells>
  <phoneticPr fontId="38" type="noConversion"/>
  <pageMargins left="0.75" right="0.75" top="1" bottom="1" header="0.5" footer="0.5"/>
  <pageSetup paperSize="9" scale="7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58"/>
  <sheetViews>
    <sheetView zoomScale="88" zoomScaleNormal="88" workbookViewId="0">
      <selection activeCell="B42" sqref="B42:B45"/>
    </sheetView>
  </sheetViews>
  <sheetFormatPr defaultColWidth="9.140625" defaultRowHeight="12"/>
  <cols>
    <col min="1" max="1" width="60.140625" style="25" customWidth="1"/>
    <col min="2" max="2" width="176.140625" style="25" customWidth="1"/>
    <col min="3" max="5" width="23.5703125" style="25" customWidth="1"/>
    <col min="6" max="6" width="11.28515625" style="26" customWidth="1"/>
    <col min="7" max="7" width="25.140625" style="25" customWidth="1"/>
    <col min="8" max="8" width="15.5703125" style="26" customWidth="1"/>
    <col min="9" max="9" width="13.42578125" style="26" customWidth="1"/>
    <col min="10" max="10" width="172.140625" style="25" customWidth="1"/>
    <col min="11" max="11" width="9.140625" style="26" customWidth="1"/>
    <col min="12" max="16384" width="9.140625" style="26"/>
  </cols>
  <sheetData>
    <row r="1" spans="1:10" ht="12" customHeight="1">
      <c r="A1" s="25" t="s">
        <v>345</v>
      </c>
      <c r="J1" s="33"/>
    </row>
    <row r="2" spans="1:10" ht="28.5" customHeight="1">
      <c r="A2" s="224" t="s">
        <v>10</v>
      </c>
      <c r="B2" s="233"/>
      <c r="C2" s="233"/>
      <c r="D2" s="233"/>
      <c r="E2" s="233"/>
      <c r="F2" s="234"/>
      <c r="G2" s="233"/>
      <c r="H2" s="234"/>
      <c r="I2" s="234"/>
      <c r="J2" s="233"/>
    </row>
    <row r="3" spans="1:10" ht="17.25" customHeight="1">
      <c r="A3" s="296" t="s">
        <v>22</v>
      </c>
      <c r="B3" s="297"/>
      <c r="C3" s="297"/>
      <c r="D3" s="297"/>
      <c r="E3" s="297"/>
      <c r="F3" s="298"/>
      <c r="G3" s="297"/>
      <c r="H3" s="298"/>
    </row>
    <row r="4" spans="1:10" ht="44.25" customHeight="1">
      <c r="A4" s="27" t="s">
        <v>198</v>
      </c>
      <c r="B4" s="27" t="s">
        <v>346</v>
      </c>
      <c r="C4" s="27" t="s">
        <v>347</v>
      </c>
      <c r="D4" s="27" t="s">
        <v>348</v>
      </c>
      <c r="E4" s="27" t="s">
        <v>349</v>
      </c>
      <c r="F4" s="28" t="s">
        <v>350</v>
      </c>
      <c r="G4" s="27" t="s">
        <v>351</v>
      </c>
      <c r="H4" s="28" t="s">
        <v>352</v>
      </c>
      <c r="I4" s="28" t="s">
        <v>353</v>
      </c>
      <c r="J4" s="27" t="s">
        <v>354</v>
      </c>
    </row>
    <row r="5" spans="1:10" ht="14.25" customHeight="1">
      <c r="A5" s="27">
        <v>1</v>
      </c>
      <c r="B5" s="27">
        <v>2</v>
      </c>
      <c r="C5" s="27">
        <v>3</v>
      </c>
      <c r="D5" s="27">
        <v>4</v>
      </c>
      <c r="E5" s="27">
        <v>5</v>
      </c>
      <c r="F5" s="27">
        <v>6</v>
      </c>
      <c r="G5" s="27">
        <v>7</v>
      </c>
      <c r="H5" s="27">
        <v>8</v>
      </c>
      <c r="I5" s="27">
        <v>9</v>
      </c>
      <c r="J5" s="27">
        <v>10</v>
      </c>
    </row>
    <row r="6" spans="1:10" ht="14.25" customHeight="1">
      <c r="A6" s="299" t="s">
        <v>316</v>
      </c>
      <c r="B6" s="300" t="s">
        <v>355</v>
      </c>
      <c r="C6" s="113" t="s">
        <v>356</v>
      </c>
      <c r="D6" s="113" t="s">
        <v>357</v>
      </c>
      <c r="E6" s="113" t="s">
        <v>358</v>
      </c>
      <c r="F6" s="113" t="s">
        <v>359</v>
      </c>
      <c r="G6" s="113" t="s">
        <v>360</v>
      </c>
      <c r="H6" s="62" t="s">
        <v>361</v>
      </c>
      <c r="I6" s="113" t="s">
        <v>362</v>
      </c>
      <c r="J6" s="113" t="s">
        <v>363</v>
      </c>
    </row>
    <row r="7" spans="1:10" ht="14.25" customHeight="1">
      <c r="A7" s="299"/>
      <c r="B7" s="300" t="s">
        <v>355</v>
      </c>
      <c r="C7" s="113" t="s">
        <v>356</v>
      </c>
      <c r="D7" s="113" t="s">
        <v>357</v>
      </c>
      <c r="E7" s="113" t="s">
        <v>364</v>
      </c>
      <c r="F7" s="113" t="s">
        <v>359</v>
      </c>
      <c r="G7" s="113" t="s">
        <v>365</v>
      </c>
      <c r="H7" s="62" t="s">
        <v>366</v>
      </c>
      <c r="I7" s="113" t="s">
        <v>362</v>
      </c>
      <c r="J7" s="113" t="s">
        <v>367</v>
      </c>
    </row>
    <row r="8" spans="1:10" ht="14.25" customHeight="1">
      <c r="A8" s="299"/>
      <c r="B8" s="300" t="s">
        <v>355</v>
      </c>
      <c r="C8" s="113" t="s">
        <v>368</v>
      </c>
      <c r="D8" s="113" t="s">
        <v>369</v>
      </c>
      <c r="E8" s="113" t="s">
        <v>370</v>
      </c>
      <c r="F8" s="113" t="s">
        <v>371</v>
      </c>
      <c r="G8" s="113" t="s">
        <v>372</v>
      </c>
      <c r="H8" s="62" t="s">
        <v>373</v>
      </c>
      <c r="I8" s="113" t="s">
        <v>374</v>
      </c>
      <c r="J8" s="113" t="s">
        <v>370</v>
      </c>
    </row>
    <row r="9" spans="1:10" ht="14.25" customHeight="1">
      <c r="A9" s="299"/>
      <c r="B9" s="300" t="s">
        <v>355</v>
      </c>
      <c r="C9" s="113" t="s">
        <v>375</v>
      </c>
      <c r="D9" s="113" t="s">
        <v>376</v>
      </c>
      <c r="E9" s="113" t="s">
        <v>377</v>
      </c>
      <c r="F9" s="113" t="s">
        <v>359</v>
      </c>
      <c r="G9" s="113" t="s">
        <v>378</v>
      </c>
      <c r="H9" s="62" t="s">
        <v>379</v>
      </c>
      <c r="I9" s="113" t="s">
        <v>362</v>
      </c>
      <c r="J9" s="113" t="s">
        <v>380</v>
      </c>
    </row>
    <row r="10" spans="1:10" ht="14.25" customHeight="1">
      <c r="A10" s="299" t="s">
        <v>333</v>
      </c>
      <c r="B10" s="300" t="s">
        <v>381</v>
      </c>
      <c r="C10" s="113" t="s">
        <v>356</v>
      </c>
      <c r="D10" s="113" t="s">
        <v>382</v>
      </c>
      <c r="E10" s="113" t="s">
        <v>383</v>
      </c>
      <c r="F10" s="113" t="s">
        <v>384</v>
      </c>
      <c r="G10" s="113" t="s">
        <v>385</v>
      </c>
      <c r="H10" s="62" t="s">
        <v>386</v>
      </c>
      <c r="I10" s="113" t="s">
        <v>362</v>
      </c>
      <c r="J10" s="113" t="s">
        <v>387</v>
      </c>
    </row>
    <row r="11" spans="1:10" ht="14.25" customHeight="1">
      <c r="A11" s="299"/>
      <c r="B11" s="300" t="s">
        <v>381</v>
      </c>
      <c r="C11" s="113" t="s">
        <v>368</v>
      </c>
      <c r="D11" s="113" t="s">
        <v>388</v>
      </c>
      <c r="E11" s="113" t="s">
        <v>389</v>
      </c>
      <c r="F11" s="113" t="s">
        <v>359</v>
      </c>
      <c r="G11" s="113" t="s">
        <v>390</v>
      </c>
      <c r="H11" s="62" t="s">
        <v>373</v>
      </c>
      <c r="I11" s="113" t="s">
        <v>374</v>
      </c>
      <c r="J11" s="113" t="s">
        <v>389</v>
      </c>
    </row>
    <row r="12" spans="1:10" ht="14.25" customHeight="1">
      <c r="A12" s="299"/>
      <c r="B12" s="300" t="s">
        <v>381</v>
      </c>
      <c r="C12" s="113" t="s">
        <v>375</v>
      </c>
      <c r="D12" s="113" t="s">
        <v>376</v>
      </c>
      <c r="E12" s="113" t="s">
        <v>391</v>
      </c>
      <c r="F12" s="113" t="s">
        <v>392</v>
      </c>
      <c r="G12" s="113" t="s">
        <v>393</v>
      </c>
      <c r="H12" s="62" t="s">
        <v>379</v>
      </c>
      <c r="I12" s="113" t="s">
        <v>374</v>
      </c>
      <c r="J12" s="113" t="s">
        <v>394</v>
      </c>
    </row>
    <row r="13" spans="1:10" ht="14.25" customHeight="1">
      <c r="A13" s="299" t="s">
        <v>312</v>
      </c>
      <c r="B13" s="300" t="s">
        <v>395</v>
      </c>
      <c r="C13" s="113" t="s">
        <v>356</v>
      </c>
      <c r="D13" s="113" t="s">
        <v>357</v>
      </c>
      <c r="E13" s="113" t="s">
        <v>396</v>
      </c>
      <c r="F13" s="113" t="s">
        <v>359</v>
      </c>
      <c r="G13" s="113" t="s">
        <v>397</v>
      </c>
      <c r="H13" s="62" t="s">
        <v>398</v>
      </c>
      <c r="I13" s="113" t="s">
        <v>362</v>
      </c>
      <c r="J13" s="113" t="s">
        <v>399</v>
      </c>
    </row>
    <row r="14" spans="1:10" ht="14.25" customHeight="1">
      <c r="A14" s="299"/>
      <c r="B14" s="300" t="s">
        <v>395</v>
      </c>
      <c r="C14" s="113" t="s">
        <v>356</v>
      </c>
      <c r="D14" s="113" t="s">
        <v>400</v>
      </c>
      <c r="E14" s="113" t="s">
        <v>401</v>
      </c>
      <c r="F14" s="113" t="s">
        <v>359</v>
      </c>
      <c r="G14" s="113" t="s">
        <v>402</v>
      </c>
      <c r="H14" s="62" t="s">
        <v>379</v>
      </c>
      <c r="I14" s="113" t="s">
        <v>362</v>
      </c>
      <c r="J14" s="113" t="s">
        <v>403</v>
      </c>
    </row>
    <row r="15" spans="1:10" ht="14.25" customHeight="1">
      <c r="A15" s="299"/>
      <c r="B15" s="300" t="s">
        <v>395</v>
      </c>
      <c r="C15" s="113" t="s">
        <v>368</v>
      </c>
      <c r="D15" s="113" t="s">
        <v>369</v>
      </c>
      <c r="E15" s="113" t="s">
        <v>404</v>
      </c>
      <c r="F15" s="113" t="s">
        <v>359</v>
      </c>
      <c r="G15" s="113" t="s">
        <v>405</v>
      </c>
      <c r="H15" s="62" t="s">
        <v>373</v>
      </c>
      <c r="I15" s="113" t="s">
        <v>374</v>
      </c>
      <c r="J15" s="113" t="s">
        <v>406</v>
      </c>
    </row>
    <row r="16" spans="1:10" ht="14.25" customHeight="1">
      <c r="A16" s="299"/>
      <c r="B16" s="300" t="s">
        <v>395</v>
      </c>
      <c r="C16" s="113" t="s">
        <v>375</v>
      </c>
      <c r="D16" s="113" t="s">
        <v>376</v>
      </c>
      <c r="E16" s="113" t="s">
        <v>407</v>
      </c>
      <c r="F16" s="113" t="s">
        <v>359</v>
      </c>
      <c r="G16" s="113" t="s">
        <v>372</v>
      </c>
      <c r="H16" s="62" t="s">
        <v>373</v>
      </c>
      <c r="I16" s="113" t="s">
        <v>374</v>
      </c>
      <c r="J16" s="113" t="s">
        <v>408</v>
      </c>
    </row>
    <row r="17" spans="1:10" ht="14.25" customHeight="1">
      <c r="A17" s="299" t="s">
        <v>320</v>
      </c>
      <c r="B17" s="300" t="s">
        <v>409</v>
      </c>
      <c r="C17" s="113" t="s">
        <v>356</v>
      </c>
      <c r="D17" s="113" t="s">
        <v>357</v>
      </c>
      <c r="E17" s="113" t="s">
        <v>410</v>
      </c>
      <c r="F17" s="113" t="s">
        <v>359</v>
      </c>
      <c r="G17" s="113" t="s">
        <v>411</v>
      </c>
      <c r="H17" s="62" t="s">
        <v>412</v>
      </c>
      <c r="I17" s="113" t="s">
        <v>362</v>
      </c>
      <c r="J17" s="113" t="s">
        <v>413</v>
      </c>
    </row>
    <row r="18" spans="1:10" ht="14.25" customHeight="1">
      <c r="A18" s="299"/>
      <c r="B18" s="300" t="s">
        <v>409</v>
      </c>
      <c r="C18" s="113" t="s">
        <v>356</v>
      </c>
      <c r="D18" s="113" t="s">
        <v>382</v>
      </c>
      <c r="E18" s="113" t="s">
        <v>414</v>
      </c>
      <c r="F18" s="113" t="s">
        <v>359</v>
      </c>
      <c r="G18" s="113" t="s">
        <v>402</v>
      </c>
      <c r="H18" s="62" t="s">
        <v>379</v>
      </c>
      <c r="I18" s="113" t="s">
        <v>362</v>
      </c>
      <c r="J18" s="113" t="s">
        <v>415</v>
      </c>
    </row>
    <row r="19" spans="1:10" ht="14.25" customHeight="1">
      <c r="A19" s="299"/>
      <c r="B19" s="300" t="s">
        <v>409</v>
      </c>
      <c r="C19" s="113" t="s">
        <v>368</v>
      </c>
      <c r="D19" s="113" t="s">
        <v>369</v>
      </c>
      <c r="E19" s="113" t="s">
        <v>416</v>
      </c>
      <c r="F19" s="113" t="s">
        <v>359</v>
      </c>
      <c r="G19" s="113" t="s">
        <v>372</v>
      </c>
      <c r="H19" s="62" t="s">
        <v>373</v>
      </c>
      <c r="I19" s="113" t="s">
        <v>374</v>
      </c>
      <c r="J19" s="113" t="s">
        <v>416</v>
      </c>
    </row>
    <row r="20" spans="1:10" ht="14.25" customHeight="1">
      <c r="A20" s="299"/>
      <c r="B20" s="300" t="s">
        <v>409</v>
      </c>
      <c r="C20" s="113" t="s">
        <v>375</v>
      </c>
      <c r="D20" s="113" t="s">
        <v>376</v>
      </c>
      <c r="E20" s="113" t="s">
        <v>417</v>
      </c>
      <c r="F20" s="113" t="s">
        <v>359</v>
      </c>
      <c r="G20" s="113" t="s">
        <v>372</v>
      </c>
      <c r="H20" s="62" t="s">
        <v>373</v>
      </c>
      <c r="I20" s="113" t="s">
        <v>374</v>
      </c>
      <c r="J20" s="113" t="s">
        <v>418</v>
      </c>
    </row>
    <row r="21" spans="1:10" ht="14.25" customHeight="1">
      <c r="A21" s="299" t="s">
        <v>318</v>
      </c>
      <c r="B21" s="300" t="s">
        <v>419</v>
      </c>
      <c r="C21" s="113" t="s">
        <v>356</v>
      </c>
      <c r="D21" s="113" t="s">
        <v>357</v>
      </c>
      <c r="E21" s="113" t="s">
        <v>420</v>
      </c>
      <c r="F21" s="113" t="s">
        <v>421</v>
      </c>
      <c r="G21" s="113" t="s">
        <v>422</v>
      </c>
      <c r="H21" s="62" t="s">
        <v>412</v>
      </c>
      <c r="I21" s="113" t="s">
        <v>362</v>
      </c>
      <c r="J21" s="113" t="s">
        <v>423</v>
      </c>
    </row>
    <row r="22" spans="1:10" ht="14.25" customHeight="1">
      <c r="A22" s="299"/>
      <c r="B22" s="300" t="s">
        <v>419</v>
      </c>
      <c r="C22" s="113" t="s">
        <v>356</v>
      </c>
      <c r="D22" s="113" t="s">
        <v>357</v>
      </c>
      <c r="E22" s="113" t="s">
        <v>424</v>
      </c>
      <c r="F22" s="113" t="s">
        <v>359</v>
      </c>
      <c r="G22" s="113" t="s">
        <v>425</v>
      </c>
      <c r="H22" s="62" t="s">
        <v>412</v>
      </c>
      <c r="I22" s="113" t="s">
        <v>362</v>
      </c>
      <c r="J22" s="113" t="s">
        <v>426</v>
      </c>
    </row>
    <row r="23" spans="1:10" ht="14.25" customHeight="1">
      <c r="A23" s="299"/>
      <c r="B23" s="300" t="s">
        <v>419</v>
      </c>
      <c r="C23" s="113" t="s">
        <v>356</v>
      </c>
      <c r="D23" s="113" t="s">
        <v>400</v>
      </c>
      <c r="E23" s="113" t="s">
        <v>427</v>
      </c>
      <c r="F23" s="113" t="s">
        <v>359</v>
      </c>
      <c r="G23" s="113" t="s">
        <v>402</v>
      </c>
      <c r="H23" s="62" t="s">
        <v>379</v>
      </c>
      <c r="I23" s="113" t="s">
        <v>362</v>
      </c>
      <c r="J23" s="113" t="s">
        <v>428</v>
      </c>
    </row>
    <row r="24" spans="1:10" ht="14.25" customHeight="1">
      <c r="A24" s="299"/>
      <c r="B24" s="300" t="s">
        <v>419</v>
      </c>
      <c r="C24" s="113" t="s">
        <v>356</v>
      </c>
      <c r="D24" s="113" t="s">
        <v>400</v>
      </c>
      <c r="E24" s="113" t="s">
        <v>429</v>
      </c>
      <c r="F24" s="113" t="s">
        <v>392</v>
      </c>
      <c r="G24" s="113" t="s">
        <v>430</v>
      </c>
      <c r="H24" s="62" t="s">
        <v>379</v>
      </c>
      <c r="I24" s="113" t="s">
        <v>362</v>
      </c>
      <c r="J24" s="113" t="s">
        <v>431</v>
      </c>
    </row>
    <row r="25" spans="1:10" ht="14.25" customHeight="1">
      <c r="A25" s="299"/>
      <c r="B25" s="300" t="s">
        <v>419</v>
      </c>
      <c r="C25" s="113" t="s">
        <v>356</v>
      </c>
      <c r="D25" s="113" t="s">
        <v>382</v>
      </c>
      <c r="E25" s="113" t="s">
        <v>432</v>
      </c>
      <c r="F25" s="113" t="s">
        <v>359</v>
      </c>
      <c r="G25" s="113" t="s">
        <v>402</v>
      </c>
      <c r="H25" s="62" t="s">
        <v>379</v>
      </c>
      <c r="I25" s="113" t="s">
        <v>362</v>
      </c>
      <c r="J25" s="113" t="s">
        <v>433</v>
      </c>
    </row>
    <row r="26" spans="1:10" ht="14.25" customHeight="1">
      <c r="A26" s="299"/>
      <c r="B26" s="300" t="s">
        <v>419</v>
      </c>
      <c r="C26" s="113" t="s">
        <v>368</v>
      </c>
      <c r="D26" s="113" t="s">
        <v>369</v>
      </c>
      <c r="E26" s="113" t="s">
        <v>434</v>
      </c>
      <c r="F26" s="113" t="s">
        <v>359</v>
      </c>
      <c r="G26" s="113" t="s">
        <v>435</v>
      </c>
      <c r="H26" s="62" t="s">
        <v>379</v>
      </c>
      <c r="I26" s="113" t="s">
        <v>374</v>
      </c>
      <c r="J26" s="113" t="s">
        <v>436</v>
      </c>
    </row>
    <row r="27" spans="1:10" ht="14.25" customHeight="1">
      <c r="A27" s="299"/>
      <c r="B27" s="300" t="s">
        <v>419</v>
      </c>
      <c r="C27" s="113" t="s">
        <v>375</v>
      </c>
      <c r="D27" s="113" t="s">
        <v>376</v>
      </c>
      <c r="E27" s="113" t="s">
        <v>437</v>
      </c>
      <c r="F27" s="113" t="s">
        <v>371</v>
      </c>
      <c r="G27" s="113" t="s">
        <v>378</v>
      </c>
      <c r="H27" s="62" t="s">
        <v>379</v>
      </c>
      <c r="I27" s="113" t="s">
        <v>362</v>
      </c>
      <c r="J27" s="113" t="s">
        <v>438</v>
      </c>
    </row>
    <row r="28" spans="1:10" ht="14.25" customHeight="1">
      <c r="A28" s="299" t="s">
        <v>323</v>
      </c>
      <c r="B28" s="300" t="s">
        <v>439</v>
      </c>
      <c r="C28" s="113" t="s">
        <v>356</v>
      </c>
      <c r="D28" s="113" t="s">
        <v>357</v>
      </c>
      <c r="E28" s="113" t="s">
        <v>440</v>
      </c>
      <c r="F28" s="113" t="s">
        <v>359</v>
      </c>
      <c r="G28" s="113" t="s">
        <v>441</v>
      </c>
      <c r="H28" s="62" t="s">
        <v>412</v>
      </c>
      <c r="I28" s="113" t="s">
        <v>362</v>
      </c>
      <c r="J28" s="113" t="s">
        <v>442</v>
      </c>
    </row>
    <row r="29" spans="1:10" ht="14.25" customHeight="1">
      <c r="A29" s="299"/>
      <c r="B29" s="300" t="s">
        <v>439</v>
      </c>
      <c r="C29" s="113" t="s">
        <v>368</v>
      </c>
      <c r="D29" s="113" t="s">
        <v>369</v>
      </c>
      <c r="E29" s="113" t="s">
        <v>443</v>
      </c>
      <c r="F29" s="113" t="s">
        <v>359</v>
      </c>
      <c r="G29" s="113" t="s">
        <v>444</v>
      </c>
      <c r="H29" s="62" t="s">
        <v>373</v>
      </c>
      <c r="I29" s="113" t="s">
        <v>374</v>
      </c>
      <c r="J29" s="113" t="s">
        <v>443</v>
      </c>
    </row>
    <row r="30" spans="1:10" ht="14.25" customHeight="1">
      <c r="A30" s="304"/>
      <c r="B30" s="307" t="s">
        <v>439</v>
      </c>
      <c r="C30" s="114" t="s">
        <v>375</v>
      </c>
      <c r="D30" s="114" t="s">
        <v>376</v>
      </c>
      <c r="E30" s="114" t="s">
        <v>445</v>
      </c>
      <c r="F30" s="114" t="s">
        <v>371</v>
      </c>
      <c r="G30" s="114" t="s">
        <v>378</v>
      </c>
      <c r="H30" s="62" t="s">
        <v>379</v>
      </c>
      <c r="I30" s="114" t="s">
        <v>362</v>
      </c>
      <c r="J30" s="114" t="s">
        <v>446</v>
      </c>
    </row>
    <row r="31" spans="1:10" ht="14.25">
      <c r="A31" s="301" t="s">
        <v>449</v>
      </c>
      <c r="B31" s="301" t="s">
        <v>450</v>
      </c>
      <c r="C31" s="115" t="s">
        <v>356</v>
      </c>
      <c r="D31" s="116" t="s">
        <v>382</v>
      </c>
      <c r="E31" s="116" t="s">
        <v>451</v>
      </c>
      <c r="F31" s="117" t="s">
        <v>371</v>
      </c>
      <c r="G31" s="117" t="s">
        <v>448</v>
      </c>
      <c r="H31" s="117" t="s">
        <v>379</v>
      </c>
      <c r="I31" s="117" t="s">
        <v>362</v>
      </c>
      <c r="J31" s="117" t="s">
        <v>452</v>
      </c>
    </row>
    <row r="32" spans="1:10" ht="14.25">
      <c r="A32" s="302"/>
      <c r="B32" s="302"/>
      <c r="C32" s="115" t="s">
        <v>368</v>
      </c>
      <c r="D32" s="116" t="s">
        <v>453</v>
      </c>
      <c r="E32" s="116" t="s">
        <v>454</v>
      </c>
      <c r="F32" s="117" t="s">
        <v>371</v>
      </c>
      <c r="G32" s="117" t="s">
        <v>448</v>
      </c>
      <c r="H32" s="117" t="s">
        <v>379</v>
      </c>
      <c r="I32" s="117" t="s">
        <v>362</v>
      </c>
      <c r="J32" s="117" t="s">
        <v>455</v>
      </c>
    </row>
    <row r="33" spans="1:10" ht="27">
      <c r="A33" s="302"/>
      <c r="B33" s="302"/>
      <c r="C33" s="115" t="s">
        <v>375</v>
      </c>
      <c r="D33" s="116" t="s">
        <v>376</v>
      </c>
      <c r="E33" s="116" t="s">
        <v>456</v>
      </c>
      <c r="F33" s="117" t="s">
        <v>371</v>
      </c>
      <c r="G33" s="117" t="s">
        <v>448</v>
      </c>
      <c r="H33" s="117" t="s">
        <v>379</v>
      </c>
      <c r="I33" s="117" t="s">
        <v>362</v>
      </c>
      <c r="J33" s="117" t="s">
        <v>457</v>
      </c>
    </row>
    <row r="34" spans="1:10" ht="14.25">
      <c r="A34" s="257" t="s">
        <v>327</v>
      </c>
      <c r="B34" s="259" t="s">
        <v>465</v>
      </c>
      <c r="C34" s="118" t="s">
        <v>356</v>
      </c>
      <c r="D34" s="119" t="s">
        <v>382</v>
      </c>
      <c r="E34" s="118" t="s">
        <v>466</v>
      </c>
      <c r="F34" s="120" t="s">
        <v>359</v>
      </c>
      <c r="G34" s="221" t="s">
        <v>402</v>
      </c>
      <c r="H34" s="120" t="s">
        <v>379</v>
      </c>
      <c r="I34" s="120" t="s">
        <v>362</v>
      </c>
      <c r="J34" s="120" t="s">
        <v>467</v>
      </c>
    </row>
    <row r="35" spans="1:10" ht="14.25">
      <c r="A35" s="303"/>
      <c r="B35" s="306"/>
      <c r="C35" s="118" t="s">
        <v>356</v>
      </c>
      <c r="D35" s="121" t="s">
        <v>468</v>
      </c>
      <c r="E35" s="118" t="s">
        <v>469</v>
      </c>
      <c r="F35" s="120" t="s">
        <v>359</v>
      </c>
      <c r="G35" s="120" t="s">
        <v>470</v>
      </c>
      <c r="H35" s="120" t="s">
        <v>471</v>
      </c>
      <c r="I35" s="120" t="s">
        <v>362</v>
      </c>
      <c r="J35" s="120" t="s">
        <v>472</v>
      </c>
    </row>
    <row r="36" spans="1:10" ht="28.5">
      <c r="A36" s="303"/>
      <c r="B36" s="306"/>
      <c r="C36" s="122" t="s">
        <v>368</v>
      </c>
      <c r="D36" s="122" t="s">
        <v>458</v>
      </c>
      <c r="E36" s="118" t="s">
        <v>473</v>
      </c>
      <c r="F36" s="120" t="s">
        <v>359</v>
      </c>
      <c r="G36" s="221" t="s">
        <v>405</v>
      </c>
      <c r="H36" s="120" t="s">
        <v>373</v>
      </c>
      <c r="I36" s="120" t="s">
        <v>374</v>
      </c>
      <c r="J36" s="120" t="s">
        <v>473</v>
      </c>
    </row>
    <row r="37" spans="1:10" ht="14.25">
      <c r="A37" s="258"/>
      <c r="B37" s="260"/>
      <c r="C37" s="122" t="s">
        <v>375</v>
      </c>
      <c r="D37" s="122" t="s">
        <v>459</v>
      </c>
      <c r="E37" s="118" t="s">
        <v>391</v>
      </c>
      <c r="F37" s="120" t="s">
        <v>359</v>
      </c>
      <c r="G37" s="221" t="s">
        <v>448</v>
      </c>
      <c r="H37" s="120" t="s">
        <v>379</v>
      </c>
      <c r="I37" s="120" t="s">
        <v>374</v>
      </c>
      <c r="J37" s="120" t="s">
        <v>474</v>
      </c>
    </row>
    <row r="38" spans="1:10" ht="14.25">
      <c r="A38" s="257" t="s">
        <v>329</v>
      </c>
      <c r="B38" s="259" t="s">
        <v>475</v>
      </c>
      <c r="C38" s="122" t="s">
        <v>356</v>
      </c>
      <c r="D38" s="122" t="s">
        <v>357</v>
      </c>
      <c r="E38" s="118" t="s">
        <v>476</v>
      </c>
      <c r="F38" s="120" t="s">
        <v>359</v>
      </c>
      <c r="G38" s="221" t="s">
        <v>477</v>
      </c>
      <c r="H38" s="120" t="s">
        <v>412</v>
      </c>
      <c r="I38" s="120" t="s">
        <v>362</v>
      </c>
      <c r="J38" s="120" t="s">
        <v>478</v>
      </c>
    </row>
    <row r="39" spans="1:10" ht="14.25">
      <c r="A39" s="303"/>
      <c r="B39" s="306"/>
      <c r="C39" s="118" t="s">
        <v>356</v>
      </c>
      <c r="D39" s="121" t="s">
        <v>468</v>
      </c>
      <c r="E39" s="118" t="s">
        <v>469</v>
      </c>
      <c r="F39" s="120" t="s">
        <v>359</v>
      </c>
      <c r="G39" s="123" t="s">
        <v>479</v>
      </c>
      <c r="H39" s="120" t="s">
        <v>471</v>
      </c>
      <c r="I39" s="120" t="s">
        <v>362</v>
      </c>
      <c r="J39" s="120" t="s">
        <v>480</v>
      </c>
    </row>
    <row r="40" spans="1:10" ht="28.5">
      <c r="A40" s="303"/>
      <c r="B40" s="306"/>
      <c r="C40" s="122" t="s">
        <v>368</v>
      </c>
      <c r="D40" s="122" t="s">
        <v>458</v>
      </c>
      <c r="E40" s="118" t="s">
        <v>404</v>
      </c>
      <c r="F40" s="120" t="s">
        <v>359</v>
      </c>
      <c r="G40" s="221" t="s">
        <v>405</v>
      </c>
      <c r="H40" s="120" t="s">
        <v>373</v>
      </c>
      <c r="I40" s="120" t="s">
        <v>374</v>
      </c>
      <c r="J40" s="120" t="s">
        <v>404</v>
      </c>
    </row>
    <row r="41" spans="1:10" ht="28.5">
      <c r="A41" s="258"/>
      <c r="B41" s="260"/>
      <c r="C41" s="122" t="s">
        <v>375</v>
      </c>
      <c r="D41" s="122" t="s">
        <v>459</v>
      </c>
      <c r="E41" s="118" t="s">
        <v>407</v>
      </c>
      <c r="F41" s="120" t="s">
        <v>359</v>
      </c>
      <c r="G41" s="221" t="s">
        <v>405</v>
      </c>
      <c r="H41" s="120" t="s">
        <v>373</v>
      </c>
      <c r="I41" s="120" t="s">
        <v>374</v>
      </c>
      <c r="J41" s="120" t="s">
        <v>481</v>
      </c>
    </row>
    <row r="42" spans="1:10" ht="14.25">
      <c r="A42" s="257" t="s">
        <v>482</v>
      </c>
      <c r="B42" s="259" t="s">
        <v>483</v>
      </c>
      <c r="C42" s="122" t="s">
        <v>356</v>
      </c>
      <c r="D42" s="122" t="s">
        <v>357</v>
      </c>
      <c r="E42" s="118" t="s">
        <v>484</v>
      </c>
      <c r="F42" s="120" t="s">
        <v>371</v>
      </c>
      <c r="G42" s="221" t="s">
        <v>485</v>
      </c>
      <c r="H42" s="120" t="s">
        <v>412</v>
      </c>
      <c r="I42" s="120" t="s">
        <v>362</v>
      </c>
      <c r="J42" s="120" t="s">
        <v>486</v>
      </c>
    </row>
    <row r="43" spans="1:10" ht="14.25">
      <c r="A43" s="303"/>
      <c r="B43" s="306"/>
      <c r="C43" s="118" t="s">
        <v>356</v>
      </c>
      <c r="D43" s="121" t="s">
        <v>468</v>
      </c>
      <c r="E43" s="118" t="s">
        <v>469</v>
      </c>
      <c r="F43" s="120" t="s">
        <v>359</v>
      </c>
      <c r="G43" s="123" t="s">
        <v>487</v>
      </c>
      <c r="H43" s="120" t="s">
        <v>471</v>
      </c>
      <c r="I43" s="120" t="s">
        <v>362</v>
      </c>
      <c r="J43" s="120" t="s">
        <v>488</v>
      </c>
    </row>
    <row r="44" spans="1:10" ht="28.5">
      <c r="A44" s="303"/>
      <c r="B44" s="306"/>
      <c r="C44" s="122" t="s">
        <v>368</v>
      </c>
      <c r="D44" s="122" t="s">
        <v>458</v>
      </c>
      <c r="E44" s="118" t="s">
        <v>489</v>
      </c>
      <c r="F44" s="120" t="s">
        <v>359</v>
      </c>
      <c r="G44" s="221" t="s">
        <v>490</v>
      </c>
      <c r="H44" s="120" t="s">
        <v>373</v>
      </c>
      <c r="I44" s="120" t="s">
        <v>374</v>
      </c>
      <c r="J44" s="120" t="s">
        <v>489</v>
      </c>
    </row>
    <row r="45" spans="1:10" ht="14.25">
      <c r="A45" s="258"/>
      <c r="B45" s="260"/>
      <c r="C45" s="122" t="s">
        <v>375</v>
      </c>
      <c r="D45" s="122" t="s">
        <v>459</v>
      </c>
      <c r="E45" s="118" t="s">
        <v>491</v>
      </c>
      <c r="F45" s="120" t="s">
        <v>371</v>
      </c>
      <c r="G45" s="221" t="s">
        <v>448</v>
      </c>
      <c r="H45" s="120" t="s">
        <v>379</v>
      </c>
      <c r="I45" s="120" t="s">
        <v>374</v>
      </c>
      <c r="J45" s="120" t="s">
        <v>492</v>
      </c>
    </row>
    <row r="46" spans="1:10" ht="14.25">
      <c r="A46" s="257" t="s">
        <v>493</v>
      </c>
      <c r="B46" s="257" t="s">
        <v>494</v>
      </c>
      <c r="C46" s="122" t="s">
        <v>356</v>
      </c>
      <c r="D46" s="122" t="s">
        <v>357</v>
      </c>
      <c r="E46" s="118" t="s">
        <v>495</v>
      </c>
      <c r="F46" s="120" t="s">
        <v>359</v>
      </c>
      <c r="G46" s="221" t="s">
        <v>496</v>
      </c>
      <c r="H46" s="120" t="s">
        <v>412</v>
      </c>
      <c r="I46" s="120" t="s">
        <v>362</v>
      </c>
      <c r="J46" s="120" t="s">
        <v>497</v>
      </c>
    </row>
    <row r="47" spans="1:10" ht="27">
      <c r="A47" s="303"/>
      <c r="B47" s="303"/>
      <c r="C47" s="122" t="s">
        <v>368</v>
      </c>
      <c r="D47" s="122" t="s">
        <v>458</v>
      </c>
      <c r="E47" s="118" t="s">
        <v>498</v>
      </c>
      <c r="F47" s="120" t="s">
        <v>359</v>
      </c>
      <c r="G47" s="222" t="s">
        <v>499</v>
      </c>
      <c r="H47" s="120" t="s">
        <v>471</v>
      </c>
      <c r="I47" s="120" t="s">
        <v>374</v>
      </c>
      <c r="J47" s="120" t="s">
        <v>499</v>
      </c>
    </row>
    <row r="48" spans="1:10" ht="42.75">
      <c r="A48" s="258"/>
      <c r="B48" s="258"/>
      <c r="C48" s="122" t="s">
        <v>375</v>
      </c>
      <c r="D48" s="122" t="s">
        <v>459</v>
      </c>
      <c r="E48" s="118" t="s">
        <v>500</v>
      </c>
      <c r="F48" s="120" t="s">
        <v>359</v>
      </c>
      <c r="G48" s="222" t="s">
        <v>500</v>
      </c>
      <c r="H48" s="120" t="s">
        <v>373</v>
      </c>
      <c r="I48" s="120" t="s">
        <v>374</v>
      </c>
      <c r="J48" s="120" t="s">
        <v>500</v>
      </c>
    </row>
    <row r="49" spans="1:10" ht="28.5">
      <c r="A49" s="257" t="s">
        <v>338</v>
      </c>
      <c r="B49" s="257" t="s">
        <v>501</v>
      </c>
      <c r="C49" s="122" t="s">
        <v>356</v>
      </c>
      <c r="D49" s="122" t="s">
        <v>357</v>
      </c>
      <c r="E49" s="118" t="s">
        <v>502</v>
      </c>
      <c r="F49" s="120" t="s">
        <v>371</v>
      </c>
      <c r="G49" s="221" t="s">
        <v>503</v>
      </c>
      <c r="H49" s="120" t="s">
        <v>379</v>
      </c>
      <c r="I49" s="120" t="s">
        <v>362</v>
      </c>
      <c r="J49" s="123" t="s">
        <v>504</v>
      </c>
    </row>
    <row r="50" spans="1:10" ht="14.25">
      <c r="A50" s="303"/>
      <c r="B50" s="303"/>
      <c r="C50" s="122" t="s">
        <v>356</v>
      </c>
      <c r="D50" s="122" t="s">
        <v>468</v>
      </c>
      <c r="E50" s="118" t="s">
        <v>505</v>
      </c>
      <c r="F50" s="120" t="s">
        <v>359</v>
      </c>
      <c r="G50" s="221" t="s">
        <v>479</v>
      </c>
      <c r="H50" s="120" t="s">
        <v>506</v>
      </c>
      <c r="I50" s="120" t="s">
        <v>362</v>
      </c>
      <c r="J50" s="123" t="s">
        <v>507</v>
      </c>
    </row>
    <row r="51" spans="1:10" ht="14.25">
      <c r="A51" s="303"/>
      <c r="B51" s="303"/>
      <c r="C51" s="122" t="s">
        <v>375</v>
      </c>
      <c r="D51" s="122" t="s">
        <v>459</v>
      </c>
      <c r="E51" s="118" t="s">
        <v>508</v>
      </c>
      <c r="F51" s="120" t="s">
        <v>359</v>
      </c>
      <c r="G51" s="221" t="s">
        <v>405</v>
      </c>
      <c r="H51" s="120" t="s">
        <v>373</v>
      </c>
      <c r="I51" s="120" t="s">
        <v>374</v>
      </c>
      <c r="J51" s="123" t="s">
        <v>509</v>
      </c>
    </row>
    <row r="52" spans="1:10" ht="27">
      <c r="A52" s="305" t="s">
        <v>333</v>
      </c>
      <c r="B52" s="305" t="s">
        <v>381</v>
      </c>
      <c r="C52" s="115" t="s">
        <v>356</v>
      </c>
      <c r="D52" s="116" t="s">
        <v>382</v>
      </c>
      <c r="E52" s="116" t="s">
        <v>383</v>
      </c>
      <c r="F52" s="117" t="s">
        <v>384</v>
      </c>
      <c r="G52" s="117" t="s">
        <v>385</v>
      </c>
      <c r="H52" s="120" t="s">
        <v>373</v>
      </c>
      <c r="I52" s="117" t="s">
        <v>362</v>
      </c>
      <c r="J52" s="117" t="s">
        <v>510</v>
      </c>
    </row>
    <row r="53" spans="1:10" ht="14.25">
      <c r="A53" s="305"/>
      <c r="B53" s="305"/>
      <c r="C53" s="115" t="s">
        <v>368</v>
      </c>
      <c r="D53" s="116" t="s">
        <v>388</v>
      </c>
      <c r="E53" s="116" t="s">
        <v>389</v>
      </c>
      <c r="F53" s="117" t="s">
        <v>359</v>
      </c>
      <c r="G53" s="117" t="s">
        <v>390</v>
      </c>
      <c r="H53" s="120" t="s">
        <v>511</v>
      </c>
      <c r="I53" s="117" t="s">
        <v>374</v>
      </c>
      <c r="J53" s="117" t="s">
        <v>512</v>
      </c>
    </row>
    <row r="54" spans="1:10" ht="14.25">
      <c r="A54" s="305"/>
      <c r="B54" s="305"/>
      <c r="C54" s="115" t="s">
        <v>375</v>
      </c>
      <c r="D54" s="116" t="s">
        <v>376</v>
      </c>
      <c r="E54" s="116" t="s">
        <v>391</v>
      </c>
      <c r="F54" s="117" t="s">
        <v>392</v>
      </c>
      <c r="G54" s="117" t="s">
        <v>393</v>
      </c>
      <c r="H54" s="120" t="s">
        <v>471</v>
      </c>
      <c r="I54" s="117" t="s">
        <v>374</v>
      </c>
      <c r="J54" s="117" t="s">
        <v>513</v>
      </c>
    </row>
    <row r="55" spans="1:10" ht="14.25">
      <c r="A55" s="257" t="s">
        <v>340</v>
      </c>
      <c r="B55" s="259" t="s">
        <v>475</v>
      </c>
      <c r="C55" s="122" t="s">
        <v>356</v>
      </c>
      <c r="D55" s="122" t="s">
        <v>357</v>
      </c>
      <c r="E55" s="118" t="s">
        <v>476</v>
      </c>
      <c r="F55" s="120" t="s">
        <v>359</v>
      </c>
      <c r="G55" s="221" t="s">
        <v>477</v>
      </c>
      <c r="H55" s="120" t="s">
        <v>373</v>
      </c>
      <c r="I55" s="120" t="s">
        <v>362</v>
      </c>
      <c r="J55" s="120" t="s">
        <v>478</v>
      </c>
    </row>
    <row r="56" spans="1:10" ht="14.25">
      <c r="A56" s="303"/>
      <c r="B56" s="306"/>
      <c r="C56" s="118" t="s">
        <v>356</v>
      </c>
      <c r="D56" s="121" t="s">
        <v>468</v>
      </c>
      <c r="E56" s="118" t="s">
        <v>469</v>
      </c>
      <c r="F56" s="120" t="s">
        <v>359</v>
      </c>
      <c r="G56" s="123" t="s">
        <v>514</v>
      </c>
      <c r="H56" s="117" t="s">
        <v>386</v>
      </c>
      <c r="I56" s="120" t="s">
        <v>362</v>
      </c>
      <c r="J56" s="120" t="s">
        <v>515</v>
      </c>
    </row>
    <row r="57" spans="1:10" ht="28.5">
      <c r="A57" s="303"/>
      <c r="B57" s="306"/>
      <c r="C57" s="122" t="s">
        <v>368</v>
      </c>
      <c r="D57" s="122" t="s">
        <v>458</v>
      </c>
      <c r="E57" s="118" t="s">
        <v>404</v>
      </c>
      <c r="F57" s="120" t="s">
        <v>359</v>
      </c>
      <c r="G57" s="221" t="s">
        <v>405</v>
      </c>
      <c r="H57" s="117" t="s">
        <v>516</v>
      </c>
      <c r="I57" s="120" t="s">
        <v>374</v>
      </c>
      <c r="J57" s="120" t="s">
        <v>404</v>
      </c>
    </row>
    <row r="58" spans="1:10" ht="28.5">
      <c r="A58" s="258"/>
      <c r="B58" s="260"/>
      <c r="C58" s="122" t="s">
        <v>375</v>
      </c>
      <c r="D58" s="122" t="s">
        <v>459</v>
      </c>
      <c r="E58" s="118" t="s">
        <v>407</v>
      </c>
      <c r="F58" s="120" t="s">
        <v>359</v>
      </c>
      <c r="G58" s="221" t="s">
        <v>405</v>
      </c>
      <c r="H58" s="117" t="s">
        <v>379</v>
      </c>
      <c r="I58" s="120" t="s">
        <v>374</v>
      </c>
      <c r="J58" s="120" t="s">
        <v>481</v>
      </c>
    </row>
  </sheetData>
  <mergeCells count="30">
    <mergeCell ref="B42:B45"/>
    <mergeCell ref="B46:B48"/>
    <mergeCell ref="B49:B51"/>
    <mergeCell ref="B52:B54"/>
    <mergeCell ref="B55:B58"/>
    <mergeCell ref="B31:B33"/>
    <mergeCell ref="B34:B37"/>
    <mergeCell ref="B38:B41"/>
    <mergeCell ref="B17:B20"/>
    <mergeCell ref="B21:B27"/>
    <mergeCell ref="B28:B30"/>
    <mergeCell ref="A42:A45"/>
    <mergeCell ref="A46:A48"/>
    <mergeCell ref="A49:A51"/>
    <mergeCell ref="A52:A54"/>
    <mergeCell ref="A55:A58"/>
    <mergeCell ref="A31:A33"/>
    <mergeCell ref="A34:A37"/>
    <mergeCell ref="A38:A41"/>
    <mergeCell ref="A17:A20"/>
    <mergeCell ref="A21:A27"/>
    <mergeCell ref="A28:A30"/>
    <mergeCell ref="A2:J2"/>
    <mergeCell ref="A3:H3"/>
    <mergeCell ref="A6:A9"/>
    <mergeCell ref="A10:A12"/>
    <mergeCell ref="A13:A16"/>
    <mergeCell ref="B6:B9"/>
    <mergeCell ref="B10:B12"/>
    <mergeCell ref="B13:B16"/>
  </mergeCells>
  <phoneticPr fontId="38" type="noConversion"/>
  <printOptions horizontalCentered="1"/>
  <pageMargins left="0.39305555555555599" right="0.39305555555555599" top="0.51180555555555596" bottom="0.51180555555555596" header="0.31458333333333299" footer="0.31458333333333299"/>
  <pageSetup paperSize="9" scale="26"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dimension ref="A1:N40"/>
  <sheetViews>
    <sheetView tabSelected="1" topLeftCell="A7" workbookViewId="0">
      <selection activeCell="F13" sqref="F13:G13"/>
    </sheetView>
  </sheetViews>
  <sheetFormatPr defaultColWidth="8.5703125" defaultRowHeight="14.25" customHeight="1"/>
  <cols>
    <col min="1" max="1" width="16.42578125" style="67" customWidth="1"/>
    <col min="2" max="2" width="23.28515625" style="67" customWidth="1"/>
    <col min="3" max="4" width="20.140625" style="67" customWidth="1"/>
    <col min="5" max="5" width="7.140625" style="67" customWidth="1"/>
    <col min="6" max="12" width="20.140625" style="67" customWidth="1"/>
    <col min="13" max="13" width="24" style="67" customWidth="1"/>
    <col min="14" max="14" width="20.140625" style="67" customWidth="1"/>
    <col min="15" max="15" width="8.5703125" style="39" customWidth="1"/>
    <col min="16" max="16384" width="8.5703125" style="39"/>
  </cols>
  <sheetData>
    <row r="1" spans="1:13" ht="14.25" customHeight="1">
      <c r="A1" s="97" t="s">
        <v>517</v>
      </c>
      <c r="B1" s="98"/>
      <c r="C1" s="98"/>
      <c r="D1" s="98"/>
      <c r="E1" s="98"/>
      <c r="F1" s="98"/>
      <c r="G1" s="98"/>
      <c r="H1" s="98"/>
      <c r="I1" s="98"/>
      <c r="J1" s="98"/>
      <c r="K1" s="98"/>
      <c r="L1" s="98"/>
      <c r="M1" s="108"/>
    </row>
    <row r="2" spans="1:13" ht="44.1" customHeight="1">
      <c r="A2" s="264" t="s">
        <v>518</v>
      </c>
      <c r="B2" s="264"/>
      <c r="C2" s="264"/>
      <c r="D2" s="264"/>
      <c r="E2" s="264"/>
      <c r="F2" s="264"/>
      <c r="G2" s="264"/>
      <c r="H2" s="264"/>
      <c r="I2" s="264"/>
      <c r="J2" s="264"/>
      <c r="K2" s="264"/>
      <c r="L2" s="264"/>
      <c r="M2" s="264"/>
    </row>
    <row r="3" spans="1:13" ht="30" customHeight="1">
      <c r="A3" s="99" t="s">
        <v>519</v>
      </c>
      <c r="B3" s="308" t="s">
        <v>92</v>
      </c>
      <c r="C3" s="309"/>
      <c r="D3" s="309"/>
      <c r="E3" s="309"/>
      <c r="F3" s="309"/>
      <c r="G3" s="309"/>
      <c r="H3" s="309"/>
      <c r="I3" s="309"/>
      <c r="J3" s="309"/>
      <c r="K3" s="309"/>
      <c r="L3" s="309"/>
      <c r="M3" s="310"/>
    </row>
    <row r="4" spans="1:13" ht="32.25" customHeight="1">
      <c r="A4" s="311" t="s">
        <v>1</v>
      </c>
      <c r="B4" s="312"/>
      <c r="C4" s="312"/>
      <c r="D4" s="312"/>
      <c r="E4" s="312"/>
      <c r="F4" s="312"/>
      <c r="G4" s="312"/>
      <c r="H4" s="312"/>
      <c r="I4" s="312"/>
      <c r="J4" s="312"/>
      <c r="K4" s="312"/>
      <c r="L4" s="313"/>
      <c r="M4" s="99" t="s">
        <v>520</v>
      </c>
    </row>
    <row r="5" spans="1:13" ht="99.75" customHeight="1">
      <c r="A5" s="257" t="s">
        <v>521</v>
      </c>
      <c r="B5" s="100" t="s">
        <v>522</v>
      </c>
      <c r="C5" s="314" t="s">
        <v>698</v>
      </c>
      <c r="D5" s="315"/>
      <c r="E5" s="315"/>
      <c r="F5" s="315"/>
      <c r="G5" s="315"/>
      <c r="H5" s="315"/>
      <c r="I5" s="316"/>
      <c r="J5" s="316"/>
      <c r="K5" s="316"/>
      <c r="L5" s="317"/>
      <c r="M5" s="109" t="s">
        <v>523</v>
      </c>
    </row>
    <row r="6" spans="1:13" ht="165.95" customHeight="1">
      <c r="A6" s="303"/>
      <c r="B6" s="90" t="s">
        <v>524</v>
      </c>
      <c r="C6" s="318" t="s">
        <v>699</v>
      </c>
      <c r="D6" s="319"/>
      <c r="E6" s="319"/>
      <c r="F6" s="319"/>
      <c r="G6" s="319"/>
      <c r="H6" s="319"/>
      <c r="I6" s="320"/>
      <c r="J6" s="320"/>
      <c r="K6" s="320"/>
      <c r="L6" s="321"/>
      <c r="M6" s="110" t="s">
        <v>525</v>
      </c>
    </row>
    <row r="7" spans="1:13" ht="75" customHeight="1">
      <c r="A7" s="101" t="s">
        <v>526</v>
      </c>
      <c r="B7" s="61" t="s">
        <v>527</v>
      </c>
      <c r="C7" s="322" t="s">
        <v>528</v>
      </c>
      <c r="D7" s="322"/>
      <c r="E7" s="322"/>
      <c r="F7" s="322"/>
      <c r="G7" s="322"/>
      <c r="H7" s="322"/>
      <c r="I7" s="322"/>
      <c r="J7" s="322"/>
      <c r="K7" s="322"/>
      <c r="L7" s="322"/>
      <c r="M7" s="111" t="s">
        <v>529</v>
      </c>
    </row>
    <row r="8" spans="1:13" ht="32.25" customHeight="1">
      <c r="A8" s="323" t="s">
        <v>530</v>
      </c>
      <c r="B8" s="323"/>
      <c r="C8" s="323"/>
      <c r="D8" s="323"/>
      <c r="E8" s="323"/>
      <c r="F8" s="323"/>
      <c r="G8" s="323"/>
      <c r="H8" s="323"/>
      <c r="I8" s="323"/>
      <c r="J8" s="323"/>
      <c r="K8" s="323"/>
      <c r="L8" s="323"/>
      <c r="M8" s="323"/>
    </row>
    <row r="9" spans="1:13" ht="32.25" customHeight="1">
      <c r="A9" s="288" t="s">
        <v>531</v>
      </c>
      <c r="B9" s="288"/>
      <c r="C9" s="254" t="s">
        <v>532</v>
      </c>
      <c r="D9" s="254"/>
      <c r="E9" s="254"/>
      <c r="F9" s="254" t="s">
        <v>533</v>
      </c>
      <c r="G9" s="254"/>
      <c r="H9" s="254" t="s">
        <v>534</v>
      </c>
      <c r="I9" s="254"/>
      <c r="J9" s="254"/>
      <c r="K9" s="254" t="s">
        <v>535</v>
      </c>
      <c r="L9" s="254"/>
      <c r="M9" s="254"/>
    </row>
    <row r="10" spans="1:13" ht="32.25" customHeight="1">
      <c r="A10" s="288"/>
      <c r="B10" s="288"/>
      <c r="C10" s="254"/>
      <c r="D10" s="254"/>
      <c r="E10" s="254"/>
      <c r="F10" s="254"/>
      <c r="G10" s="254"/>
      <c r="H10" s="101" t="s">
        <v>536</v>
      </c>
      <c r="I10" s="61" t="s">
        <v>537</v>
      </c>
      <c r="J10" s="61" t="s">
        <v>538</v>
      </c>
      <c r="K10" s="61" t="s">
        <v>536</v>
      </c>
      <c r="L10" s="101" t="s">
        <v>537</v>
      </c>
      <c r="M10" s="101" t="s">
        <v>538</v>
      </c>
    </row>
    <row r="11" spans="1:13" ht="27" customHeight="1">
      <c r="A11" s="291" t="s">
        <v>77</v>
      </c>
      <c r="B11" s="291"/>
      <c r="C11" s="291"/>
      <c r="D11" s="291"/>
      <c r="E11" s="291"/>
      <c r="F11" s="291"/>
      <c r="G11" s="291"/>
      <c r="H11" s="102"/>
      <c r="I11" s="112"/>
      <c r="J11" s="112"/>
      <c r="K11" s="112"/>
      <c r="L11" s="102"/>
      <c r="M11" s="102"/>
    </row>
    <row r="12" spans="1:13" ht="69.95" customHeight="1">
      <c r="A12" s="324" t="s">
        <v>539</v>
      </c>
      <c r="B12" s="324"/>
      <c r="C12" s="325" t="s">
        <v>540</v>
      </c>
      <c r="D12" s="325"/>
      <c r="E12" s="325"/>
      <c r="F12" s="325" t="s">
        <v>541</v>
      </c>
      <c r="G12" s="325"/>
      <c r="H12" s="104">
        <v>212721837</v>
      </c>
      <c r="I12" s="104">
        <v>212721837</v>
      </c>
      <c r="J12" s="104"/>
      <c r="K12" s="104">
        <v>212721837</v>
      </c>
      <c r="L12" s="104">
        <v>212721837</v>
      </c>
      <c r="M12" s="104"/>
    </row>
    <row r="13" spans="1:13" ht="257.10000000000002" customHeight="1">
      <c r="A13" s="324" t="s">
        <v>542</v>
      </c>
      <c r="B13" s="326"/>
      <c r="C13" s="325" t="s">
        <v>700</v>
      </c>
      <c r="D13" s="325"/>
      <c r="E13" s="325"/>
      <c r="F13" s="325" t="s">
        <v>701</v>
      </c>
      <c r="G13" s="325"/>
      <c r="H13" s="105">
        <v>10795142</v>
      </c>
      <c r="I13" s="105">
        <v>10795142</v>
      </c>
      <c r="J13" s="105"/>
      <c r="K13" s="105">
        <v>10795142</v>
      </c>
      <c r="L13" s="105">
        <v>10795142</v>
      </c>
      <c r="M13" s="105"/>
    </row>
    <row r="14" spans="1:13" ht="32.25" customHeight="1">
      <c r="A14" s="327" t="s">
        <v>543</v>
      </c>
      <c r="B14" s="328"/>
      <c r="C14" s="328"/>
      <c r="D14" s="328"/>
      <c r="E14" s="328"/>
      <c r="F14" s="328"/>
      <c r="G14" s="328"/>
      <c r="H14" s="328"/>
      <c r="I14" s="328"/>
      <c r="J14" s="328"/>
      <c r="K14" s="328"/>
      <c r="L14" s="328"/>
      <c r="M14" s="329"/>
    </row>
    <row r="15" spans="1:13" ht="32.25" customHeight="1">
      <c r="A15" s="311" t="s">
        <v>544</v>
      </c>
      <c r="B15" s="312"/>
      <c r="C15" s="312"/>
      <c r="D15" s="312"/>
      <c r="E15" s="312"/>
      <c r="F15" s="312"/>
      <c r="G15" s="313"/>
      <c r="H15" s="331" t="s">
        <v>545</v>
      </c>
      <c r="I15" s="332"/>
      <c r="J15" s="259" t="s">
        <v>354</v>
      </c>
      <c r="K15" s="332"/>
      <c r="L15" s="331" t="s">
        <v>546</v>
      </c>
      <c r="M15" s="334"/>
    </row>
    <row r="16" spans="1:13" ht="36" customHeight="1">
      <c r="A16" s="106" t="s">
        <v>347</v>
      </c>
      <c r="B16" s="106" t="s">
        <v>547</v>
      </c>
      <c r="C16" s="106" t="s">
        <v>349</v>
      </c>
      <c r="D16" s="106" t="s">
        <v>350</v>
      </c>
      <c r="E16" s="106" t="s">
        <v>351</v>
      </c>
      <c r="F16" s="106" t="s">
        <v>352</v>
      </c>
      <c r="G16" s="106" t="s">
        <v>353</v>
      </c>
      <c r="H16" s="260"/>
      <c r="I16" s="333"/>
      <c r="J16" s="260"/>
      <c r="K16" s="333"/>
      <c r="L16" s="260"/>
      <c r="M16" s="333"/>
    </row>
    <row r="17" spans="1:13" ht="32.25" customHeight="1">
      <c r="A17" s="107" t="s">
        <v>356</v>
      </c>
      <c r="B17" s="107"/>
      <c r="C17" s="107"/>
      <c r="D17" s="107"/>
      <c r="E17" s="107"/>
      <c r="F17" s="107"/>
      <c r="G17" s="107"/>
      <c r="H17" s="330"/>
      <c r="I17" s="330"/>
      <c r="J17" s="330"/>
      <c r="K17" s="330"/>
      <c r="L17" s="330"/>
      <c r="M17" s="330"/>
    </row>
    <row r="18" spans="1:13" ht="32.25" customHeight="1">
      <c r="A18" s="107"/>
      <c r="B18" s="107" t="s">
        <v>357</v>
      </c>
      <c r="C18" s="107"/>
      <c r="D18" s="107"/>
      <c r="E18" s="107"/>
      <c r="F18" s="107"/>
      <c r="G18" s="107"/>
      <c r="H18" s="330"/>
      <c r="I18" s="326"/>
      <c r="J18" s="330"/>
      <c r="K18" s="326"/>
      <c r="L18" s="330"/>
      <c r="M18" s="326"/>
    </row>
    <row r="19" spans="1:13" ht="32.25" customHeight="1">
      <c r="A19" s="107"/>
      <c r="B19" s="107"/>
      <c r="C19" s="107" t="s">
        <v>548</v>
      </c>
      <c r="D19" s="107" t="s">
        <v>359</v>
      </c>
      <c r="E19" s="107" t="s">
        <v>549</v>
      </c>
      <c r="F19" s="107" t="s">
        <v>550</v>
      </c>
      <c r="G19" s="107" t="s">
        <v>362</v>
      </c>
      <c r="H19" s="330" t="s">
        <v>551</v>
      </c>
      <c r="I19" s="326"/>
      <c r="J19" s="330" t="s">
        <v>552</v>
      </c>
      <c r="K19" s="326"/>
      <c r="L19" s="330" t="s">
        <v>553</v>
      </c>
      <c r="M19" s="326"/>
    </row>
    <row r="20" spans="1:13" ht="32.25" customHeight="1">
      <c r="A20" s="107"/>
      <c r="B20" s="107"/>
      <c r="C20" s="107" t="s">
        <v>554</v>
      </c>
      <c r="D20" s="107" t="s">
        <v>359</v>
      </c>
      <c r="E20" s="107" t="s">
        <v>555</v>
      </c>
      <c r="F20" s="107" t="s">
        <v>550</v>
      </c>
      <c r="G20" s="107" t="s">
        <v>362</v>
      </c>
      <c r="H20" s="330" t="s">
        <v>556</v>
      </c>
      <c r="I20" s="326"/>
      <c r="J20" s="330" t="s">
        <v>557</v>
      </c>
      <c r="K20" s="326"/>
      <c r="L20" s="330" t="s">
        <v>553</v>
      </c>
      <c r="M20" s="326"/>
    </row>
    <row r="21" spans="1:13" ht="32.25" customHeight="1">
      <c r="A21" s="107"/>
      <c r="B21" s="107"/>
      <c r="C21" s="107" t="s">
        <v>558</v>
      </c>
      <c r="D21" s="107" t="s">
        <v>359</v>
      </c>
      <c r="E21" s="107" t="s">
        <v>559</v>
      </c>
      <c r="F21" s="107" t="s">
        <v>560</v>
      </c>
      <c r="G21" s="107" t="s">
        <v>362</v>
      </c>
      <c r="H21" s="330" t="s">
        <v>561</v>
      </c>
      <c r="I21" s="326"/>
      <c r="J21" s="330" t="s">
        <v>562</v>
      </c>
      <c r="K21" s="326"/>
      <c r="L21" s="330" t="s">
        <v>553</v>
      </c>
      <c r="M21" s="326"/>
    </row>
    <row r="22" spans="1:13" ht="32.25" customHeight="1">
      <c r="A22" s="107"/>
      <c r="B22" s="107"/>
      <c r="C22" s="107" t="s">
        <v>563</v>
      </c>
      <c r="D22" s="107" t="s">
        <v>359</v>
      </c>
      <c r="E22" s="107" t="s">
        <v>559</v>
      </c>
      <c r="F22" s="107" t="s">
        <v>564</v>
      </c>
      <c r="G22" s="107" t="s">
        <v>362</v>
      </c>
      <c r="H22" s="330" t="s">
        <v>556</v>
      </c>
      <c r="I22" s="326"/>
      <c r="J22" s="330" t="s">
        <v>565</v>
      </c>
      <c r="K22" s="326"/>
      <c r="L22" s="330" t="s">
        <v>553</v>
      </c>
      <c r="M22" s="326"/>
    </row>
    <row r="23" spans="1:13" ht="32.25" customHeight="1">
      <c r="A23" s="107"/>
      <c r="B23" s="107"/>
      <c r="C23" s="107" t="s">
        <v>566</v>
      </c>
      <c r="D23" s="107" t="s">
        <v>359</v>
      </c>
      <c r="E23" s="107" t="s">
        <v>567</v>
      </c>
      <c r="F23" s="107" t="s">
        <v>560</v>
      </c>
      <c r="G23" s="107" t="s">
        <v>362</v>
      </c>
      <c r="H23" s="330" t="s">
        <v>556</v>
      </c>
      <c r="I23" s="326"/>
      <c r="J23" s="330" t="s">
        <v>568</v>
      </c>
      <c r="K23" s="326"/>
      <c r="L23" s="330" t="s">
        <v>553</v>
      </c>
      <c r="M23" s="326"/>
    </row>
    <row r="24" spans="1:13" ht="14.25" customHeight="1">
      <c r="A24" s="107"/>
      <c r="B24" s="107" t="s">
        <v>400</v>
      </c>
      <c r="C24" s="107"/>
      <c r="D24" s="107"/>
      <c r="E24" s="107"/>
      <c r="F24" s="107"/>
      <c r="G24" s="107"/>
      <c r="H24" s="330"/>
      <c r="I24" s="326"/>
      <c r="J24" s="330"/>
      <c r="K24" s="326"/>
      <c r="L24" s="330"/>
      <c r="M24" s="326"/>
    </row>
    <row r="25" spans="1:13" ht="14.25" customHeight="1">
      <c r="A25" s="107"/>
      <c r="B25" s="107"/>
      <c r="C25" s="107" t="s">
        <v>460</v>
      </c>
      <c r="D25" s="107" t="s">
        <v>392</v>
      </c>
      <c r="E25" s="107" t="s">
        <v>448</v>
      </c>
      <c r="F25" s="107" t="s">
        <v>379</v>
      </c>
      <c r="G25" s="107" t="s">
        <v>362</v>
      </c>
      <c r="H25" s="330" t="s">
        <v>556</v>
      </c>
      <c r="I25" s="326"/>
      <c r="J25" s="330" t="s">
        <v>569</v>
      </c>
      <c r="K25" s="326"/>
      <c r="L25" s="330" t="s">
        <v>553</v>
      </c>
      <c r="M25" s="326"/>
    </row>
    <row r="26" spans="1:13" ht="14.25" customHeight="1">
      <c r="A26" s="107"/>
      <c r="B26" s="107"/>
      <c r="C26" s="107" t="s">
        <v>570</v>
      </c>
      <c r="D26" s="107" t="s">
        <v>392</v>
      </c>
      <c r="E26" s="107" t="s">
        <v>571</v>
      </c>
      <c r="F26" s="107" t="s">
        <v>379</v>
      </c>
      <c r="G26" s="107" t="s">
        <v>362</v>
      </c>
      <c r="H26" s="330" t="s">
        <v>556</v>
      </c>
      <c r="I26" s="326"/>
      <c r="J26" s="330" t="s">
        <v>572</v>
      </c>
      <c r="K26" s="326"/>
      <c r="L26" s="330" t="s">
        <v>553</v>
      </c>
      <c r="M26" s="326"/>
    </row>
    <row r="27" spans="1:13" ht="14.25" customHeight="1">
      <c r="A27" s="107"/>
      <c r="B27" s="107" t="s">
        <v>382</v>
      </c>
      <c r="C27" s="107"/>
      <c r="D27" s="107"/>
      <c r="E27" s="107"/>
      <c r="F27" s="107"/>
      <c r="G27" s="107"/>
      <c r="H27" s="330"/>
      <c r="I27" s="326"/>
      <c r="J27" s="330"/>
      <c r="K27" s="326"/>
      <c r="L27" s="330"/>
      <c r="M27" s="326"/>
    </row>
    <row r="28" spans="1:13" ht="14.25" customHeight="1">
      <c r="A28" s="107"/>
      <c r="B28" s="107"/>
      <c r="C28" s="107" t="s">
        <v>573</v>
      </c>
      <c r="D28" s="107" t="s">
        <v>384</v>
      </c>
      <c r="E28" s="107" t="s">
        <v>559</v>
      </c>
      <c r="F28" s="107" t="s">
        <v>574</v>
      </c>
      <c r="G28" s="107" t="s">
        <v>362</v>
      </c>
      <c r="H28" s="330" t="s">
        <v>556</v>
      </c>
      <c r="I28" s="326"/>
      <c r="J28" s="330" t="s">
        <v>575</v>
      </c>
      <c r="K28" s="326"/>
      <c r="L28" s="330" t="s">
        <v>553</v>
      </c>
      <c r="M28" s="326"/>
    </row>
    <row r="29" spans="1:13" ht="14.25" customHeight="1">
      <c r="A29" s="107" t="s">
        <v>368</v>
      </c>
      <c r="B29" s="107"/>
      <c r="C29" s="107"/>
      <c r="D29" s="107"/>
      <c r="E29" s="107"/>
      <c r="F29" s="107"/>
      <c r="G29" s="107"/>
      <c r="H29" s="330"/>
      <c r="I29" s="326"/>
      <c r="J29" s="330"/>
      <c r="K29" s="326"/>
      <c r="L29" s="330"/>
      <c r="M29" s="326"/>
    </row>
    <row r="30" spans="1:13" ht="14.25" customHeight="1">
      <c r="A30" s="107"/>
      <c r="B30" s="107" t="s">
        <v>369</v>
      </c>
      <c r="C30" s="107"/>
      <c r="D30" s="107"/>
      <c r="E30" s="107"/>
      <c r="F30" s="107"/>
      <c r="G30" s="107"/>
      <c r="H30" s="330"/>
      <c r="I30" s="326"/>
      <c r="J30" s="330"/>
      <c r="K30" s="326"/>
      <c r="L30" s="330"/>
      <c r="M30" s="326"/>
    </row>
    <row r="31" spans="1:13" ht="14.25" customHeight="1">
      <c r="A31" s="107"/>
      <c r="B31" s="107"/>
      <c r="C31" s="107" t="s">
        <v>461</v>
      </c>
      <c r="D31" s="107" t="s">
        <v>359</v>
      </c>
      <c r="E31" s="107" t="s">
        <v>405</v>
      </c>
      <c r="F31" s="107" t="s">
        <v>516</v>
      </c>
      <c r="G31" s="107" t="s">
        <v>374</v>
      </c>
      <c r="H31" s="330" t="s">
        <v>556</v>
      </c>
      <c r="I31" s="326"/>
      <c r="J31" s="330" t="s">
        <v>576</v>
      </c>
      <c r="K31" s="326"/>
      <c r="L31" s="330" t="s">
        <v>553</v>
      </c>
      <c r="M31" s="326"/>
    </row>
    <row r="32" spans="1:13" ht="14.25" customHeight="1">
      <c r="A32" s="107"/>
      <c r="B32" s="107"/>
      <c r="C32" s="107" t="s">
        <v>577</v>
      </c>
      <c r="D32" s="107" t="s">
        <v>359</v>
      </c>
      <c r="E32" s="107" t="s">
        <v>405</v>
      </c>
      <c r="F32" s="107" t="s">
        <v>516</v>
      </c>
      <c r="G32" s="107" t="s">
        <v>374</v>
      </c>
      <c r="H32" s="330" t="s">
        <v>556</v>
      </c>
      <c r="I32" s="326"/>
      <c r="J32" s="330" t="s">
        <v>576</v>
      </c>
      <c r="K32" s="326"/>
      <c r="L32" s="330" t="s">
        <v>553</v>
      </c>
      <c r="M32" s="326"/>
    </row>
    <row r="33" spans="1:13" ht="14.25" customHeight="1">
      <c r="A33" s="107"/>
      <c r="B33" s="107"/>
      <c r="C33" s="107" t="s">
        <v>578</v>
      </c>
      <c r="D33" s="107" t="s">
        <v>359</v>
      </c>
      <c r="E33" s="107" t="s">
        <v>405</v>
      </c>
      <c r="F33" s="107" t="s">
        <v>516</v>
      </c>
      <c r="G33" s="107" t="s">
        <v>374</v>
      </c>
      <c r="H33" s="330" t="s">
        <v>556</v>
      </c>
      <c r="I33" s="326"/>
      <c r="J33" s="330" t="s">
        <v>579</v>
      </c>
      <c r="K33" s="326"/>
      <c r="L33" s="330" t="s">
        <v>553</v>
      </c>
      <c r="M33" s="326"/>
    </row>
    <row r="34" spans="1:13" ht="14.25" customHeight="1">
      <c r="A34" s="107"/>
      <c r="B34" s="107"/>
      <c r="C34" s="107" t="s">
        <v>580</v>
      </c>
      <c r="D34" s="107" t="s">
        <v>392</v>
      </c>
      <c r="E34" s="107" t="s">
        <v>448</v>
      </c>
      <c r="F34" s="107" t="s">
        <v>379</v>
      </c>
      <c r="G34" s="107" t="s">
        <v>362</v>
      </c>
      <c r="H34" s="330" t="s">
        <v>556</v>
      </c>
      <c r="I34" s="326"/>
      <c r="J34" s="330" t="s">
        <v>581</v>
      </c>
      <c r="K34" s="326"/>
      <c r="L34" s="330" t="s">
        <v>553</v>
      </c>
      <c r="M34" s="326"/>
    </row>
    <row r="35" spans="1:13" ht="14.25" customHeight="1">
      <c r="A35" s="107"/>
      <c r="B35" s="107" t="s">
        <v>453</v>
      </c>
      <c r="C35" s="107"/>
      <c r="D35" s="107"/>
      <c r="E35" s="107"/>
      <c r="F35" s="107"/>
      <c r="G35" s="107"/>
      <c r="H35" s="330"/>
      <c r="I35" s="326"/>
      <c r="J35" s="330"/>
      <c r="K35" s="326"/>
      <c r="L35" s="330"/>
      <c r="M35" s="326"/>
    </row>
    <row r="36" spans="1:13" ht="14.25" customHeight="1">
      <c r="A36" s="107"/>
      <c r="B36" s="107"/>
      <c r="C36" s="107" t="s">
        <v>463</v>
      </c>
      <c r="D36" s="107" t="s">
        <v>359</v>
      </c>
      <c r="E36" s="107" t="s">
        <v>462</v>
      </c>
      <c r="F36" s="107" t="s">
        <v>516</v>
      </c>
      <c r="G36" s="107" t="s">
        <v>362</v>
      </c>
      <c r="H36" s="330" t="s">
        <v>556</v>
      </c>
      <c r="I36" s="326"/>
      <c r="J36" s="330" t="s">
        <v>463</v>
      </c>
      <c r="K36" s="326"/>
      <c r="L36" s="330" t="s">
        <v>553</v>
      </c>
      <c r="M36" s="326"/>
    </row>
    <row r="37" spans="1:13" ht="14.25" customHeight="1">
      <c r="A37" s="107" t="s">
        <v>375</v>
      </c>
      <c r="B37" s="107"/>
      <c r="C37" s="107"/>
      <c r="D37" s="107"/>
      <c r="E37" s="107"/>
      <c r="F37" s="107"/>
      <c r="G37" s="107"/>
      <c r="H37" s="330"/>
      <c r="I37" s="326"/>
      <c r="J37" s="330"/>
      <c r="K37" s="326"/>
      <c r="L37" s="330"/>
      <c r="M37" s="326"/>
    </row>
    <row r="38" spans="1:13" ht="14.25" customHeight="1">
      <c r="A38" s="107"/>
      <c r="B38" s="107" t="s">
        <v>376</v>
      </c>
      <c r="C38" s="107"/>
      <c r="D38" s="107"/>
      <c r="E38" s="107"/>
      <c r="F38" s="107"/>
      <c r="G38" s="107"/>
      <c r="H38" s="330"/>
      <c r="I38" s="326"/>
      <c r="J38" s="330"/>
      <c r="K38" s="326"/>
      <c r="L38" s="330"/>
      <c r="M38" s="326"/>
    </row>
    <row r="39" spans="1:13" ht="14.25" customHeight="1">
      <c r="A39" s="107"/>
      <c r="B39" s="107"/>
      <c r="C39" s="107" t="s">
        <v>377</v>
      </c>
      <c r="D39" s="107" t="s">
        <v>392</v>
      </c>
      <c r="E39" s="107" t="s">
        <v>582</v>
      </c>
      <c r="F39" s="107" t="s">
        <v>379</v>
      </c>
      <c r="G39" s="107" t="s">
        <v>374</v>
      </c>
      <c r="H39" s="330" t="s">
        <v>556</v>
      </c>
      <c r="I39" s="326"/>
      <c r="J39" s="330" t="s">
        <v>583</v>
      </c>
      <c r="K39" s="326"/>
      <c r="L39" s="330" t="s">
        <v>553</v>
      </c>
      <c r="M39" s="326"/>
    </row>
    <row r="40" spans="1:13" ht="14.25" customHeight="1">
      <c r="A40" s="107"/>
      <c r="B40" s="107"/>
      <c r="C40" s="107" t="s">
        <v>447</v>
      </c>
      <c r="D40" s="107" t="s">
        <v>392</v>
      </c>
      <c r="E40" s="107" t="s">
        <v>448</v>
      </c>
      <c r="F40" s="107" t="s">
        <v>379</v>
      </c>
      <c r="G40" s="107" t="s">
        <v>374</v>
      </c>
      <c r="H40" s="330" t="s">
        <v>556</v>
      </c>
      <c r="I40" s="326"/>
      <c r="J40" s="330" t="s">
        <v>464</v>
      </c>
      <c r="K40" s="326"/>
      <c r="L40" s="330" t="s">
        <v>553</v>
      </c>
      <c r="M40" s="326"/>
    </row>
  </sheetData>
  <mergeCells count="97">
    <mergeCell ref="H40:I40"/>
    <mergeCell ref="J40:K40"/>
    <mergeCell ref="L40:M40"/>
    <mergeCell ref="A5:A6"/>
    <mergeCell ref="A9:B10"/>
    <mergeCell ref="C9:E10"/>
    <mergeCell ref="F9:G10"/>
    <mergeCell ref="H15:I16"/>
    <mergeCell ref="J15:K16"/>
    <mergeCell ref="L15:M16"/>
    <mergeCell ref="H38:I38"/>
    <mergeCell ref="J38:K38"/>
    <mergeCell ref="L38:M38"/>
    <mergeCell ref="H39:I39"/>
    <mergeCell ref="J39:K39"/>
    <mergeCell ref="L39:M39"/>
    <mergeCell ref="H36:I36"/>
    <mergeCell ref="J36:K36"/>
    <mergeCell ref="L36:M36"/>
    <mergeCell ref="H37:I37"/>
    <mergeCell ref="J37:K37"/>
    <mergeCell ref="L37:M37"/>
    <mergeCell ref="H34:I34"/>
    <mergeCell ref="J34:K34"/>
    <mergeCell ref="L34:M34"/>
    <mergeCell ref="H35:I35"/>
    <mergeCell ref="J35:K35"/>
    <mergeCell ref="L35:M35"/>
    <mergeCell ref="H32:I32"/>
    <mergeCell ref="J32:K32"/>
    <mergeCell ref="L32:M32"/>
    <mergeCell ref="H33:I33"/>
    <mergeCell ref="J33:K33"/>
    <mergeCell ref="L33:M33"/>
    <mergeCell ref="H30:I30"/>
    <mergeCell ref="J30:K30"/>
    <mergeCell ref="L30:M30"/>
    <mergeCell ref="H31:I31"/>
    <mergeCell ref="J31:K31"/>
    <mergeCell ref="L31:M31"/>
    <mergeCell ref="H28:I28"/>
    <mergeCell ref="J28:K28"/>
    <mergeCell ref="L28:M28"/>
    <mergeCell ref="H29:I29"/>
    <mergeCell ref="J29:K29"/>
    <mergeCell ref="L29:M29"/>
    <mergeCell ref="H26:I26"/>
    <mergeCell ref="J26:K26"/>
    <mergeCell ref="L26:M26"/>
    <mergeCell ref="H27:I27"/>
    <mergeCell ref="J27:K27"/>
    <mergeCell ref="L27:M27"/>
    <mergeCell ref="H24:I24"/>
    <mergeCell ref="J24:K24"/>
    <mergeCell ref="L24:M24"/>
    <mergeCell ref="H25:I25"/>
    <mergeCell ref="J25:K25"/>
    <mergeCell ref="L25:M25"/>
    <mergeCell ref="H22:I22"/>
    <mergeCell ref="J22:K22"/>
    <mergeCell ref="L22:M22"/>
    <mergeCell ref="H23:I23"/>
    <mergeCell ref="J23:K23"/>
    <mergeCell ref="L23:M23"/>
    <mergeCell ref="H20:I20"/>
    <mergeCell ref="J20:K20"/>
    <mergeCell ref="L20:M20"/>
    <mergeCell ref="H21:I21"/>
    <mergeCell ref="J21:K21"/>
    <mergeCell ref="L21:M21"/>
    <mergeCell ref="H18:I18"/>
    <mergeCell ref="J18:K18"/>
    <mergeCell ref="L18:M18"/>
    <mergeCell ref="H19:I19"/>
    <mergeCell ref="J19:K19"/>
    <mergeCell ref="L19:M19"/>
    <mergeCell ref="A14:M14"/>
    <mergeCell ref="A15:G15"/>
    <mergeCell ref="H17:I17"/>
    <mergeCell ref="J17:K17"/>
    <mergeCell ref="L17:M17"/>
    <mergeCell ref="A12:B12"/>
    <mergeCell ref="C12:E12"/>
    <mergeCell ref="F12:G12"/>
    <mergeCell ref="A13:B13"/>
    <mergeCell ref="C13:E13"/>
    <mergeCell ref="F13:G13"/>
    <mergeCell ref="C7:L7"/>
    <mergeCell ref="A8:M8"/>
    <mergeCell ref="H9:J9"/>
    <mergeCell ref="K9:M9"/>
    <mergeCell ref="A11:G11"/>
    <mergeCell ref="A2:M2"/>
    <mergeCell ref="B3:M3"/>
    <mergeCell ref="A4:L4"/>
    <mergeCell ref="C5:L5"/>
    <mergeCell ref="C6:L6"/>
  </mergeCells>
  <phoneticPr fontId="38"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8"/>
  <sheetViews>
    <sheetView workbookViewId="0">
      <selection activeCell="C12" sqref="C12"/>
    </sheetView>
  </sheetViews>
  <sheetFormatPr defaultColWidth="9.140625" defaultRowHeight="14.25" customHeight="1"/>
  <cols>
    <col min="1" max="2" width="21.140625" style="86" customWidth="1"/>
    <col min="3" max="3" width="21.140625" style="35" customWidth="1"/>
    <col min="4" max="4" width="27.7109375" style="35" customWidth="1"/>
    <col min="5" max="6" width="36.7109375" style="35" customWidth="1"/>
    <col min="7" max="7" width="9.140625" style="35" customWidth="1"/>
    <col min="8" max="16384" width="9.140625" style="35"/>
  </cols>
  <sheetData>
    <row r="1" spans="1:6" ht="17.100000000000001" customHeight="1">
      <c r="A1" s="95" t="s">
        <v>584</v>
      </c>
      <c r="B1" s="87">
        <v>0</v>
      </c>
      <c r="C1" s="88">
        <v>1</v>
      </c>
      <c r="D1" s="89"/>
      <c r="E1" s="89"/>
      <c r="F1" s="89"/>
    </row>
    <row r="2" spans="1:6" ht="26.25" customHeight="1">
      <c r="A2" s="335" t="s">
        <v>12</v>
      </c>
      <c r="B2" s="335"/>
      <c r="C2" s="264"/>
      <c r="D2" s="264"/>
      <c r="E2" s="264"/>
      <c r="F2" s="264"/>
    </row>
    <row r="3" spans="1:6" ht="13.5" customHeight="1">
      <c r="A3" s="262" t="s">
        <v>22</v>
      </c>
      <c r="B3" s="262"/>
      <c r="C3" s="336"/>
      <c r="D3" s="337"/>
      <c r="E3" s="89"/>
      <c r="F3" s="89" t="s">
        <v>23</v>
      </c>
    </row>
    <row r="4" spans="1:6" ht="19.5" customHeight="1">
      <c r="A4" s="230" t="s">
        <v>196</v>
      </c>
      <c r="B4" s="342" t="s">
        <v>95</v>
      </c>
      <c r="C4" s="230" t="s">
        <v>96</v>
      </c>
      <c r="D4" s="228" t="s">
        <v>585</v>
      </c>
      <c r="E4" s="277"/>
      <c r="F4" s="229"/>
    </row>
    <row r="5" spans="1:6" ht="18.75" customHeight="1">
      <c r="A5" s="231"/>
      <c r="B5" s="343"/>
      <c r="C5" s="344"/>
      <c r="D5" s="41" t="s">
        <v>77</v>
      </c>
      <c r="E5" s="42" t="s">
        <v>98</v>
      </c>
      <c r="F5" s="41" t="s">
        <v>99</v>
      </c>
    </row>
    <row r="6" spans="1:6" ht="18.75" customHeight="1">
      <c r="A6" s="91">
        <v>1</v>
      </c>
      <c r="B6" s="96">
        <v>2</v>
      </c>
      <c r="C6" s="58">
        <v>3</v>
      </c>
      <c r="D6" s="91" t="s">
        <v>586</v>
      </c>
      <c r="E6" s="91" t="s">
        <v>559</v>
      </c>
      <c r="F6" s="58">
        <v>6</v>
      </c>
    </row>
    <row r="7" spans="1:6" ht="30" customHeight="1">
      <c r="A7" s="338" t="s">
        <v>587</v>
      </c>
      <c r="B7" s="339"/>
      <c r="C7" s="340"/>
      <c r="D7" s="92" t="s">
        <v>93</v>
      </c>
      <c r="E7" s="93" t="s">
        <v>93</v>
      </c>
      <c r="F7" s="93" t="s">
        <v>93</v>
      </c>
    </row>
    <row r="8" spans="1:6" ht="18.75" customHeight="1">
      <c r="A8" s="270" t="s">
        <v>145</v>
      </c>
      <c r="B8" s="341"/>
      <c r="C8" s="271" t="s">
        <v>145</v>
      </c>
      <c r="D8" s="92" t="s">
        <v>93</v>
      </c>
      <c r="E8" s="93" t="s">
        <v>93</v>
      </c>
      <c r="F8" s="93" t="s">
        <v>93</v>
      </c>
    </row>
  </sheetData>
  <mergeCells count="8">
    <mergeCell ref="A2:F2"/>
    <mergeCell ref="A3:D3"/>
    <mergeCell ref="D4:F4"/>
    <mergeCell ref="A7:C7"/>
    <mergeCell ref="A8:C8"/>
    <mergeCell ref="A4:A5"/>
    <mergeCell ref="B4:B5"/>
    <mergeCell ref="C4:C5"/>
  </mergeCells>
  <phoneticPr fontId="38" type="noConversion"/>
  <printOptions horizontalCentered="1"/>
  <pageMargins left="0.39305555555555599" right="0.39305555555555599" top="0.51180555555555596" bottom="0.51180555555555596" header="0.31458333333333299" footer="0.31458333333333299"/>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dimension ref="A1:F9"/>
  <sheetViews>
    <sheetView workbookViewId="0">
      <selection activeCell="A7" sqref="A7:C7"/>
    </sheetView>
  </sheetViews>
  <sheetFormatPr defaultColWidth="9.140625" defaultRowHeight="14.25" customHeight="1"/>
  <cols>
    <col min="1" max="2" width="21.140625" style="86" customWidth="1"/>
    <col min="3" max="3" width="21.140625" style="35" customWidth="1"/>
    <col min="4" max="4" width="27.7109375" style="35" customWidth="1"/>
    <col min="5" max="6" width="36.7109375" style="35" customWidth="1"/>
    <col min="7" max="7" width="9.140625" style="35" customWidth="1"/>
    <col min="8" max="16384" width="9.140625" style="35"/>
  </cols>
  <sheetData>
    <row r="1" spans="1:6" ht="12" customHeight="1">
      <c r="A1" s="86" t="s">
        <v>588</v>
      </c>
      <c r="B1" s="87">
        <v>0</v>
      </c>
      <c r="C1" s="88">
        <v>1</v>
      </c>
      <c r="D1" s="89"/>
      <c r="E1" s="89"/>
      <c r="F1" s="89"/>
    </row>
    <row r="2" spans="1:6" ht="26.25" customHeight="1">
      <c r="A2" s="335" t="s">
        <v>13</v>
      </c>
      <c r="B2" s="335"/>
      <c r="C2" s="264"/>
      <c r="D2" s="264"/>
      <c r="E2" s="264"/>
      <c r="F2" s="264"/>
    </row>
    <row r="3" spans="1:6" ht="13.5" customHeight="1">
      <c r="A3" s="262" t="s">
        <v>22</v>
      </c>
      <c r="B3" s="262"/>
      <c r="C3" s="336"/>
      <c r="D3" s="337"/>
      <c r="E3" s="89"/>
      <c r="F3" s="89" t="s">
        <v>23</v>
      </c>
    </row>
    <row r="4" spans="1:6" ht="19.5" customHeight="1">
      <c r="A4" s="230" t="s">
        <v>196</v>
      </c>
      <c r="B4" s="342" t="s">
        <v>95</v>
      </c>
      <c r="C4" s="230" t="s">
        <v>96</v>
      </c>
      <c r="D4" s="228" t="s">
        <v>589</v>
      </c>
      <c r="E4" s="277"/>
      <c r="F4" s="229"/>
    </row>
    <row r="5" spans="1:6" ht="18.75" customHeight="1">
      <c r="A5" s="231"/>
      <c r="B5" s="343"/>
      <c r="C5" s="344"/>
      <c r="D5" s="41" t="s">
        <v>77</v>
      </c>
      <c r="E5" s="42" t="s">
        <v>98</v>
      </c>
      <c r="F5" s="41" t="s">
        <v>99</v>
      </c>
    </row>
    <row r="6" spans="1:6" ht="18.75" customHeight="1">
      <c r="A6" s="91">
        <v>1</v>
      </c>
      <c r="B6" s="91" t="s">
        <v>555</v>
      </c>
      <c r="C6" s="58">
        <v>3</v>
      </c>
      <c r="D6" s="91" t="s">
        <v>586</v>
      </c>
      <c r="E6" s="91" t="s">
        <v>559</v>
      </c>
      <c r="F6" s="58">
        <v>6</v>
      </c>
    </row>
    <row r="7" spans="1:6" ht="33.950000000000003" customHeight="1">
      <c r="A7" s="338" t="s">
        <v>590</v>
      </c>
      <c r="B7" s="339"/>
      <c r="C7" s="340"/>
      <c r="D7" s="92" t="s">
        <v>93</v>
      </c>
      <c r="E7" s="93" t="s">
        <v>93</v>
      </c>
      <c r="F7" s="93" t="s">
        <v>93</v>
      </c>
    </row>
    <row r="8" spans="1:6" ht="18.75" customHeight="1">
      <c r="A8" s="270" t="s">
        <v>145</v>
      </c>
      <c r="B8" s="341"/>
      <c r="C8" s="271"/>
      <c r="D8" s="92" t="s">
        <v>93</v>
      </c>
      <c r="E8" s="93" t="s">
        <v>93</v>
      </c>
      <c r="F8" s="93" t="s">
        <v>93</v>
      </c>
    </row>
    <row r="9" spans="1:6" ht="14.25" customHeight="1">
      <c r="A9" s="94"/>
    </row>
  </sheetData>
  <mergeCells count="8">
    <mergeCell ref="A2:F2"/>
    <mergeCell ref="A3:D3"/>
    <mergeCell ref="D4:F4"/>
    <mergeCell ref="A7:C7"/>
    <mergeCell ref="A8:C8"/>
    <mergeCell ref="A4:A5"/>
    <mergeCell ref="B4:B5"/>
    <mergeCell ref="C4:C5"/>
  </mergeCells>
  <phoneticPr fontId="38"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sheetPr>
    <pageSetUpPr fitToPage="1"/>
  </sheetPr>
  <dimension ref="A1:S28"/>
  <sheetViews>
    <sheetView workbookViewId="0">
      <selection activeCell="E10" sqref="E10"/>
    </sheetView>
  </sheetViews>
  <sheetFormatPr defaultColWidth="9.140625" defaultRowHeight="14.25" customHeight="1"/>
  <cols>
    <col min="1" max="1" width="14.140625" style="26" customWidth="1"/>
    <col min="2" max="2" width="17.7109375" style="26" customWidth="1"/>
    <col min="3" max="3" width="20.7109375" style="35" customWidth="1"/>
    <col min="4" max="4" width="21.7109375" style="35" customWidth="1"/>
    <col min="5" max="5" width="35.28515625" style="35" customWidth="1"/>
    <col min="6" max="6" width="7.7109375" style="35" customWidth="1"/>
    <col min="7" max="7" width="10.28515625" style="35" customWidth="1"/>
    <col min="8" max="8" width="14.85546875" style="35" customWidth="1"/>
    <col min="9" max="10" width="16" style="35" customWidth="1"/>
    <col min="11" max="12" width="10" style="35" customWidth="1"/>
    <col min="13" max="13" width="9.140625" style="26" customWidth="1"/>
    <col min="14" max="15" width="9.140625" style="35" customWidth="1"/>
    <col min="16" max="17" width="12.7109375" style="35" customWidth="1"/>
    <col min="18" max="18" width="9.140625" style="26" customWidth="1"/>
    <col min="19" max="19" width="10.42578125" style="35" customWidth="1"/>
    <col min="20" max="20" width="9.140625" style="26" customWidth="1"/>
    <col min="21" max="16384" width="9.140625" style="26"/>
  </cols>
  <sheetData>
    <row r="1" spans="1:19" ht="13.5" customHeight="1">
      <c r="A1" s="37" t="s">
        <v>591</v>
      </c>
      <c r="D1" s="37"/>
      <c r="E1" s="37"/>
      <c r="F1" s="37"/>
      <c r="G1" s="37"/>
      <c r="H1" s="37"/>
      <c r="I1" s="37"/>
      <c r="J1" s="37"/>
      <c r="K1" s="37"/>
      <c r="L1" s="37"/>
      <c r="R1" s="33"/>
      <c r="S1" s="83"/>
    </row>
    <row r="2" spans="1:19" ht="27.75" customHeight="1">
      <c r="A2" s="349" t="s">
        <v>14</v>
      </c>
      <c r="B2" s="349"/>
      <c r="C2" s="349"/>
      <c r="D2" s="349"/>
      <c r="E2" s="349"/>
      <c r="F2" s="349"/>
      <c r="G2" s="349"/>
      <c r="H2" s="349"/>
      <c r="I2" s="349"/>
      <c r="J2" s="349"/>
      <c r="K2" s="349"/>
      <c r="L2" s="349"/>
      <c r="M2" s="349"/>
      <c r="N2" s="349"/>
      <c r="O2" s="349"/>
      <c r="P2" s="349"/>
      <c r="Q2" s="349"/>
      <c r="R2" s="349"/>
      <c r="S2" s="349"/>
    </row>
    <row r="3" spans="1:19" ht="18.75" customHeight="1">
      <c r="A3" s="350" t="s">
        <v>22</v>
      </c>
      <c r="B3" s="350"/>
      <c r="C3" s="350"/>
      <c r="D3" s="350"/>
      <c r="E3" s="350"/>
      <c r="F3" s="350"/>
      <c r="G3" s="350"/>
      <c r="H3" s="350"/>
      <c r="I3" s="39"/>
      <c r="J3" s="39"/>
      <c r="K3" s="39"/>
      <c r="L3" s="39"/>
      <c r="R3" s="84"/>
      <c r="S3" s="85" t="s">
        <v>187</v>
      </c>
    </row>
    <row r="4" spans="1:19" ht="15.75" customHeight="1">
      <c r="A4" s="332" t="s">
        <v>195</v>
      </c>
      <c r="B4" s="332" t="s">
        <v>196</v>
      </c>
      <c r="C4" s="332" t="s">
        <v>592</v>
      </c>
      <c r="D4" s="332" t="s">
        <v>593</v>
      </c>
      <c r="E4" s="332" t="s">
        <v>594</v>
      </c>
      <c r="F4" s="332" t="s">
        <v>595</v>
      </c>
      <c r="G4" s="332" t="s">
        <v>596</v>
      </c>
      <c r="H4" s="332" t="s">
        <v>597</v>
      </c>
      <c r="I4" s="312" t="s">
        <v>203</v>
      </c>
      <c r="J4" s="351"/>
      <c r="K4" s="351"/>
      <c r="L4" s="312"/>
      <c r="M4" s="352"/>
      <c r="N4" s="312"/>
      <c r="O4" s="312"/>
      <c r="P4" s="312"/>
      <c r="Q4" s="312"/>
      <c r="R4" s="352"/>
      <c r="S4" s="313"/>
    </row>
    <row r="5" spans="1:19" ht="17.25" customHeight="1">
      <c r="A5" s="346"/>
      <c r="B5" s="346"/>
      <c r="C5" s="346"/>
      <c r="D5" s="346"/>
      <c r="E5" s="346"/>
      <c r="F5" s="346"/>
      <c r="G5" s="346"/>
      <c r="H5" s="346"/>
      <c r="I5" s="355" t="s">
        <v>77</v>
      </c>
      <c r="J5" s="254" t="s">
        <v>80</v>
      </c>
      <c r="K5" s="254" t="s">
        <v>598</v>
      </c>
      <c r="L5" s="346" t="s">
        <v>599</v>
      </c>
      <c r="M5" s="347" t="s">
        <v>600</v>
      </c>
      <c r="N5" s="353" t="s">
        <v>601</v>
      </c>
      <c r="O5" s="353"/>
      <c r="P5" s="353"/>
      <c r="Q5" s="353"/>
      <c r="R5" s="354"/>
      <c r="S5" s="333"/>
    </row>
    <row r="6" spans="1:19" ht="54" customHeight="1">
      <c r="A6" s="346"/>
      <c r="B6" s="346"/>
      <c r="C6" s="346"/>
      <c r="D6" s="333"/>
      <c r="E6" s="333"/>
      <c r="F6" s="333"/>
      <c r="G6" s="333"/>
      <c r="H6" s="333"/>
      <c r="I6" s="353"/>
      <c r="J6" s="254"/>
      <c r="K6" s="254"/>
      <c r="L6" s="333"/>
      <c r="M6" s="348"/>
      <c r="N6" s="76" t="s">
        <v>79</v>
      </c>
      <c r="O6" s="76" t="s">
        <v>86</v>
      </c>
      <c r="P6" s="76" t="s">
        <v>308</v>
      </c>
      <c r="Q6" s="76" t="s">
        <v>88</v>
      </c>
      <c r="R6" s="81" t="s">
        <v>89</v>
      </c>
      <c r="S6" s="76" t="s">
        <v>90</v>
      </c>
    </row>
    <row r="7" spans="1:19" ht="15" customHeight="1">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c r="R7" s="43">
        <v>18</v>
      </c>
      <c r="S7" s="43">
        <v>19</v>
      </c>
    </row>
    <row r="8" spans="1:19" ht="15" customHeight="1">
      <c r="A8" s="43" t="s">
        <v>92</v>
      </c>
      <c r="B8" s="43" t="s">
        <v>92</v>
      </c>
      <c r="C8" s="62" t="s">
        <v>312</v>
      </c>
      <c r="D8" s="77" t="s">
        <v>602</v>
      </c>
      <c r="E8" s="77" t="s">
        <v>603</v>
      </c>
      <c r="F8" s="77" t="s">
        <v>560</v>
      </c>
      <c r="G8" s="78">
        <v>1</v>
      </c>
      <c r="H8" s="79"/>
      <c r="I8" s="79">
        <v>50000</v>
      </c>
      <c r="J8" s="79">
        <v>50000</v>
      </c>
      <c r="K8" s="82"/>
      <c r="L8" s="82"/>
      <c r="M8" s="82"/>
      <c r="N8" s="82"/>
      <c r="O8" s="82"/>
      <c r="P8" s="82"/>
      <c r="Q8" s="82"/>
      <c r="R8" s="82"/>
      <c r="S8" s="82"/>
    </row>
    <row r="9" spans="1:19" ht="15" customHeight="1">
      <c r="A9" s="43" t="s">
        <v>92</v>
      </c>
      <c r="B9" s="43" t="s">
        <v>92</v>
      </c>
      <c r="C9" s="62" t="s">
        <v>243</v>
      </c>
      <c r="D9" s="77" t="s">
        <v>604</v>
      </c>
      <c r="E9" s="77" t="s">
        <v>605</v>
      </c>
      <c r="F9" s="77" t="s">
        <v>606</v>
      </c>
      <c r="G9" s="78">
        <v>3</v>
      </c>
      <c r="H9" s="79">
        <v>4110</v>
      </c>
      <c r="I9" s="79">
        <v>4110</v>
      </c>
      <c r="J9" s="79">
        <v>4110</v>
      </c>
      <c r="K9" s="82"/>
      <c r="L9" s="82"/>
      <c r="M9" s="82"/>
      <c r="N9" s="82"/>
      <c r="O9" s="82"/>
      <c r="P9" s="82"/>
      <c r="Q9" s="82"/>
      <c r="R9" s="82"/>
      <c r="S9" s="82"/>
    </row>
    <row r="10" spans="1:19" ht="15" customHeight="1">
      <c r="A10" s="43" t="s">
        <v>92</v>
      </c>
      <c r="B10" s="43" t="s">
        <v>92</v>
      </c>
      <c r="C10" s="62" t="s">
        <v>243</v>
      </c>
      <c r="D10" s="77" t="s">
        <v>607</v>
      </c>
      <c r="E10" s="77" t="s">
        <v>608</v>
      </c>
      <c r="F10" s="77" t="s">
        <v>560</v>
      </c>
      <c r="G10" s="78">
        <v>1</v>
      </c>
      <c r="H10" s="79"/>
      <c r="I10" s="79">
        <v>800000</v>
      </c>
      <c r="J10" s="79">
        <v>800000</v>
      </c>
      <c r="K10" s="82"/>
      <c r="L10" s="82"/>
      <c r="M10" s="82"/>
      <c r="N10" s="82"/>
      <c r="O10" s="82"/>
      <c r="P10" s="82"/>
      <c r="Q10" s="82"/>
      <c r="R10" s="82"/>
      <c r="S10" s="82"/>
    </row>
    <row r="11" spans="1:19" ht="15" customHeight="1">
      <c r="A11" s="43" t="s">
        <v>92</v>
      </c>
      <c r="B11" s="43" t="s">
        <v>92</v>
      </c>
      <c r="C11" s="62" t="s">
        <v>243</v>
      </c>
      <c r="D11" s="77" t="s">
        <v>609</v>
      </c>
      <c r="E11" s="77" t="s">
        <v>608</v>
      </c>
      <c r="F11" s="77" t="s">
        <v>560</v>
      </c>
      <c r="G11" s="78">
        <v>1</v>
      </c>
      <c r="H11" s="79"/>
      <c r="I11" s="79">
        <v>815850</v>
      </c>
      <c r="J11" s="79">
        <v>815850</v>
      </c>
      <c r="K11" s="82"/>
      <c r="L11" s="82"/>
      <c r="M11" s="82"/>
      <c r="N11" s="82"/>
      <c r="O11" s="82"/>
      <c r="P11" s="82"/>
      <c r="Q11" s="82"/>
      <c r="R11" s="82"/>
      <c r="S11" s="82"/>
    </row>
    <row r="12" spans="1:19" ht="15" customHeight="1">
      <c r="A12" s="43" t="s">
        <v>92</v>
      </c>
      <c r="B12" s="43" t="s">
        <v>92</v>
      </c>
      <c r="C12" s="62" t="s">
        <v>243</v>
      </c>
      <c r="D12" s="77" t="s">
        <v>610</v>
      </c>
      <c r="E12" s="77" t="s">
        <v>610</v>
      </c>
      <c r="F12" s="77" t="s">
        <v>560</v>
      </c>
      <c r="G12" s="78">
        <v>1</v>
      </c>
      <c r="H12" s="79"/>
      <c r="I12" s="79">
        <v>10000</v>
      </c>
      <c r="J12" s="79">
        <v>10000</v>
      </c>
      <c r="K12" s="82"/>
      <c r="L12" s="82"/>
      <c r="M12" s="82"/>
      <c r="N12" s="82"/>
      <c r="O12" s="82"/>
      <c r="P12" s="82"/>
      <c r="Q12" s="82"/>
      <c r="R12" s="82"/>
      <c r="S12" s="82"/>
    </row>
    <row r="13" spans="1:19" ht="15" customHeight="1">
      <c r="A13" s="43" t="s">
        <v>92</v>
      </c>
      <c r="B13" s="43" t="s">
        <v>92</v>
      </c>
      <c r="C13" s="62" t="s">
        <v>243</v>
      </c>
      <c r="D13" s="77" t="s">
        <v>611</v>
      </c>
      <c r="E13" s="77" t="s">
        <v>612</v>
      </c>
      <c r="F13" s="77" t="s">
        <v>560</v>
      </c>
      <c r="G13" s="78">
        <v>30</v>
      </c>
      <c r="H13" s="79">
        <v>39300</v>
      </c>
      <c r="I13" s="79">
        <v>39300</v>
      </c>
      <c r="J13" s="79">
        <v>39300</v>
      </c>
      <c r="K13" s="82"/>
      <c r="L13" s="82"/>
      <c r="M13" s="82"/>
      <c r="N13" s="82"/>
      <c r="O13" s="82"/>
      <c r="P13" s="82"/>
      <c r="Q13" s="82"/>
      <c r="R13" s="82"/>
      <c r="S13" s="82"/>
    </row>
    <row r="14" spans="1:19" ht="15" customHeight="1">
      <c r="A14" s="43" t="s">
        <v>92</v>
      </c>
      <c r="B14" s="43" t="s">
        <v>92</v>
      </c>
      <c r="C14" s="62" t="s">
        <v>243</v>
      </c>
      <c r="D14" s="77" t="s">
        <v>613</v>
      </c>
      <c r="E14" s="77" t="s">
        <v>614</v>
      </c>
      <c r="F14" s="77" t="s">
        <v>606</v>
      </c>
      <c r="G14" s="78">
        <v>2</v>
      </c>
      <c r="H14" s="79">
        <v>4700</v>
      </c>
      <c r="I14" s="79">
        <v>4700</v>
      </c>
      <c r="J14" s="79">
        <v>4700</v>
      </c>
      <c r="K14" s="82"/>
      <c r="L14" s="82"/>
      <c r="M14" s="82"/>
      <c r="N14" s="82"/>
      <c r="O14" s="82"/>
      <c r="P14" s="82"/>
      <c r="Q14" s="82"/>
      <c r="R14" s="82"/>
      <c r="S14" s="82"/>
    </row>
    <row r="15" spans="1:19" ht="15" customHeight="1">
      <c r="A15" s="43" t="s">
        <v>92</v>
      </c>
      <c r="B15" s="43" t="s">
        <v>92</v>
      </c>
      <c r="C15" s="62" t="s">
        <v>243</v>
      </c>
      <c r="D15" s="77" t="s">
        <v>615</v>
      </c>
      <c r="E15" s="77" t="s">
        <v>616</v>
      </c>
      <c r="F15" s="77" t="s">
        <v>617</v>
      </c>
      <c r="G15" s="78">
        <v>1</v>
      </c>
      <c r="H15" s="79">
        <v>240000</v>
      </c>
      <c r="I15" s="79">
        <v>240000</v>
      </c>
      <c r="J15" s="79">
        <v>240000</v>
      </c>
      <c r="K15" s="82"/>
      <c r="L15" s="82"/>
      <c r="M15" s="82"/>
      <c r="N15" s="82"/>
      <c r="O15" s="82"/>
      <c r="P15" s="82"/>
      <c r="Q15" s="82"/>
      <c r="R15" s="82"/>
      <c r="S15" s="82"/>
    </row>
    <row r="16" spans="1:19" ht="15" customHeight="1">
      <c r="A16" s="43" t="s">
        <v>92</v>
      </c>
      <c r="B16" s="43" t="s">
        <v>92</v>
      </c>
      <c r="C16" s="62" t="s">
        <v>243</v>
      </c>
      <c r="D16" s="77" t="s">
        <v>618</v>
      </c>
      <c r="E16" s="77" t="s">
        <v>616</v>
      </c>
      <c r="F16" s="77" t="s">
        <v>617</v>
      </c>
      <c r="G16" s="78">
        <v>1</v>
      </c>
      <c r="H16" s="79">
        <v>1200000</v>
      </c>
      <c r="I16" s="79">
        <v>50000</v>
      </c>
      <c r="J16" s="79">
        <v>50000</v>
      </c>
      <c r="K16" s="82"/>
      <c r="L16" s="82"/>
      <c r="M16" s="82"/>
      <c r="N16" s="82"/>
      <c r="O16" s="82"/>
      <c r="P16" s="82"/>
      <c r="Q16" s="82"/>
      <c r="R16" s="82"/>
      <c r="S16" s="82"/>
    </row>
    <row r="17" spans="1:19" ht="15" customHeight="1">
      <c r="A17" s="43" t="s">
        <v>92</v>
      </c>
      <c r="B17" s="43" t="s">
        <v>92</v>
      </c>
      <c r="C17" s="62" t="s">
        <v>243</v>
      </c>
      <c r="D17" s="77" t="s">
        <v>619</v>
      </c>
      <c r="E17" s="77" t="s">
        <v>620</v>
      </c>
      <c r="F17" s="77" t="s">
        <v>560</v>
      </c>
      <c r="G17" s="78">
        <v>1</v>
      </c>
      <c r="H17" s="79"/>
      <c r="I17" s="79">
        <v>300000</v>
      </c>
      <c r="J17" s="79">
        <v>300000</v>
      </c>
      <c r="K17" s="82"/>
      <c r="L17" s="82"/>
      <c r="M17" s="82"/>
      <c r="N17" s="82"/>
      <c r="O17" s="82"/>
      <c r="P17" s="82"/>
      <c r="Q17" s="82"/>
      <c r="R17" s="82"/>
      <c r="S17" s="82"/>
    </row>
    <row r="18" spans="1:19" ht="15" customHeight="1">
      <c r="A18" s="43" t="s">
        <v>92</v>
      </c>
      <c r="B18" s="43" t="s">
        <v>92</v>
      </c>
      <c r="C18" s="62" t="s">
        <v>243</v>
      </c>
      <c r="D18" s="77" t="s">
        <v>621</v>
      </c>
      <c r="E18" s="77" t="s">
        <v>621</v>
      </c>
      <c r="F18" s="77" t="s">
        <v>606</v>
      </c>
      <c r="G18" s="78">
        <v>30</v>
      </c>
      <c r="H18" s="79"/>
      <c r="I18" s="79">
        <v>150000</v>
      </c>
      <c r="J18" s="79">
        <v>150000</v>
      </c>
      <c r="K18" s="82"/>
      <c r="L18" s="82"/>
      <c r="M18" s="82"/>
      <c r="N18" s="82"/>
      <c r="O18" s="82"/>
      <c r="P18" s="82"/>
      <c r="Q18" s="82"/>
      <c r="R18" s="82"/>
      <c r="S18" s="82"/>
    </row>
    <row r="19" spans="1:19" ht="15" customHeight="1">
      <c r="A19" s="43" t="s">
        <v>92</v>
      </c>
      <c r="B19" s="43" t="s">
        <v>92</v>
      </c>
      <c r="C19" s="62" t="s">
        <v>243</v>
      </c>
      <c r="D19" s="77" t="s">
        <v>621</v>
      </c>
      <c r="E19" s="77" t="s">
        <v>621</v>
      </c>
      <c r="F19" s="77" t="s">
        <v>606</v>
      </c>
      <c r="G19" s="78">
        <v>60</v>
      </c>
      <c r="H19" s="79"/>
      <c r="I19" s="79">
        <v>252000</v>
      </c>
      <c r="J19" s="79">
        <v>252000</v>
      </c>
      <c r="K19" s="82"/>
      <c r="L19" s="82"/>
      <c r="M19" s="82"/>
      <c r="N19" s="82"/>
      <c r="O19" s="82"/>
      <c r="P19" s="82"/>
      <c r="Q19" s="82"/>
      <c r="R19" s="82"/>
      <c r="S19" s="82"/>
    </row>
    <row r="20" spans="1:19" ht="15" customHeight="1">
      <c r="A20" s="43" t="s">
        <v>92</v>
      </c>
      <c r="B20" s="43" t="s">
        <v>92</v>
      </c>
      <c r="C20" s="62" t="s">
        <v>243</v>
      </c>
      <c r="D20" s="77" t="s">
        <v>622</v>
      </c>
      <c r="E20" s="77" t="s">
        <v>622</v>
      </c>
      <c r="F20" s="77" t="s">
        <v>550</v>
      </c>
      <c r="G20" s="78">
        <v>4</v>
      </c>
      <c r="H20" s="79">
        <v>3184</v>
      </c>
      <c r="I20" s="79">
        <v>3184</v>
      </c>
      <c r="J20" s="79">
        <v>3184</v>
      </c>
      <c r="K20" s="82"/>
      <c r="L20" s="82"/>
      <c r="M20" s="82"/>
      <c r="N20" s="82"/>
      <c r="O20" s="82"/>
      <c r="P20" s="82"/>
      <c r="Q20" s="82"/>
      <c r="R20" s="82"/>
      <c r="S20" s="82"/>
    </row>
    <row r="21" spans="1:19" ht="15" customHeight="1">
      <c r="A21" s="43" t="s">
        <v>92</v>
      </c>
      <c r="B21" s="43" t="s">
        <v>92</v>
      </c>
      <c r="C21" s="62" t="s">
        <v>243</v>
      </c>
      <c r="D21" s="77" t="s">
        <v>622</v>
      </c>
      <c r="E21" s="77" t="s">
        <v>622</v>
      </c>
      <c r="F21" s="77" t="s">
        <v>550</v>
      </c>
      <c r="G21" s="78">
        <v>30</v>
      </c>
      <c r="H21" s="79">
        <v>30000</v>
      </c>
      <c r="I21" s="79">
        <v>30000</v>
      </c>
      <c r="J21" s="79">
        <v>30000</v>
      </c>
      <c r="K21" s="82"/>
      <c r="L21" s="82"/>
      <c r="M21" s="82"/>
      <c r="N21" s="82"/>
      <c r="O21" s="82"/>
      <c r="P21" s="82"/>
      <c r="Q21" s="82"/>
      <c r="R21" s="82"/>
      <c r="S21" s="82"/>
    </row>
    <row r="22" spans="1:19" ht="15" customHeight="1">
      <c r="A22" s="43" t="s">
        <v>92</v>
      </c>
      <c r="B22" s="43" t="s">
        <v>92</v>
      </c>
      <c r="C22" s="62" t="s">
        <v>243</v>
      </c>
      <c r="D22" s="77" t="s">
        <v>623</v>
      </c>
      <c r="E22" s="77" t="s">
        <v>624</v>
      </c>
      <c r="F22" s="77" t="s">
        <v>560</v>
      </c>
      <c r="G22" s="78">
        <v>1</v>
      </c>
      <c r="H22" s="79"/>
      <c r="I22" s="79">
        <v>300000</v>
      </c>
      <c r="J22" s="79">
        <v>300000</v>
      </c>
      <c r="K22" s="82"/>
      <c r="L22" s="82"/>
      <c r="M22" s="82"/>
      <c r="N22" s="82"/>
      <c r="O22" s="82"/>
      <c r="P22" s="82"/>
      <c r="Q22" s="82"/>
      <c r="R22" s="82"/>
      <c r="S22" s="82"/>
    </row>
    <row r="23" spans="1:19" ht="15" customHeight="1">
      <c r="A23" s="43" t="s">
        <v>92</v>
      </c>
      <c r="B23" s="43" t="s">
        <v>92</v>
      </c>
      <c r="C23" s="62" t="s">
        <v>320</v>
      </c>
      <c r="D23" s="77" t="s">
        <v>625</v>
      </c>
      <c r="E23" s="77" t="s">
        <v>608</v>
      </c>
      <c r="F23" s="77" t="s">
        <v>560</v>
      </c>
      <c r="G23" s="78">
        <v>1</v>
      </c>
      <c r="H23" s="79"/>
      <c r="I23" s="79">
        <v>1500000</v>
      </c>
      <c r="J23" s="79">
        <v>1500000</v>
      </c>
      <c r="K23" s="82"/>
      <c r="L23" s="82"/>
      <c r="M23" s="82"/>
      <c r="N23" s="82"/>
      <c r="O23" s="82"/>
      <c r="P23" s="82"/>
      <c r="Q23" s="82"/>
      <c r="R23" s="82"/>
      <c r="S23" s="82"/>
    </row>
    <row r="24" spans="1:19" ht="15" customHeight="1">
      <c r="A24" s="43" t="s">
        <v>92</v>
      </c>
      <c r="B24" s="43" t="s">
        <v>92</v>
      </c>
      <c r="C24" s="62" t="s">
        <v>289</v>
      </c>
      <c r="D24" s="77" t="s">
        <v>610</v>
      </c>
      <c r="E24" s="77" t="s">
        <v>610</v>
      </c>
      <c r="F24" s="77" t="s">
        <v>560</v>
      </c>
      <c r="G24" s="78">
        <v>1</v>
      </c>
      <c r="H24" s="79"/>
      <c r="I24" s="79">
        <v>600000</v>
      </c>
      <c r="J24" s="79">
        <v>600000</v>
      </c>
      <c r="K24" s="82"/>
      <c r="L24" s="82"/>
      <c r="M24" s="82"/>
      <c r="N24" s="82"/>
      <c r="O24" s="82"/>
      <c r="P24" s="82"/>
      <c r="Q24" s="82"/>
      <c r="R24" s="82"/>
      <c r="S24" s="82"/>
    </row>
    <row r="25" spans="1:19" ht="15" customHeight="1">
      <c r="A25" s="43" t="s">
        <v>92</v>
      </c>
      <c r="B25" s="43" t="s">
        <v>92</v>
      </c>
      <c r="C25" s="62" t="s">
        <v>289</v>
      </c>
      <c r="D25" s="77" t="s">
        <v>626</v>
      </c>
      <c r="E25" s="77" t="s">
        <v>626</v>
      </c>
      <c r="F25" s="77" t="s">
        <v>560</v>
      </c>
      <c r="G25" s="78">
        <v>1</v>
      </c>
      <c r="H25" s="79"/>
      <c r="I25" s="79">
        <v>650000</v>
      </c>
      <c r="J25" s="79">
        <v>650000</v>
      </c>
      <c r="K25" s="82"/>
      <c r="L25" s="82"/>
      <c r="M25" s="82"/>
      <c r="N25" s="82"/>
      <c r="O25" s="82"/>
      <c r="P25" s="82"/>
      <c r="Q25" s="82"/>
      <c r="R25" s="82"/>
      <c r="S25" s="82"/>
    </row>
    <row r="26" spans="1:19" ht="15" customHeight="1">
      <c r="A26" s="43" t="s">
        <v>92</v>
      </c>
      <c r="B26" s="43" t="s">
        <v>92</v>
      </c>
      <c r="C26" s="62" t="s">
        <v>289</v>
      </c>
      <c r="D26" s="77" t="s">
        <v>627</v>
      </c>
      <c r="E26" s="77" t="s">
        <v>627</v>
      </c>
      <c r="F26" s="77" t="s">
        <v>560</v>
      </c>
      <c r="G26" s="78">
        <v>1</v>
      </c>
      <c r="H26" s="79"/>
      <c r="I26" s="79">
        <v>150000</v>
      </c>
      <c r="J26" s="79">
        <v>150000</v>
      </c>
      <c r="K26" s="82"/>
      <c r="L26" s="82"/>
      <c r="M26" s="82"/>
      <c r="N26" s="82"/>
      <c r="O26" s="82"/>
      <c r="P26" s="82"/>
      <c r="Q26" s="82"/>
      <c r="R26" s="82"/>
      <c r="S26" s="82"/>
    </row>
    <row r="27" spans="1:19" ht="21" customHeight="1">
      <c r="A27" s="345" t="s">
        <v>145</v>
      </c>
      <c r="B27" s="345"/>
      <c r="C27" s="345"/>
      <c r="D27" s="345"/>
      <c r="E27" s="345"/>
      <c r="F27" s="345"/>
      <c r="G27" s="345"/>
      <c r="H27" s="80">
        <f>SUM(H8:H26)</f>
        <v>1521294</v>
      </c>
      <c r="I27" s="80">
        <f>SUM(I8:I26)</f>
        <v>5949144</v>
      </c>
      <c r="J27" s="80">
        <f>SUM(J8:J26)</f>
        <v>5949144</v>
      </c>
      <c r="K27" s="80" t="s">
        <v>93</v>
      </c>
      <c r="L27" s="80" t="s">
        <v>93</v>
      </c>
      <c r="M27" s="80" t="s">
        <v>93</v>
      </c>
      <c r="N27" s="80" t="s">
        <v>93</v>
      </c>
      <c r="O27" s="80" t="s">
        <v>93</v>
      </c>
      <c r="P27" s="80" t="s">
        <v>93</v>
      </c>
      <c r="Q27" s="80"/>
      <c r="R27" s="80" t="s">
        <v>93</v>
      </c>
      <c r="S27" s="80" t="s">
        <v>93</v>
      </c>
    </row>
    <row r="28" spans="1:19" ht="14.25" customHeight="1">
      <c r="A28" s="26" t="s">
        <v>628</v>
      </c>
      <c r="I28" s="35" t="s">
        <v>629</v>
      </c>
    </row>
  </sheetData>
  <mergeCells count="18">
    <mergeCell ref="L5:L6"/>
    <mergeCell ref="M5:M6"/>
    <mergeCell ref="A2:S2"/>
    <mergeCell ref="A3:H3"/>
    <mergeCell ref="I4:S4"/>
    <mergeCell ref="N5:S5"/>
    <mergeCell ref="H4:H6"/>
    <mergeCell ref="I5:I6"/>
    <mergeCell ref="J5:J6"/>
    <mergeCell ref="K5:K6"/>
    <mergeCell ref="A27:G27"/>
    <mergeCell ref="A4:A6"/>
    <mergeCell ref="B4:B6"/>
    <mergeCell ref="C4:C6"/>
    <mergeCell ref="D4:D6"/>
    <mergeCell ref="E4:E6"/>
    <mergeCell ref="F4:F6"/>
    <mergeCell ref="G4:G6"/>
  </mergeCells>
  <phoneticPr fontId="38" type="noConversion"/>
  <printOptions horizontalCentered="1"/>
  <pageMargins left="0.39305555555555599" right="0.39305555555555599" top="0.51180555555555596" bottom="0.51180555555555596" header="0.31458333333333299" footer="0.31458333333333299"/>
  <pageSetup paperSize="9" scale="53"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IX16"/>
  <sheetViews>
    <sheetView topLeftCell="F1" workbookViewId="0">
      <selection activeCell="N36" sqref="N36"/>
    </sheetView>
  </sheetViews>
  <sheetFormatPr defaultColWidth="8.7109375" defaultRowHeight="14.25" customHeight="1"/>
  <cols>
    <col min="1" max="1" width="14.140625" style="26" customWidth="1"/>
    <col min="2" max="2" width="17.7109375" style="26" customWidth="1"/>
    <col min="3" max="3" width="26.42578125" style="60" customWidth="1"/>
    <col min="4" max="4" width="32.85546875" style="60" customWidth="1"/>
    <col min="5" max="5" width="28.5703125" style="60" customWidth="1"/>
    <col min="6" max="6" width="19" style="60" customWidth="1"/>
    <col min="7" max="7" width="13.5703125" style="60" customWidth="1"/>
    <col min="8" max="8" width="16" style="60" customWidth="1"/>
    <col min="9" max="9" width="80" style="60" customWidth="1"/>
    <col min="10" max="11" width="16" style="35" customWidth="1"/>
    <col min="12" max="13" width="10" style="35" customWidth="1"/>
    <col min="14" max="14" width="9.140625" style="26" customWidth="1"/>
    <col min="15" max="16" width="9.140625" style="35" customWidth="1"/>
    <col min="17" max="18" width="12.7109375" style="35" customWidth="1"/>
    <col min="19" max="19" width="9.140625" style="26" customWidth="1"/>
    <col min="20" max="20" width="10.42578125" style="35" customWidth="1"/>
    <col min="21" max="21" width="9.140625" style="26" customWidth="1"/>
    <col min="22" max="249" width="9.140625" style="26"/>
    <col min="250" max="258" width="8.7109375" style="26"/>
  </cols>
  <sheetData>
    <row r="1" spans="1:20" ht="13.5" customHeight="1">
      <c r="A1" s="37" t="s">
        <v>630</v>
      </c>
      <c r="D1" s="37"/>
      <c r="E1" s="37"/>
      <c r="F1" s="37"/>
      <c r="G1" s="37"/>
      <c r="H1" s="37"/>
      <c r="I1" s="37"/>
      <c r="J1" s="64"/>
      <c r="K1" s="64"/>
      <c r="L1" s="64"/>
      <c r="M1" s="64"/>
      <c r="N1" s="65"/>
      <c r="O1" s="66"/>
      <c r="P1" s="66"/>
      <c r="Q1" s="66"/>
      <c r="R1" s="66"/>
      <c r="S1" s="72"/>
      <c r="T1" s="73"/>
    </row>
    <row r="2" spans="1:20" ht="27.75" customHeight="1">
      <c r="A2" s="349" t="s">
        <v>15</v>
      </c>
      <c r="B2" s="349"/>
      <c r="C2" s="349"/>
      <c r="D2" s="349"/>
      <c r="E2" s="349"/>
      <c r="F2" s="349"/>
      <c r="G2" s="349"/>
      <c r="H2" s="349"/>
      <c r="I2" s="349"/>
      <c r="J2" s="349"/>
      <c r="K2" s="349"/>
      <c r="L2" s="349"/>
      <c r="M2" s="349"/>
      <c r="N2" s="349"/>
      <c r="O2" s="349"/>
      <c r="P2" s="349"/>
      <c r="Q2" s="349"/>
      <c r="R2" s="349"/>
      <c r="S2" s="349"/>
      <c r="T2" s="349"/>
    </row>
    <row r="3" spans="1:20" ht="26.1" customHeight="1">
      <c r="A3" s="350" t="s">
        <v>22</v>
      </c>
      <c r="B3" s="350"/>
      <c r="C3" s="350"/>
      <c r="D3" s="350"/>
      <c r="E3" s="350"/>
      <c r="F3" s="39"/>
      <c r="G3" s="39"/>
      <c r="H3" s="39"/>
      <c r="I3" s="39"/>
      <c r="J3" s="67"/>
      <c r="K3" s="67"/>
      <c r="L3" s="67"/>
      <c r="M3" s="67"/>
      <c r="N3" s="65"/>
      <c r="O3" s="66"/>
      <c r="P3" s="66"/>
      <c r="Q3" s="66"/>
      <c r="R3" s="66"/>
      <c r="S3" s="74"/>
      <c r="T3" s="75" t="s">
        <v>187</v>
      </c>
    </row>
    <row r="4" spans="1:20" ht="15.75" customHeight="1">
      <c r="A4" s="332" t="s">
        <v>195</v>
      </c>
      <c r="B4" s="332" t="s">
        <v>196</v>
      </c>
      <c r="C4" s="254" t="s">
        <v>592</v>
      </c>
      <c r="D4" s="254" t="s">
        <v>631</v>
      </c>
      <c r="E4" s="254" t="s">
        <v>632</v>
      </c>
      <c r="F4" s="281" t="s">
        <v>633</v>
      </c>
      <c r="G4" s="254" t="s">
        <v>634</v>
      </c>
      <c r="H4" s="254" t="s">
        <v>635</v>
      </c>
      <c r="I4" s="254" t="s">
        <v>636</v>
      </c>
      <c r="J4" s="254" t="s">
        <v>203</v>
      </c>
      <c r="K4" s="254"/>
      <c r="L4" s="254"/>
      <c r="M4" s="254"/>
      <c r="N4" s="290"/>
      <c r="O4" s="254"/>
      <c r="P4" s="254"/>
      <c r="Q4" s="254"/>
      <c r="R4" s="254"/>
      <c r="S4" s="290"/>
      <c r="T4" s="254"/>
    </row>
    <row r="5" spans="1:20" ht="17.25" customHeight="1">
      <c r="A5" s="346"/>
      <c r="B5" s="346"/>
      <c r="C5" s="254"/>
      <c r="D5" s="254"/>
      <c r="E5" s="254"/>
      <c r="F5" s="357"/>
      <c r="G5" s="254"/>
      <c r="H5" s="254"/>
      <c r="I5" s="254"/>
      <c r="J5" s="254" t="s">
        <v>77</v>
      </c>
      <c r="K5" s="254" t="s">
        <v>80</v>
      </c>
      <c r="L5" s="254" t="s">
        <v>598</v>
      </c>
      <c r="M5" s="254" t="s">
        <v>599</v>
      </c>
      <c r="N5" s="358" t="s">
        <v>600</v>
      </c>
      <c r="O5" s="254" t="s">
        <v>601</v>
      </c>
      <c r="P5" s="254"/>
      <c r="Q5" s="254"/>
      <c r="R5" s="254"/>
      <c r="S5" s="358"/>
      <c r="T5" s="254"/>
    </row>
    <row r="6" spans="1:20" ht="54" customHeight="1">
      <c r="A6" s="346"/>
      <c r="B6" s="346"/>
      <c r="C6" s="254"/>
      <c r="D6" s="254"/>
      <c r="E6" s="254"/>
      <c r="F6" s="282"/>
      <c r="G6" s="254"/>
      <c r="H6" s="254"/>
      <c r="I6" s="254"/>
      <c r="J6" s="254"/>
      <c r="K6" s="254"/>
      <c r="L6" s="254"/>
      <c r="M6" s="254"/>
      <c r="N6" s="290"/>
      <c r="O6" s="61" t="s">
        <v>79</v>
      </c>
      <c r="P6" s="61" t="s">
        <v>86</v>
      </c>
      <c r="Q6" s="61" t="s">
        <v>308</v>
      </c>
      <c r="R6" s="61" t="s">
        <v>88</v>
      </c>
      <c r="S6" s="68" t="s">
        <v>89</v>
      </c>
      <c r="T6" s="61" t="s">
        <v>90</v>
      </c>
    </row>
    <row r="7" spans="1:20" ht="15" customHeight="1">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c r="R7" s="43">
        <v>18</v>
      </c>
      <c r="S7" s="43">
        <v>19</v>
      </c>
      <c r="T7" s="43">
        <v>20</v>
      </c>
    </row>
    <row r="8" spans="1:20" ht="15" customHeight="1">
      <c r="A8" s="43" t="s">
        <v>92</v>
      </c>
      <c r="B8" s="43" t="s">
        <v>92</v>
      </c>
      <c r="C8" s="62" t="s">
        <v>243</v>
      </c>
      <c r="D8" s="62" t="s">
        <v>637</v>
      </c>
      <c r="E8" s="62" t="s">
        <v>638</v>
      </c>
      <c r="F8" s="62" t="s">
        <v>98</v>
      </c>
      <c r="G8" s="62" t="s">
        <v>639</v>
      </c>
      <c r="H8" s="62" t="s">
        <v>106</v>
      </c>
      <c r="I8" s="62" t="s">
        <v>640</v>
      </c>
      <c r="J8" s="69">
        <v>50000</v>
      </c>
      <c r="K8" s="69">
        <v>50000</v>
      </c>
      <c r="L8" s="43"/>
      <c r="M8" s="43"/>
      <c r="N8" s="43"/>
      <c r="O8" s="43"/>
      <c r="P8" s="43"/>
      <c r="Q8" s="43"/>
      <c r="R8" s="43"/>
      <c r="S8" s="43"/>
      <c r="T8" s="43"/>
    </row>
    <row r="9" spans="1:20" ht="15" customHeight="1">
      <c r="A9" s="43" t="s">
        <v>92</v>
      </c>
      <c r="B9" s="43" t="s">
        <v>92</v>
      </c>
      <c r="C9" s="62" t="s">
        <v>243</v>
      </c>
      <c r="D9" s="62" t="s">
        <v>641</v>
      </c>
      <c r="E9" s="62" t="s">
        <v>642</v>
      </c>
      <c r="F9" s="62" t="s">
        <v>98</v>
      </c>
      <c r="G9" s="62" t="s">
        <v>643</v>
      </c>
      <c r="H9" s="62" t="s">
        <v>106</v>
      </c>
      <c r="I9" s="62" t="s">
        <v>644</v>
      </c>
      <c r="J9" s="69">
        <v>200000</v>
      </c>
      <c r="K9" s="69">
        <v>200000</v>
      </c>
      <c r="L9" s="43"/>
      <c r="M9" s="43"/>
      <c r="N9" s="43"/>
      <c r="O9" s="43"/>
      <c r="P9" s="43"/>
      <c r="Q9" s="43"/>
      <c r="R9" s="43"/>
      <c r="S9" s="43"/>
      <c r="T9" s="43"/>
    </row>
    <row r="10" spans="1:20" ht="15" customHeight="1">
      <c r="A10" s="43" t="s">
        <v>92</v>
      </c>
      <c r="B10" s="43" t="s">
        <v>92</v>
      </c>
      <c r="C10" s="62" t="s">
        <v>243</v>
      </c>
      <c r="D10" s="62" t="s">
        <v>619</v>
      </c>
      <c r="E10" s="62" t="s">
        <v>645</v>
      </c>
      <c r="F10" s="62" t="s">
        <v>98</v>
      </c>
      <c r="G10" s="62" t="s">
        <v>646</v>
      </c>
      <c r="H10" s="62" t="s">
        <v>106</v>
      </c>
      <c r="I10" s="62" t="s">
        <v>647</v>
      </c>
      <c r="J10" s="69">
        <v>300000</v>
      </c>
      <c r="K10" s="69">
        <v>300000</v>
      </c>
      <c r="L10" s="43"/>
      <c r="M10" s="43"/>
      <c r="N10" s="43"/>
      <c r="O10" s="43"/>
      <c r="P10" s="43"/>
      <c r="Q10" s="43"/>
      <c r="R10" s="43"/>
      <c r="S10" s="43"/>
      <c r="T10" s="43"/>
    </row>
    <row r="11" spans="1:20" ht="15" customHeight="1">
      <c r="A11" s="43" t="s">
        <v>92</v>
      </c>
      <c r="B11" s="43" t="s">
        <v>92</v>
      </c>
      <c r="C11" s="62" t="s">
        <v>243</v>
      </c>
      <c r="D11" s="62" t="s">
        <v>623</v>
      </c>
      <c r="E11" s="62" t="s">
        <v>648</v>
      </c>
      <c r="F11" s="62" t="s">
        <v>98</v>
      </c>
      <c r="G11" s="62" t="s">
        <v>624</v>
      </c>
      <c r="H11" s="62" t="s">
        <v>106</v>
      </c>
      <c r="I11" s="62" t="s">
        <v>649</v>
      </c>
      <c r="J11" s="69">
        <v>300000</v>
      </c>
      <c r="K11" s="69">
        <v>300000</v>
      </c>
      <c r="L11" s="43"/>
      <c r="M11" s="43"/>
      <c r="N11" s="43"/>
      <c r="O11" s="43"/>
      <c r="P11" s="43"/>
      <c r="Q11" s="43"/>
      <c r="R11" s="43"/>
      <c r="S11" s="43"/>
      <c r="T11" s="43"/>
    </row>
    <row r="12" spans="1:20" ht="15" customHeight="1">
      <c r="A12" s="43" t="s">
        <v>92</v>
      </c>
      <c r="B12" s="43" t="s">
        <v>92</v>
      </c>
      <c r="C12" s="62" t="s">
        <v>243</v>
      </c>
      <c r="D12" s="62" t="s">
        <v>607</v>
      </c>
      <c r="E12" s="62" t="s">
        <v>650</v>
      </c>
      <c r="F12" s="62" t="s">
        <v>98</v>
      </c>
      <c r="G12" s="62" t="s">
        <v>608</v>
      </c>
      <c r="H12" s="62" t="s">
        <v>106</v>
      </c>
      <c r="I12" s="62" t="s">
        <v>651</v>
      </c>
      <c r="J12" s="69">
        <v>800000</v>
      </c>
      <c r="K12" s="69">
        <v>800000</v>
      </c>
      <c r="L12" s="43"/>
      <c r="M12" s="43"/>
      <c r="N12" s="43"/>
      <c r="O12" s="43"/>
      <c r="P12" s="43"/>
      <c r="Q12" s="43"/>
      <c r="R12" s="43"/>
      <c r="S12" s="43"/>
      <c r="T12" s="43"/>
    </row>
    <row r="13" spans="1:20" ht="15" customHeight="1">
      <c r="A13" s="43" t="s">
        <v>92</v>
      </c>
      <c r="B13" s="43" t="s">
        <v>92</v>
      </c>
      <c r="C13" s="62" t="s">
        <v>243</v>
      </c>
      <c r="D13" s="62" t="s">
        <v>609</v>
      </c>
      <c r="E13" s="62" t="s">
        <v>650</v>
      </c>
      <c r="F13" s="62" t="s">
        <v>98</v>
      </c>
      <c r="G13" s="62" t="s">
        <v>608</v>
      </c>
      <c r="H13" s="62" t="s">
        <v>106</v>
      </c>
      <c r="I13" s="62" t="s">
        <v>652</v>
      </c>
      <c r="J13" s="69">
        <v>815850</v>
      </c>
      <c r="K13" s="69">
        <v>815850</v>
      </c>
      <c r="L13" s="43"/>
      <c r="M13" s="43"/>
      <c r="N13" s="43"/>
      <c r="O13" s="43"/>
      <c r="P13" s="43"/>
      <c r="Q13" s="43"/>
      <c r="R13" s="43"/>
      <c r="S13" s="43"/>
      <c r="T13" s="43"/>
    </row>
    <row r="14" spans="1:20" ht="15" customHeight="1">
      <c r="A14" s="43" t="s">
        <v>92</v>
      </c>
      <c r="B14" s="43" t="s">
        <v>92</v>
      </c>
      <c r="C14" s="62" t="s">
        <v>320</v>
      </c>
      <c r="D14" s="62" t="s">
        <v>625</v>
      </c>
      <c r="E14" s="62" t="s">
        <v>650</v>
      </c>
      <c r="F14" s="62" t="s">
        <v>99</v>
      </c>
      <c r="G14" s="62" t="s">
        <v>608</v>
      </c>
      <c r="H14" s="62" t="s">
        <v>106</v>
      </c>
      <c r="I14" s="62" t="s">
        <v>653</v>
      </c>
      <c r="J14" s="69">
        <v>1500000</v>
      </c>
      <c r="K14" s="69">
        <v>1500000</v>
      </c>
      <c r="L14" s="43"/>
      <c r="M14" s="43"/>
      <c r="N14" s="43"/>
      <c r="O14" s="43"/>
      <c r="P14" s="43"/>
      <c r="Q14" s="43"/>
      <c r="R14" s="43"/>
      <c r="S14" s="43"/>
      <c r="T14" s="43"/>
    </row>
    <row r="15" spans="1:20" ht="15" customHeight="1">
      <c r="A15" s="43" t="s">
        <v>92</v>
      </c>
      <c r="B15" s="43" t="s">
        <v>92</v>
      </c>
      <c r="C15" s="62" t="s">
        <v>289</v>
      </c>
      <c r="D15" s="62" t="s">
        <v>626</v>
      </c>
      <c r="E15" s="62" t="s">
        <v>654</v>
      </c>
      <c r="F15" s="62" t="s">
        <v>98</v>
      </c>
      <c r="G15" s="62" t="s">
        <v>655</v>
      </c>
      <c r="H15" s="62" t="s">
        <v>106</v>
      </c>
      <c r="I15" s="62" t="s">
        <v>656</v>
      </c>
      <c r="J15" s="69">
        <v>650000</v>
      </c>
      <c r="K15" s="69">
        <v>650000</v>
      </c>
      <c r="L15" s="43"/>
      <c r="M15" s="43"/>
      <c r="N15" s="43"/>
      <c r="O15" s="43"/>
      <c r="P15" s="43"/>
      <c r="Q15" s="43"/>
      <c r="R15" s="43"/>
      <c r="S15" s="43"/>
      <c r="T15" s="43"/>
    </row>
    <row r="16" spans="1:20" ht="22.5" customHeight="1">
      <c r="A16" s="356" t="s">
        <v>145</v>
      </c>
      <c r="B16" s="356"/>
      <c r="C16" s="356"/>
      <c r="D16" s="356"/>
      <c r="E16" s="356"/>
      <c r="F16" s="356"/>
      <c r="G16" s="356"/>
      <c r="H16" s="356"/>
      <c r="I16" s="356"/>
      <c r="J16" s="70">
        <f>SUM(J8:J15)</f>
        <v>4615850</v>
      </c>
      <c r="K16" s="70">
        <f>SUM(K8:K15)</f>
        <v>4615850</v>
      </c>
      <c r="L16" s="70"/>
      <c r="M16" s="70"/>
      <c r="N16" s="71"/>
      <c r="O16" s="70"/>
      <c r="P16" s="70"/>
      <c r="Q16" s="70"/>
      <c r="R16" s="70"/>
      <c r="S16" s="71"/>
      <c r="T16" s="70"/>
    </row>
  </sheetData>
  <mergeCells count="19">
    <mergeCell ref="L5:L6"/>
    <mergeCell ref="M5:M6"/>
    <mergeCell ref="N5:N6"/>
    <mergeCell ref="A2:T2"/>
    <mergeCell ref="A3:E3"/>
    <mergeCell ref="J4:T4"/>
    <mergeCell ref="O5:T5"/>
    <mergeCell ref="J5:J6"/>
    <mergeCell ref="K5:K6"/>
    <mergeCell ref="A16:I16"/>
    <mergeCell ref="A4:A6"/>
    <mergeCell ref="B4:B6"/>
    <mergeCell ref="C4:C6"/>
    <mergeCell ref="D4:D6"/>
    <mergeCell ref="E4:E6"/>
    <mergeCell ref="F4:F6"/>
    <mergeCell ref="G4:G6"/>
    <mergeCell ref="H4:H6"/>
    <mergeCell ref="I4:I6"/>
  </mergeCells>
  <phoneticPr fontId="38" type="noConversion"/>
  <pageMargins left="0.70833333333333304" right="0.70833333333333304" top="0.74791666666666701" bottom="0.74791666666666701" header="0.31458333333333299" footer="0.31458333333333299"/>
  <pageSetup paperSize="9" scale="35"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IV8"/>
  <sheetViews>
    <sheetView workbookViewId="0">
      <selection activeCell="B14" sqref="B14"/>
    </sheetView>
  </sheetViews>
  <sheetFormatPr defaultColWidth="8.85546875" defaultRowHeight="14.25" customHeight="1"/>
  <cols>
    <col min="1" max="1" width="50" style="35" customWidth="1"/>
    <col min="2" max="2" width="17.28515625" style="35" customWidth="1"/>
    <col min="3" max="4" width="13.42578125" style="35" customWidth="1"/>
    <col min="5" max="12" width="10.28515625" style="35" customWidth="1"/>
    <col min="13" max="13" width="13.140625" style="35" customWidth="1"/>
    <col min="14" max="14" width="9.140625" style="26" customWidth="1"/>
    <col min="15" max="246" width="9.140625" style="26"/>
    <col min="247" max="247" width="9.140625" style="36"/>
    <col min="248" max="256" width="8.85546875" style="36"/>
  </cols>
  <sheetData>
    <row r="1" spans="1:247" s="26" customFormat="1" ht="13.5" customHeight="1">
      <c r="A1" s="37" t="s">
        <v>657</v>
      </c>
      <c r="B1" s="37"/>
      <c r="C1" s="37"/>
      <c r="D1" s="38"/>
      <c r="E1" s="35"/>
      <c r="F1" s="35"/>
      <c r="G1" s="35"/>
      <c r="H1" s="35"/>
      <c r="I1" s="35"/>
      <c r="J1" s="35"/>
      <c r="K1" s="35"/>
      <c r="L1" s="35"/>
      <c r="M1" s="35"/>
    </row>
    <row r="2" spans="1:247" s="26" customFormat="1" ht="35.1" customHeight="1">
      <c r="A2" s="359" t="s">
        <v>16</v>
      </c>
      <c r="B2" s="359"/>
      <c r="C2" s="359"/>
      <c r="D2" s="359"/>
      <c r="E2" s="359"/>
      <c r="F2" s="359"/>
      <c r="G2" s="359"/>
      <c r="H2" s="359"/>
      <c r="I2" s="359"/>
      <c r="J2" s="359"/>
      <c r="K2" s="359"/>
      <c r="L2" s="359"/>
      <c r="M2" s="359"/>
    </row>
    <row r="3" spans="1:247" s="34" customFormat="1" ht="24" customHeight="1">
      <c r="A3" s="226" t="s">
        <v>22</v>
      </c>
      <c r="B3" s="235"/>
      <c r="C3" s="235"/>
      <c r="D3" s="235"/>
      <c r="E3" s="40"/>
      <c r="F3" s="40"/>
      <c r="G3" s="40"/>
      <c r="H3" s="40"/>
      <c r="I3" s="40"/>
      <c r="J3" s="55"/>
      <c r="K3" s="55"/>
      <c r="L3" s="55"/>
      <c r="M3" s="56" t="s">
        <v>187</v>
      </c>
    </row>
    <row r="4" spans="1:247" s="26" customFormat="1" ht="19.5" customHeight="1">
      <c r="A4" s="230" t="s">
        <v>658</v>
      </c>
      <c r="B4" s="228" t="s">
        <v>203</v>
      </c>
      <c r="C4" s="277"/>
      <c r="D4" s="277"/>
      <c r="E4" s="269" t="s">
        <v>659</v>
      </c>
      <c r="F4" s="269"/>
      <c r="G4" s="269"/>
      <c r="H4" s="269"/>
      <c r="I4" s="269"/>
      <c r="J4" s="269"/>
      <c r="K4" s="269"/>
      <c r="L4" s="269"/>
      <c r="M4" s="269"/>
    </row>
    <row r="5" spans="1:247" s="26" customFormat="1" ht="40.5" customHeight="1">
      <c r="A5" s="231"/>
      <c r="B5" s="45" t="s">
        <v>77</v>
      </c>
      <c r="C5" s="46" t="s">
        <v>80</v>
      </c>
      <c r="D5" s="47" t="s">
        <v>660</v>
      </c>
      <c r="E5" s="44" t="s">
        <v>661</v>
      </c>
      <c r="F5" s="44" t="s">
        <v>662</v>
      </c>
      <c r="G5" s="44" t="s">
        <v>663</v>
      </c>
      <c r="H5" s="44" t="s">
        <v>664</v>
      </c>
      <c r="I5" s="57" t="s">
        <v>665</v>
      </c>
      <c r="J5" s="44" t="s">
        <v>666</v>
      </c>
      <c r="K5" s="44" t="s">
        <v>667</v>
      </c>
      <c r="L5" s="44" t="s">
        <v>668</v>
      </c>
      <c r="M5" s="44" t="s">
        <v>669</v>
      </c>
    </row>
    <row r="6" spans="1:247" s="26" customFormat="1" ht="19.5" customHeight="1">
      <c r="A6" s="41">
        <v>1</v>
      </c>
      <c r="B6" s="41">
        <v>2</v>
      </c>
      <c r="C6" s="41">
        <v>3</v>
      </c>
      <c r="D6" s="48">
        <v>4</v>
      </c>
      <c r="E6" s="41">
        <v>5</v>
      </c>
      <c r="F6" s="41">
        <v>6</v>
      </c>
      <c r="G6" s="41">
        <v>7</v>
      </c>
      <c r="H6" s="49">
        <v>8</v>
      </c>
      <c r="I6" s="58">
        <v>9</v>
      </c>
      <c r="J6" s="58">
        <v>10</v>
      </c>
      <c r="K6" s="58">
        <v>11</v>
      </c>
      <c r="L6" s="49">
        <v>12</v>
      </c>
      <c r="M6" s="58">
        <v>13</v>
      </c>
    </row>
    <row r="7" spans="1:247" s="26" customFormat="1" ht="19.5" customHeight="1">
      <c r="A7" s="360" t="s">
        <v>670</v>
      </c>
      <c r="B7" s="361"/>
      <c r="C7" s="361"/>
      <c r="D7" s="361"/>
      <c r="E7" s="361"/>
      <c r="F7" s="361"/>
      <c r="G7" s="362"/>
      <c r="H7" s="50" t="s">
        <v>93</v>
      </c>
      <c r="I7" s="50" t="s">
        <v>93</v>
      </c>
      <c r="J7" s="50" t="s">
        <v>93</v>
      </c>
      <c r="K7" s="50" t="s">
        <v>93</v>
      </c>
      <c r="L7" s="50" t="s">
        <v>93</v>
      </c>
      <c r="M7" s="50" t="s">
        <v>93</v>
      </c>
      <c r="IM7" s="59"/>
    </row>
    <row r="8" spans="1:247" s="26" customFormat="1" ht="19.5" customHeight="1">
      <c r="A8" s="51" t="s">
        <v>93</v>
      </c>
      <c r="B8" s="52" t="s">
        <v>93</v>
      </c>
      <c r="C8" s="52" t="s">
        <v>93</v>
      </c>
      <c r="D8" s="53" t="s">
        <v>93</v>
      </c>
      <c r="E8" s="52" t="s">
        <v>93</v>
      </c>
      <c r="F8" s="52" t="s">
        <v>93</v>
      </c>
      <c r="G8" s="52" t="s">
        <v>93</v>
      </c>
      <c r="H8" s="54" t="s">
        <v>93</v>
      </c>
      <c r="I8" s="54" t="s">
        <v>93</v>
      </c>
      <c r="J8" s="54" t="s">
        <v>93</v>
      </c>
      <c r="K8" s="54" t="s">
        <v>93</v>
      </c>
      <c r="L8" s="54" t="s">
        <v>93</v>
      </c>
      <c r="M8" s="54" t="s">
        <v>93</v>
      </c>
    </row>
  </sheetData>
  <mergeCells count="6">
    <mergeCell ref="A2:M2"/>
    <mergeCell ref="A3:D3"/>
    <mergeCell ref="B4:D4"/>
    <mergeCell ref="E4:M4"/>
    <mergeCell ref="A7:G7"/>
    <mergeCell ref="A4:A5"/>
  </mergeCells>
  <phoneticPr fontId="38" type="noConversion"/>
  <printOptions horizontalCentered="1"/>
  <pageMargins left="0.39305555555555599" right="0.39305555555555599" top="0.51180555555555596" bottom="0.51180555555555596" header="0.31458333333333299" footer="0.31458333333333299"/>
  <pageSetup paperSize="9" scale="74"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J7"/>
  <sheetViews>
    <sheetView workbookViewId="0">
      <selection activeCell="A3" sqref="A3:H3"/>
    </sheetView>
  </sheetViews>
  <sheetFormatPr defaultColWidth="9.140625" defaultRowHeight="12"/>
  <cols>
    <col min="1" max="1" width="34.28515625" style="25" customWidth="1"/>
    <col min="2" max="2" width="29" style="25" customWidth="1"/>
    <col min="3" max="5" width="23.5703125" style="25" customWidth="1"/>
    <col min="6" max="6" width="11.28515625" style="26" customWidth="1"/>
    <col min="7" max="7" width="25.140625" style="25" customWidth="1"/>
    <col min="8" max="8" width="15.5703125" style="26" customWidth="1"/>
    <col min="9" max="9" width="13.42578125" style="26" customWidth="1"/>
    <col min="10" max="10" width="18.85546875" style="25" customWidth="1"/>
    <col min="11" max="11" width="9.140625" style="26" customWidth="1"/>
    <col min="12" max="16384" width="9.140625" style="26"/>
  </cols>
  <sheetData>
    <row r="1" spans="1:10" ht="12" customHeight="1">
      <c r="A1" s="25" t="s">
        <v>671</v>
      </c>
      <c r="J1" s="33"/>
    </row>
    <row r="2" spans="1:10" ht="28.5" customHeight="1">
      <c r="A2" s="224" t="s">
        <v>17</v>
      </c>
      <c r="B2" s="233"/>
      <c r="C2" s="233"/>
      <c r="D2" s="233"/>
      <c r="E2" s="233"/>
      <c r="F2" s="234"/>
      <c r="G2" s="233"/>
      <c r="H2" s="234"/>
      <c r="I2" s="234"/>
      <c r="J2" s="233"/>
    </row>
    <row r="3" spans="1:10" ht="17.25" customHeight="1">
      <c r="A3" s="296" t="s">
        <v>22</v>
      </c>
      <c r="B3" s="297"/>
      <c r="C3" s="297"/>
      <c r="D3" s="297"/>
      <c r="E3" s="297"/>
      <c r="F3" s="298"/>
      <c r="G3" s="297"/>
      <c r="H3" s="298"/>
    </row>
    <row r="4" spans="1:10" ht="44.25" customHeight="1">
      <c r="A4" s="27" t="s">
        <v>658</v>
      </c>
      <c r="B4" s="27" t="s">
        <v>346</v>
      </c>
      <c r="C4" s="27" t="s">
        <v>347</v>
      </c>
      <c r="D4" s="27" t="s">
        <v>348</v>
      </c>
      <c r="E4" s="27" t="s">
        <v>349</v>
      </c>
      <c r="F4" s="28" t="s">
        <v>350</v>
      </c>
      <c r="G4" s="27" t="s">
        <v>351</v>
      </c>
      <c r="H4" s="28" t="s">
        <v>352</v>
      </c>
      <c r="I4" s="28" t="s">
        <v>353</v>
      </c>
      <c r="J4" s="27" t="s">
        <v>354</v>
      </c>
    </row>
    <row r="5" spans="1:10" ht="14.25" customHeight="1">
      <c r="A5" s="27">
        <v>1</v>
      </c>
      <c r="B5" s="27">
        <v>2</v>
      </c>
      <c r="C5" s="27">
        <v>3</v>
      </c>
      <c r="D5" s="27">
        <v>4</v>
      </c>
      <c r="E5" s="27">
        <v>5</v>
      </c>
      <c r="F5" s="27">
        <v>6</v>
      </c>
      <c r="G5" s="27">
        <v>7</v>
      </c>
      <c r="H5" s="27">
        <v>8</v>
      </c>
      <c r="I5" s="27">
        <v>9</v>
      </c>
      <c r="J5" s="27">
        <v>10</v>
      </c>
    </row>
    <row r="6" spans="1:10" ht="42" customHeight="1">
      <c r="A6" s="311" t="s">
        <v>670</v>
      </c>
      <c r="B6" s="312"/>
      <c r="C6" s="312"/>
      <c r="D6" s="313"/>
      <c r="E6" s="29"/>
      <c r="F6" s="30"/>
      <c r="G6" s="29"/>
      <c r="H6" s="30"/>
      <c r="I6" s="30"/>
      <c r="J6" s="29"/>
    </row>
    <row r="7" spans="1:10" ht="42.75" customHeight="1">
      <c r="A7" s="31" t="s">
        <v>93</v>
      </c>
      <c r="B7" s="31" t="s">
        <v>93</v>
      </c>
      <c r="C7" s="31" t="s">
        <v>93</v>
      </c>
      <c r="D7" s="31" t="s">
        <v>93</v>
      </c>
      <c r="E7" s="32" t="s">
        <v>93</v>
      </c>
      <c r="F7" s="31" t="s">
        <v>93</v>
      </c>
      <c r="G7" s="32" t="s">
        <v>93</v>
      </c>
      <c r="H7" s="31" t="s">
        <v>93</v>
      </c>
      <c r="I7" s="31" t="s">
        <v>93</v>
      </c>
      <c r="J7" s="32" t="s">
        <v>93</v>
      </c>
    </row>
  </sheetData>
  <mergeCells count="3">
    <mergeCell ref="A2:J2"/>
    <mergeCell ref="A3:H3"/>
    <mergeCell ref="A6:D6"/>
  </mergeCells>
  <phoneticPr fontId="38"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I9"/>
  <sheetViews>
    <sheetView workbookViewId="0">
      <selection activeCell="G9" sqref="G9"/>
    </sheetView>
  </sheetViews>
  <sheetFormatPr defaultColWidth="9.140625" defaultRowHeight="12"/>
  <cols>
    <col min="1" max="1" width="24" style="17" customWidth="1"/>
    <col min="2" max="2" width="29" style="17"/>
    <col min="3" max="3" width="18.7109375" style="17" customWidth="1"/>
    <col min="4" max="4" width="24.85546875" style="17" customWidth="1"/>
    <col min="5" max="5" width="27.140625" style="17" customWidth="1"/>
    <col min="6" max="6" width="16.7109375" style="17" customWidth="1"/>
    <col min="7" max="7" width="14.7109375" style="17" customWidth="1"/>
    <col min="8" max="8" width="16" style="17" customWidth="1"/>
    <col min="9" max="9" width="15.28515625" style="17" customWidth="1"/>
    <col min="10" max="16384" width="9.140625" style="17"/>
  </cols>
  <sheetData>
    <row r="1" spans="1:9">
      <c r="A1" s="17" t="s">
        <v>672</v>
      </c>
      <c r="I1" s="24"/>
    </row>
    <row r="2" spans="1:9" ht="28.5">
      <c r="B2" s="363" t="s">
        <v>18</v>
      </c>
      <c r="C2" s="363"/>
      <c r="D2" s="363"/>
      <c r="E2" s="363"/>
      <c r="F2" s="363"/>
      <c r="G2" s="363"/>
      <c r="H2" s="363"/>
      <c r="I2" s="363"/>
    </row>
    <row r="3" spans="1:9" ht="13.5">
      <c r="A3" s="18" t="s">
        <v>22</v>
      </c>
      <c r="C3" s="19"/>
    </row>
    <row r="4" spans="1:9" ht="18" customHeight="1">
      <c r="A4" s="368" t="s">
        <v>195</v>
      </c>
      <c r="B4" s="368" t="s">
        <v>196</v>
      </c>
      <c r="C4" s="368" t="s">
        <v>673</v>
      </c>
      <c r="D4" s="368" t="s">
        <v>674</v>
      </c>
      <c r="E4" s="368" t="s">
        <v>675</v>
      </c>
      <c r="F4" s="368" t="s">
        <v>676</v>
      </c>
      <c r="G4" s="364" t="s">
        <v>677</v>
      </c>
      <c r="H4" s="365"/>
      <c r="I4" s="366"/>
    </row>
    <row r="5" spans="1:9" ht="18" customHeight="1">
      <c r="A5" s="369"/>
      <c r="B5" s="369"/>
      <c r="C5" s="369"/>
      <c r="D5" s="369"/>
      <c r="E5" s="369"/>
      <c r="F5" s="369"/>
      <c r="G5" s="20" t="s">
        <v>596</v>
      </c>
      <c r="H5" s="20" t="s">
        <v>678</v>
      </c>
      <c r="I5" s="20" t="s">
        <v>679</v>
      </c>
    </row>
    <row r="6" spans="1:9" ht="21" customHeight="1">
      <c r="A6" s="21">
        <v>1</v>
      </c>
      <c r="B6" s="21">
        <v>2</v>
      </c>
      <c r="C6" s="21">
        <v>3</v>
      </c>
      <c r="D6" s="21">
        <v>4</v>
      </c>
      <c r="E6" s="21">
        <v>5</v>
      </c>
      <c r="F6" s="21">
        <v>6</v>
      </c>
      <c r="G6" s="21">
        <v>7</v>
      </c>
      <c r="H6" s="21">
        <v>8</v>
      </c>
      <c r="I6" s="21">
        <v>9</v>
      </c>
    </row>
    <row r="7" spans="1:9" ht="33" customHeight="1">
      <c r="A7" s="22" t="s">
        <v>680</v>
      </c>
      <c r="B7" s="22" t="s">
        <v>680</v>
      </c>
      <c r="C7" s="22" t="s">
        <v>681</v>
      </c>
      <c r="D7" s="22" t="s">
        <v>682</v>
      </c>
      <c r="E7" s="22" t="s">
        <v>683</v>
      </c>
      <c r="F7" s="22" t="s">
        <v>606</v>
      </c>
      <c r="G7" s="23">
        <v>30</v>
      </c>
      <c r="H7" s="23">
        <v>5000</v>
      </c>
      <c r="I7" s="23">
        <v>150000</v>
      </c>
    </row>
    <row r="8" spans="1:9" ht="24" customHeight="1">
      <c r="A8" s="22" t="s">
        <v>680</v>
      </c>
      <c r="B8" s="22" t="s">
        <v>680</v>
      </c>
      <c r="C8" s="22" t="s">
        <v>684</v>
      </c>
      <c r="D8" s="22" t="s">
        <v>685</v>
      </c>
      <c r="E8" s="22" t="s">
        <v>686</v>
      </c>
      <c r="F8" s="22" t="s">
        <v>550</v>
      </c>
      <c r="G8" s="23">
        <v>30</v>
      </c>
      <c r="H8" s="23">
        <v>1000</v>
      </c>
      <c r="I8" s="23">
        <v>30000</v>
      </c>
    </row>
    <row r="9" spans="1:9" ht="24" customHeight="1">
      <c r="A9" s="367" t="s">
        <v>77</v>
      </c>
      <c r="B9" s="367"/>
      <c r="C9" s="367"/>
      <c r="D9" s="367"/>
      <c r="E9" s="367"/>
      <c r="F9" s="367"/>
      <c r="G9" s="21">
        <f>SUM(G7:G8)</f>
        <v>60</v>
      </c>
      <c r="H9" s="21">
        <f>SUM(H7:H8)</f>
        <v>6000</v>
      </c>
      <c r="I9" s="21">
        <f>SUM(I7:I8)</f>
        <v>180000</v>
      </c>
    </row>
  </sheetData>
  <mergeCells count="9">
    <mergeCell ref="B2:I2"/>
    <mergeCell ref="G4:I4"/>
    <mergeCell ref="A9:F9"/>
    <mergeCell ref="A4:A5"/>
    <mergeCell ref="B4:B5"/>
    <mergeCell ref="C4:C5"/>
    <mergeCell ref="D4:D5"/>
    <mergeCell ref="E4:E5"/>
    <mergeCell ref="F4:F5"/>
  </mergeCells>
  <phoneticPr fontId="38" type="noConversion"/>
  <printOptions horizontalCentered="1"/>
  <pageMargins left="0.39305555555555599" right="0.39305555555555599" top="0.51180555555555596" bottom="0.51180555555555596" header="0.31458333333333299" footer="0.31458333333333299"/>
  <pageSetup paperSize="9" scale="76"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dimension ref="A1:K10"/>
  <sheetViews>
    <sheetView workbookViewId="0">
      <selection activeCell="A8" sqref="A8:D8"/>
    </sheetView>
  </sheetViews>
  <sheetFormatPr defaultColWidth="10.42578125" defaultRowHeight="14.25" customHeight="1"/>
  <cols>
    <col min="1" max="1" width="26.7109375" style="1" customWidth="1"/>
    <col min="2" max="2" width="33.140625" style="1" customWidth="1"/>
    <col min="3" max="3" width="27.28515625" style="1" customWidth="1"/>
    <col min="4" max="7" width="22.42578125" style="1" customWidth="1"/>
    <col min="8" max="8" width="17.5703125" style="1" customWidth="1"/>
    <col min="9" max="11" width="22.42578125" style="1" customWidth="1"/>
    <col min="12" max="16384" width="10.42578125" style="1"/>
  </cols>
  <sheetData>
    <row r="1" spans="1:11" ht="13.5" customHeight="1">
      <c r="A1" s="9" t="s">
        <v>687</v>
      </c>
      <c r="D1" s="10"/>
      <c r="E1" s="10"/>
      <c r="F1" s="10"/>
      <c r="G1" s="10"/>
      <c r="K1" s="15"/>
    </row>
    <row r="2" spans="1:11" ht="27.75" customHeight="1">
      <c r="A2" s="370" t="s">
        <v>688</v>
      </c>
      <c r="B2" s="370"/>
      <c r="C2" s="370"/>
      <c r="D2" s="370"/>
      <c r="E2" s="370"/>
      <c r="F2" s="370"/>
      <c r="G2" s="370"/>
      <c r="H2" s="370"/>
      <c r="I2" s="370"/>
      <c r="J2" s="370"/>
      <c r="K2" s="370"/>
    </row>
    <row r="3" spans="1:11" ht="13.5" customHeight="1">
      <c r="A3" s="371" t="s">
        <v>22</v>
      </c>
      <c r="B3" s="372"/>
      <c r="C3" s="372"/>
      <c r="D3" s="372"/>
      <c r="E3" s="372"/>
      <c r="F3" s="372"/>
      <c r="G3" s="372"/>
      <c r="H3" s="4"/>
      <c r="I3" s="4"/>
      <c r="J3" s="4"/>
      <c r="K3" s="5" t="s">
        <v>187</v>
      </c>
    </row>
    <row r="4" spans="1:11" ht="21.75" customHeight="1">
      <c r="A4" s="380" t="s">
        <v>303</v>
      </c>
      <c r="B4" s="380" t="s">
        <v>198</v>
      </c>
      <c r="C4" s="380" t="s">
        <v>304</v>
      </c>
      <c r="D4" s="383" t="s">
        <v>199</v>
      </c>
      <c r="E4" s="383" t="s">
        <v>200</v>
      </c>
      <c r="F4" s="383" t="s">
        <v>305</v>
      </c>
      <c r="G4" s="383" t="s">
        <v>306</v>
      </c>
      <c r="H4" s="386" t="s">
        <v>77</v>
      </c>
      <c r="I4" s="373" t="s">
        <v>689</v>
      </c>
      <c r="J4" s="374"/>
      <c r="K4" s="375"/>
    </row>
    <row r="5" spans="1:11" ht="21.75" customHeight="1">
      <c r="A5" s="381"/>
      <c r="B5" s="381"/>
      <c r="C5" s="381"/>
      <c r="D5" s="384"/>
      <c r="E5" s="384"/>
      <c r="F5" s="384"/>
      <c r="G5" s="384"/>
      <c r="H5" s="387"/>
      <c r="I5" s="383" t="s">
        <v>80</v>
      </c>
      <c r="J5" s="383" t="s">
        <v>81</v>
      </c>
      <c r="K5" s="383" t="s">
        <v>82</v>
      </c>
    </row>
    <row r="6" spans="1:11" ht="40.5" customHeight="1">
      <c r="A6" s="382"/>
      <c r="B6" s="382"/>
      <c r="C6" s="382"/>
      <c r="D6" s="385"/>
      <c r="E6" s="385"/>
      <c r="F6" s="385"/>
      <c r="G6" s="385"/>
      <c r="H6" s="388"/>
      <c r="I6" s="385"/>
      <c r="J6" s="385"/>
      <c r="K6" s="385"/>
    </row>
    <row r="7" spans="1:11" ht="15" customHeight="1">
      <c r="A7" s="6">
        <v>1</v>
      </c>
      <c r="B7" s="6">
        <v>2</v>
      </c>
      <c r="C7" s="6">
        <v>3</v>
      </c>
      <c r="D7" s="6">
        <v>4</v>
      </c>
      <c r="E7" s="6">
        <v>5</v>
      </c>
      <c r="F7" s="6">
        <v>6</v>
      </c>
      <c r="G7" s="6">
        <v>7</v>
      </c>
      <c r="H7" s="6">
        <v>8</v>
      </c>
      <c r="I7" s="6">
        <v>9</v>
      </c>
      <c r="J7" s="16">
        <v>10</v>
      </c>
      <c r="K7" s="16">
        <v>11</v>
      </c>
    </row>
    <row r="8" spans="1:11" ht="36.950000000000003" customHeight="1">
      <c r="A8" s="376" t="s">
        <v>690</v>
      </c>
      <c r="B8" s="377"/>
      <c r="C8" s="377"/>
      <c r="D8" s="378"/>
      <c r="E8" s="11"/>
      <c r="F8" s="11"/>
      <c r="G8" s="11"/>
      <c r="H8" s="12"/>
      <c r="I8" s="12"/>
      <c r="J8" s="12"/>
      <c r="K8" s="12"/>
    </row>
    <row r="9" spans="1:11" ht="30.6" customHeight="1">
      <c r="A9" s="13"/>
      <c r="B9" s="13"/>
      <c r="C9" s="13"/>
      <c r="D9" s="13"/>
      <c r="E9" s="13"/>
      <c r="F9" s="13"/>
      <c r="G9" s="13"/>
      <c r="H9" s="12"/>
      <c r="I9" s="12"/>
      <c r="J9" s="12"/>
      <c r="K9" s="12"/>
    </row>
    <row r="10" spans="1:11" ht="18.75" customHeight="1">
      <c r="A10" s="379" t="s">
        <v>145</v>
      </c>
      <c r="B10" s="379"/>
      <c r="C10" s="379"/>
      <c r="D10" s="379"/>
      <c r="E10" s="379"/>
      <c r="F10" s="379"/>
      <c r="G10" s="379"/>
      <c r="H10" s="14"/>
      <c r="I10" s="12"/>
      <c r="J10" s="12"/>
      <c r="K10" s="12"/>
    </row>
  </sheetData>
  <mergeCells count="16">
    <mergeCell ref="A2:K2"/>
    <mergeCell ref="A3:G3"/>
    <mergeCell ref="I4:K4"/>
    <mergeCell ref="A8:D8"/>
    <mergeCell ref="A10:G10"/>
    <mergeCell ref="A4:A6"/>
    <mergeCell ref="B4:B6"/>
    <mergeCell ref="C4:C6"/>
    <mergeCell ref="D4:D6"/>
    <mergeCell ref="E4:E6"/>
    <mergeCell ref="F4:F6"/>
    <mergeCell ref="G4:G6"/>
    <mergeCell ref="H4:H6"/>
    <mergeCell ref="I5:I6"/>
    <mergeCell ref="J5:J6"/>
    <mergeCell ref="K5:K6"/>
  </mergeCells>
  <phoneticPr fontId="38"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D37"/>
  <sheetViews>
    <sheetView workbookViewId="0">
      <selection activeCell="B31" sqref="B31"/>
    </sheetView>
  </sheetViews>
  <sheetFormatPr defaultColWidth="8" defaultRowHeight="12"/>
  <cols>
    <col min="1" max="1" width="39.5703125" style="35" customWidth="1"/>
    <col min="2" max="2" width="43.140625" style="35" customWidth="1"/>
    <col min="3" max="3" width="40.42578125" style="35" customWidth="1"/>
    <col min="4" max="4" width="46.140625" style="35" customWidth="1"/>
    <col min="5" max="5" width="8" style="26" customWidth="1"/>
    <col min="6" max="16384" width="8" style="26"/>
  </cols>
  <sheetData>
    <row r="1" spans="1:4" ht="17.100000000000001" customHeight="1">
      <c r="A1" s="193" t="s">
        <v>21</v>
      </c>
      <c r="B1" s="37"/>
      <c r="C1" s="37"/>
      <c r="D1" s="85"/>
    </row>
    <row r="2" spans="1:4" ht="36" customHeight="1">
      <c r="A2" s="224" t="s">
        <v>2</v>
      </c>
      <c r="B2" s="225"/>
      <c r="C2" s="225"/>
      <c r="D2" s="225"/>
    </row>
    <row r="3" spans="1:4" ht="21" customHeight="1">
      <c r="A3" s="226" t="s">
        <v>22</v>
      </c>
      <c r="B3" s="227"/>
      <c r="C3" s="162"/>
      <c r="D3" s="83" t="s">
        <v>23</v>
      </c>
    </row>
    <row r="4" spans="1:4" ht="19.5" customHeight="1">
      <c r="A4" s="228" t="s">
        <v>24</v>
      </c>
      <c r="B4" s="229"/>
      <c r="C4" s="228" t="s">
        <v>25</v>
      </c>
      <c r="D4" s="229"/>
    </row>
    <row r="5" spans="1:4" ht="19.5" customHeight="1">
      <c r="A5" s="230" t="s">
        <v>26</v>
      </c>
      <c r="B5" s="230" t="s">
        <v>27</v>
      </c>
      <c r="C5" s="230" t="s">
        <v>28</v>
      </c>
      <c r="D5" s="230" t="s">
        <v>27</v>
      </c>
    </row>
    <row r="6" spans="1:4" ht="19.5" customHeight="1">
      <c r="A6" s="231"/>
      <c r="B6" s="231"/>
      <c r="C6" s="231"/>
      <c r="D6" s="231"/>
    </row>
    <row r="7" spans="1:4" ht="20.25" customHeight="1">
      <c r="A7" s="167" t="s">
        <v>29</v>
      </c>
      <c r="B7" s="151">
        <v>223506479</v>
      </c>
      <c r="C7" s="167" t="s">
        <v>30</v>
      </c>
      <c r="D7" s="194"/>
    </row>
    <row r="8" spans="1:4" ht="20.25" customHeight="1">
      <c r="A8" s="167" t="s">
        <v>31</v>
      </c>
      <c r="B8" s="151"/>
      <c r="C8" s="167" t="s">
        <v>32</v>
      </c>
      <c r="D8" s="194"/>
    </row>
    <row r="9" spans="1:4" ht="20.25" customHeight="1">
      <c r="A9" s="167" t="s">
        <v>33</v>
      </c>
      <c r="B9" s="151"/>
      <c r="C9" s="167" t="s">
        <v>34</v>
      </c>
      <c r="D9" s="194"/>
    </row>
    <row r="10" spans="1:4" ht="20.25" customHeight="1">
      <c r="A10" s="167" t="s">
        <v>35</v>
      </c>
      <c r="B10" s="151"/>
      <c r="C10" s="167" t="s">
        <v>36</v>
      </c>
      <c r="D10" s="194">
        <v>198536348.47999999</v>
      </c>
    </row>
    <row r="11" spans="1:4" ht="20.25" customHeight="1">
      <c r="A11" s="167" t="s">
        <v>37</v>
      </c>
      <c r="B11" s="195">
        <v>5000</v>
      </c>
      <c r="C11" s="167" t="s">
        <v>38</v>
      </c>
      <c r="D11" s="194"/>
    </row>
    <row r="12" spans="1:4" ht="20.25" customHeight="1">
      <c r="A12" s="167" t="s">
        <v>39</v>
      </c>
      <c r="B12" s="168"/>
      <c r="C12" s="167" t="s">
        <v>40</v>
      </c>
      <c r="D12" s="194"/>
    </row>
    <row r="13" spans="1:4" ht="20.25" customHeight="1">
      <c r="A13" s="167" t="s">
        <v>41</v>
      </c>
      <c r="B13" s="168"/>
      <c r="C13" s="167" t="s">
        <v>42</v>
      </c>
      <c r="D13" s="194"/>
    </row>
    <row r="14" spans="1:4" ht="20.25" customHeight="1">
      <c r="A14" s="167" t="s">
        <v>43</v>
      </c>
      <c r="B14" s="168"/>
      <c r="C14" s="167" t="s">
        <v>44</v>
      </c>
      <c r="D14" s="194">
        <v>15714592</v>
      </c>
    </row>
    <row r="15" spans="1:4" ht="20.25" customHeight="1">
      <c r="A15" s="196" t="s">
        <v>45</v>
      </c>
      <c r="B15" s="197"/>
      <c r="C15" s="167" t="s">
        <v>46</v>
      </c>
      <c r="D15" s="194">
        <v>8117650</v>
      </c>
    </row>
    <row r="16" spans="1:4" ht="20.25" customHeight="1">
      <c r="A16" s="196" t="s">
        <v>47</v>
      </c>
      <c r="B16" s="198">
        <v>5000</v>
      </c>
      <c r="C16" s="167" t="s">
        <v>48</v>
      </c>
      <c r="D16" s="194"/>
    </row>
    <row r="17" spans="1:4" ht="20.25" customHeight="1">
      <c r="A17" s="196"/>
      <c r="B17" s="198"/>
      <c r="C17" s="167" t="s">
        <v>49</v>
      </c>
      <c r="D17" s="194"/>
    </row>
    <row r="18" spans="1:4" ht="20.25" customHeight="1">
      <c r="A18" s="199"/>
      <c r="B18" s="198"/>
      <c r="C18" s="167" t="s">
        <v>50</v>
      </c>
      <c r="D18" s="194"/>
    </row>
    <row r="19" spans="1:4" ht="20.25" customHeight="1">
      <c r="A19" s="199"/>
      <c r="B19" s="198"/>
      <c r="C19" s="167" t="s">
        <v>51</v>
      </c>
      <c r="D19" s="194"/>
    </row>
    <row r="20" spans="1:4" ht="20.25" customHeight="1">
      <c r="A20" s="199"/>
      <c r="B20" s="198"/>
      <c r="C20" s="167" t="s">
        <v>52</v>
      </c>
      <c r="D20" s="194"/>
    </row>
    <row r="21" spans="1:4" ht="20.25" customHeight="1">
      <c r="A21" s="199"/>
      <c r="B21" s="198"/>
      <c r="C21" s="167" t="s">
        <v>53</v>
      </c>
      <c r="D21" s="194"/>
    </row>
    <row r="22" spans="1:4" ht="20.25" customHeight="1">
      <c r="A22" s="199"/>
      <c r="B22" s="198"/>
      <c r="C22" s="167" t="s">
        <v>54</v>
      </c>
      <c r="D22" s="194"/>
    </row>
    <row r="23" spans="1:4" ht="20.25" customHeight="1">
      <c r="A23" s="199"/>
      <c r="B23" s="198"/>
      <c r="C23" s="167" t="s">
        <v>55</v>
      </c>
      <c r="D23" s="194"/>
    </row>
    <row r="24" spans="1:4" ht="20.25" customHeight="1">
      <c r="A24" s="199"/>
      <c r="B24" s="198"/>
      <c r="C24" s="167" t="s">
        <v>56</v>
      </c>
      <c r="D24" s="194"/>
    </row>
    <row r="25" spans="1:4" ht="20.25" customHeight="1">
      <c r="A25" s="199"/>
      <c r="B25" s="198"/>
      <c r="C25" s="167" t="s">
        <v>57</v>
      </c>
      <c r="D25" s="194">
        <v>10152720</v>
      </c>
    </row>
    <row r="26" spans="1:4" ht="20.25" customHeight="1">
      <c r="A26" s="199"/>
      <c r="B26" s="198"/>
      <c r="C26" s="167" t="s">
        <v>58</v>
      </c>
      <c r="D26" s="194"/>
    </row>
    <row r="27" spans="1:4" ht="20.25" customHeight="1">
      <c r="A27" s="199"/>
      <c r="B27" s="198"/>
      <c r="C27" s="167" t="s">
        <v>59</v>
      </c>
      <c r="D27" s="194"/>
    </row>
    <row r="28" spans="1:4" ht="20.25" customHeight="1">
      <c r="A28" s="199"/>
      <c r="B28" s="198"/>
      <c r="C28" s="167" t="s">
        <v>60</v>
      </c>
      <c r="D28" s="194"/>
    </row>
    <row r="29" spans="1:4" ht="20.25" customHeight="1">
      <c r="A29" s="199"/>
      <c r="B29" s="198"/>
      <c r="C29" s="167" t="s">
        <v>61</v>
      </c>
      <c r="D29" s="194"/>
    </row>
    <row r="30" spans="1:4" ht="20.25" customHeight="1">
      <c r="A30" s="200"/>
      <c r="B30" s="201"/>
      <c r="C30" s="167" t="s">
        <v>62</v>
      </c>
      <c r="D30" s="194"/>
    </row>
    <row r="31" spans="1:4" ht="20.25" customHeight="1">
      <c r="A31" s="200"/>
      <c r="B31" s="201"/>
      <c r="C31" s="167" t="s">
        <v>63</v>
      </c>
      <c r="D31" s="194"/>
    </row>
    <row r="32" spans="1:4" ht="20.25" customHeight="1">
      <c r="A32" s="200"/>
      <c r="B32" s="201"/>
      <c r="C32" s="167" t="s">
        <v>64</v>
      </c>
      <c r="D32" s="202"/>
    </row>
    <row r="33" spans="1:4" ht="20.25" customHeight="1">
      <c r="A33" s="203" t="s">
        <v>65</v>
      </c>
      <c r="B33" s="204">
        <f>B7+B8+B9+B10+B11</f>
        <v>223511479</v>
      </c>
      <c r="C33" s="205" t="s">
        <v>66</v>
      </c>
      <c r="D33" s="206">
        <f>D10+D14+D15+D25</f>
        <v>232521310.47999999</v>
      </c>
    </row>
    <row r="34" spans="1:4" ht="20.25" customHeight="1">
      <c r="A34" s="196" t="s">
        <v>67</v>
      </c>
      <c r="B34" s="207">
        <f>SUM(B35:B36)</f>
        <v>9009831.4800000004</v>
      </c>
      <c r="C34" s="167" t="s">
        <v>68</v>
      </c>
      <c r="D34" s="182"/>
    </row>
    <row r="35" spans="1:4" s="1" customFormat="1" ht="25.35" customHeight="1">
      <c r="A35" s="208" t="s">
        <v>69</v>
      </c>
      <c r="B35" s="190">
        <v>8124367.2699999996</v>
      </c>
      <c r="C35" s="209" t="s">
        <v>69</v>
      </c>
      <c r="D35" s="210"/>
    </row>
    <row r="36" spans="1:4" s="1" customFormat="1" ht="25.35" customHeight="1">
      <c r="A36" s="208" t="s">
        <v>70</v>
      </c>
      <c r="B36" s="207">
        <v>885464.21</v>
      </c>
      <c r="C36" s="209" t="s">
        <v>71</v>
      </c>
      <c r="D36" s="210"/>
    </row>
    <row r="37" spans="1:4" ht="20.25" customHeight="1">
      <c r="A37" s="211" t="s">
        <v>72</v>
      </c>
      <c r="B37" s="212">
        <f>B33+B34</f>
        <v>232521310.47999999</v>
      </c>
      <c r="C37" s="172" t="s">
        <v>73</v>
      </c>
      <c r="D37" s="212">
        <f>D33+D34</f>
        <v>232521310.47999999</v>
      </c>
    </row>
  </sheetData>
  <mergeCells count="8">
    <mergeCell ref="A2:D2"/>
    <mergeCell ref="A3:B3"/>
    <mergeCell ref="A4:B4"/>
    <mergeCell ref="C4:D4"/>
    <mergeCell ref="A5:A6"/>
    <mergeCell ref="B5:B6"/>
    <mergeCell ref="C5:C6"/>
    <mergeCell ref="D5:D6"/>
  </mergeCells>
  <phoneticPr fontId="38" type="noConversion"/>
  <printOptions horizontalCentered="1"/>
  <pageMargins left="0.39305555555555599" right="0.39305555555555599" top="0.51180555555555596" bottom="0.51180555555555596" header="0.31458333333333299" footer="0.31458333333333299"/>
  <pageSetup paperSize="9" scale="69"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dimension ref="A1:G14"/>
  <sheetViews>
    <sheetView workbookViewId="0">
      <selection activeCell="A11" sqref="A11:XFD11"/>
    </sheetView>
  </sheetViews>
  <sheetFormatPr defaultColWidth="10.42578125" defaultRowHeight="14.25" customHeight="1"/>
  <cols>
    <col min="1" max="1" width="15.42578125" style="1" customWidth="1"/>
    <col min="2" max="2" width="22.7109375" style="1" customWidth="1"/>
    <col min="3" max="3" width="55.140625" style="1" customWidth="1"/>
    <col min="4" max="4" width="12.85546875" style="1" customWidth="1"/>
    <col min="5" max="5" width="18.42578125" style="1" customWidth="1"/>
    <col min="6" max="6" width="16.7109375" style="1" customWidth="1"/>
    <col min="7" max="7" width="17.140625" style="1" customWidth="1"/>
    <col min="8" max="16384" width="10.42578125" style="1"/>
  </cols>
  <sheetData>
    <row r="1" spans="1:7" ht="14.25" customHeight="1">
      <c r="A1" s="2" t="s">
        <v>691</v>
      </c>
      <c r="B1" s="3"/>
      <c r="C1" s="3"/>
      <c r="D1" s="3"/>
      <c r="E1" s="3"/>
      <c r="F1" s="3"/>
      <c r="G1" s="3"/>
    </row>
    <row r="2" spans="1:7" ht="27.75" customHeight="1">
      <c r="A2" s="389" t="s">
        <v>692</v>
      </c>
      <c r="B2" s="389"/>
      <c r="C2" s="389"/>
      <c r="D2" s="389"/>
      <c r="E2" s="389"/>
      <c r="F2" s="389"/>
      <c r="G2" s="389"/>
    </row>
    <row r="3" spans="1:7" ht="13.5" customHeight="1">
      <c r="A3" s="371" t="s">
        <v>22</v>
      </c>
      <c r="B3" s="372"/>
      <c r="C3" s="372"/>
      <c r="D3" s="372"/>
      <c r="E3" s="4"/>
      <c r="F3" s="4"/>
      <c r="G3" s="5" t="s">
        <v>187</v>
      </c>
    </row>
    <row r="4" spans="1:7" ht="21.75" customHeight="1">
      <c r="A4" s="380" t="s">
        <v>304</v>
      </c>
      <c r="B4" s="380" t="s">
        <v>303</v>
      </c>
      <c r="C4" s="380" t="s">
        <v>198</v>
      </c>
      <c r="D4" s="383" t="s">
        <v>693</v>
      </c>
      <c r="E4" s="373" t="s">
        <v>80</v>
      </c>
      <c r="F4" s="374"/>
      <c r="G4" s="375"/>
    </row>
    <row r="5" spans="1:7" ht="21.75" customHeight="1">
      <c r="A5" s="381"/>
      <c r="B5" s="381"/>
      <c r="C5" s="381"/>
      <c r="D5" s="384"/>
      <c r="E5" s="386" t="s">
        <v>694</v>
      </c>
      <c r="F5" s="383" t="s">
        <v>695</v>
      </c>
      <c r="G5" s="383" t="s">
        <v>696</v>
      </c>
    </row>
    <row r="6" spans="1:7" ht="40.5" customHeight="1">
      <c r="A6" s="382"/>
      <c r="B6" s="382"/>
      <c r="C6" s="382"/>
      <c r="D6" s="385"/>
      <c r="E6" s="388"/>
      <c r="F6" s="385"/>
      <c r="G6" s="385"/>
    </row>
    <row r="7" spans="1:7" ht="15" customHeight="1">
      <c r="A7" s="6">
        <v>1</v>
      </c>
      <c r="B7" s="6">
        <v>2</v>
      </c>
      <c r="C7" s="6">
        <v>3</v>
      </c>
      <c r="D7" s="6">
        <v>4</v>
      </c>
      <c r="E7" s="6">
        <v>5</v>
      </c>
      <c r="F7" s="6">
        <v>6</v>
      </c>
      <c r="G7" s="6">
        <v>7</v>
      </c>
    </row>
    <row r="8" spans="1:7" ht="15" customHeight="1">
      <c r="A8" s="6" t="s">
        <v>92</v>
      </c>
      <c r="B8" s="6" t="s">
        <v>310</v>
      </c>
      <c r="C8" s="6" t="s">
        <v>316</v>
      </c>
      <c r="D8" s="6" t="s">
        <v>697</v>
      </c>
      <c r="E8" s="7">
        <v>1089360</v>
      </c>
      <c r="F8" s="7">
        <v>1089360</v>
      </c>
      <c r="G8" s="7">
        <v>1089360</v>
      </c>
    </row>
    <row r="9" spans="1:7" ht="15" customHeight="1">
      <c r="A9" s="6" t="s">
        <v>92</v>
      </c>
      <c r="B9" s="6" t="s">
        <v>310</v>
      </c>
      <c r="C9" s="6" t="s">
        <v>320</v>
      </c>
      <c r="D9" s="6" t="s">
        <v>697</v>
      </c>
      <c r="E9" s="7">
        <v>3764000</v>
      </c>
      <c r="F9" s="7">
        <v>3764000</v>
      </c>
      <c r="G9" s="7">
        <v>3764000</v>
      </c>
    </row>
    <row r="10" spans="1:7" ht="15" customHeight="1">
      <c r="A10" s="6" t="s">
        <v>92</v>
      </c>
      <c r="B10" s="6" t="s">
        <v>310</v>
      </c>
      <c r="C10" s="6" t="s">
        <v>318</v>
      </c>
      <c r="D10" s="6" t="s">
        <v>697</v>
      </c>
      <c r="E10" s="7">
        <v>2860800</v>
      </c>
      <c r="F10" s="7">
        <v>2860800</v>
      </c>
      <c r="G10" s="7">
        <v>2860800</v>
      </c>
    </row>
    <row r="11" spans="1:7" ht="15" customHeight="1">
      <c r="A11" s="6" t="s">
        <v>92</v>
      </c>
      <c r="B11" s="6" t="s">
        <v>310</v>
      </c>
      <c r="C11" s="6" t="s">
        <v>312</v>
      </c>
      <c r="D11" s="6" t="s">
        <v>697</v>
      </c>
      <c r="E11" s="7">
        <v>1482000</v>
      </c>
      <c r="F11" s="7">
        <v>1482000</v>
      </c>
      <c r="G11" s="7">
        <v>1482000</v>
      </c>
    </row>
    <row r="12" spans="1:7" ht="15" customHeight="1">
      <c r="A12" s="6" t="s">
        <v>92</v>
      </c>
      <c r="B12" s="6" t="s">
        <v>321</v>
      </c>
      <c r="C12" s="6" t="s">
        <v>323</v>
      </c>
      <c r="D12" s="6" t="s">
        <v>697</v>
      </c>
      <c r="E12" s="7">
        <v>128952</v>
      </c>
      <c r="F12" s="7">
        <v>128952</v>
      </c>
      <c r="G12" s="7">
        <v>128952</v>
      </c>
    </row>
    <row r="13" spans="1:7" ht="15" customHeight="1">
      <c r="A13" s="6" t="s">
        <v>92</v>
      </c>
      <c r="B13" s="6" t="s">
        <v>336</v>
      </c>
      <c r="C13" s="6" t="s">
        <v>342</v>
      </c>
      <c r="D13" s="6" t="s">
        <v>697</v>
      </c>
      <c r="E13" s="7">
        <v>42600</v>
      </c>
      <c r="F13" s="7"/>
      <c r="G13" s="7"/>
    </row>
    <row r="14" spans="1:7" ht="18.75" customHeight="1">
      <c r="A14" s="390" t="s">
        <v>77</v>
      </c>
      <c r="B14" s="391"/>
      <c r="C14" s="391"/>
      <c r="D14" s="392"/>
      <c r="E14" s="8">
        <f>SUM(E8:E13)</f>
        <v>9367712</v>
      </c>
      <c r="F14" s="8">
        <f>SUM(F8:F13)</f>
        <v>9325112</v>
      </c>
      <c r="G14" s="8">
        <f>SUM(G8:G13)</f>
        <v>9325112</v>
      </c>
    </row>
  </sheetData>
  <mergeCells count="11">
    <mergeCell ref="A2:G2"/>
    <mergeCell ref="A3:D3"/>
    <mergeCell ref="E4:G4"/>
    <mergeCell ref="A14:D14"/>
    <mergeCell ref="A4:A6"/>
    <mergeCell ref="B4:B6"/>
    <mergeCell ref="C4:C6"/>
    <mergeCell ref="D4:D6"/>
    <mergeCell ref="E5:E6"/>
    <mergeCell ref="F5:F6"/>
    <mergeCell ref="G5:G6"/>
  </mergeCells>
  <phoneticPr fontId="38"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10"/>
  <sheetViews>
    <sheetView workbookViewId="0">
      <selection activeCell="H11" sqref="H11"/>
    </sheetView>
  </sheetViews>
  <sheetFormatPr defaultColWidth="8" defaultRowHeight="14.25" customHeight="1"/>
  <cols>
    <col min="1" max="1" width="21.140625" style="35" customWidth="1"/>
    <col min="2" max="2" width="23.42578125" style="35" customWidth="1"/>
    <col min="3" max="5" width="15" style="35" customWidth="1"/>
    <col min="6" max="6" width="14" style="35" customWidth="1"/>
    <col min="7" max="8" width="12.5703125" style="35" customWidth="1"/>
    <col min="9" max="9" width="8.85546875" style="35" customWidth="1"/>
    <col min="10" max="14" width="12.5703125" style="35" customWidth="1"/>
    <col min="15" max="15" width="13" style="26" customWidth="1"/>
    <col min="16" max="16" width="11.85546875" style="26" customWidth="1"/>
    <col min="17" max="17" width="9.7109375" style="26" customWidth="1"/>
    <col min="18" max="18" width="10.5703125" style="26" customWidth="1"/>
    <col min="19" max="19" width="17.42578125" style="35" customWidth="1"/>
    <col min="20" max="20" width="8" style="26" customWidth="1"/>
    <col min="21" max="16384" width="8" style="26"/>
  </cols>
  <sheetData>
    <row r="1" spans="1:19" ht="12" customHeight="1">
      <c r="A1" s="183" t="s">
        <v>74</v>
      </c>
      <c r="B1" s="37"/>
      <c r="C1" s="37"/>
      <c r="D1" s="37"/>
      <c r="E1" s="37"/>
      <c r="F1" s="37"/>
      <c r="G1" s="37"/>
      <c r="H1" s="37"/>
      <c r="I1" s="37"/>
      <c r="J1" s="37"/>
      <c r="K1" s="37"/>
      <c r="L1" s="37"/>
      <c r="M1" s="37"/>
      <c r="N1" s="37"/>
      <c r="O1" s="186"/>
      <c r="P1" s="186"/>
      <c r="Q1" s="186"/>
      <c r="R1" s="186"/>
    </row>
    <row r="2" spans="1:19" ht="36" customHeight="1">
      <c r="A2" s="232" t="s">
        <v>3</v>
      </c>
      <c r="B2" s="233"/>
      <c r="C2" s="233"/>
      <c r="D2" s="233"/>
      <c r="E2" s="233"/>
      <c r="F2" s="233"/>
      <c r="G2" s="233"/>
      <c r="H2" s="233"/>
      <c r="I2" s="233"/>
      <c r="J2" s="233"/>
      <c r="K2" s="233"/>
      <c r="L2" s="233"/>
      <c r="M2" s="233"/>
      <c r="N2" s="233"/>
      <c r="O2" s="234"/>
      <c r="P2" s="234"/>
      <c r="Q2" s="234"/>
      <c r="R2" s="234"/>
      <c r="S2" s="233"/>
    </row>
    <row r="3" spans="1:19" ht="20.25" customHeight="1">
      <c r="A3" s="226" t="s">
        <v>22</v>
      </c>
      <c r="B3" s="235"/>
      <c r="C3" s="235"/>
      <c r="D3" s="235"/>
      <c r="E3" s="39"/>
      <c r="F3" s="39"/>
      <c r="G3" s="39"/>
      <c r="H3" s="39"/>
      <c r="I3" s="39"/>
      <c r="J3" s="39"/>
      <c r="K3" s="39"/>
      <c r="L3" s="39"/>
      <c r="M3" s="39"/>
      <c r="N3" s="39"/>
      <c r="O3" s="187"/>
      <c r="P3" s="187"/>
      <c r="Q3" s="187"/>
      <c r="R3" s="187"/>
      <c r="S3" s="191" t="s">
        <v>23</v>
      </c>
    </row>
    <row r="4" spans="1:19" ht="18.75" customHeight="1">
      <c r="A4" s="246" t="s">
        <v>75</v>
      </c>
      <c r="B4" s="248" t="s">
        <v>76</v>
      </c>
      <c r="C4" s="248" t="s">
        <v>77</v>
      </c>
      <c r="D4" s="236" t="s">
        <v>78</v>
      </c>
      <c r="E4" s="237"/>
      <c r="F4" s="237"/>
      <c r="G4" s="237"/>
      <c r="H4" s="237"/>
      <c r="I4" s="237"/>
      <c r="J4" s="237"/>
      <c r="K4" s="237"/>
      <c r="L4" s="237"/>
      <c r="M4" s="237"/>
      <c r="N4" s="237"/>
      <c r="O4" s="238" t="s">
        <v>67</v>
      </c>
      <c r="P4" s="238"/>
      <c r="Q4" s="238"/>
      <c r="R4" s="238"/>
      <c r="S4" s="239"/>
    </row>
    <row r="5" spans="1:19" ht="18.75" customHeight="1">
      <c r="A5" s="247"/>
      <c r="B5" s="249"/>
      <c r="C5" s="249"/>
      <c r="D5" s="241" t="s">
        <v>79</v>
      </c>
      <c r="E5" s="241" t="s">
        <v>80</v>
      </c>
      <c r="F5" s="241" t="s">
        <v>81</v>
      </c>
      <c r="G5" s="241" t="s">
        <v>82</v>
      </c>
      <c r="H5" s="241" t="s">
        <v>83</v>
      </c>
      <c r="I5" s="240" t="s">
        <v>84</v>
      </c>
      <c r="J5" s="237"/>
      <c r="K5" s="237"/>
      <c r="L5" s="237"/>
      <c r="M5" s="237"/>
      <c r="N5" s="237"/>
      <c r="O5" s="238" t="s">
        <v>79</v>
      </c>
      <c r="P5" s="238" t="s">
        <v>80</v>
      </c>
      <c r="Q5" s="238" t="s">
        <v>81</v>
      </c>
      <c r="R5" s="243" t="s">
        <v>82</v>
      </c>
      <c r="S5" s="238" t="s">
        <v>85</v>
      </c>
    </row>
    <row r="6" spans="1:19" ht="33.75" customHeight="1">
      <c r="A6" s="242"/>
      <c r="B6" s="250"/>
      <c r="C6" s="250"/>
      <c r="D6" s="242"/>
      <c r="E6" s="242"/>
      <c r="F6" s="242"/>
      <c r="G6" s="242"/>
      <c r="H6" s="242"/>
      <c r="I6" s="184" t="s">
        <v>79</v>
      </c>
      <c r="J6" s="184" t="s">
        <v>86</v>
      </c>
      <c r="K6" s="184" t="s">
        <v>87</v>
      </c>
      <c r="L6" s="184" t="s">
        <v>88</v>
      </c>
      <c r="M6" s="184" t="s">
        <v>89</v>
      </c>
      <c r="N6" s="188" t="s">
        <v>90</v>
      </c>
      <c r="O6" s="238"/>
      <c r="P6" s="238"/>
      <c r="Q6" s="238"/>
      <c r="R6" s="243"/>
      <c r="S6" s="238"/>
    </row>
    <row r="7" spans="1:19" ht="16.5" customHeight="1">
      <c r="A7" s="185">
        <v>1</v>
      </c>
      <c r="B7" s="185">
        <v>2</v>
      </c>
      <c r="C7" s="185">
        <v>3</v>
      </c>
      <c r="D7" s="185">
        <v>4</v>
      </c>
      <c r="E7" s="185">
        <v>5</v>
      </c>
      <c r="F7" s="185">
        <v>6</v>
      </c>
      <c r="G7" s="185">
        <v>7</v>
      </c>
      <c r="H7" s="185">
        <v>8</v>
      </c>
      <c r="I7" s="185">
        <v>9</v>
      </c>
      <c r="J7" s="185">
        <v>10</v>
      </c>
      <c r="K7" s="185">
        <v>11</v>
      </c>
      <c r="L7" s="185">
        <v>12</v>
      </c>
      <c r="M7" s="185">
        <v>13</v>
      </c>
      <c r="N7" s="185">
        <v>14</v>
      </c>
      <c r="O7" s="185">
        <v>15</v>
      </c>
      <c r="P7" s="185">
        <v>16</v>
      </c>
      <c r="Q7" s="185">
        <v>17</v>
      </c>
      <c r="R7" s="185">
        <v>18</v>
      </c>
      <c r="S7" s="63">
        <v>19</v>
      </c>
    </row>
    <row r="8" spans="1:19" ht="16.5" customHeight="1">
      <c r="A8" s="177" t="s">
        <v>91</v>
      </c>
      <c r="B8" s="177" t="s">
        <v>92</v>
      </c>
      <c r="C8" s="151">
        <f>D8+O8</f>
        <v>232521310.47999999</v>
      </c>
      <c r="D8" s="151">
        <f>E8+I8</f>
        <v>223511479</v>
      </c>
      <c r="E8" s="168">
        <v>223506479</v>
      </c>
      <c r="F8" s="168" t="s">
        <v>93</v>
      </c>
      <c r="G8" s="168" t="s">
        <v>93</v>
      </c>
      <c r="H8" s="168" t="s">
        <v>93</v>
      </c>
      <c r="I8" s="168">
        <f>N8</f>
        <v>5000</v>
      </c>
      <c r="J8" s="168" t="s">
        <v>93</v>
      </c>
      <c r="K8" s="168" t="s">
        <v>93</v>
      </c>
      <c r="L8" s="168" t="s">
        <v>93</v>
      </c>
      <c r="M8" s="168" t="s">
        <v>93</v>
      </c>
      <c r="N8" s="189">
        <v>5000</v>
      </c>
      <c r="O8" s="190">
        <f>SUM(P8:S8)</f>
        <v>9009831.4800000004</v>
      </c>
      <c r="P8" s="190">
        <v>8124367.2699999996</v>
      </c>
      <c r="Q8" s="190"/>
      <c r="R8" s="192"/>
      <c r="S8" s="190">
        <v>885464.21</v>
      </c>
    </row>
    <row r="9" spans="1:19" ht="16.5" customHeight="1">
      <c r="A9" s="244" t="s">
        <v>77</v>
      </c>
      <c r="B9" s="245"/>
      <c r="C9" s="168">
        <f>C8</f>
        <v>232521310.47999999</v>
      </c>
      <c r="D9" s="151">
        <f>E9+I9</f>
        <v>223511479</v>
      </c>
      <c r="E9" s="168">
        <f t="shared" ref="E9:S9" si="0">E8</f>
        <v>223506479</v>
      </c>
      <c r="F9" s="168" t="str">
        <f t="shared" si="0"/>
        <v/>
      </c>
      <c r="G9" s="168" t="str">
        <f t="shared" si="0"/>
        <v/>
      </c>
      <c r="H9" s="168" t="str">
        <f t="shared" si="0"/>
        <v/>
      </c>
      <c r="I9" s="168">
        <f t="shared" si="0"/>
        <v>5000</v>
      </c>
      <c r="J9" s="168" t="str">
        <f t="shared" si="0"/>
        <v/>
      </c>
      <c r="K9" s="168" t="str">
        <f t="shared" si="0"/>
        <v/>
      </c>
      <c r="L9" s="168" t="str">
        <f t="shared" si="0"/>
        <v/>
      </c>
      <c r="M9" s="168" t="str">
        <f t="shared" si="0"/>
        <v/>
      </c>
      <c r="N9" s="168">
        <f t="shared" si="0"/>
        <v>5000</v>
      </c>
      <c r="O9" s="168">
        <f t="shared" si="0"/>
        <v>9009831.4800000004</v>
      </c>
      <c r="P9" s="168">
        <f t="shared" si="0"/>
        <v>8124367.2699999996</v>
      </c>
      <c r="Q9" s="168"/>
      <c r="R9" s="168"/>
      <c r="S9" s="168">
        <f t="shared" si="0"/>
        <v>885464.21</v>
      </c>
    </row>
    <row r="10" spans="1:19" ht="14.25" customHeight="1">
      <c r="S10" s="33"/>
    </row>
  </sheetData>
  <mergeCells count="19">
    <mergeCell ref="A9:B9"/>
    <mergeCell ref="A4:A6"/>
    <mergeCell ref="B4:B6"/>
    <mergeCell ref="C4:C6"/>
    <mergeCell ref="D5:D6"/>
    <mergeCell ref="A2:S2"/>
    <mergeCell ref="A3:D3"/>
    <mergeCell ref="D4:N4"/>
    <mergeCell ref="O4:S4"/>
    <mergeCell ref="I5:N5"/>
    <mergeCell ref="E5:E6"/>
    <mergeCell ref="F5:F6"/>
    <mergeCell ref="G5:G6"/>
    <mergeCell ref="H5:H6"/>
    <mergeCell ref="O5:O6"/>
    <mergeCell ref="P5:P6"/>
    <mergeCell ref="Q5:Q6"/>
    <mergeCell ref="R5:R6"/>
    <mergeCell ref="S5:S6"/>
  </mergeCells>
  <phoneticPr fontId="38" type="noConversion"/>
  <printOptions horizontalCentered="1"/>
  <pageMargins left="0.39305555555555599" right="0.39305555555555599" top="0.51180555555555596" bottom="0.51180555555555596" header="0.31458333333333299" footer="0.31458333333333299"/>
  <pageSetup paperSize="9" scale="54"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34"/>
  <sheetViews>
    <sheetView workbookViewId="0">
      <selection activeCell="D36" sqref="D36"/>
    </sheetView>
  </sheetViews>
  <sheetFormatPr defaultColWidth="9.140625" defaultRowHeight="14.25" customHeight="1"/>
  <cols>
    <col min="1" max="1" width="14.28515625" style="35" customWidth="1"/>
    <col min="2" max="2" width="29.140625" style="35" customWidth="1"/>
    <col min="3" max="4" width="19.85546875" style="35" customWidth="1"/>
    <col min="5" max="8" width="18.85546875" style="35" customWidth="1"/>
    <col min="9" max="9" width="15.5703125" style="35" customWidth="1"/>
    <col min="10" max="10" width="14.140625" style="35" customWidth="1"/>
    <col min="11" max="15" width="18.85546875" style="35" customWidth="1"/>
    <col min="16" max="16" width="9.140625" style="35" customWidth="1"/>
    <col min="17" max="16384" width="9.140625" style="35"/>
  </cols>
  <sheetData>
    <row r="1" spans="1:15" ht="15.75" customHeight="1">
      <c r="A1" s="153" t="s">
        <v>94</v>
      </c>
      <c r="B1" s="37"/>
      <c r="C1" s="37"/>
      <c r="D1" s="37"/>
      <c r="E1" s="37"/>
      <c r="F1" s="37"/>
      <c r="G1" s="37"/>
      <c r="H1" s="37"/>
      <c r="I1" s="37"/>
      <c r="J1" s="37"/>
      <c r="K1" s="37"/>
      <c r="L1" s="37"/>
      <c r="M1" s="37"/>
      <c r="N1" s="37"/>
    </row>
    <row r="2" spans="1:15" ht="28.5" customHeight="1">
      <c r="A2" s="233" t="s">
        <v>4</v>
      </c>
      <c r="B2" s="233"/>
      <c r="C2" s="233"/>
      <c r="D2" s="233"/>
      <c r="E2" s="233"/>
      <c r="F2" s="233"/>
      <c r="G2" s="233"/>
      <c r="H2" s="233"/>
      <c r="I2" s="233"/>
      <c r="J2" s="233"/>
      <c r="K2" s="233"/>
      <c r="L2" s="233"/>
      <c r="M2" s="233"/>
      <c r="N2" s="233"/>
      <c r="O2" s="233"/>
    </row>
    <row r="3" spans="1:15" ht="15" customHeight="1">
      <c r="A3" s="251" t="s">
        <v>22</v>
      </c>
      <c r="B3" s="252"/>
      <c r="C3" s="253"/>
      <c r="D3" s="253"/>
      <c r="E3" s="253"/>
      <c r="F3" s="253"/>
      <c r="G3" s="253"/>
      <c r="H3" s="253"/>
      <c r="I3" s="253"/>
      <c r="J3" s="253"/>
      <c r="K3" s="253"/>
      <c r="L3" s="253"/>
      <c r="M3" s="39"/>
      <c r="N3" s="39"/>
      <c r="O3" s="89" t="s">
        <v>23</v>
      </c>
    </row>
    <row r="4" spans="1:15" ht="17.25" customHeight="1">
      <c r="A4" s="257" t="s">
        <v>95</v>
      </c>
      <c r="B4" s="257" t="s">
        <v>96</v>
      </c>
      <c r="C4" s="259" t="s">
        <v>77</v>
      </c>
      <c r="D4" s="254" t="s">
        <v>80</v>
      </c>
      <c r="E4" s="254"/>
      <c r="F4" s="254"/>
      <c r="G4" s="254" t="s">
        <v>81</v>
      </c>
      <c r="H4" s="254" t="s">
        <v>82</v>
      </c>
      <c r="I4" s="254" t="s">
        <v>97</v>
      </c>
      <c r="J4" s="254" t="s">
        <v>84</v>
      </c>
      <c r="K4" s="254"/>
      <c r="L4" s="254"/>
      <c r="M4" s="254"/>
      <c r="N4" s="254"/>
      <c r="O4" s="254"/>
    </row>
    <row r="5" spans="1:15" ht="27">
      <c r="A5" s="258"/>
      <c r="B5" s="258"/>
      <c r="C5" s="260"/>
      <c r="D5" s="61" t="s">
        <v>79</v>
      </c>
      <c r="E5" s="61" t="s">
        <v>98</v>
      </c>
      <c r="F5" s="61" t="s">
        <v>99</v>
      </c>
      <c r="G5" s="254"/>
      <c r="H5" s="254"/>
      <c r="I5" s="254"/>
      <c r="J5" s="61" t="s">
        <v>79</v>
      </c>
      <c r="K5" s="61" t="s">
        <v>100</v>
      </c>
      <c r="L5" s="61" t="s">
        <v>101</v>
      </c>
      <c r="M5" s="61" t="s">
        <v>102</v>
      </c>
      <c r="N5" s="61" t="s">
        <v>103</v>
      </c>
      <c r="O5" s="61" t="s">
        <v>104</v>
      </c>
    </row>
    <row r="6" spans="1:15" ht="16.5" customHeight="1">
      <c r="A6" s="58">
        <v>1</v>
      </c>
      <c r="B6" s="58">
        <v>2</v>
      </c>
      <c r="C6" s="58">
        <v>3</v>
      </c>
      <c r="D6" s="58">
        <v>4</v>
      </c>
      <c r="E6" s="58">
        <v>5</v>
      </c>
      <c r="F6" s="58">
        <v>6</v>
      </c>
      <c r="G6" s="58">
        <v>7</v>
      </c>
      <c r="H6" s="58">
        <v>8</v>
      </c>
      <c r="I6" s="58">
        <v>9</v>
      </c>
      <c r="J6" s="58">
        <v>10</v>
      </c>
      <c r="K6" s="58">
        <v>11</v>
      </c>
      <c r="L6" s="58">
        <v>12</v>
      </c>
      <c r="M6" s="58">
        <v>13</v>
      </c>
      <c r="N6" s="58">
        <v>14</v>
      </c>
      <c r="O6" s="58">
        <v>15</v>
      </c>
    </row>
    <row r="7" spans="1:15" ht="16.5" customHeight="1">
      <c r="A7" s="58" t="s">
        <v>105</v>
      </c>
      <c r="B7" s="62" t="s">
        <v>106</v>
      </c>
      <c r="C7" s="175">
        <f>D7+J7</f>
        <v>198536348.47999999</v>
      </c>
      <c r="D7" s="176">
        <f>SUM(E7:F7)</f>
        <v>197645884.27000001</v>
      </c>
      <c r="E7" s="139">
        <v>178865827</v>
      </c>
      <c r="F7" s="139">
        <v>18780057.27</v>
      </c>
      <c r="G7" s="139"/>
      <c r="H7" s="139"/>
      <c r="I7" s="139"/>
      <c r="J7" s="139">
        <f>SUM(K7:O7)</f>
        <v>890464.21</v>
      </c>
      <c r="K7" s="139"/>
      <c r="L7" s="139"/>
      <c r="M7" s="139">
        <v>205735.54</v>
      </c>
      <c r="N7" s="139"/>
      <c r="O7" s="139">
        <v>684728.67</v>
      </c>
    </row>
    <row r="8" spans="1:15" ht="16.5" customHeight="1">
      <c r="A8" s="58" t="s">
        <v>107</v>
      </c>
      <c r="B8" s="177" t="s">
        <v>108</v>
      </c>
      <c r="C8" s="175">
        <f t="shared" ref="C8:C26" si="0">D8+J8</f>
        <v>198536348.47999999</v>
      </c>
      <c r="D8" s="176">
        <f t="shared" ref="D8:D26" si="1">SUM(E8:F8)</f>
        <v>197645884.27000001</v>
      </c>
      <c r="E8" s="139">
        <v>178865827</v>
      </c>
      <c r="F8" s="139">
        <v>18780057.27</v>
      </c>
      <c r="G8" s="139"/>
      <c r="H8" s="139"/>
      <c r="I8" s="139"/>
      <c r="J8" s="139">
        <f>SUM(K8:O8)</f>
        <v>890464.21</v>
      </c>
      <c r="K8" s="139"/>
      <c r="L8" s="139"/>
      <c r="M8" s="139">
        <v>205735.54</v>
      </c>
      <c r="N8" s="139"/>
      <c r="O8" s="139">
        <v>684728.67</v>
      </c>
    </row>
    <row r="9" spans="1:15" ht="16.5" customHeight="1">
      <c r="A9" s="58" t="s">
        <v>109</v>
      </c>
      <c r="B9" s="178" t="s">
        <v>110</v>
      </c>
      <c r="C9" s="175">
        <f t="shared" si="0"/>
        <v>178797427</v>
      </c>
      <c r="D9" s="176">
        <f t="shared" si="1"/>
        <v>178797427</v>
      </c>
      <c r="E9" s="139">
        <v>178797427</v>
      </c>
      <c r="F9" s="139"/>
      <c r="G9" s="139"/>
      <c r="H9" s="139"/>
      <c r="I9" s="139"/>
      <c r="J9" s="139"/>
      <c r="K9" s="139"/>
      <c r="L9" s="139"/>
      <c r="M9" s="139"/>
      <c r="N9" s="139"/>
      <c r="O9" s="139"/>
    </row>
    <row r="10" spans="1:15" ht="16.5" customHeight="1">
      <c r="A10" s="58" t="s">
        <v>111</v>
      </c>
      <c r="B10" s="178" t="s">
        <v>112</v>
      </c>
      <c r="C10" s="175">
        <f t="shared" si="0"/>
        <v>19688423.48</v>
      </c>
      <c r="D10" s="176">
        <f t="shared" si="1"/>
        <v>18797959.27</v>
      </c>
      <c r="E10" s="139">
        <v>68400</v>
      </c>
      <c r="F10" s="139">
        <v>18729559.27</v>
      </c>
      <c r="G10" s="139"/>
      <c r="H10" s="139"/>
      <c r="I10" s="139"/>
      <c r="J10" s="139">
        <f>SUM(K10:O10)</f>
        <v>890464.21</v>
      </c>
      <c r="K10" s="139"/>
      <c r="L10" s="139"/>
      <c r="M10" s="139">
        <v>205735.54</v>
      </c>
      <c r="N10" s="139"/>
      <c r="O10" s="139">
        <v>684728.67</v>
      </c>
    </row>
    <row r="11" spans="1:15" ht="16.5" customHeight="1">
      <c r="A11" s="58" t="s">
        <v>113</v>
      </c>
      <c r="B11" s="178" t="s">
        <v>114</v>
      </c>
      <c r="C11" s="175">
        <f t="shared" si="0"/>
        <v>50498</v>
      </c>
      <c r="D11" s="176">
        <f t="shared" si="1"/>
        <v>50498</v>
      </c>
      <c r="E11" s="139"/>
      <c r="F11" s="139">
        <v>50498</v>
      </c>
      <c r="G11" s="139"/>
      <c r="H11" s="139"/>
      <c r="I11" s="139"/>
      <c r="J11" s="139"/>
      <c r="K11" s="139"/>
      <c r="L11" s="139"/>
      <c r="M11" s="139"/>
      <c r="N11" s="139"/>
      <c r="O11" s="139"/>
    </row>
    <row r="12" spans="1:15" ht="16.5" customHeight="1">
      <c r="A12" s="58" t="s">
        <v>115</v>
      </c>
      <c r="B12" s="62" t="s">
        <v>116</v>
      </c>
      <c r="C12" s="175">
        <f t="shared" si="0"/>
        <v>15714592</v>
      </c>
      <c r="D12" s="176">
        <f t="shared" si="1"/>
        <v>15714592</v>
      </c>
      <c r="E12" s="139">
        <v>15585640</v>
      </c>
      <c r="F12" s="139">
        <v>128952</v>
      </c>
      <c r="G12" s="139"/>
      <c r="H12" s="139"/>
      <c r="I12" s="139"/>
      <c r="J12" s="139"/>
      <c r="K12" s="139"/>
      <c r="L12" s="139"/>
      <c r="M12" s="139"/>
      <c r="N12" s="139"/>
      <c r="O12" s="139"/>
    </row>
    <row r="13" spans="1:15" ht="16.5" customHeight="1">
      <c r="A13" s="58" t="s">
        <v>117</v>
      </c>
      <c r="B13" s="177" t="s">
        <v>118</v>
      </c>
      <c r="C13" s="175">
        <f t="shared" si="0"/>
        <v>15585640</v>
      </c>
      <c r="D13" s="176">
        <f t="shared" si="1"/>
        <v>15585640</v>
      </c>
      <c r="E13" s="139">
        <v>15585640</v>
      </c>
      <c r="F13" s="139"/>
      <c r="G13" s="139"/>
      <c r="H13" s="139"/>
      <c r="I13" s="139"/>
      <c r="J13" s="139"/>
      <c r="K13" s="139"/>
      <c r="L13" s="139"/>
      <c r="M13" s="139"/>
      <c r="N13" s="139"/>
      <c r="O13" s="139"/>
    </row>
    <row r="14" spans="1:15" ht="16.5" customHeight="1">
      <c r="A14" s="58" t="s">
        <v>119</v>
      </c>
      <c r="B14" s="178" t="s">
        <v>120</v>
      </c>
      <c r="C14" s="175">
        <f t="shared" si="0"/>
        <v>5691000</v>
      </c>
      <c r="D14" s="176">
        <f t="shared" si="1"/>
        <v>5691000</v>
      </c>
      <c r="E14" s="139">
        <v>5691000</v>
      </c>
      <c r="F14" s="139"/>
      <c r="G14" s="139"/>
      <c r="H14" s="139"/>
      <c r="I14" s="139"/>
      <c r="J14" s="139"/>
      <c r="K14" s="139"/>
      <c r="L14" s="139"/>
      <c r="M14" s="139"/>
      <c r="N14" s="139"/>
      <c r="O14" s="139"/>
    </row>
    <row r="15" spans="1:15" ht="16.5" customHeight="1">
      <c r="A15" s="58" t="s">
        <v>121</v>
      </c>
      <c r="B15" s="178" t="s">
        <v>122</v>
      </c>
      <c r="C15" s="175">
        <f t="shared" si="0"/>
        <v>8855500</v>
      </c>
      <c r="D15" s="176">
        <f t="shared" si="1"/>
        <v>8855500</v>
      </c>
      <c r="E15" s="139">
        <v>8855500</v>
      </c>
      <c r="F15" s="139"/>
      <c r="G15" s="139"/>
      <c r="H15" s="139"/>
      <c r="I15" s="139"/>
      <c r="J15" s="139"/>
      <c r="K15" s="139"/>
      <c r="L15" s="139"/>
      <c r="M15" s="139"/>
      <c r="N15" s="139"/>
      <c r="O15" s="139"/>
    </row>
    <row r="16" spans="1:15" ht="16.5" customHeight="1">
      <c r="A16" s="58" t="s">
        <v>123</v>
      </c>
      <c r="B16" s="178" t="s">
        <v>124</v>
      </c>
      <c r="C16" s="175">
        <f t="shared" si="0"/>
        <v>1039140</v>
      </c>
      <c r="D16" s="176">
        <f t="shared" si="1"/>
        <v>1039140</v>
      </c>
      <c r="E16" s="139">
        <v>1039140</v>
      </c>
      <c r="F16" s="139"/>
      <c r="G16" s="139"/>
      <c r="H16" s="139"/>
      <c r="I16" s="139"/>
      <c r="J16" s="139"/>
      <c r="K16" s="139"/>
      <c r="L16" s="139"/>
      <c r="M16" s="139"/>
      <c r="N16" s="139"/>
      <c r="O16" s="139"/>
    </row>
    <row r="17" spans="1:15" ht="16.5" customHeight="1">
      <c r="A17" s="58" t="s">
        <v>125</v>
      </c>
      <c r="B17" s="177" t="s">
        <v>126</v>
      </c>
      <c r="C17" s="175">
        <f t="shared" si="0"/>
        <v>128952</v>
      </c>
      <c r="D17" s="176">
        <f t="shared" si="1"/>
        <v>128952</v>
      </c>
      <c r="E17" s="139"/>
      <c r="F17" s="139">
        <v>128952</v>
      </c>
      <c r="G17" s="139"/>
      <c r="H17" s="139"/>
      <c r="I17" s="139"/>
      <c r="J17" s="139"/>
      <c r="K17" s="139"/>
      <c r="L17" s="139"/>
      <c r="M17" s="139"/>
      <c r="N17" s="139"/>
      <c r="O17" s="139"/>
    </row>
    <row r="18" spans="1:15" ht="16.5" customHeight="1">
      <c r="A18" s="58" t="s">
        <v>127</v>
      </c>
      <c r="B18" s="178" t="s">
        <v>128</v>
      </c>
      <c r="C18" s="175">
        <f t="shared" si="0"/>
        <v>128952</v>
      </c>
      <c r="D18" s="176">
        <f t="shared" si="1"/>
        <v>128952</v>
      </c>
      <c r="E18" s="139"/>
      <c r="F18" s="139">
        <v>128952</v>
      </c>
      <c r="G18" s="139"/>
      <c r="H18" s="139"/>
      <c r="I18" s="139"/>
      <c r="J18" s="139"/>
      <c r="K18" s="139"/>
      <c r="L18" s="139"/>
      <c r="M18" s="139"/>
      <c r="N18" s="139"/>
      <c r="O18" s="139"/>
    </row>
    <row r="19" spans="1:15" ht="16.5" customHeight="1">
      <c r="A19" s="58" t="s">
        <v>129</v>
      </c>
      <c r="B19" s="62" t="s">
        <v>130</v>
      </c>
      <c r="C19" s="175">
        <f t="shared" si="0"/>
        <v>8117650</v>
      </c>
      <c r="D19" s="176">
        <f t="shared" si="1"/>
        <v>8117650</v>
      </c>
      <c r="E19" s="139">
        <v>8117650</v>
      </c>
      <c r="F19" s="139"/>
      <c r="G19" s="139"/>
      <c r="H19" s="139"/>
      <c r="I19" s="139"/>
      <c r="J19" s="139"/>
      <c r="K19" s="139"/>
      <c r="L19" s="139"/>
      <c r="M19" s="139"/>
      <c r="N19" s="139"/>
      <c r="O19" s="139"/>
    </row>
    <row r="20" spans="1:15" ht="16.5" customHeight="1">
      <c r="A20" s="58" t="s">
        <v>131</v>
      </c>
      <c r="B20" s="177" t="s">
        <v>132</v>
      </c>
      <c r="C20" s="175">
        <f t="shared" si="0"/>
        <v>8117650</v>
      </c>
      <c r="D20" s="176">
        <f t="shared" si="1"/>
        <v>8117650</v>
      </c>
      <c r="E20" s="139">
        <v>8117650</v>
      </c>
      <c r="F20" s="139"/>
      <c r="G20" s="139"/>
      <c r="H20" s="139"/>
      <c r="I20" s="139"/>
      <c r="J20" s="139"/>
      <c r="K20" s="139"/>
      <c r="L20" s="139"/>
      <c r="M20" s="139"/>
      <c r="N20" s="139"/>
      <c r="O20" s="139"/>
    </row>
    <row r="21" spans="1:15" ht="16.5" customHeight="1">
      <c r="A21" s="58" t="s">
        <v>133</v>
      </c>
      <c r="B21" s="178" t="s">
        <v>134</v>
      </c>
      <c r="C21" s="175">
        <f t="shared" si="0"/>
        <v>4532000</v>
      </c>
      <c r="D21" s="176">
        <f t="shared" si="1"/>
        <v>4532000</v>
      </c>
      <c r="E21" s="139">
        <v>4532000</v>
      </c>
      <c r="F21" s="139"/>
      <c r="G21" s="139"/>
      <c r="H21" s="139"/>
      <c r="I21" s="139"/>
      <c r="J21" s="139"/>
      <c r="K21" s="139"/>
      <c r="L21" s="139"/>
      <c r="M21" s="139"/>
      <c r="N21" s="139"/>
      <c r="O21" s="139"/>
    </row>
    <row r="22" spans="1:15" ht="16.5" customHeight="1">
      <c r="A22" s="58" t="s">
        <v>135</v>
      </c>
      <c r="B22" s="178" t="s">
        <v>136</v>
      </c>
      <c r="C22" s="175">
        <f t="shared" si="0"/>
        <v>3474400</v>
      </c>
      <c r="D22" s="176">
        <f t="shared" si="1"/>
        <v>3474400</v>
      </c>
      <c r="E22" s="139">
        <v>3474400</v>
      </c>
      <c r="F22" s="139"/>
      <c r="G22" s="139"/>
      <c r="H22" s="139"/>
      <c r="I22" s="139"/>
      <c r="J22" s="139"/>
      <c r="K22" s="139"/>
      <c r="L22" s="139"/>
      <c r="M22" s="139"/>
      <c r="N22" s="139"/>
      <c r="O22" s="139"/>
    </row>
    <row r="23" spans="1:15" ht="16.5" customHeight="1">
      <c r="A23" s="58" t="s">
        <v>137</v>
      </c>
      <c r="B23" s="178" t="s">
        <v>138</v>
      </c>
      <c r="C23" s="175">
        <f t="shared" si="0"/>
        <v>111250</v>
      </c>
      <c r="D23" s="176">
        <f t="shared" si="1"/>
        <v>111250</v>
      </c>
      <c r="E23" s="139">
        <v>111250</v>
      </c>
      <c r="F23" s="139"/>
      <c r="G23" s="139"/>
      <c r="H23" s="139"/>
      <c r="I23" s="139"/>
      <c r="J23" s="139"/>
      <c r="K23" s="139"/>
      <c r="L23" s="139"/>
      <c r="M23" s="139"/>
      <c r="N23" s="139"/>
      <c r="O23" s="139"/>
    </row>
    <row r="24" spans="1:15" ht="16.5" customHeight="1">
      <c r="A24" s="58" t="s">
        <v>139</v>
      </c>
      <c r="B24" s="62" t="s">
        <v>140</v>
      </c>
      <c r="C24" s="175">
        <f t="shared" si="0"/>
        <v>10152720</v>
      </c>
      <c r="D24" s="176">
        <f t="shared" si="1"/>
        <v>10152720</v>
      </c>
      <c r="E24" s="139">
        <v>10152720</v>
      </c>
      <c r="F24" s="139"/>
      <c r="G24" s="139"/>
      <c r="H24" s="139"/>
      <c r="I24" s="139"/>
      <c r="J24" s="139"/>
      <c r="K24" s="139"/>
      <c r="L24" s="139"/>
      <c r="M24" s="139"/>
      <c r="N24" s="139"/>
      <c r="O24" s="139"/>
    </row>
    <row r="25" spans="1:15" ht="16.5" customHeight="1">
      <c r="A25" s="58" t="s">
        <v>141</v>
      </c>
      <c r="B25" s="177" t="s">
        <v>142</v>
      </c>
      <c r="C25" s="175">
        <f t="shared" si="0"/>
        <v>10152720</v>
      </c>
      <c r="D25" s="176">
        <f t="shared" si="1"/>
        <v>10152720</v>
      </c>
      <c r="E25" s="139">
        <v>10152720</v>
      </c>
      <c r="F25" s="139"/>
      <c r="G25" s="139"/>
      <c r="H25" s="139"/>
      <c r="I25" s="139"/>
      <c r="J25" s="139"/>
      <c r="K25" s="139"/>
      <c r="L25" s="139"/>
      <c r="M25" s="139"/>
      <c r="N25" s="139"/>
      <c r="O25" s="139"/>
    </row>
    <row r="26" spans="1:15" ht="16.5" customHeight="1">
      <c r="A26" s="58" t="s">
        <v>143</v>
      </c>
      <c r="B26" s="178" t="s">
        <v>144</v>
      </c>
      <c r="C26" s="175">
        <f t="shared" si="0"/>
        <v>10152720</v>
      </c>
      <c r="D26" s="176">
        <f t="shared" si="1"/>
        <v>10152720</v>
      </c>
      <c r="E26" s="139">
        <v>10152720</v>
      </c>
      <c r="F26" s="139"/>
      <c r="G26" s="139"/>
      <c r="H26" s="139"/>
      <c r="I26" s="139"/>
      <c r="J26" s="139"/>
      <c r="K26" s="139"/>
      <c r="L26" s="139"/>
      <c r="M26" s="139"/>
      <c r="N26" s="139"/>
      <c r="O26" s="139"/>
    </row>
    <row r="27" spans="1:15" ht="16.5" customHeight="1">
      <c r="A27" s="58"/>
      <c r="B27" s="58"/>
      <c r="C27" s="175"/>
      <c r="D27" s="176"/>
      <c r="E27" s="139"/>
      <c r="F27" s="139"/>
      <c r="G27" s="139"/>
      <c r="H27" s="139"/>
      <c r="I27" s="139"/>
      <c r="J27" s="139"/>
      <c r="K27" s="139"/>
      <c r="L27" s="139"/>
      <c r="M27" s="139"/>
      <c r="N27" s="139"/>
      <c r="O27" s="139"/>
    </row>
    <row r="28" spans="1:15" ht="16.5" customHeight="1">
      <c r="A28" s="58"/>
      <c r="B28" s="58"/>
      <c r="C28" s="175"/>
      <c r="D28" s="176"/>
      <c r="E28" s="139"/>
      <c r="F28" s="139"/>
      <c r="G28" s="139"/>
      <c r="H28" s="139"/>
      <c r="I28" s="139"/>
      <c r="J28" s="139"/>
      <c r="K28" s="139"/>
      <c r="L28" s="139"/>
      <c r="M28" s="139"/>
      <c r="N28" s="139"/>
      <c r="O28" s="139"/>
    </row>
    <row r="29" spans="1:15" ht="16.5" customHeight="1">
      <c r="A29" s="58"/>
      <c r="B29" s="58"/>
      <c r="C29" s="175"/>
      <c r="D29" s="176"/>
      <c r="E29" s="139"/>
      <c r="F29" s="139"/>
      <c r="G29" s="139"/>
      <c r="H29" s="139"/>
      <c r="I29" s="139"/>
      <c r="J29" s="139"/>
      <c r="K29" s="139"/>
      <c r="L29" s="139"/>
      <c r="M29" s="139"/>
      <c r="N29" s="139"/>
      <c r="O29" s="139"/>
    </row>
    <row r="30" spans="1:15" ht="16.5" customHeight="1">
      <c r="A30" s="58"/>
      <c r="B30" s="58"/>
      <c r="C30" s="175"/>
      <c r="D30" s="176"/>
      <c r="E30" s="139"/>
      <c r="F30" s="139"/>
      <c r="G30" s="139"/>
      <c r="H30" s="139"/>
      <c r="I30" s="139"/>
      <c r="J30" s="139"/>
      <c r="K30" s="139"/>
      <c r="L30" s="139"/>
      <c r="M30" s="139"/>
      <c r="N30" s="139"/>
      <c r="O30" s="139"/>
    </row>
    <row r="31" spans="1:15" ht="16.5" customHeight="1">
      <c r="A31" s="58"/>
      <c r="B31" s="58"/>
      <c r="C31" s="175"/>
      <c r="D31" s="176"/>
      <c r="E31" s="139"/>
      <c r="F31" s="139"/>
      <c r="G31" s="139"/>
      <c r="H31" s="139"/>
      <c r="I31" s="139"/>
      <c r="J31" s="139"/>
      <c r="K31" s="139"/>
      <c r="L31" s="139"/>
      <c r="M31" s="139"/>
      <c r="N31" s="139"/>
      <c r="O31" s="139"/>
    </row>
    <row r="32" spans="1:15" ht="20.25" customHeight="1">
      <c r="A32" s="32" t="s">
        <v>93</v>
      </c>
      <c r="B32" s="32" t="s">
        <v>93</v>
      </c>
      <c r="C32" s="179" t="s">
        <v>93</v>
      </c>
      <c r="D32" s="180"/>
      <c r="E32" s="181" t="s">
        <v>93</v>
      </c>
      <c r="F32" s="181" t="s">
        <v>93</v>
      </c>
      <c r="G32" s="181"/>
      <c r="H32" s="181"/>
      <c r="I32" s="181" t="s">
        <v>93</v>
      </c>
      <c r="J32" s="181"/>
      <c r="K32" s="181" t="s">
        <v>93</v>
      </c>
      <c r="L32" s="181" t="s">
        <v>93</v>
      </c>
      <c r="M32" s="181" t="s">
        <v>93</v>
      </c>
      <c r="N32" s="181" t="s">
        <v>93</v>
      </c>
      <c r="O32" s="181" t="s">
        <v>93</v>
      </c>
    </row>
    <row r="33" spans="1:15" ht="17.25" customHeight="1">
      <c r="A33" s="255" t="s">
        <v>145</v>
      </c>
      <c r="B33" s="256" t="s">
        <v>145</v>
      </c>
      <c r="C33" s="182">
        <f>D33+J33</f>
        <v>232521310.47999999</v>
      </c>
      <c r="D33" s="182">
        <f>D24+D19+D12+D7</f>
        <v>231630846.27000001</v>
      </c>
      <c r="E33" s="182">
        <f>E24+E19+E12+E7</f>
        <v>212721837</v>
      </c>
      <c r="F33" s="182">
        <f>F24+F19+F12+F7</f>
        <v>18909009.27</v>
      </c>
      <c r="G33" s="182"/>
      <c r="H33" s="182"/>
      <c r="I33" s="182" t="s">
        <v>93</v>
      </c>
      <c r="J33" s="182">
        <f>J7</f>
        <v>890464.21</v>
      </c>
      <c r="K33" s="182" t="s">
        <v>93</v>
      </c>
      <c r="L33" s="182" t="s">
        <v>93</v>
      </c>
      <c r="M33" s="182">
        <f>M7</f>
        <v>205735.54</v>
      </c>
      <c r="N33" s="182" t="s">
        <v>93</v>
      </c>
      <c r="O33" s="182">
        <f>O7</f>
        <v>684728.67</v>
      </c>
    </row>
    <row r="34" spans="1:15" ht="14.25" customHeight="1">
      <c r="D34" s="160"/>
      <c r="H34" s="160"/>
    </row>
  </sheetData>
  <mergeCells count="11">
    <mergeCell ref="A2:O2"/>
    <mergeCell ref="A3:L3"/>
    <mergeCell ref="D4:F4"/>
    <mergeCell ref="J4:O4"/>
    <mergeCell ref="A33:B33"/>
    <mergeCell ref="A4:A5"/>
    <mergeCell ref="B4:B5"/>
    <mergeCell ref="C4:C5"/>
    <mergeCell ref="G4:G5"/>
    <mergeCell ref="H4:H5"/>
    <mergeCell ref="I4:I5"/>
  </mergeCells>
  <phoneticPr fontId="38" type="noConversion"/>
  <printOptions horizontalCentered="1"/>
  <pageMargins left="0.39305555555555599" right="0.39305555555555599" top="0.51180555555555596" bottom="0.51180555555555596" header="0.31458333333333299" footer="0.31458333333333299"/>
  <pageSetup paperSize="9" scale="50"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D35"/>
  <sheetViews>
    <sheetView workbookViewId="0">
      <pane xSplit="4" ySplit="6" topLeftCell="E10" activePane="bottomRight" state="frozen"/>
      <selection pane="topRight"/>
      <selection pane="bottomLeft"/>
      <selection pane="bottomRight" activeCell="C45" sqref="C45"/>
    </sheetView>
  </sheetViews>
  <sheetFormatPr defaultColWidth="9.140625" defaultRowHeight="14.25" customHeight="1"/>
  <cols>
    <col min="1" max="1" width="49.28515625" style="25" customWidth="1"/>
    <col min="2" max="2" width="38.85546875" style="25" customWidth="1"/>
    <col min="3" max="3" width="48.5703125" style="25" customWidth="1"/>
    <col min="4" max="4" width="36.42578125" style="25" customWidth="1"/>
    <col min="5" max="5" width="9.140625" style="26" customWidth="1"/>
    <col min="6" max="16384" width="9.140625" style="26"/>
  </cols>
  <sheetData>
    <row r="1" spans="1:4" ht="14.25" customHeight="1">
      <c r="A1" s="161" t="s">
        <v>146</v>
      </c>
      <c r="B1" s="161"/>
      <c r="C1" s="161"/>
      <c r="D1" s="83"/>
    </row>
    <row r="2" spans="1:4" ht="31.5" customHeight="1">
      <c r="A2" s="224" t="s">
        <v>5</v>
      </c>
      <c r="B2" s="261"/>
      <c r="C2" s="261"/>
      <c r="D2" s="261"/>
    </row>
    <row r="3" spans="1:4" ht="17.25" customHeight="1">
      <c r="A3" s="262" t="s">
        <v>22</v>
      </c>
      <c r="B3" s="227"/>
      <c r="C3" s="162"/>
      <c r="D3" s="85" t="s">
        <v>23</v>
      </c>
    </row>
    <row r="4" spans="1:4" ht="19.5" customHeight="1">
      <c r="A4" s="228" t="s">
        <v>24</v>
      </c>
      <c r="B4" s="229"/>
      <c r="C4" s="228" t="s">
        <v>25</v>
      </c>
      <c r="D4" s="229"/>
    </row>
    <row r="5" spans="1:4" ht="21.75" customHeight="1">
      <c r="A5" s="230" t="s">
        <v>26</v>
      </c>
      <c r="B5" s="263" t="s">
        <v>27</v>
      </c>
      <c r="C5" s="230" t="s">
        <v>147</v>
      </c>
      <c r="D5" s="263" t="s">
        <v>27</v>
      </c>
    </row>
    <row r="6" spans="1:4" ht="17.25" customHeight="1">
      <c r="A6" s="231"/>
      <c r="B6" s="258"/>
      <c r="C6" s="231"/>
      <c r="D6" s="258"/>
    </row>
    <row r="7" spans="1:4" ht="17.25" customHeight="1">
      <c r="A7" s="163" t="s">
        <v>148</v>
      </c>
      <c r="B7" s="151">
        <v>223506479</v>
      </c>
      <c r="C7" s="164" t="s">
        <v>149</v>
      </c>
      <c r="D7" s="165">
        <v>231630846.27000001</v>
      </c>
    </row>
    <row r="8" spans="1:4" ht="17.25" customHeight="1">
      <c r="A8" s="166" t="s">
        <v>150</v>
      </c>
      <c r="B8" s="151">
        <v>223506479</v>
      </c>
      <c r="C8" s="164" t="s">
        <v>151</v>
      </c>
      <c r="D8" s="165"/>
    </row>
    <row r="9" spans="1:4" ht="17.25" customHeight="1">
      <c r="A9" s="166" t="s">
        <v>152</v>
      </c>
      <c r="B9" s="151"/>
      <c r="C9" s="164" t="s">
        <v>153</v>
      </c>
      <c r="D9" s="165"/>
    </row>
    <row r="10" spans="1:4" ht="17.25" customHeight="1">
      <c r="A10" s="166" t="s">
        <v>154</v>
      </c>
      <c r="B10" s="151"/>
      <c r="C10" s="164" t="s">
        <v>155</v>
      </c>
      <c r="D10" s="165"/>
    </row>
    <row r="11" spans="1:4" ht="17.25" customHeight="1">
      <c r="A11" s="166" t="s">
        <v>156</v>
      </c>
      <c r="B11" s="151">
        <v>8124367.2699999996</v>
      </c>
      <c r="C11" s="164" t="s">
        <v>157</v>
      </c>
      <c r="D11" s="165">
        <v>197645884.27000001</v>
      </c>
    </row>
    <row r="12" spans="1:4" ht="17.25" customHeight="1">
      <c r="A12" s="166" t="s">
        <v>150</v>
      </c>
      <c r="B12" s="151">
        <v>8124367.2699999996</v>
      </c>
      <c r="C12" s="164" t="s">
        <v>158</v>
      </c>
      <c r="D12" s="165"/>
    </row>
    <row r="13" spans="1:4" ht="17.25" customHeight="1">
      <c r="A13" s="167" t="s">
        <v>152</v>
      </c>
      <c r="B13" s="168"/>
      <c r="C13" s="164" t="s">
        <v>159</v>
      </c>
      <c r="D13" s="165"/>
    </row>
    <row r="14" spans="1:4" ht="17.25" customHeight="1">
      <c r="A14" s="167" t="s">
        <v>154</v>
      </c>
      <c r="B14" s="168"/>
      <c r="C14" s="164" t="s">
        <v>160</v>
      </c>
      <c r="D14" s="165"/>
    </row>
    <row r="15" spans="1:4" ht="17.25" customHeight="1">
      <c r="A15" s="166"/>
      <c r="B15" s="168"/>
      <c r="C15" s="164" t="s">
        <v>161</v>
      </c>
      <c r="D15" s="165">
        <v>15714592</v>
      </c>
    </row>
    <row r="16" spans="1:4" ht="17.25" customHeight="1">
      <c r="A16" s="166"/>
      <c r="B16" s="151"/>
      <c r="C16" s="164" t="s">
        <v>162</v>
      </c>
      <c r="D16" s="165">
        <v>8117650</v>
      </c>
    </row>
    <row r="17" spans="1:4" ht="17.25" customHeight="1">
      <c r="A17" s="166"/>
      <c r="B17" s="169"/>
      <c r="C17" s="164" t="s">
        <v>163</v>
      </c>
      <c r="D17" s="165"/>
    </row>
    <row r="18" spans="1:4" ht="17.25" customHeight="1">
      <c r="A18" s="167"/>
      <c r="B18" s="169"/>
      <c r="C18" s="164" t="s">
        <v>164</v>
      </c>
      <c r="D18" s="165"/>
    </row>
    <row r="19" spans="1:4" ht="17.25" customHeight="1">
      <c r="A19" s="167"/>
      <c r="B19" s="170"/>
      <c r="C19" s="164" t="s">
        <v>165</v>
      </c>
      <c r="D19" s="165"/>
    </row>
    <row r="20" spans="1:4" ht="17.25" customHeight="1">
      <c r="A20" s="171"/>
      <c r="B20" s="170"/>
      <c r="C20" s="164" t="s">
        <v>166</v>
      </c>
      <c r="D20" s="165"/>
    </row>
    <row r="21" spans="1:4" ht="17.25" customHeight="1">
      <c r="A21" s="171"/>
      <c r="B21" s="170"/>
      <c r="C21" s="164" t="s">
        <v>167</v>
      </c>
      <c r="D21" s="165"/>
    </row>
    <row r="22" spans="1:4" ht="17.25" customHeight="1">
      <c r="A22" s="171"/>
      <c r="B22" s="170"/>
      <c r="C22" s="164" t="s">
        <v>168</v>
      </c>
      <c r="D22" s="165"/>
    </row>
    <row r="23" spans="1:4" ht="17.25" customHeight="1">
      <c r="A23" s="171"/>
      <c r="B23" s="170"/>
      <c r="C23" s="164" t="s">
        <v>169</v>
      </c>
      <c r="D23" s="165"/>
    </row>
    <row r="24" spans="1:4" ht="17.25" customHeight="1">
      <c r="A24" s="171"/>
      <c r="B24" s="170"/>
      <c r="C24" s="164" t="s">
        <v>170</v>
      </c>
      <c r="D24" s="165"/>
    </row>
    <row r="25" spans="1:4" ht="17.25" customHeight="1">
      <c r="A25" s="171"/>
      <c r="B25" s="170"/>
      <c r="C25" s="164" t="s">
        <v>171</v>
      </c>
      <c r="D25" s="165"/>
    </row>
    <row r="26" spans="1:4" ht="17.25" customHeight="1">
      <c r="A26" s="171"/>
      <c r="B26" s="170"/>
      <c r="C26" s="164" t="s">
        <v>172</v>
      </c>
      <c r="D26" s="165">
        <v>10152720</v>
      </c>
    </row>
    <row r="27" spans="1:4" ht="17.25" customHeight="1">
      <c r="A27" s="171"/>
      <c r="B27" s="170"/>
      <c r="C27" s="164" t="s">
        <v>173</v>
      </c>
      <c r="D27" s="165"/>
    </row>
    <row r="28" spans="1:4" ht="17.25" customHeight="1">
      <c r="A28" s="171"/>
      <c r="B28" s="170"/>
      <c r="C28" s="164" t="s">
        <v>174</v>
      </c>
      <c r="D28" s="165"/>
    </row>
    <row r="29" spans="1:4" ht="17.25" customHeight="1">
      <c r="A29" s="171"/>
      <c r="B29" s="170"/>
      <c r="C29" s="164" t="s">
        <v>175</v>
      </c>
      <c r="D29" s="165"/>
    </row>
    <row r="30" spans="1:4" ht="17.25" customHeight="1">
      <c r="A30" s="171"/>
      <c r="B30" s="170"/>
      <c r="C30" s="164" t="s">
        <v>176</v>
      </c>
      <c r="D30" s="165"/>
    </row>
    <row r="31" spans="1:4" ht="14.25" customHeight="1">
      <c r="A31" s="172"/>
      <c r="B31" s="169"/>
      <c r="C31" s="164" t="s">
        <v>177</v>
      </c>
      <c r="D31" s="165"/>
    </row>
    <row r="32" spans="1:4" ht="14.25" customHeight="1">
      <c r="A32" s="172"/>
      <c r="B32" s="169"/>
      <c r="C32" s="164" t="s">
        <v>178</v>
      </c>
      <c r="D32" s="165"/>
    </row>
    <row r="33" spans="1:4" ht="14.25" customHeight="1">
      <c r="A33" s="172"/>
      <c r="B33" s="169"/>
      <c r="C33" s="164" t="s">
        <v>179</v>
      </c>
      <c r="D33" s="165"/>
    </row>
    <row r="34" spans="1:4" ht="14.25" customHeight="1">
      <c r="A34" s="172"/>
      <c r="B34" s="169"/>
      <c r="C34" s="167" t="s">
        <v>180</v>
      </c>
      <c r="D34" s="173"/>
    </row>
    <row r="35" spans="1:4" ht="17.25" customHeight="1">
      <c r="A35" s="174" t="s">
        <v>181</v>
      </c>
      <c r="B35" s="169">
        <f>B7+B11</f>
        <v>231630846.27000001</v>
      </c>
      <c r="C35" s="172" t="s">
        <v>73</v>
      </c>
      <c r="D35" s="169">
        <f>SUM(D7)</f>
        <v>231630846.27000001</v>
      </c>
    </row>
  </sheetData>
  <mergeCells count="8">
    <mergeCell ref="A2:D2"/>
    <mergeCell ref="A3:B3"/>
    <mergeCell ref="A4:B4"/>
    <mergeCell ref="C4:D4"/>
    <mergeCell ref="A5:A6"/>
    <mergeCell ref="B5:B6"/>
    <mergeCell ref="C5:C6"/>
    <mergeCell ref="D5:D6"/>
  </mergeCells>
  <phoneticPr fontId="38" type="noConversion"/>
  <printOptions horizontalCentered="1"/>
  <pageMargins left="0.39305555555555599" right="0.39305555555555599" top="0.51180555555555596" bottom="0.51180555555555596" header="0.31458333333333299" footer="0.31458333333333299"/>
  <pageSetup paperSize="9" scale="73"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28"/>
  <sheetViews>
    <sheetView workbookViewId="0">
      <selection activeCell="G27" sqref="G27"/>
    </sheetView>
  </sheetViews>
  <sheetFormatPr defaultColWidth="9.140625" defaultRowHeight="14.25" customHeight="1"/>
  <cols>
    <col min="1" max="1" width="20.140625" style="86" customWidth="1"/>
    <col min="2" max="2" width="44" style="86" customWidth="1"/>
    <col min="3" max="3" width="24.28515625" style="35" customWidth="1"/>
    <col min="4" max="4" width="19.85546875" style="35" customWidth="1"/>
    <col min="5" max="7" width="24.28515625" style="35" customWidth="1"/>
    <col min="8" max="8" width="9.140625" style="35" customWidth="1"/>
    <col min="9" max="16384" width="9.140625" style="35"/>
  </cols>
  <sheetData>
    <row r="1" spans="1:7" ht="12" customHeight="1">
      <c r="A1" s="153" t="s">
        <v>182</v>
      </c>
      <c r="D1" s="154"/>
      <c r="F1" s="38"/>
    </row>
    <row r="2" spans="1:7" ht="39" customHeight="1">
      <c r="A2" s="264" t="s">
        <v>6</v>
      </c>
      <c r="B2" s="264"/>
      <c r="C2" s="264"/>
      <c r="D2" s="264"/>
      <c r="E2" s="264"/>
      <c r="F2" s="264"/>
      <c r="G2" s="264"/>
    </row>
    <row r="3" spans="1:7" ht="18" customHeight="1">
      <c r="A3" s="262" t="s">
        <v>22</v>
      </c>
      <c r="B3" s="265"/>
      <c r="C3" s="266"/>
      <c r="D3" s="266"/>
      <c r="E3" s="266"/>
      <c r="F3" s="89"/>
      <c r="G3" s="89" t="s">
        <v>23</v>
      </c>
    </row>
    <row r="4" spans="1:7" ht="20.25" customHeight="1">
      <c r="A4" s="267" t="s">
        <v>183</v>
      </c>
      <c r="B4" s="268"/>
      <c r="C4" s="269" t="s">
        <v>77</v>
      </c>
      <c r="D4" s="269" t="s">
        <v>98</v>
      </c>
      <c r="E4" s="269"/>
      <c r="F4" s="269"/>
      <c r="G4" s="272" t="s">
        <v>99</v>
      </c>
    </row>
    <row r="5" spans="1:7" ht="20.25" customHeight="1">
      <c r="A5" s="91" t="s">
        <v>95</v>
      </c>
      <c r="B5" s="155" t="s">
        <v>96</v>
      </c>
      <c r="C5" s="269"/>
      <c r="D5" s="43" t="s">
        <v>79</v>
      </c>
      <c r="E5" s="43" t="s">
        <v>184</v>
      </c>
      <c r="F5" s="43" t="s">
        <v>185</v>
      </c>
      <c r="G5" s="273"/>
    </row>
    <row r="6" spans="1:7" ht="13.5" customHeight="1">
      <c r="A6" s="96">
        <v>1</v>
      </c>
      <c r="B6" s="96">
        <v>2</v>
      </c>
      <c r="C6" s="156">
        <v>3</v>
      </c>
      <c r="D6" s="156">
        <v>4</v>
      </c>
      <c r="E6" s="156">
        <v>5</v>
      </c>
      <c r="F6" s="156">
        <v>6</v>
      </c>
      <c r="G6" s="96">
        <v>7</v>
      </c>
    </row>
    <row r="7" spans="1:7" ht="13.5" customHeight="1">
      <c r="A7" s="96" t="s">
        <v>105</v>
      </c>
      <c r="B7" s="96" t="s">
        <v>106</v>
      </c>
      <c r="C7" s="157">
        <v>197645884.27000001</v>
      </c>
      <c r="D7" s="157">
        <v>178865827</v>
      </c>
      <c r="E7" s="157">
        <v>156270527</v>
      </c>
      <c r="F7" s="157">
        <v>22595300</v>
      </c>
      <c r="G7" s="158">
        <v>18780057.27</v>
      </c>
    </row>
    <row r="8" spans="1:7" ht="13.5" customHeight="1">
      <c r="A8" s="96" t="s">
        <v>107</v>
      </c>
      <c r="B8" s="96" t="s">
        <v>108</v>
      </c>
      <c r="C8" s="157">
        <v>197645884.27000001</v>
      </c>
      <c r="D8" s="157">
        <v>178865827</v>
      </c>
      <c r="E8" s="157">
        <v>156270527</v>
      </c>
      <c r="F8" s="157">
        <v>22595300</v>
      </c>
      <c r="G8" s="158">
        <v>18780057.27</v>
      </c>
    </row>
    <row r="9" spans="1:7" ht="13.5" customHeight="1">
      <c r="A9" s="96" t="s">
        <v>109</v>
      </c>
      <c r="B9" s="96" t="s">
        <v>110</v>
      </c>
      <c r="C9" s="157">
        <v>178797427</v>
      </c>
      <c r="D9" s="157">
        <v>178797427</v>
      </c>
      <c r="E9" s="157">
        <v>156202127</v>
      </c>
      <c r="F9" s="157">
        <v>22595300</v>
      </c>
      <c r="G9" s="158"/>
    </row>
    <row r="10" spans="1:7" ht="13.5" customHeight="1">
      <c r="A10" s="96" t="s">
        <v>111</v>
      </c>
      <c r="B10" s="96" t="s">
        <v>112</v>
      </c>
      <c r="C10" s="157">
        <v>18797959.27</v>
      </c>
      <c r="D10" s="157">
        <v>68400</v>
      </c>
      <c r="E10" s="157">
        <v>68400</v>
      </c>
      <c r="F10" s="157"/>
      <c r="G10" s="158">
        <v>18729559.27</v>
      </c>
    </row>
    <row r="11" spans="1:7" ht="13.5" customHeight="1">
      <c r="A11" s="96" t="s">
        <v>113</v>
      </c>
      <c r="B11" s="96" t="s">
        <v>114</v>
      </c>
      <c r="C11" s="157">
        <v>50498</v>
      </c>
      <c r="D11" s="157"/>
      <c r="E11" s="157"/>
      <c r="F11" s="157"/>
      <c r="G11" s="158">
        <v>50498</v>
      </c>
    </row>
    <row r="12" spans="1:7" ht="13.5" customHeight="1">
      <c r="A12" s="96" t="s">
        <v>115</v>
      </c>
      <c r="B12" s="96" t="s">
        <v>116</v>
      </c>
      <c r="C12" s="157">
        <v>15714592</v>
      </c>
      <c r="D12" s="157">
        <v>15585640</v>
      </c>
      <c r="E12" s="157">
        <v>15186640</v>
      </c>
      <c r="F12" s="157">
        <v>399000</v>
      </c>
      <c r="G12" s="158">
        <v>128952</v>
      </c>
    </row>
    <row r="13" spans="1:7" ht="13.5" customHeight="1">
      <c r="A13" s="96" t="s">
        <v>117</v>
      </c>
      <c r="B13" s="96" t="s">
        <v>118</v>
      </c>
      <c r="C13" s="157">
        <v>15585640</v>
      </c>
      <c r="D13" s="157">
        <v>15585640</v>
      </c>
      <c r="E13" s="157">
        <v>15186640</v>
      </c>
      <c r="F13" s="157">
        <v>399000</v>
      </c>
      <c r="G13" s="158"/>
    </row>
    <row r="14" spans="1:7" ht="13.5" customHeight="1">
      <c r="A14" s="96" t="s">
        <v>119</v>
      </c>
      <c r="B14" s="96" t="s">
        <v>120</v>
      </c>
      <c r="C14" s="157">
        <v>5691000</v>
      </c>
      <c r="D14" s="157">
        <v>5691000</v>
      </c>
      <c r="E14" s="157">
        <v>5292000</v>
      </c>
      <c r="F14" s="157">
        <v>399000</v>
      </c>
      <c r="G14" s="158"/>
    </row>
    <row r="15" spans="1:7" ht="13.5" customHeight="1">
      <c r="A15" s="96" t="s">
        <v>121</v>
      </c>
      <c r="B15" s="96" t="s">
        <v>122</v>
      </c>
      <c r="C15" s="157">
        <v>8855500</v>
      </c>
      <c r="D15" s="157">
        <v>8855500</v>
      </c>
      <c r="E15" s="157">
        <v>8855500</v>
      </c>
      <c r="F15" s="157"/>
      <c r="G15" s="158"/>
    </row>
    <row r="16" spans="1:7" ht="13.5" customHeight="1">
      <c r="A16" s="96" t="s">
        <v>123</v>
      </c>
      <c r="B16" s="96" t="s">
        <v>124</v>
      </c>
      <c r="C16" s="157">
        <v>1039140</v>
      </c>
      <c r="D16" s="157">
        <v>1039140</v>
      </c>
      <c r="E16" s="157">
        <v>1039140</v>
      </c>
      <c r="F16" s="157"/>
      <c r="G16" s="158"/>
    </row>
    <row r="17" spans="1:7" ht="13.5" customHeight="1">
      <c r="A17" s="96" t="s">
        <v>125</v>
      </c>
      <c r="B17" s="96" t="s">
        <v>126</v>
      </c>
      <c r="C17" s="157">
        <v>128952</v>
      </c>
      <c r="D17" s="157"/>
      <c r="E17" s="157"/>
      <c r="F17" s="157"/>
      <c r="G17" s="158">
        <v>128952</v>
      </c>
    </row>
    <row r="18" spans="1:7" ht="13.5" customHeight="1">
      <c r="A18" s="96" t="s">
        <v>127</v>
      </c>
      <c r="B18" s="96" t="s">
        <v>128</v>
      </c>
      <c r="C18" s="157">
        <v>128952</v>
      </c>
      <c r="D18" s="157"/>
      <c r="E18" s="157"/>
      <c r="F18" s="157"/>
      <c r="G18" s="158">
        <v>128952</v>
      </c>
    </row>
    <row r="19" spans="1:7" ht="13.5" customHeight="1">
      <c r="A19" s="96" t="s">
        <v>129</v>
      </c>
      <c r="B19" s="96" t="s">
        <v>130</v>
      </c>
      <c r="C19" s="157">
        <v>8117650</v>
      </c>
      <c r="D19" s="157">
        <v>8117650</v>
      </c>
      <c r="E19" s="157">
        <v>8117650</v>
      </c>
      <c r="F19" s="157"/>
      <c r="G19" s="158"/>
    </row>
    <row r="20" spans="1:7" ht="13.5" customHeight="1">
      <c r="A20" s="96" t="s">
        <v>131</v>
      </c>
      <c r="B20" s="96" t="s">
        <v>132</v>
      </c>
      <c r="C20" s="157">
        <v>8117650</v>
      </c>
      <c r="D20" s="157">
        <v>8117650</v>
      </c>
      <c r="E20" s="157">
        <v>8117650</v>
      </c>
      <c r="F20" s="157"/>
      <c r="G20" s="158"/>
    </row>
    <row r="21" spans="1:7" ht="13.5" customHeight="1">
      <c r="A21" s="96" t="s">
        <v>133</v>
      </c>
      <c r="B21" s="96" t="s">
        <v>134</v>
      </c>
      <c r="C21" s="157">
        <v>4532000</v>
      </c>
      <c r="D21" s="157">
        <v>4532000</v>
      </c>
      <c r="E21" s="157">
        <v>4532000</v>
      </c>
      <c r="F21" s="157"/>
      <c r="G21" s="158"/>
    </row>
    <row r="22" spans="1:7" ht="13.5" customHeight="1">
      <c r="A22" s="96" t="s">
        <v>135</v>
      </c>
      <c r="B22" s="96" t="s">
        <v>136</v>
      </c>
      <c r="C22" s="157">
        <v>3474400</v>
      </c>
      <c r="D22" s="157">
        <v>3474400</v>
      </c>
      <c r="E22" s="157">
        <v>3474400</v>
      </c>
      <c r="F22" s="157"/>
      <c r="G22" s="158"/>
    </row>
    <row r="23" spans="1:7" ht="13.5" customHeight="1">
      <c r="A23" s="96" t="s">
        <v>137</v>
      </c>
      <c r="B23" s="96" t="s">
        <v>138</v>
      </c>
      <c r="C23" s="157">
        <v>111250</v>
      </c>
      <c r="D23" s="157">
        <v>111250</v>
      </c>
      <c r="E23" s="157">
        <v>111250</v>
      </c>
      <c r="F23" s="157"/>
      <c r="G23" s="158"/>
    </row>
    <row r="24" spans="1:7" ht="13.5" customHeight="1">
      <c r="A24" s="96" t="s">
        <v>139</v>
      </c>
      <c r="B24" s="96" t="s">
        <v>140</v>
      </c>
      <c r="C24" s="157">
        <v>10152720</v>
      </c>
      <c r="D24" s="157">
        <v>10152720</v>
      </c>
      <c r="E24" s="157">
        <v>10152720</v>
      </c>
      <c r="F24" s="157"/>
      <c r="G24" s="158"/>
    </row>
    <row r="25" spans="1:7" ht="13.5" customHeight="1">
      <c r="A25" s="96" t="s">
        <v>141</v>
      </c>
      <c r="B25" s="96" t="s">
        <v>142</v>
      </c>
      <c r="C25" s="157">
        <v>10152720</v>
      </c>
      <c r="D25" s="157">
        <v>10152720</v>
      </c>
      <c r="E25" s="157">
        <v>10152720</v>
      </c>
      <c r="F25" s="157"/>
      <c r="G25" s="158"/>
    </row>
    <row r="26" spans="1:7" ht="13.5" customHeight="1">
      <c r="A26" s="96" t="s">
        <v>143</v>
      </c>
      <c r="B26" s="96" t="s">
        <v>144</v>
      </c>
      <c r="C26" s="157">
        <v>10152720</v>
      </c>
      <c r="D26" s="157">
        <v>10152720</v>
      </c>
      <c r="E26" s="157">
        <v>10152720</v>
      </c>
      <c r="F26" s="157"/>
      <c r="G26" s="158"/>
    </row>
    <row r="27" spans="1:7" ht="18" customHeight="1">
      <c r="A27" s="270" t="s">
        <v>145</v>
      </c>
      <c r="B27" s="271" t="s">
        <v>145</v>
      </c>
      <c r="C27" s="159">
        <v>231630846.27000001</v>
      </c>
      <c r="D27" s="159">
        <v>212721837</v>
      </c>
      <c r="E27" s="159">
        <v>189727537</v>
      </c>
      <c r="F27" s="159">
        <v>22994300</v>
      </c>
      <c r="G27" s="159">
        <v>18909009.27</v>
      </c>
    </row>
    <row r="28" spans="1:7" ht="14.25" customHeight="1">
      <c r="B28" s="94"/>
      <c r="C28" s="160"/>
      <c r="D28" s="160"/>
    </row>
  </sheetData>
  <mergeCells count="7">
    <mergeCell ref="A2:G2"/>
    <mergeCell ref="A3:E3"/>
    <mergeCell ref="A4:B4"/>
    <mergeCell ref="D4:F4"/>
    <mergeCell ref="A27:B27"/>
    <mergeCell ref="C4:C5"/>
    <mergeCell ref="G4:G5"/>
  </mergeCells>
  <phoneticPr fontId="38" type="noConversion"/>
  <printOptions horizontalCentered="1"/>
  <pageMargins left="0.39305555555555599" right="0.39305555555555599" top="0.51180555555555596" bottom="0.51180555555555596" header="0.31458333333333299" footer="0.31458333333333299"/>
  <pageSetup paperSize="9" scale="78"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7"/>
  <sheetViews>
    <sheetView workbookViewId="0">
      <selection activeCell="A7" sqref="A7"/>
    </sheetView>
  </sheetViews>
  <sheetFormatPr defaultColWidth="9.140625" defaultRowHeight="14.25"/>
  <cols>
    <col min="1" max="2" width="27.42578125" style="143" customWidth="1"/>
    <col min="3" max="3" width="17.28515625" style="144" customWidth="1"/>
    <col min="4" max="5" width="26.28515625" style="145" customWidth="1"/>
    <col min="6" max="6" width="18.7109375" style="145" customWidth="1"/>
    <col min="7" max="7" width="9.140625" style="35" customWidth="1"/>
    <col min="8" max="16384" width="9.140625" style="35"/>
  </cols>
  <sheetData>
    <row r="1" spans="1:6" ht="12" customHeight="1">
      <c r="A1" s="146" t="s">
        <v>186</v>
      </c>
      <c r="B1" s="147"/>
      <c r="C1" s="66"/>
      <c r="D1" s="35"/>
      <c r="E1" s="35"/>
    </row>
    <row r="2" spans="1:6" ht="25.5" customHeight="1">
      <c r="A2" s="274" t="s">
        <v>7</v>
      </c>
      <c r="B2" s="274"/>
      <c r="C2" s="274"/>
      <c r="D2" s="274"/>
      <c r="E2" s="274"/>
      <c r="F2" s="274"/>
    </row>
    <row r="3" spans="1:6" ht="15.75" customHeight="1">
      <c r="A3" s="262" t="s">
        <v>22</v>
      </c>
      <c r="B3" s="275"/>
      <c r="C3" s="276"/>
      <c r="D3" s="266"/>
      <c r="E3" s="35"/>
      <c r="F3" s="148" t="s">
        <v>187</v>
      </c>
    </row>
    <row r="4" spans="1:6" s="142" customFormat="1" ht="19.5" customHeight="1">
      <c r="A4" s="278" t="s">
        <v>188</v>
      </c>
      <c r="B4" s="230" t="s">
        <v>189</v>
      </c>
      <c r="C4" s="228" t="s">
        <v>190</v>
      </c>
      <c r="D4" s="277"/>
      <c r="E4" s="229"/>
      <c r="F4" s="230" t="s">
        <v>191</v>
      </c>
    </row>
    <row r="5" spans="1:6" s="142" customFormat="1" ht="19.5" customHeight="1">
      <c r="A5" s="258"/>
      <c r="B5" s="231"/>
      <c r="C5" s="58" t="s">
        <v>79</v>
      </c>
      <c r="D5" s="58" t="s">
        <v>192</v>
      </c>
      <c r="E5" s="58" t="s">
        <v>193</v>
      </c>
      <c r="F5" s="231"/>
    </row>
    <row r="6" spans="1:6" s="142" customFormat="1" ht="18.75" customHeight="1">
      <c r="A6" s="149">
        <v>1</v>
      </c>
      <c r="B6" s="149">
        <v>2</v>
      </c>
      <c r="C6" s="150">
        <v>3</v>
      </c>
      <c r="D6" s="149">
        <v>4</v>
      </c>
      <c r="E6" s="149">
        <v>5</v>
      </c>
      <c r="F6" s="149">
        <v>6</v>
      </c>
    </row>
    <row r="7" spans="1:6" ht="18.75" customHeight="1">
      <c r="A7" s="151">
        <f>C7+B7+F7</f>
        <v>2054000</v>
      </c>
      <c r="B7" s="151">
        <v>0</v>
      </c>
      <c r="C7" s="152">
        <f>SUM(D7:E7)</f>
        <v>2036000</v>
      </c>
      <c r="D7" s="151">
        <v>0</v>
      </c>
      <c r="E7" s="151">
        <v>2036000</v>
      </c>
      <c r="F7" s="151">
        <v>18000</v>
      </c>
    </row>
  </sheetData>
  <mergeCells count="6">
    <mergeCell ref="A2:F2"/>
    <mergeCell ref="A3:D3"/>
    <mergeCell ref="C4:E4"/>
    <mergeCell ref="A4:A5"/>
    <mergeCell ref="B4:B5"/>
    <mergeCell ref="F4:F5"/>
  </mergeCells>
  <phoneticPr fontId="38" type="noConversion"/>
  <printOptions horizontalCentered="1"/>
  <pageMargins left="0.39305555555555599" right="0.39305555555555599" top="0.51180555555555596" bottom="0.51180555555555596" header="0.31458333333333299" footer="0.31458333333333299"/>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X49"/>
  <sheetViews>
    <sheetView workbookViewId="0">
      <selection activeCell="D41" sqref="D41"/>
    </sheetView>
  </sheetViews>
  <sheetFormatPr defaultColWidth="9.140625" defaultRowHeight="14.25" customHeight="1"/>
  <cols>
    <col min="1" max="1" width="15" style="35" customWidth="1"/>
    <col min="2" max="2" width="15.85546875" style="86" customWidth="1"/>
    <col min="3" max="3" width="14.85546875" style="86" customWidth="1"/>
    <col min="4" max="4" width="22.28515625" style="86" customWidth="1"/>
    <col min="5" max="6" width="15.140625" style="86"/>
    <col min="7" max="7" width="14.28515625" style="86" customWidth="1"/>
    <col min="8" max="8" width="18.7109375" style="86" customWidth="1"/>
    <col min="9" max="10" width="17.28515625" style="66" customWidth="1"/>
    <col min="11" max="12" width="12.140625" style="66" customWidth="1"/>
    <col min="13" max="13" width="18.5703125" style="66" customWidth="1"/>
    <col min="14" max="24" width="12.140625" style="66" customWidth="1"/>
    <col min="25" max="25" width="9.140625" style="35" customWidth="1"/>
    <col min="26" max="16384" width="9.140625" style="35"/>
  </cols>
  <sheetData>
    <row r="1" spans="1:24" ht="12" customHeight="1">
      <c r="A1" s="136" t="s">
        <v>194</v>
      </c>
    </row>
    <row r="2" spans="1:24" ht="39" customHeight="1">
      <c r="A2" s="279" t="s">
        <v>8</v>
      </c>
      <c r="B2" s="279"/>
      <c r="C2" s="279"/>
      <c r="D2" s="279"/>
      <c r="E2" s="279"/>
      <c r="F2" s="279"/>
      <c r="G2" s="279"/>
      <c r="H2" s="279"/>
      <c r="I2" s="279"/>
      <c r="J2" s="279"/>
      <c r="K2" s="279"/>
      <c r="L2" s="279"/>
      <c r="M2" s="279"/>
      <c r="N2" s="279"/>
      <c r="O2" s="279"/>
      <c r="P2" s="279"/>
      <c r="Q2" s="279"/>
      <c r="R2" s="279"/>
      <c r="S2" s="279"/>
      <c r="T2" s="279"/>
      <c r="U2" s="279"/>
      <c r="V2" s="279"/>
      <c r="W2" s="279"/>
      <c r="X2" s="279"/>
    </row>
    <row r="3" spans="1:24" ht="18" customHeight="1">
      <c r="A3" s="280" t="s">
        <v>22</v>
      </c>
      <c r="B3" s="280"/>
      <c r="C3" s="280"/>
      <c r="D3" s="280"/>
      <c r="E3" s="280"/>
      <c r="F3" s="280"/>
      <c r="G3" s="280"/>
      <c r="H3" s="280"/>
      <c r="I3" s="280"/>
      <c r="J3" s="280"/>
      <c r="K3" s="35"/>
      <c r="L3" s="35"/>
      <c r="M3" s="35"/>
      <c r="N3" s="35"/>
      <c r="O3" s="35"/>
      <c r="P3" s="35"/>
      <c r="Q3" s="35"/>
      <c r="X3" s="141" t="s">
        <v>23</v>
      </c>
    </row>
    <row r="4" spans="1:24" ht="13.5">
      <c r="A4" s="288" t="s">
        <v>195</v>
      </c>
      <c r="B4" s="288" t="s">
        <v>196</v>
      </c>
      <c r="C4" s="288" t="s">
        <v>197</v>
      </c>
      <c r="D4" s="288" t="s">
        <v>198</v>
      </c>
      <c r="E4" s="288" t="s">
        <v>199</v>
      </c>
      <c r="F4" s="288" t="s">
        <v>200</v>
      </c>
      <c r="G4" s="288" t="s">
        <v>201</v>
      </c>
      <c r="H4" s="288" t="s">
        <v>202</v>
      </c>
      <c r="I4" s="254" t="s">
        <v>203</v>
      </c>
      <c r="J4" s="254"/>
      <c r="K4" s="254"/>
      <c r="L4" s="254"/>
      <c r="M4" s="254"/>
      <c r="N4" s="254"/>
      <c r="O4" s="254"/>
      <c r="P4" s="254"/>
      <c r="Q4" s="254"/>
      <c r="R4" s="254"/>
      <c r="S4" s="254"/>
      <c r="T4" s="254"/>
      <c r="U4" s="254"/>
      <c r="V4" s="254"/>
      <c r="W4" s="254"/>
      <c r="X4" s="254"/>
    </row>
    <row r="5" spans="1:24" ht="13.5">
      <c r="A5" s="288"/>
      <c r="B5" s="288"/>
      <c r="C5" s="288"/>
      <c r="D5" s="288"/>
      <c r="E5" s="288"/>
      <c r="F5" s="288"/>
      <c r="G5" s="288"/>
      <c r="H5" s="288"/>
      <c r="I5" s="254" t="s">
        <v>204</v>
      </c>
      <c r="J5" s="254" t="s">
        <v>205</v>
      </c>
      <c r="K5" s="254"/>
      <c r="L5" s="254"/>
      <c r="M5" s="254"/>
      <c r="N5" s="254"/>
      <c r="O5" s="269" t="s">
        <v>206</v>
      </c>
      <c r="P5" s="269"/>
      <c r="Q5" s="269"/>
      <c r="R5" s="254" t="s">
        <v>83</v>
      </c>
      <c r="S5" s="254" t="s">
        <v>84</v>
      </c>
      <c r="T5" s="254"/>
      <c r="U5" s="254"/>
      <c r="V5" s="254"/>
      <c r="W5" s="254"/>
      <c r="X5" s="254"/>
    </row>
    <row r="6" spans="1:24" ht="13.5" customHeight="1">
      <c r="A6" s="288"/>
      <c r="B6" s="288"/>
      <c r="C6" s="288"/>
      <c r="D6" s="288"/>
      <c r="E6" s="288"/>
      <c r="F6" s="288"/>
      <c r="G6" s="288"/>
      <c r="H6" s="288"/>
      <c r="I6" s="254"/>
      <c r="J6" s="281" t="s">
        <v>207</v>
      </c>
      <c r="K6" s="254" t="s">
        <v>208</v>
      </c>
      <c r="L6" s="254" t="s">
        <v>209</v>
      </c>
      <c r="M6" s="254" t="s">
        <v>210</v>
      </c>
      <c r="N6" s="254" t="s">
        <v>211</v>
      </c>
      <c r="O6" s="283" t="s">
        <v>80</v>
      </c>
      <c r="P6" s="283" t="s">
        <v>81</v>
      </c>
      <c r="Q6" s="283" t="s">
        <v>82</v>
      </c>
      <c r="R6" s="254"/>
      <c r="S6" s="254" t="s">
        <v>79</v>
      </c>
      <c r="T6" s="254" t="s">
        <v>86</v>
      </c>
      <c r="U6" s="254" t="s">
        <v>87</v>
      </c>
      <c r="V6" s="254" t="s">
        <v>88</v>
      </c>
      <c r="W6" s="254" t="s">
        <v>89</v>
      </c>
      <c r="X6" s="254" t="s">
        <v>90</v>
      </c>
    </row>
    <row r="7" spans="1:24" ht="12">
      <c r="A7" s="288"/>
      <c r="B7" s="288"/>
      <c r="C7" s="288"/>
      <c r="D7" s="288"/>
      <c r="E7" s="288"/>
      <c r="F7" s="288"/>
      <c r="G7" s="288"/>
      <c r="H7" s="288"/>
      <c r="I7" s="254"/>
      <c r="J7" s="282"/>
      <c r="K7" s="254"/>
      <c r="L7" s="254"/>
      <c r="M7" s="254"/>
      <c r="N7" s="254"/>
      <c r="O7" s="284"/>
      <c r="P7" s="284"/>
      <c r="Q7" s="284"/>
      <c r="R7" s="254"/>
      <c r="S7" s="254"/>
      <c r="T7" s="254"/>
      <c r="U7" s="254"/>
      <c r="V7" s="254"/>
      <c r="W7" s="254"/>
      <c r="X7" s="254"/>
    </row>
    <row r="8" spans="1:24" ht="13.5" customHeight="1">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c r="X8" s="137">
        <v>24</v>
      </c>
    </row>
    <row r="9" spans="1:24" ht="13.5" customHeight="1">
      <c r="A9" s="137" t="s">
        <v>92</v>
      </c>
      <c r="B9" s="138" t="s">
        <v>92</v>
      </c>
      <c r="C9" s="103" t="s">
        <v>212</v>
      </c>
      <c r="D9" s="103" t="s">
        <v>213</v>
      </c>
      <c r="E9" s="103" t="s">
        <v>109</v>
      </c>
      <c r="F9" s="103" t="s">
        <v>110</v>
      </c>
      <c r="G9" s="103" t="s">
        <v>214</v>
      </c>
      <c r="H9" s="103" t="s">
        <v>215</v>
      </c>
      <c r="I9" s="126">
        <v>20195604</v>
      </c>
      <c r="J9" s="126">
        <v>20195604</v>
      </c>
      <c r="K9" s="137"/>
      <c r="L9" s="137"/>
      <c r="M9" s="139">
        <v>20195604</v>
      </c>
      <c r="N9" s="137"/>
      <c r="O9" s="137"/>
      <c r="P9" s="137"/>
      <c r="Q9" s="137"/>
      <c r="R9" s="137"/>
      <c r="S9" s="137"/>
      <c r="T9" s="137"/>
      <c r="U9" s="137"/>
      <c r="V9" s="137"/>
      <c r="W9" s="137"/>
      <c r="X9" s="137"/>
    </row>
    <row r="10" spans="1:24" ht="13.5" customHeight="1">
      <c r="A10" s="137" t="s">
        <v>92</v>
      </c>
      <c r="B10" s="138" t="s">
        <v>92</v>
      </c>
      <c r="C10" s="103" t="s">
        <v>212</v>
      </c>
      <c r="D10" s="103" t="s">
        <v>213</v>
      </c>
      <c r="E10" s="103" t="s">
        <v>109</v>
      </c>
      <c r="F10" s="103" t="s">
        <v>110</v>
      </c>
      <c r="G10" s="103" t="s">
        <v>216</v>
      </c>
      <c r="H10" s="103" t="s">
        <v>217</v>
      </c>
      <c r="I10" s="126">
        <v>40471728</v>
      </c>
      <c r="J10" s="126">
        <v>40471728</v>
      </c>
      <c r="K10" s="137"/>
      <c r="L10" s="137"/>
      <c r="M10" s="139">
        <v>40471728</v>
      </c>
      <c r="N10" s="137"/>
      <c r="O10" s="137"/>
      <c r="P10" s="137"/>
      <c r="Q10" s="137"/>
      <c r="R10" s="137"/>
      <c r="S10" s="137"/>
      <c r="T10" s="137"/>
      <c r="U10" s="137"/>
      <c r="V10" s="137"/>
      <c r="W10" s="137"/>
      <c r="X10" s="137"/>
    </row>
    <row r="11" spans="1:24" ht="13.5" customHeight="1">
      <c r="A11" s="137" t="s">
        <v>92</v>
      </c>
      <c r="B11" s="138" t="s">
        <v>92</v>
      </c>
      <c r="C11" s="103" t="s">
        <v>212</v>
      </c>
      <c r="D11" s="103" t="s">
        <v>213</v>
      </c>
      <c r="E11" s="103" t="s">
        <v>109</v>
      </c>
      <c r="F11" s="103" t="s">
        <v>110</v>
      </c>
      <c r="G11" s="103" t="s">
        <v>218</v>
      </c>
      <c r="H11" s="103" t="s">
        <v>219</v>
      </c>
      <c r="I11" s="126">
        <v>1682967</v>
      </c>
      <c r="J11" s="126">
        <v>1682967</v>
      </c>
      <c r="K11" s="137"/>
      <c r="L11" s="137"/>
      <c r="M11" s="139">
        <v>1682967</v>
      </c>
      <c r="N11" s="137"/>
      <c r="O11" s="137"/>
      <c r="P11" s="137"/>
      <c r="Q11" s="137"/>
      <c r="R11" s="137"/>
      <c r="S11" s="137"/>
      <c r="T11" s="137"/>
      <c r="U11" s="137"/>
      <c r="V11" s="137"/>
      <c r="W11" s="137"/>
      <c r="X11" s="137"/>
    </row>
    <row r="12" spans="1:24" ht="13.5" customHeight="1">
      <c r="A12" s="137" t="s">
        <v>92</v>
      </c>
      <c r="B12" s="138" t="s">
        <v>92</v>
      </c>
      <c r="C12" s="103" t="s">
        <v>220</v>
      </c>
      <c r="D12" s="103" t="s">
        <v>221</v>
      </c>
      <c r="E12" s="103" t="s">
        <v>109</v>
      </c>
      <c r="F12" s="103" t="s">
        <v>110</v>
      </c>
      <c r="G12" s="103" t="s">
        <v>222</v>
      </c>
      <c r="H12" s="103" t="s">
        <v>223</v>
      </c>
      <c r="I12" s="126">
        <v>12960</v>
      </c>
      <c r="J12" s="126">
        <v>12960</v>
      </c>
      <c r="K12" s="137"/>
      <c r="L12" s="137"/>
      <c r="M12" s="139">
        <v>12960</v>
      </c>
      <c r="N12" s="137"/>
      <c r="O12" s="137"/>
      <c r="P12" s="137"/>
      <c r="Q12" s="137"/>
      <c r="R12" s="137"/>
      <c r="S12" s="137"/>
      <c r="T12" s="137"/>
      <c r="U12" s="137"/>
      <c r="V12" s="137"/>
      <c r="W12" s="137"/>
      <c r="X12" s="137"/>
    </row>
    <row r="13" spans="1:24" ht="13.5" customHeight="1">
      <c r="A13" s="137" t="s">
        <v>92</v>
      </c>
      <c r="B13" s="138" t="s">
        <v>92</v>
      </c>
      <c r="C13" s="103" t="s">
        <v>220</v>
      </c>
      <c r="D13" s="103" t="s">
        <v>221</v>
      </c>
      <c r="E13" s="103" t="s">
        <v>121</v>
      </c>
      <c r="F13" s="103" t="s">
        <v>122</v>
      </c>
      <c r="G13" s="103" t="s">
        <v>224</v>
      </c>
      <c r="H13" s="103" t="s">
        <v>225</v>
      </c>
      <c r="I13" s="126">
        <v>8855500</v>
      </c>
      <c r="J13" s="126">
        <v>8855500</v>
      </c>
      <c r="K13" s="137"/>
      <c r="L13" s="137"/>
      <c r="M13" s="139">
        <v>8855500</v>
      </c>
      <c r="N13" s="137"/>
      <c r="O13" s="137"/>
      <c r="P13" s="137"/>
      <c r="Q13" s="137"/>
      <c r="R13" s="137"/>
      <c r="S13" s="137"/>
      <c r="T13" s="137"/>
      <c r="U13" s="137"/>
      <c r="V13" s="137"/>
      <c r="W13" s="137"/>
      <c r="X13" s="137"/>
    </row>
    <row r="14" spans="1:24" ht="13.5" customHeight="1">
      <c r="A14" s="137" t="s">
        <v>92</v>
      </c>
      <c r="B14" s="138" t="s">
        <v>92</v>
      </c>
      <c r="C14" s="103" t="s">
        <v>220</v>
      </c>
      <c r="D14" s="103" t="s">
        <v>221</v>
      </c>
      <c r="E14" s="103" t="s">
        <v>123</v>
      </c>
      <c r="F14" s="103" t="s">
        <v>124</v>
      </c>
      <c r="G14" s="103" t="s">
        <v>226</v>
      </c>
      <c r="H14" s="103" t="s">
        <v>227</v>
      </c>
      <c r="I14" s="126">
        <v>1039140</v>
      </c>
      <c r="J14" s="126">
        <v>1039140</v>
      </c>
      <c r="K14" s="137"/>
      <c r="L14" s="137"/>
      <c r="M14" s="139">
        <v>1039140</v>
      </c>
      <c r="N14" s="137"/>
      <c r="O14" s="137"/>
      <c r="P14" s="137"/>
      <c r="Q14" s="137"/>
      <c r="R14" s="137"/>
      <c r="S14" s="137"/>
      <c r="T14" s="137"/>
      <c r="U14" s="137"/>
      <c r="V14" s="137"/>
      <c r="W14" s="137"/>
      <c r="X14" s="137"/>
    </row>
    <row r="15" spans="1:24" ht="13.5" customHeight="1">
      <c r="A15" s="137" t="s">
        <v>92</v>
      </c>
      <c r="B15" s="138" t="s">
        <v>92</v>
      </c>
      <c r="C15" s="103" t="s">
        <v>220</v>
      </c>
      <c r="D15" s="103" t="s">
        <v>221</v>
      </c>
      <c r="E15" s="103" t="s">
        <v>133</v>
      </c>
      <c r="F15" s="103" t="s">
        <v>134</v>
      </c>
      <c r="G15" s="103" t="s">
        <v>228</v>
      </c>
      <c r="H15" s="103" t="s">
        <v>229</v>
      </c>
      <c r="I15" s="126">
        <v>4532000</v>
      </c>
      <c r="J15" s="126">
        <v>4532000</v>
      </c>
      <c r="K15" s="137"/>
      <c r="L15" s="137"/>
      <c r="M15" s="139">
        <v>4532000</v>
      </c>
      <c r="N15" s="137"/>
      <c r="O15" s="137"/>
      <c r="P15" s="137"/>
      <c r="Q15" s="137"/>
      <c r="R15" s="137"/>
      <c r="S15" s="137"/>
      <c r="T15" s="137"/>
      <c r="U15" s="137"/>
      <c r="V15" s="137"/>
      <c r="W15" s="137"/>
      <c r="X15" s="137"/>
    </row>
    <row r="16" spans="1:24" ht="13.5" customHeight="1">
      <c r="A16" s="137" t="s">
        <v>92</v>
      </c>
      <c r="B16" s="138" t="s">
        <v>92</v>
      </c>
      <c r="C16" s="103" t="s">
        <v>220</v>
      </c>
      <c r="D16" s="103" t="s">
        <v>221</v>
      </c>
      <c r="E16" s="103" t="s">
        <v>135</v>
      </c>
      <c r="F16" s="103" t="s">
        <v>136</v>
      </c>
      <c r="G16" s="103" t="s">
        <v>230</v>
      </c>
      <c r="H16" s="103" t="s">
        <v>231</v>
      </c>
      <c r="I16" s="126">
        <v>3474400</v>
      </c>
      <c r="J16" s="126">
        <v>3474400</v>
      </c>
      <c r="K16" s="137"/>
      <c r="L16" s="137"/>
      <c r="M16" s="139">
        <v>3474400</v>
      </c>
      <c r="N16" s="137"/>
      <c r="O16" s="137"/>
      <c r="P16" s="137"/>
      <c r="Q16" s="137"/>
      <c r="R16" s="137"/>
      <c r="S16" s="137"/>
      <c r="T16" s="137"/>
      <c r="U16" s="137"/>
      <c r="V16" s="137"/>
      <c r="W16" s="137"/>
      <c r="X16" s="137"/>
    </row>
    <row r="17" spans="1:24" ht="13.5" customHeight="1">
      <c r="A17" s="137" t="s">
        <v>92</v>
      </c>
      <c r="B17" s="138" t="s">
        <v>92</v>
      </c>
      <c r="C17" s="103" t="s">
        <v>220</v>
      </c>
      <c r="D17" s="103" t="s">
        <v>221</v>
      </c>
      <c r="E17" s="103" t="s">
        <v>137</v>
      </c>
      <c r="F17" s="103" t="s">
        <v>138</v>
      </c>
      <c r="G17" s="103" t="s">
        <v>222</v>
      </c>
      <c r="H17" s="103" t="s">
        <v>223</v>
      </c>
      <c r="I17" s="126">
        <v>111250</v>
      </c>
      <c r="J17" s="126">
        <v>111250</v>
      </c>
      <c r="K17" s="137"/>
      <c r="L17" s="137"/>
      <c r="M17" s="139">
        <v>111250</v>
      </c>
      <c r="N17" s="137"/>
      <c r="O17" s="137"/>
      <c r="P17" s="137"/>
      <c r="Q17" s="137"/>
      <c r="R17" s="137"/>
      <c r="S17" s="137"/>
      <c r="T17" s="137"/>
      <c r="U17" s="137"/>
      <c r="V17" s="137"/>
      <c r="W17" s="137"/>
      <c r="X17" s="137"/>
    </row>
    <row r="18" spans="1:24" ht="13.5" customHeight="1">
      <c r="A18" s="137" t="s">
        <v>92</v>
      </c>
      <c r="B18" s="138" t="s">
        <v>92</v>
      </c>
      <c r="C18" s="103" t="s">
        <v>232</v>
      </c>
      <c r="D18" s="103" t="s">
        <v>144</v>
      </c>
      <c r="E18" s="103" t="s">
        <v>143</v>
      </c>
      <c r="F18" s="103" t="s">
        <v>144</v>
      </c>
      <c r="G18" s="103" t="s">
        <v>233</v>
      </c>
      <c r="H18" s="103" t="s">
        <v>144</v>
      </c>
      <c r="I18" s="126">
        <v>10152720</v>
      </c>
      <c r="J18" s="126">
        <v>10152720</v>
      </c>
      <c r="K18" s="137"/>
      <c r="L18" s="137"/>
      <c r="M18" s="139">
        <v>10152720</v>
      </c>
      <c r="N18" s="137"/>
      <c r="O18" s="137"/>
      <c r="P18" s="137"/>
      <c r="Q18" s="137"/>
      <c r="R18" s="137"/>
      <c r="S18" s="137"/>
      <c r="T18" s="137"/>
      <c r="U18" s="137"/>
      <c r="V18" s="137"/>
      <c r="W18" s="137"/>
      <c r="X18" s="137"/>
    </row>
    <row r="19" spans="1:24" ht="13.5" customHeight="1">
      <c r="A19" s="137" t="s">
        <v>92</v>
      </c>
      <c r="B19" s="138" t="s">
        <v>92</v>
      </c>
      <c r="C19" s="103" t="s">
        <v>234</v>
      </c>
      <c r="D19" s="103" t="s">
        <v>235</v>
      </c>
      <c r="E19" s="103" t="s">
        <v>119</v>
      </c>
      <c r="F19" s="103" t="s">
        <v>120</v>
      </c>
      <c r="G19" s="103" t="s">
        <v>236</v>
      </c>
      <c r="H19" s="103" t="s">
        <v>237</v>
      </c>
      <c r="I19" s="126">
        <v>5292000</v>
      </c>
      <c r="J19" s="126">
        <v>5292000</v>
      </c>
      <c r="K19" s="137"/>
      <c r="L19" s="137"/>
      <c r="M19" s="139">
        <v>5292000</v>
      </c>
      <c r="N19" s="137"/>
      <c r="O19" s="137"/>
      <c r="P19" s="137"/>
      <c r="Q19" s="137"/>
      <c r="R19" s="137"/>
      <c r="S19" s="137"/>
      <c r="T19" s="137"/>
      <c r="U19" s="137"/>
      <c r="V19" s="137"/>
      <c r="W19" s="137"/>
      <c r="X19" s="137"/>
    </row>
    <row r="20" spans="1:24" ht="13.5" customHeight="1">
      <c r="A20" s="137" t="s">
        <v>92</v>
      </c>
      <c r="B20" s="138" t="s">
        <v>92</v>
      </c>
      <c r="C20" s="103" t="s">
        <v>238</v>
      </c>
      <c r="D20" s="103" t="s">
        <v>239</v>
      </c>
      <c r="E20" s="103" t="s">
        <v>109</v>
      </c>
      <c r="F20" s="103" t="s">
        <v>110</v>
      </c>
      <c r="G20" s="103" t="s">
        <v>240</v>
      </c>
      <c r="H20" s="103" t="s">
        <v>241</v>
      </c>
      <c r="I20" s="126">
        <v>4177800</v>
      </c>
      <c r="J20" s="126">
        <v>4177800</v>
      </c>
      <c r="K20" s="137"/>
      <c r="L20" s="137"/>
      <c r="M20" s="139">
        <v>4177800</v>
      </c>
      <c r="N20" s="137"/>
      <c r="O20" s="137"/>
      <c r="P20" s="137"/>
      <c r="Q20" s="137"/>
      <c r="R20" s="137"/>
      <c r="S20" s="137"/>
      <c r="T20" s="137"/>
      <c r="U20" s="137"/>
      <c r="V20" s="137"/>
      <c r="W20" s="137"/>
      <c r="X20" s="137"/>
    </row>
    <row r="21" spans="1:24" ht="13.5" customHeight="1">
      <c r="A21" s="137" t="s">
        <v>92</v>
      </c>
      <c r="B21" s="138" t="s">
        <v>92</v>
      </c>
      <c r="C21" s="103" t="s">
        <v>242</v>
      </c>
      <c r="D21" s="103" t="s">
        <v>243</v>
      </c>
      <c r="E21" s="103" t="s">
        <v>109</v>
      </c>
      <c r="F21" s="103" t="s">
        <v>110</v>
      </c>
      <c r="G21" s="103" t="s">
        <v>244</v>
      </c>
      <c r="H21" s="103" t="s">
        <v>245</v>
      </c>
      <c r="I21" s="126">
        <v>450000</v>
      </c>
      <c r="J21" s="126">
        <v>450000</v>
      </c>
      <c r="K21" s="137"/>
      <c r="L21" s="137"/>
      <c r="M21" s="139">
        <v>450000</v>
      </c>
      <c r="N21" s="137"/>
      <c r="O21" s="137"/>
      <c r="P21" s="137"/>
      <c r="Q21" s="137"/>
      <c r="R21" s="137"/>
      <c r="S21" s="137"/>
      <c r="T21" s="137"/>
      <c r="U21" s="137"/>
      <c r="V21" s="137"/>
      <c r="W21" s="137"/>
      <c r="X21" s="137"/>
    </row>
    <row r="22" spans="1:24" ht="13.5" customHeight="1">
      <c r="A22" s="137" t="s">
        <v>92</v>
      </c>
      <c r="B22" s="138" t="s">
        <v>92</v>
      </c>
      <c r="C22" s="103" t="s">
        <v>242</v>
      </c>
      <c r="D22" s="103" t="s">
        <v>243</v>
      </c>
      <c r="E22" s="103" t="s">
        <v>109</v>
      </c>
      <c r="F22" s="103" t="s">
        <v>110</v>
      </c>
      <c r="G22" s="103" t="s">
        <v>246</v>
      </c>
      <c r="H22" s="103" t="s">
        <v>247</v>
      </c>
      <c r="I22" s="126">
        <v>10000</v>
      </c>
      <c r="J22" s="126">
        <v>10000</v>
      </c>
      <c r="K22" s="137"/>
      <c r="L22" s="137"/>
      <c r="M22" s="139">
        <v>10000</v>
      </c>
      <c r="N22" s="137"/>
      <c r="O22" s="137"/>
      <c r="P22" s="137"/>
      <c r="Q22" s="137"/>
      <c r="R22" s="137"/>
      <c r="S22" s="137"/>
      <c r="T22" s="137"/>
      <c r="U22" s="137"/>
      <c r="V22" s="137"/>
      <c r="W22" s="137"/>
      <c r="X22" s="137"/>
    </row>
    <row r="23" spans="1:24" ht="13.5" customHeight="1">
      <c r="A23" s="137" t="s">
        <v>92</v>
      </c>
      <c r="B23" s="138" t="s">
        <v>92</v>
      </c>
      <c r="C23" s="103" t="s">
        <v>242</v>
      </c>
      <c r="D23" s="103" t="s">
        <v>243</v>
      </c>
      <c r="E23" s="103" t="s">
        <v>109</v>
      </c>
      <c r="F23" s="103" t="s">
        <v>110</v>
      </c>
      <c r="G23" s="103" t="s">
        <v>248</v>
      </c>
      <c r="H23" s="103" t="s">
        <v>249</v>
      </c>
      <c r="I23" s="126">
        <v>680000</v>
      </c>
      <c r="J23" s="126">
        <v>680000</v>
      </c>
      <c r="K23" s="137"/>
      <c r="L23" s="137"/>
      <c r="M23" s="139">
        <v>680000</v>
      </c>
      <c r="N23" s="137"/>
      <c r="O23" s="137"/>
      <c r="P23" s="137"/>
      <c r="Q23" s="137"/>
      <c r="R23" s="137"/>
      <c r="S23" s="137"/>
      <c r="T23" s="137"/>
      <c r="U23" s="137"/>
      <c r="V23" s="137"/>
      <c r="W23" s="137"/>
      <c r="X23" s="137"/>
    </row>
    <row r="24" spans="1:24" ht="13.5" customHeight="1">
      <c r="A24" s="137" t="s">
        <v>92</v>
      </c>
      <c r="B24" s="138" t="s">
        <v>92</v>
      </c>
      <c r="C24" s="103" t="s">
        <v>242</v>
      </c>
      <c r="D24" s="103" t="s">
        <v>243</v>
      </c>
      <c r="E24" s="103" t="s">
        <v>109</v>
      </c>
      <c r="F24" s="103" t="s">
        <v>110</v>
      </c>
      <c r="G24" s="103" t="s">
        <v>250</v>
      </c>
      <c r="H24" s="103" t="s">
        <v>251</v>
      </c>
      <c r="I24" s="126">
        <v>1450000</v>
      </c>
      <c r="J24" s="126">
        <v>1450000</v>
      </c>
      <c r="K24" s="137"/>
      <c r="L24" s="137"/>
      <c r="M24" s="139">
        <v>1450000</v>
      </c>
      <c r="N24" s="137"/>
      <c r="O24" s="137"/>
      <c r="P24" s="137"/>
      <c r="Q24" s="137"/>
      <c r="R24" s="137"/>
      <c r="S24" s="137"/>
      <c r="T24" s="137"/>
      <c r="U24" s="137"/>
      <c r="V24" s="137"/>
      <c r="W24" s="137"/>
      <c r="X24" s="137"/>
    </row>
    <row r="25" spans="1:24" ht="13.5" customHeight="1">
      <c r="A25" s="137" t="s">
        <v>92</v>
      </c>
      <c r="B25" s="138" t="s">
        <v>92</v>
      </c>
      <c r="C25" s="103" t="s">
        <v>242</v>
      </c>
      <c r="D25" s="103" t="s">
        <v>243</v>
      </c>
      <c r="E25" s="103" t="s">
        <v>109</v>
      </c>
      <c r="F25" s="103" t="s">
        <v>110</v>
      </c>
      <c r="G25" s="103" t="s">
        <v>252</v>
      </c>
      <c r="H25" s="103" t="s">
        <v>253</v>
      </c>
      <c r="I25" s="126">
        <v>180000</v>
      </c>
      <c r="J25" s="126">
        <v>180000</v>
      </c>
      <c r="K25" s="137"/>
      <c r="L25" s="137"/>
      <c r="M25" s="139">
        <v>180000</v>
      </c>
      <c r="N25" s="137"/>
      <c r="O25" s="137"/>
      <c r="P25" s="137"/>
      <c r="Q25" s="137"/>
      <c r="R25" s="137"/>
      <c r="S25" s="137"/>
      <c r="T25" s="137"/>
      <c r="U25" s="137"/>
      <c r="V25" s="137"/>
      <c r="W25" s="137"/>
      <c r="X25" s="137"/>
    </row>
    <row r="26" spans="1:24" ht="13.5" customHeight="1">
      <c r="A26" s="137" t="s">
        <v>92</v>
      </c>
      <c r="B26" s="138" t="s">
        <v>92</v>
      </c>
      <c r="C26" s="103" t="s">
        <v>242</v>
      </c>
      <c r="D26" s="103" t="s">
        <v>243</v>
      </c>
      <c r="E26" s="103" t="s">
        <v>109</v>
      </c>
      <c r="F26" s="103" t="s">
        <v>110</v>
      </c>
      <c r="G26" s="103" t="s">
        <v>254</v>
      </c>
      <c r="H26" s="103" t="s">
        <v>255</v>
      </c>
      <c r="I26" s="126">
        <v>303000</v>
      </c>
      <c r="J26" s="126">
        <v>303000</v>
      </c>
      <c r="K26" s="137"/>
      <c r="L26" s="137"/>
      <c r="M26" s="139">
        <v>303000</v>
      </c>
      <c r="N26" s="137"/>
      <c r="O26" s="137"/>
      <c r="P26" s="137"/>
      <c r="Q26" s="137"/>
      <c r="R26" s="137"/>
      <c r="S26" s="137"/>
      <c r="T26" s="137"/>
      <c r="U26" s="137"/>
      <c r="V26" s="137"/>
      <c r="W26" s="137"/>
      <c r="X26" s="137"/>
    </row>
    <row r="27" spans="1:24" ht="13.5" customHeight="1">
      <c r="A27" s="137" t="s">
        <v>92</v>
      </c>
      <c r="B27" s="138" t="s">
        <v>92</v>
      </c>
      <c r="C27" s="103" t="s">
        <v>242</v>
      </c>
      <c r="D27" s="103" t="s">
        <v>243</v>
      </c>
      <c r="E27" s="103" t="s">
        <v>109</v>
      </c>
      <c r="F27" s="103" t="s">
        <v>110</v>
      </c>
      <c r="G27" s="103" t="s">
        <v>256</v>
      </c>
      <c r="H27" s="103" t="s">
        <v>257</v>
      </c>
      <c r="I27" s="126">
        <v>800000</v>
      </c>
      <c r="J27" s="126">
        <v>800000</v>
      </c>
      <c r="K27" s="137"/>
      <c r="L27" s="137"/>
      <c r="M27" s="139">
        <v>800000</v>
      </c>
      <c r="N27" s="137"/>
      <c r="O27" s="137"/>
      <c r="P27" s="137"/>
      <c r="Q27" s="137"/>
      <c r="R27" s="137"/>
      <c r="S27" s="137"/>
      <c r="T27" s="137"/>
      <c r="U27" s="137"/>
      <c r="V27" s="137"/>
      <c r="W27" s="137"/>
      <c r="X27" s="137"/>
    </row>
    <row r="28" spans="1:24" ht="13.5" customHeight="1">
      <c r="A28" s="137" t="s">
        <v>92</v>
      </c>
      <c r="B28" s="138" t="s">
        <v>92</v>
      </c>
      <c r="C28" s="103" t="s">
        <v>242</v>
      </c>
      <c r="D28" s="103" t="s">
        <v>243</v>
      </c>
      <c r="E28" s="103" t="s">
        <v>109</v>
      </c>
      <c r="F28" s="103" t="s">
        <v>110</v>
      </c>
      <c r="G28" s="103" t="s">
        <v>258</v>
      </c>
      <c r="H28" s="103" t="s">
        <v>259</v>
      </c>
      <c r="I28" s="126">
        <v>1200000</v>
      </c>
      <c r="J28" s="126">
        <v>1200000</v>
      </c>
      <c r="K28" s="137"/>
      <c r="L28" s="137"/>
      <c r="M28" s="139">
        <v>1200000</v>
      </c>
      <c r="N28" s="137"/>
      <c r="O28" s="137"/>
      <c r="P28" s="137"/>
      <c r="Q28" s="137"/>
      <c r="R28" s="137"/>
      <c r="S28" s="137"/>
      <c r="T28" s="137"/>
      <c r="U28" s="137"/>
      <c r="V28" s="137"/>
      <c r="W28" s="137"/>
      <c r="X28" s="137"/>
    </row>
    <row r="29" spans="1:24" ht="13.5" customHeight="1">
      <c r="A29" s="137" t="s">
        <v>92</v>
      </c>
      <c r="B29" s="138" t="s">
        <v>92</v>
      </c>
      <c r="C29" s="103" t="s">
        <v>242</v>
      </c>
      <c r="D29" s="103" t="s">
        <v>243</v>
      </c>
      <c r="E29" s="103" t="s">
        <v>109</v>
      </c>
      <c r="F29" s="103" t="s">
        <v>110</v>
      </c>
      <c r="G29" s="103" t="s">
        <v>260</v>
      </c>
      <c r="H29" s="103" t="s">
        <v>261</v>
      </c>
      <c r="I29" s="126">
        <v>1000000</v>
      </c>
      <c r="J29" s="126">
        <v>1000000</v>
      </c>
      <c r="K29" s="137"/>
      <c r="L29" s="137"/>
      <c r="M29" s="139">
        <v>1000000</v>
      </c>
      <c r="N29" s="137"/>
      <c r="O29" s="137"/>
      <c r="P29" s="137"/>
      <c r="Q29" s="137"/>
      <c r="R29" s="137"/>
      <c r="S29" s="137"/>
      <c r="T29" s="137"/>
      <c r="U29" s="137"/>
      <c r="V29" s="137"/>
      <c r="W29" s="137"/>
      <c r="X29" s="137"/>
    </row>
    <row r="30" spans="1:24" ht="13.5" customHeight="1">
      <c r="A30" s="137" t="s">
        <v>92</v>
      </c>
      <c r="B30" s="138" t="s">
        <v>92</v>
      </c>
      <c r="C30" s="103" t="s">
        <v>242</v>
      </c>
      <c r="D30" s="103" t="s">
        <v>243</v>
      </c>
      <c r="E30" s="103" t="s">
        <v>109</v>
      </c>
      <c r="F30" s="103" t="s">
        <v>110</v>
      </c>
      <c r="G30" s="103" t="s">
        <v>262</v>
      </c>
      <c r="H30" s="103" t="s">
        <v>263</v>
      </c>
      <c r="I30" s="126">
        <v>100000</v>
      </c>
      <c r="J30" s="126">
        <v>100000</v>
      </c>
      <c r="K30" s="137"/>
      <c r="L30" s="137"/>
      <c r="M30" s="139">
        <v>100000</v>
      </c>
      <c r="N30" s="137"/>
      <c r="O30" s="137"/>
      <c r="P30" s="137"/>
      <c r="Q30" s="137"/>
      <c r="R30" s="137"/>
      <c r="S30" s="137"/>
      <c r="T30" s="137"/>
      <c r="U30" s="137"/>
      <c r="V30" s="137"/>
      <c r="W30" s="137"/>
      <c r="X30" s="137"/>
    </row>
    <row r="31" spans="1:24" ht="13.5" customHeight="1">
      <c r="A31" s="137" t="s">
        <v>92</v>
      </c>
      <c r="B31" s="138" t="s">
        <v>92</v>
      </c>
      <c r="C31" s="103" t="s">
        <v>242</v>
      </c>
      <c r="D31" s="103" t="s">
        <v>243</v>
      </c>
      <c r="E31" s="103" t="s">
        <v>109</v>
      </c>
      <c r="F31" s="103" t="s">
        <v>110</v>
      </c>
      <c r="G31" s="103" t="s">
        <v>264</v>
      </c>
      <c r="H31" s="103" t="s">
        <v>265</v>
      </c>
      <c r="I31" s="126">
        <v>3131500</v>
      </c>
      <c r="J31" s="126">
        <v>3131500</v>
      </c>
      <c r="K31" s="137"/>
      <c r="L31" s="137"/>
      <c r="M31" s="139">
        <v>3131500</v>
      </c>
      <c r="N31" s="137"/>
      <c r="O31" s="137"/>
      <c r="P31" s="137"/>
      <c r="Q31" s="137"/>
      <c r="R31" s="137"/>
      <c r="S31" s="137"/>
      <c r="T31" s="137"/>
      <c r="U31" s="137"/>
      <c r="V31" s="137"/>
      <c r="W31" s="137"/>
      <c r="X31" s="137"/>
    </row>
    <row r="32" spans="1:24" ht="13.5" customHeight="1">
      <c r="A32" s="137" t="s">
        <v>92</v>
      </c>
      <c r="B32" s="138" t="s">
        <v>92</v>
      </c>
      <c r="C32" s="103" t="s">
        <v>242</v>
      </c>
      <c r="D32" s="103" t="s">
        <v>243</v>
      </c>
      <c r="E32" s="103" t="s">
        <v>109</v>
      </c>
      <c r="F32" s="103" t="s">
        <v>110</v>
      </c>
      <c r="G32" s="103" t="s">
        <v>266</v>
      </c>
      <c r="H32" s="103" t="s">
        <v>267</v>
      </c>
      <c r="I32" s="126">
        <v>100000</v>
      </c>
      <c r="J32" s="126">
        <v>100000</v>
      </c>
      <c r="K32" s="137"/>
      <c r="L32" s="137"/>
      <c r="M32" s="139">
        <v>100000</v>
      </c>
      <c r="N32" s="137"/>
      <c r="O32" s="137"/>
      <c r="P32" s="137"/>
      <c r="Q32" s="137"/>
      <c r="R32" s="137"/>
      <c r="S32" s="137"/>
      <c r="T32" s="137"/>
      <c r="U32" s="137"/>
      <c r="V32" s="137"/>
      <c r="W32" s="137"/>
      <c r="X32" s="137"/>
    </row>
    <row r="33" spans="1:24" ht="13.5" customHeight="1">
      <c r="A33" s="137" t="s">
        <v>92</v>
      </c>
      <c r="B33" s="138" t="s">
        <v>92</v>
      </c>
      <c r="C33" s="103" t="s">
        <v>242</v>
      </c>
      <c r="D33" s="103" t="s">
        <v>243</v>
      </c>
      <c r="E33" s="103" t="s">
        <v>109</v>
      </c>
      <c r="F33" s="103" t="s">
        <v>110</v>
      </c>
      <c r="G33" s="103" t="s">
        <v>268</v>
      </c>
      <c r="H33" s="103" t="s">
        <v>269</v>
      </c>
      <c r="I33" s="126">
        <v>2220000</v>
      </c>
      <c r="J33" s="126">
        <v>2220000</v>
      </c>
      <c r="K33" s="137"/>
      <c r="L33" s="137"/>
      <c r="M33" s="139">
        <v>2220000</v>
      </c>
      <c r="N33" s="137"/>
      <c r="O33" s="137"/>
      <c r="P33" s="137"/>
      <c r="Q33" s="137"/>
      <c r="R33" s="137"/>
      <c r="S33" s="137"/>
      <c r="T33" s="137"/>
      <c r="U33" s="137"/>
      <c r="V33" s="137"/>
      <c r="W33" s="137"/>
      <c r="X33" s="137"/>
    </row>
    <row r="34" spans="1:24" ht="13.5" customHeight="1">
      <c r="A34" s="137" t="s">
        <v>92</v>
      </c>
      <c r="B34" s="138" t="s">
        <v>92</v>
      </c>
      <c r="C34" s="103" t="s">
        <v>242</v>
      </c>
      <c r="D34" s="103" t="s">
        <v>243</v>
      </c>
      <c r="E34" s="103" t="s">
        <v>109</v>
      </c>
      <c r="F34" s="103" t="s">
        <v>110</v>
      </c>
      <c r="G34" s="103" t="s">
        <v>270</v>
      </c>
      <c r="H34" s="103" t="s">
        <v>271</v>
      </c>
      <c r="I34" s="126">
        <v>1305600</v>
      </c>
      <c r="J34" s="126">
        <v>1305600</v>
      </c>
      <c r="K34" s="137"/>
      <c r="L34" s="137"/>
      <c r="M34" s="139">
        <v>1305600</v>
      </c>
      <c r="N34" s="137"/>
      <c r="O34" s="137"/>
      <c r="P34" s="137"/>
      <c r="Q34" s="137"/>
      <c r="R34" s="137"/>
      <c r="S34" s="137"/>
      <c r="T34" s="137"/>
      <c r="U34" s="137"/>
      <c r="V34" s="137"/>
      <c r="W34" s="137"/>
      <c r="X34" s="137"/>
    </row>
    <row r="35" spans="1:24" ht="13.5" customHeight="1">
      <c r="A35" s="137" t="s">
        <v>92</v>
      </c>
      <c r="B35" s="138" t="s">
        <v>92</v>
      </c>
      <c r="C35" s="103" t="s">
        <v>242</v>
      </c>
      <c r="D35" s="103" t="s">
        <v>243</v>
      </c>
      <c r="E35" s="103" t="s">
        <v>109</v>
      </c>
      <c r="F35" s="103" t="s">
        <v>110</v>
      </c>
      <c r="G35" s="103" t="s">
        <v>240</v>
      </c>
      <c r="H35" s="103" t="s">
        <v>241</v>
      </c>
      <c r="I35" s="126">
        <v>60000</v>
      </c>
      <c r="J35" s="126">
        <v>60000</v>
      </c>
      <c r="K35" s="137"/>
      <c r="L35" s="137"/>
      <c r="M35" s="139">
        <v>60000</v>
      </c>
      <c r="N35" s="137"/>
      <c r="O35" s="137"/>
      <c r="P35" s="137"/>
      <c r="Q35" s="137"/>
      <c r="R35" s="137"/>
      <c r="S35" s="137"/>
      <c r="T35" s="137"/>
      <c r="U35" s="137"/>
      <c r="V35" s="137"/>
      <c r="W35" s="137"/>
      <c r="X35" s="137"/>
    </row>
    <row r="36" spans="1:24" ht="13.5" customHeight="1">
      <c r="A36" s="137" t="s">
        <v>92</v>
      </c>
      <c r="B36" s="138" t="s">
        <v>92</v>
      </c>
      <c r="C36" s="103" t="s">
        <v>242</v>
      </c>
      <c r="D36" s="103" t="s">
        <v>243</v>
      </c>
      <c r="E36" s="103" t="s">
        <v>109</v>
      </c>
      <c r="F36" s="103" t="s">
        <v>110</v>
      </c>
      <c r="G36" s="103" t="s">
        <v>272</v>
      </c>
      <c r="H36" s="103" t="s">
        <v>273</v>
      </c>
      <c r="I36" s="126">
        <v>500000</v>
      </c>
      <c r="J36" s="126">
        <v>500000</v>
      </c>
      <c r="K36" s="137"/>
      <c r="L36" s="137"/>
      <c r="M36" s="139">
        <v>500000</v>
      </c>
      <c r="N36" s="137"/>
      <c r="O36" s="137"/>
      <c r="P36" s="137"/>
      <c r="Q36" s="137"/>
      <c r="R36" s="137"/>
      <c r="S36" s="137"/>
      <c r="T36" s="137"/>
      <c r="U36" s="137"/>
      <c r="V36" s="137"/>
      <c r="W36" s="137"/>
      <c r="X36" s="137"/>
    </row>
    <row r="37" spans="1:24" ht="13.5" customHeight="1">
      <c r="A37" s="137" t="s">
        <v>92</v>
      </c>
      <c r="B37" s="138" t="s">
        <v>92</v>
      </c>
      <c r="C37" s="103" t="s">
        <v>242</v>
      </c>
      <c r="D37" s="103" t="s">
        <v>243</v>
      </c>
      <c r="E37" s="103" t="s">
        <v>109</v>
      </c>
      <c r="F37" s="103" t="s">
        <v>110</v>
      </c>
      <c r="G37" s="103" t="s">
        <v>274</v>
      </c>
      <c r="H37" s="103" t="s">
        <v>275</v>
      </c>
      <c r="I37" s="126">
        <v>1700000</v>
      </c>
      <c r="J37" s="126">
        <v>1700000</v>
      </c>
      <c r="K37" s="137"/>
      <c r="L37" s="137"/>
      <c r="M37" s="139">
        <v>1700000</v>
      </c>
      <c r="N37" s="137"/>
      <c r="O37" s="137"/>
      <c r="P37" s="137"/>
      <c r="Q37" s="137"/>
      <c r="R37" s="137"/>
      <c r="S37" s="137"/>
      <c r="T37" s="137"/>
      <c r="U37" s="137"/>
      <c r="V37" s="137"/>
      <c r="W37" s="137"/>
      <c r="X37" s="137"/>
    </row>
    <row r="38" spans="1:24" ht="13.5" customHeight="1">
      <c r="A38" s="137" t="s">
        <v>92</v>
      </c>
      <c r="B38" s="138" t="s">
        <v>92</v>
      </c>
      <c r="C38" s="103" t="s">
        <v>242</v>
      </c>
      <c r="D38" s="103" t="s">
        <v>243</v>
      </c>
      <c r="E38" s="103" t="s">
        <v>109</v>
      </c>
      <c r="F38" s="103" t="s">
        <v>110</v>
      </c>
      <c r="G38" s="103" t="s">
        <v>276</v>
      </c>
      <c r="H38" s="103" t="s">
        <v>277</v>
      </c>
      <c r="I38" s="126">
        <v>800000</v>
      </c>
      <c r="J38" s="126">
        <v>800000</v>
      </c>
      <c r="K38" s="137"/>
      <c r="L38" s="137"/>
      <c r="M38" s="139">
        <v>800000</v>
      </c>
      <c r="N38" s="137"/>
      <c r="O38" s="137"/>
      <c r="P38" s="137"/>
      <c r="Q38" s="137"/>
      <c r="R38" s="137"/>
      <c r="S38" s="137"/>
      <c r="T38" s="137"/>
      <c r="U38" s="137"/>
      <c r="V38" s="137"/>
      <c r="W38" s="137"/>
      <c r="X38" s="137"/>
    </row>
    <row r="39" spans="1:24" ht="13.5" customHeight="1">
      <c r="A39" s="137" t="s">
        <v>92</v>
      </c>
      <c r="B39" s="138" t="s">
        <v>92</v>
      </c>
      <c r="C39" s="103" t="s">
        <v>242</v>
      </c>
      <c r="D39" s="103" t="s">
        <v>243</v>
      </c>
      <c r="E39" s="103" t="s">
        <v>119</v>
      </c>
      <c r="F39" s="103" t="s">
        <v>120</v>
      </c>
      <c r="G39" s="103" t="s">
        <v>270</v>
      </c>
      <c r="H39" s="103" t="s">
        <v>271</v>
      </c>
      <c r="I39" s="126">
        <v>63000</v>
      </c>
      <c r="J39" s="126">
        <v>63000</v>
      </c>
      <c r="K39" s="137"/>
      <c r="L39" s="137"/>
      <c r="M39" s="139">
        <v>63000</v>
      </c>
      <c r="N39" s="137"/>
      <c r="O39" s="137"/>
      <c r="P39" s="137"/>
      <c r="Q39" s="137"/>
      <c r="R39" s="137"/>
      <c r="S39" s="137"/>
      <c r="T39" s="137"/>
      <c r="U39" s="137"/>
      <c r="V39" s="137"/>
      <c r="W39" s="137"/>
      <c r="X39" s="137"/>
    </row>
    <row r="40" spans="1:24" ht="13.5" customHeight="1">
      <c r="A40" s="137" t="s">
        <v>92</v>
      </c>
      <c r="B40" s="138" t="s">
        <v>92</v>
      </c>
      <c r="C40" s="103" t="s">
        <v>242</v>
      </c>
      <c r="D40" s="103" t="s">
        <v>243</v>
      </c>
      <c r="E40" s="103" t="s">
        <v>119</v>
      </c>
      <c r="F40" s="103" t="s">
        <v>120</v>
      </c>
      <c r="G40" s="103" t="s">
        <v>278</v>
      </c>
      <c r="H40" s="103" t="s">
        <v>279</v>
      </c>
      <c r="I40" s="126">
        <v>336000</v>
      </c>
      <c r="J40" s="126">
        <v>336000</v>
      </c>
      <c r="K40" s="137"/>
      <c r="L40" s="137"/>
      <c r="M40" s="139">
        <v>336000</v>
      </c>
      <c r="N40" s="137"/>
      <c r="O40" s="137"/>
      <c r="P40" s="137"/>
      <c r="Q40" s="137"/>
      <c r="R40" s="137"/>
      <c r="S40" s="137"/>
      <c r="T40" s="137"/>
      <c r="U40" s="137"/>
      <c r="V40" s="137"/>
      <c r="W40" s="137"/>
      <c r="X40" s="137"/>
    </row>
    <row r="41" spans="1:24" ht="13.5" customHeight="1">
      <c r="A41" s="137" t="s">
        <v>92</v>
      </c>
      <c r="B41" s="138" t="s">
        <v>92</v>
      </c>
      <c r="C41" s="103" t="s">
        <v>280</v>
      </c>
      <c r="D41" s="103" t="s">
        <v>281</v>
      </c>
      <c r="E41" s="103" t="s">
        <v>109</v>
      </c>
      <c r="F41" s="103" t="s">
        <v>110</v>
      </c>
      <c r="G41" s="103" t="s">
        <v>216</v>
      </c>
      <c r="H41" s="103" t="s">
        <v>217</v>
      </c>
      <c r="I41" s="126">
        <v>3638040</v>
      </c>
      <c r="J41" s="126">
        <v>3638040</v>
      </c>
      <c r="K41" s="137"/>
      <c r="L41" s="137"/>
      <c r="M41" s="139">
        <v>3638040</v>
      </c>
      <c r="N41" s="137"/>
      <c r="O41" s="137"/>
      <c r="P41" s="137"/>
      <c r="Q41" s="137"/>
      <c r="R41" s="137"/>
      <c r="S41" s="137"/>
      <c r="T41" s="137"/>
      <c r="U41" s="137"/>
      <c r="V41" s="137"/>
      <c r="W41" s="137"/>
      <c r="X41" s="137"/>
    </row>
    <row r="42" spans="1:24" ht="13.5" customHeight="1">
      <c r="A42" s="137" t="s">
        <v>92</v>
      </c>
      <c r="B42" s="138" t="s">
        <v>92</v>
      </c>
      <c r="C42" s="103" t="s">
        <v>282</v>
      </c>
      <c r="D42" s="103" t="s">
        <v>283</v>
      </c>
      <c r="E42" s="103" t="s">
        <v>109</v>
      </c>
      <c r="F42" s="103" t="s">
        <v>110</v>
      </c>
      <c r="G42" s="103" t="s">
        <v>218</v>
      </c>
      <c r="H42" s="103" t="s">
        <v>219</v>
      </c>
      <c r="I42" s="126">
        <v>18711420</v>
      </c>
      <c r="J42" s="126">
        <v>18711420</v>
      </c>
      <c r="K42" s="137"/>
      <c r="L42" s="137"/>
      <c r="M42" s="139">
        <v>18711420</v>
      </c>
      <c r="N42" s="137"/>
      <c r="O42" s="137"/>
      <c r="P42" s="137"/>
      <c r="Q42" s="137"/>
      <c r="R42" s="137"/>
      <c r="S42" s="137"/>
      <c r="T42" s="137"/>
      <c r="U42" s="137"/>
      <c r="V42" s="137"/>
      <c r="W42" s="137"/>
      <c r="X42" s="137"/>
    </row>
    <row r="43" spans="1:24" ht="13.5" customHeight="1">
      <c r="A43" s="137" t="s">
        <v>92</v>
      </c>
      <c r="B43" s="138" t="s">
        <v>92</v>
      </c>
      <c r="C43" s="103" t="s">
        <v>284</v>
      </c>
      <c r="D43" s="103" t="s">
        <v>285</v>
      </c>
      <c r="E43" s="103" t="s">
        <v>109</v>
      </c>
      <c r="F43" s="103" t="s">
        <v>110</v>
      </c>
      <c r="G43" s="103" t="s">
        <v>286</v>
      </c>
      <c r="H43" s="103" t="s">
        <v>287</v>
      </c>
      <c r="I43" s="126">
        <v>71439408</v>
      </c>
      <c r="J43" s="126">
        <v>71439408</v>
      </c>
      <c r="K43" s="137"/>
      <c r="L43" s="137"/>
      <c r="M43" s="139">
        <v>71439408</v>
      </c>
      <c r="N43" s="137"/>
      <c r="O43" s="137"/>
      <c r="P43" s="137"/>
      <c r="Q43" s="137"/>
      <c r="R43" s="137"/>
      <c r="S43" s="137"/>
      <c r="T43" s="137"/>
      <c r="U43" s="137"/>
      <c r="V43" s="137"/>
      <c r="W43" s="137"/>
      <c r="X43" s="137"/>
    </row>
    <row r="44" spans="1:24" ht="13.5" customHeight="1">
      <c r="A44" s="137" t="s">
        <v>92</v>
      </c>
      <c r="B44" s="138" t="s">
        <v>92</v>
      </c>
      <c r="C44" s="103" t="s">
        <v>288</v>
      </c>
      <c r="D44" s="103" t="s">
        <v>289</v>
      </c>
      <c r="E44" s="103" t="s">
        <v>109</v>
      </c>
      <c r="F44" s="103" t="s">
        <v>110</v>
      </c>
      <c r="G44" s="103" t="s">
        <v>290</v>
      </c>
      <c r="H44" s="103" t="s">
        <v>291</v>
      </c>
      <c r="I44" s="126">
        <v>2036000</v>
      </c>
      <c r="J44" s="126">
        <v>2036000</v>
      </c>
      <c r="K44" s="137"/>
      <c r="L44" s="137"/>
      <c r="M44" s="139">
        <v>2036000</v>
      </c>
      <c r="N44" s="137"/>
      <c r="O44" s="137"/>
      <c r="P44" s="137"/>
      <c r="Q44" s="137"/>
      <c r="R44" s="137"/>
      <c r="S44" s="137"/>
      <c r="T44" s="137"/>
      <c r="U44" s="137"/>
      <c r="V44" s="137"/>
      <c r="W44" s="137"/>
      <c r="X44" s="137"/>
    </row>
    <row r="45" spans="1:24" ht="13.5" customHeight="1">
      <c r="A45" s="137" t="s">
        <v>92</v>
      </c>
      <c r="B45" s="138" t="s">
        <v>92</v>
      </c>
      <c r="C45" s="103" t="s">
        <v>292</v>
      </c>
      <c r="D45" s="103" t="s">
        <v>293</v>
      </c>
      <c r="E45" s="103" t="s">
        <v>109</v>
      </c>
      <c r="F45" s="103" t="s">
        <v>110</v>
      </c>
      <c r="G45" s="103" t="s">
        <v>294</v>
      </c>
      <c r="H45" s="103" t="s">
        <v>293</v>
      </c>
      <c r="I45" s="126">
        <v>373400</v>
      </c>
      <c r="J45" s="126">
        <v>373400</v>
      </c>
      <c r="K45" s="137"/>
      <c r="L45" s="137"/>
      <c r="M45" s="139">
        <v>373400</v>
      </c>
      <c r="N45" s="137"/>
      <c r="O45" s="137"/>
      <c r="P45" s="137"/>
      <c r="Q45" s="137"/>
      <c r="R45" s="137"/>
      <c r="S45" s="137"/>
      <c r="T45" s="137"/>
      <c r="U45" s="137"/>
      <c r="V45" s="137"/>
      <c r="W45" s="137"/>
      <c r="X45" s="137"/>
    </row>
    <row r="46" spans="1:24" ht="13.5" customHeight="1">
      <c r="A46" s="137" t="s">
        <v>92</v>
      </c>
      <c r="B46" s="138" t="s">
        <v>92</v>
      </c>
      <c r="C46" s="103" t="s">
        <v>295</v>
      </c>
      <c r="D46" s="103" t="s">
        <v>296</v>
      </c>
      <c r="E46" s="103" t="s">
        <v>109</v>
      </c>
      <c r="F46" s="103" t="s">
        <v>110</v>
      </c>
      <c r="G46" s="103" t="s">
        <v>297</v>
      </c>
      <c r="H46" s="103" t="s">
        <v>296</v>
      </c>
      <c r="I46" s="126">
        <v>50000</v>
      </c>
      <c r="J46" s="126">
        <v>50000</v>
      </c>
      <c r="K46" s="137"/>
      <c r="L46" s="137"/>
      <c r="M46" s="139">
        <v>50000</v>
      </c>
      <c r="N46" s="137"/>
      <c r="O46" s="137"/>
      <c r="P46" s="137"/>
      <c r="Q46" s="137"/>
      <c r="R46" s="137"/>
      <c r="S46" s="137"/>
      <c r="T46" s="137"/>
      <c r="U46" s="137"/>
      <c r="V46" s="137"/>
      <c r="W46" s="137"/>
      <c r="X46" s="137"/>
    </row>
    <row r="47" spans="1:24" ht="13.5" customHeight="1">
      <c r="A47" s="137" t="s">
        <v>92</v>
      </c>
      <c r="B47" s="138" t="s">
        <v>92</v>
      </c>
      <c r="C47" s="103" t="s">
        <v>298</v>
      </c>
      <c r="D47" s="103" t="s">
        <v>191</v>
      </c>
      <c r="E47" s="103" t="s">
        <v>109</v>
      </c>
      <c r="F47" s="103" t="s">
        <v>110</v>
      </c>
      <c r="G47" s="103" t="s">
        <v>299</v>
      </c>
      <c r="H47" s="103" t="s">
        <v>191</v>
      </c>
      <c r="I47" s="126">
        <v>18000</v>
      </c>
      <c r="J47" s="126">
        <v>18000</v>
      </c>
      <c r="K47" s="137"/>
      <c r="L47" s="137"/>
      <c r="M47" s="139">
        <v>18000</v>
      </c>
      <c r="N47" s="137"/>
      <c r="O47" s="137"/>
      <c r="P47" s="137"/>
      <c r="Q47" s="137"/>
      <c r="R47" s="137"/>
      <c r="S47" s="137"/>
      <c r="T47" s="137"/>
      <c r="U47" s="137"/>
      <c r="V47" s="137"/>
      <c r="W47" s="137"/>
      <c r="X47" s="137"/>
    </row>
    <row r="48" spans="1:24" ht="13.5" customHeight="1">
      <c r="A48" s="137" t="s">
        <v>92</v>
      </c>
      <c r="B48" s="138" t="s">
        <v>92</v>
      </c>
      <c r="C48" s="103" t="s">
        <v>300</v>
      </c>
      <c r="D48" s="103" t="s">
        <v>301</v>
      </c>
      <c r="E48" s="103" t="s">
        <v>111</v>
      </c>
      <c r="F48" s="103" t="s">
        <v>112</v>
      </c>
      <c r="G48" s="103" t="s">
        <v>236</v>
      </c>
      <c r="H48" s="103" t="s">
        <v>237</v>
      </c>
      <c r="I48" s="126">
        <v>68400</v>
      </c>
      <c r="J48" s="126">
        <v>68400</v>
      </c>
      <c r="K48" s="137"/>
      <c r="L48" s="137"/>
      <c r="M48" s="139">
        <v>68400</v>
      </c>
      <c r="N48" s="137"/>
      <c r="O48" s="137"/>
      <c r="P48" s="137"/>
      <c r="Q48" s="137"/>
      <c r="R48" s="137"/>
      <c r="S48" s="137"/>
      <c r="T48" s="137"/>
      <c r="U48" s="137"/>
      <c r="V48" s="137"/>
      <c r="W48" s="137"/>
      <c r="X48" s="137"/>
    </row>
    <row r="49" spans="1:24" ht="18" customHeight="1">
      <c r="A49" s="285" t="s">
        <v>145</v>
      </c>
      <c r="B49" s="286"/>
      <c r="C49" s="286"/>
      <c r="D49" s="286"/>
      <c r="E49" s="286"/>
      <c r="F49" s="286"/>
      <c r="G49" s="286"/>
      <c r="H49" s="287"/>
      <c r="I49" s="140">
        <f>SUM(I9:I48)</f>
        <v>212721837</v>
      </c>
      <c r="J49" s="140">
        <f>SUM(J9:J48)</f>
        <v>212721837</v>
      </c>
      <c r="K49" s="140"/>
      <c r="L49" s="140"/>
      <c r="M49" s="140">
        <f>SUM(M9:M48)</f>
        <v>212721837</v>
      </c>
      <c r="N49" s="140"/>
      <c r="O49" s="140"/>
      <c r="P49" s="140"/>
      <c r="Q49" s="140"/>
      <c r="R49" s="140"/>
      <c r="S49" s="140"/>
      <c r="T49" s="140"/>
      <c r="U49" s="140"/>
      <c r="V49" s="140"/>
      <c r="W49" s="140"/>
      <c r="X49" s="140" t="s">
        <v>93</v>
      </c>
    </row>
  </sheetData>
  <mergeCells count="31">
    <mergeCell ref="X6:X7"/>
    <mergeCell ref="S6:S7"/>
    <mergeCell ref="T6:T7"/>
    <mergeCell ref="U6:U7"/>
    <mergeCell ref="V6:V7"/>
    <mergeCell ref="W6:W7"/>
    <mergeCell ref="A49:H49"/>
    <mergeCell ref="A4:A7"/>
    <mergeCell ref="B4:B7"/>
    <mergeCell ref="C4:C7"/>
    <mergeCell ref="D4:D7"/>
    <mergeCell ref="E4:E7"/>
    <mergeCell ref="F4:F7"/>
    <mergeCell ref="G4:G7"/>
    <mergeCell ref="H4:H7"/>
    <mergeCell ref="A2:X2"/>
    <mergeCell ref="A3:J3"/>
    <mergeCell ref="I4:X4"/>
    <mergeCell ref="J5:N5"/>
    <mergeCell ref="O5:Q5"/>
    <mergeCell ref="S5:X5"/>
    <mergeCell ref="I5:I7"/>
    <mergeCell ref="J6:J7"/>
    <mergeCell ref="K6:K7"/>
    <mergeCell ref="L6:L7"/>
    <mergeCell ref="M6:M7"/>
    <mergeCell ref="N6:N7"/>
    <mergeCell ref="O6:O7"/>
    <mergeCell ref="P6:P7"/>
    <mergeCell ref="Q6:Q7"/>
    <mergeCell ref="R5:R7"/>
  </mergeCells>
  <phoneticPr fontId="38" type="noConversion"/>
  <printOptions horizontalCentered="1"/>
  <pageMargins left="0.39305555555555599" right="0.39305555555555599" top="0.51180555555555596" bottom="0.51180555555555596" header="0.31458333333333299" footer="0.31458333333333299"/>
  <pageSetup paperSize="9" scale="41"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W32"/>
  <sheetViews>
    <sheetView workbookViewId="0">
      <selection activeCell="A7" sqref="A7:XFD7"/>
    </sheetView>
  </sheetViews>
  <sheetFormatPr defaultColWidth="9.140625" defaultRowHeight="14.25" customHeight="1"/>
  <cols>
    <col min="1" max="1" width="17.28515625" style="35" customWidth="1"/>
    <col min="2" max="2" width="10.28515625" style="35"/>
    <col min="3" max="3" width="56.7109375" style="35" customWidth="1"/>
    <col min="4" max="5" width="13.5703125" style="35" customWidth="1"/>
    <col min="6" max="6" width="22.85546875" style="35" customWidth="1"/>
    <col min="7" max="7" width="13.5703125" style="35" customWidth="1"/>
    <col min="8" max="8" width="24.28515625" style="35" customWidth="1"/>
    <col min="9" max="9" width="16" style="35" customWidth="1"/>
    <col min="10" max="11" width="15.140625" style="35" customWidth="1"/>
    <col min="12" max="12" width="10" style="35" customWidth="1"/>
    <col min="13" max="13" width="10.5703125" style="35" customWidth="1"/>
    <col min="14" max="14" width="15.140625" style="35" customWidth="1"/>
    <col min="15" max="15" width="10.42578125" style="35" customWidth="1"/>
    <col min="16" max="17" width="11.140625" style="35" customWidth="1"/>
    <col min="18" max="18" width="12.85546875" style="35" customWidth="1"/>
    <col min="19" max="19" width="10.28515625" style="35" customWidth="1"/>
    <col min="20" max="22" width="11.7109375" style="35" customWidth="1"/>
    <col min="23" max="23" width="12.85546875" style="35" customWidth="1"/>
    <col min="24" max="24" width="9.140625" style="35" customWidth="1"/>
    <col min="25" max="16384" width="9.140625" style="35"/>
  </cols>
  <sheetData>
    <row r="1" spans="1:23" ht="13.5" customHeight="1">
      <c r="A1" s="35" t="s">
        <v>302</v>
      </c>
      <c r="E1" s="124"/>
      <c r="F1" s="124"/>
      <c r="G1" s="124"/>
      <c r="H1" s="124"/>
      <c r="I1" s="37"/>
      <c r="J1" s="37"/>
      <c r="K1" s="37"/>
      <c r="L1" s="37"/>
      <c r="M1" s="37"/>
      <c r="N1" s="37"/>
      <c r="O1" s="37"/>
      <c r="P1" s="37"/>
      <c r="Q1" s="37"/>
      <c r="W1" s="38"/>
    </row>
    <row r="2" spans="1:23" ht="27.75" customHeight="1">
      <c r="A2" s="233" t="s">
        <v>9</v>
      </c>
      <c r="B2" s="233"/>
      <c r="C2" s="233"/>
      <c r="D2" s="233"/>
      <c r="E2" s="233"/>
      <c r="F2" s="233"/>
      <c r="G2" s="233"/>
      <c r="H2" s="233"/>
      <c r="I2" s="233"/>
      <c r="J2" s="233"/>
      <c r="K2" s="233"/>
      <c r="L2" s="233"/>
      <c r="M2" s="233"/>
      <c r="N2" s="233"/>
      <c r="O2" s="233"/>
      <c r="P2" s="233"/>
      <c r="Q2" s="233"/>
      <c r="R2" s="233"/>
      <c r="S2" s="233"/>
      <c r="T2" s="233"/>
      <c r="U2" s="233"/>
      <c r="V2" s="233"/>
      <c r="W2" s="233"/>
    </row>
    <row r="3" spans="1:23" ht="13.5" customHeight="1">
      <c r="A3" s="262" t="s">
        <v>22</v>
      </c>
      <c r="B3" s="262"/>
      <c r="C3" s="289"/>
      <c r="D3" s="289"/>
      <c r="E3" s="289"/>
      <c r="F3" s="289"/>
      <c r="G3" s="289"/>
      <c r="H3" s="289"/>
      <c r="I3" s="39"/>
      <c r="J3" s="39"/>
      <c r="K3" s="39"/>
      <c r="L3" s="39"/>
      <c r="M3" s="39"/>
      <c r="N3" s="39"/>
      <c r="O3" s="39"/>
      <c r="P3" s="39"/>
      <c r="Q3" s="39"/>
      <c r="W3" s="89" t="s">
        <v>187</v>
      </c>
    </row>
    <row r="4" spans="1:23" ht="15.75" customHeight="1">
      <c r="A4" s="290" t="s">
        <v>303</v>
      </c>
      <c r="B4" s="290" t="s">
        <v>197</v>
      </c>
      <c r="C4" s="290" t="s">
        <v>198</v>
      </c>
      <c r="D4" s="290" t="s">
        <v>304</v>
      </c>
      <c r="E4" s="290" t="s">
        <v>199</v>
      </c>
      <c r="F4" s="290" t="s">
        <v>200</v>
      </c>
      <c r="G4" s="290" t="s">
        <v>305</v>
      </c>
      <c r="H4" s="290" t="s">
        <v>306</v>
      </c>
      <c r="I4" s="290" t="s">
        <v>77</v>
      </c>
      <c r="J4" s="269" t="s">
        <v>307</v>
      </c>
      <c r="K4" s="269"/>
      <c r="L4" s="269"/>
      <c r="M4" s="269"/>
      <c r="N4" s="269" t="s">
        <v>206</v>
      </c>
      <c r="O4" s="269"/>
      <c r="P4" s="269"/>
      <c r="Q4" s="291" t="s">
        <v>83</v>
      </c>
      <c r="R4" s="269" t="s">
        <v>84</v>
      </c>
      <c r="S4" s="269"/>
      <c r="T4" s="269"/>
      <c r="U4" s="269"/>
      <c r="V4" s="269"/>
      <c r="W4" s="269"/>
    </row>
    <row r="5" spans="1:23" ht="17.25" customHeight="1">
      <c r="A5" s="290"/>
      <c r="B5" s="290"/>
      <c r="C5" s="290"/>
      <c r="D5" s="290"/>
      <c r="E5" s="290"/>
      <c r="F5" s="290"/>
      <c r="G5" s="290"/>
      <c r="H5" s="290"/>
      <c r="I5" s="290"/>
      <c r="J5" s="269" t="s">
        <v>80</v>
      </c>
      <c r="K5" s="269"/>
      <c r="L5" s="291" t="s">
        <v>81</v>
      </c>
      <c r="M5" s="291" t="s">
        <v>82</v>
      </c>
      <c r="N5" s="291" t="s">
        <v>80</v>
      </c>
      <c r="O5" s="291" t="s">
        <v>81</v>
      </c>
      <c r="P5" s="291" t="s">
        <v>82</v>
      </c>
      <c r="Q5" s="291"/>
      <c r="R5" s="291" t="s">
        <v>79</v>
      </c>
      <c r="S5" s="291" t="s">
        <v>86</v>
      </c>
      <c r="T5" s="291" t="s">
        <v>308</v>
      </c>
      <c r="U5" s="295" t="s">
        <v>88</v>
      </c>
      <c r="V5" s="291" t="s">
        <v>89</v>
      </c>
      <c r="W5" s="291" t="s">
        <v>90</v>
      </c>
    </row>
    <row r="6" spans="1:23" ht="27">
      <c r="A6" s="290"/>
      <c r="B6" s="290"/>
      <c r="C6" s="290"/>
      <c r="D6" s="290"/>
      <c r="E6" s="290"/>
      <c r="F6" s="290"/>
      <c r="G6" s="290"/>
      <c r="H6" s="290"/>
      <c r="I6" s="290"/>
      <c r="J6" s="125" t="s">
        <v>79</v>
      </c>
      <c r="K6" s="125" t="s">
        <v>309</v>
      </c>
      <c r="L6" s="291"/>
      <c r="M6" s="291"/>
      <c r="N6" s="291"/>
      <c r="O6" s="291"/>
      <c r="P6" s="291"/>
      <c r="Q6" s="291"/>
      <c r="R6" s="291"/>
      <c r="S6" s="291"/>
      <c r="T6" s="291"/>
      <c r="U6" s="295"/>
      <c r="V6" s="291"/>
      <c r="W6" s="291"/>
    </row>
    <row r="7" spans="1:23" ht="15" customHeight="1">
      <c r="A7" s="63">
        <v>1</v>
      </c>
      <c r="B7" s="63">
        <v>2</v>
      </c>
      <c r="C7" s="63">
        <v>3</v>
      </c>
      <c r="D7" s="63">
        <v>4</v>
      </c>
      <c r="E7" s="63">
        <v>5</v>
      </c>
      <c r="F7" s="63">
        <v>6</v>
      </c>
      <c r="G7" s="63">
        <v>7</v>
      </c>
      <c r="H7" s="63">
        <v>8</v>
      </c>
      <c r="I7" s="63">
        <v>9</v>
      </c>
      <c r="J7" s="63">
        <v>10</v>
      </c>
      <c r="K7" s="63">
        <v>11</v>
      </c>
      <c r="L7" s="63">
        <v>12</v>
      </c>
      <c r="M7" s="63">
        <v>13</v>
      </c>
      <c r="N7" s="63">
        <v>14</v>
      </c>
      <c r="O7" s="63">
        <v>15</v>
      </c>
      <c r="P7" s="63">
        <v>16</v>
      </c>
      <c r="Q7" s="63">
        <v>17</v>
      </c>
      <c r="R7" s="63">
        <v>18</v>
      </c>
      <c r="S7" s="63">
        <v>19</v>
      </c>
      <c r="T7" s="63">
        <v>20</v>
      </c>
      <c r="U7" s="63">
        <v>21</v>
      </c>
      <c r="V7" s="63">
        <v>22</v>
      </c>
      <c r="W7" s="63">
        <v>23</v>
      </c>
    </row>
    <row r="8" spans="1:23" ht="15" customHeight="1">
      <c r="A8" s="103" t="s">
        <v>310</v>
      </c>
      <c r="B8" s="103" t="s">
        <v>311</v>
      </c>
      <c r="C8" s="294" t="s">
        <v>312</v>
      </c>
      <c r="D8" s="103" t="s">
        <v>92</v>
      </c>
      <c r="E8" s="103" t="s">
        <v>111</v>
      </c>
      <c r="F8" s="103" t="s">
        <v>112</v>
      </c>
      <c r="G8" s="103" t="s">
        <v>270</v>
      </c>
      <c r="H8" s="103" t="s">
        <v>271</v>
      </c>
      <c r="I8" s="126">
        <v>592800</v>
      </c>
      <c r="J8" s="127">
        <v>592800</v>
      </c>
      <c r="K8" s="127">
        <v>592800</v>
      </c>
      <c r="L8" s="127"/>
      <c r="M8" s="127"/>
      <c r="N8" s="127"/>
      <c r="O8" s="128"/>
      <c r="P8" s="128"/>
      <c r="Q8" s="128"/>
      <c r="R8" s="127"/>
      <c r="S8" s="127"/>
      <c r="T8" s="127"/>
      <c r="U8" s="131"/>
      <c r="V8" s="132"/>
      <c r="W8" s="132"/>
    </row>
    <row r="9" spans="1:23" ht="15" customHeight="1">
      <c r="A9" s="103" t="s">
        <v>310</v>
      </c>
      <c r="B9" s="103" t="s">
        <v>311</v>
      </c>
      <c r="C9" s="294"/>
      <c r="D9" s="103" t="s">
        <v>92</v>
      </c>
      <c r="E9" s="103" t="s">
        <v>111</v>
      </c>
      <c r="F9" s="103" t="s">
        <v>112</v>
      </c>
      <c r="G9" s="103" t="s">
        <v>313</v>
      </c>
      <c r="H9" s="103" t="s">
        <v>314</v>
      </c>
      <c r="I9" s="126">
        <v>188600</v>
      </c>
      <c r="J9" s="127">
        <v>188600</v>
      </c>
      <c r="K9" s="127">
        <v>188600</v>
      </c>
      <c r="L9" s="127"/>
      <c r="M9" s="127"/>
      <c r="N9" s="127"/>
      <c r="O9" s="128"/>
      <c r="P9" s="128"/>
      <c r="Q9" s="128"/>
      <c r="R9" s="127"/>
      <c r="S9" s="127"/>
      <c r="T9" s="127"/>
      <c r="U9" s="131"/>
      <c r="V9" s="132"/>
      <c r="W9" s="132"/>
    </row>
    <row r="10" spans="1:23" ht="15" customHeight="1">
      <c r="A10" s="103" t="s">
        <v>310</v>
      </c>
      <c r="B10" s="103" t="s">
        <v>311</v>
      </c>
      <c r="C10" s="294"/>
      <c r="D10" s="103" t="s">
        <v>92</v>
      </c>
      <c r="E10" s="103" t="s">
        <v>111</v>
      </c>
      <c r="F10" s="103" t="s">
        <v>112</v>
      </c>
      <c r="G10" s="103" t="s">
        <v>268</v>
      </c>
      <c r="H10" s="103" t="s">
        <v>269</v>
      </c>
      <c r="I10" s="126">
        <v>700600</v>
      </c>
      <c r="J10" s="127">
        <v>700600</v>
      </c>
      <c r="K10" s="127">
        <v>700600</v>
      </c>
      <c r="L10" s="127"/>
      <c r="M10" s="127"/>
      <c r="N10" s="127"/>
      <c r="O10" s="128"/>
      <c r="P10" s="128"/>
      <c r="Q10" s="128"/>
      <c r="R10" s="127"/>
      <c r="S10" s="127"/>
      <c r="T10" s="127"/>
      <c r="U10" s="131"/>
      <c r="V10" s="132"/>
      <c r="W10" s="132"/>
    </row>
    <row r="11" spans="1:23" ht="15" customHeight="1">
      <c r="A11" s="103" t="s">
        <v>310</v>
      </c>
      <c r="B11" s="103" t="s">
        <v>315</v>
      </c>
      <c r="C11" s="103" t="s">
        <v>316</v>
      </c>
      <c r="D11" s="103" t="s">
        <v>92</v>
      </c>
      <c r="E11" s="103" t="s">
        <v>111</v>
      </c>
      <c r="F11" s="103" t="s">
        <v>112</v>
      </c>
      <c r="G11" s="103" t="s">
        <v>260</v>
      </c>
      <c r="H11" s="103" t="s">
        <v>261</v>
      </c>
      <c r="I11" s="126">
        <v>1089360</v>
      </c>
      <c r="J11" s="127">
        <v>1089360</v>
      </c>
      <c r="K11" s="127">
        <v>1089360</v>
      </c>
      <c r="L11" s="127"/>
      <c r="M11" s="127"/>
      <c r="N11" s="127"/>
      <c r="O11" s="128"/>
      <c r="P11" s="128"/>
      <c r="Q11" s="128"/>
      <c r="R11" s="127"/>
      <c r="S11" s="127"/>
      <c r="T11" s="127"/>
      <c r="U11" s="131"/>
      <c r="V11" s="132"/>
      <c r="W11" s="132"/>
    </row>
    <row r="12" spans="1:23" ht="15" customHeight="1">
      <c r="A12" s="103" t="s">
        <v>310</v>
      </c>
      <c r="B12" s="103" t="s">
        <v>317</v>
      </c>
      <c r="C12" s="103" t="s">
        <v>318</v>
      </c>
      <c r="D12" s="103" t="s">
        <v>92</v>
      </c>
      <c r="E12" s="103" t="s">
        <v>111</v>
      </c>
      <c r="F12" s="103" t="s">
        <v>112</v>
      </c>
      <c r="G12" s="103" t="s">
        <v>266</v>
      </c>
      <c r="H12" s="103" t="s">
        <v>267</v>
      </c>
      <c r="I12" s="126">
        <v>2860800</v>
      </c>
      <c r="J12" s="127">
        <v>2860800</v>
      </c>
      <c r="K12" s="127">
        <v>2860800</v>
      </c>
      <c r="L12" s="127"/>
      <c r="M12" s="127"/>
      <c r="N12" s="127"/>
      <c r="O12" s="128"/>
      <c r="P12" s="128"/>
      <c r="Q12" s="128"/>
      <c r="R12" s="127"/>
      <c r="S12" s="127"/>
      <c r="T12" s="127"/>
      <c r="U12" s="131"/>
      <c r="V12" s="132"/>
      <c r="W12" s="132"/>
    </row>
    <row r="13" spans="1:23" ht="15" customHeight="1">
      <c r="A13" s="103" t="s">
        <v>310</v>
      </c>
      <c r="B13" s="103" t="s">
        <v>319</v>
      </c>
      <c r="C13" s="294" t="s">
        <v>320</v>
      </c>
      <c r="D13" s="103" t="s">
        <v>92</v>
      </c>
      <c r="E13" s="103" t="s">
        <v>111</v>
      </c>
      <c r="F13" s="103" t="s">
        <v>112</v>
      </c>
      <c r="G13" s="103" t="s">
        <v>236</v>
      </c>
      <c r="H13" s="103" t="s">
        <v>237</v>
      </c>
      <c r="I13" s="126">
        <v>2628000</v>
      </c>
      <c r="J13" s="127">
        <v>2628000</v>
      </c>
      <c r="K13" s="127">
        <v>2628000</v>
      </c>
      <c r="L13" s="127"/>
      <c r="M13" s="127"/>
      <c r="N13" s="127"/>
      <c r="O13" s="128"/>
      <c r="P13" s="128"/>
      <c r="Q13" s="128"/>
      <c r="R13" s="127"/>
      <c r="S13" s="127"/>
      <c r="T13" s="127"/>
      <c r="U13" s="131"/>
      <c r="V13" s="132"/>
      <c r="W13" s="132"/>
    </row>
    <row r="14" spans="1:23" ht="15" customHeight="1">
      <c r="A14" s="103" t="s">
        <v>310</v>
      </c>
      <c r="B14" s="103" t="s">
        <v>319</v>
      </c>
      <c r="C14" s="294"/>
      <c r="D14" s="103" t="s">
        <v>92</v>
      </c>
      <c r="E14" s="103" t="s">
        <v>111</v>
      </c>
      <c r="F14" s="103" t="s">
        <v>112</v>
      </c>
      <c r="G14" s="103" t="s">
        <v>268</v>
      </c>
      <c r="H14" s="103" t="s">
        <v>269</v>
      </c>
      <c r="I14" s="126">
        <v>1136000</v>
      </c>
      <c r="J14" s="127">
        <v>1136000</v>
      </c>
      <c r="K14" s="127">
        <v>1136000</v>
      </c>
      <c r="L14" s="127"/>
      <c r="M14" s="127"/>
      <c r="N14" s="127"/>
      <c r="O14" s="128"/>
      <c r="P14" s="128"/>
      <c r="Q14" s="128"/>
      <c r="R14" s="127"/>
      <c r="S14" s="127"/>
      <c r="T14" s="127"/>
      <c r="U14" s="131"/>
      <c r="V14" s="132"/>
      <c r="W14" s="132"/>
    </row>
    <row r="15" spans="1:23" ht="15" customHeight="1">
      <c r="A15" s="103" t="s">
        <v>321</v>
      </c>
      <c r="B15" s="103" t="s">
        <v>322</v>
      </c>
      <c r="C15" s="103" t="s">
        <v>323</v>
      </c>
      <c r="D15" s="103" t="s">
        <v>92</v>
      </c>
      <c r="E15" s="103" t="s">
        <v>127</v>
      </c>
      <c r="F15" s="103" t="s">
        <v>128</v>
      </c>
      <c r="G15" s="103" t="s">
        <v>324</v>
      </c>
      <c r="H15" s="103" t="s">
        <v>325</v>
      </c>
      <c r="I15" s="126">
        <v>128952</v>
      </c>
      <c r="J15" s="127">
        <v>128952</v>
      </c>
      <c r="K15" s="127">
        <v>128952</v>
      </c>
      <c r="L15" s="127"/>
      <c r="M15" s="127"/>
      <c r="N15" s="127"/>
      <c r="O15" s="128"/>
      <c r="P15" s="128"/>
      <c r="Q15" s="128"/>
      <c r="R15" s="127"/>
      <c r="S15" s="127"/>
      <c r="T15" s="127"/>
      <c r="U15" s="131"/>
      <c r="V15" s="132"/>
      <c r="W15" s="132"/>
    </row>
    <row r="16" spans="1:23" ht="15" customHeight="1">
      <c r="A16" s="103" t="s">
        <v>310</v>
      </c>
      <c r="B16" s="103" t="s">
        <v>326</v>
      </c>
      <c r="C16" s="294" t="s">
        <v>327</v>
      </c>
      <c r="D16" s="103" t="s">
        <v>92</v>
      </c>
      <c r="E16" s="103" t="s">
        <v>111</v>
      </c>
      <c r="F16" s="103" t="s">
        <v>112</v>
      </c>
      <c r="G16" s="103" t="s">
        <v>256</v>
      </c>
      <c r="H16" s="103" t="s">
        <v>257</v>
      </c>
      <c r="I16" s="126">
        <v>70000</v>
      </c>
      <c r="J16" s="127"/>
      <c r="K16" s="127"/>
      <c r="L16" s="127"/>
      <c r="M16" s="127"/>
      <c r="N16" s="127"/>
      <c r="O16" s="128"/>
      <c r="P16" s="128"/>
      <c r="Q16" s="128"/>
      <c r="R16" s="127">
        <v>70000</v>
      </c>
      <c r="S16" s="127"/>
      <c r="T16" s="127"/>
      <c r="U16" s="131"/>
      <c r="V16" s="132"/>
      <c r="W16" s="132">
        <v>70000</v>
      </c>
    </row>
    <row r="17" spans="1:23" ht="15" customHeight="1">
      <c r="A17" s="103" t="s">
        <v>310</v>
      </c>
      <c r="B17" s="103" t="s">
        <v>326</v>
      </c>
      <c r="C17" s="294"/>
      <c r="D17" s="103" t="s">
        <v>92</v>
      </c>
      <c r="E17" s="103" t="s">
        <v>111</v>
      </c>
      <c r="F17" s="103" t="s">
        <v>112</v>
      </c>
      <c r="G17" s="103" t="s">
        <v>268</v>
      </c>
      <c r="H17" s="103" t="s">
        <v>269</v>
      </c>
      <c r="I17" s="126">
        <v>11119</v>
      </c>
      <c r="J17" s="127"/>
      <c r="K17" s="127"/>
      <c r="L17" s="127"/>
      <c r="M17" s="127"/>
      <c r="N17" s="127"/>
      <c r="O17" s="128"/>
      <c r="P17" s="128"/>
      <c r="Q17" s="128"/>
      <c r="R17" s="127">
        <v>11119</v>
      </c>
      <c r="S17" s="127"/>
      <c r="T17" s="127"/>
      <c r="U17" s="131"/>
      <c r="V17" s="132"/>
      <c r="W17" s="132">
        <v>11119</v>
      </c>
    </row>
    <row r="18" spans="1:23" ht="15" customHeight="1">
      <c r="A18" s="103" t="s">
        <v>310</v>
      </c>
      <c r="B18" s="103" t="s">
        <v>328</v>
      </c>
      <c r="C18" s="294" t="s">
        <v>329</v>
      </c>
      <c r="D18" s="103" t="s">
        <v>92</v>
      </c>
      <c r="E18" s="103" t="s">
        <v>111</v>
      </c>
      <c r="F18" s="103" t="s">
        <v>112</v>
      </c>
      <c r="G18" s="103" t="s">
        <v>268</v>
      </c>
      <c r="H18" s="103" t="s">
        <v>269</v>
      </c>
      <c r="I18" s="126">
        <v>30750</v>
      </c>
      <c r="J18" s="127"/>
      <c r="K18" s="127"/>
      <c r="L18" s="127"/>
      <c r="M18" s="127"/>
      <c r="N18" s="127"/>
      <c r="O18" s="128"/>
      <c r="P18" s="128"/>
      <c r="Q18" s="128"/>
      <c r="R18" s="127">
        <v>30750</v>
      </c>
      <c r="S18" s="127"/>
      <c r="T18" s="127"/>
      <c r="U18" s="131"/>
      <c r="V18" s="132"/>
      <c r="W18" s="132">
        <v>30750</v>
      </c>
    </row>
    <row r="19" spans="1:23" ht="15" customHeight="1">
      <c r="A19" s="103" t="s">
        <v>310</v>
      </c>
      <c r="B19" s="103" t="s">
        <v>328</v>
      </c>
      <c r="C19" s="294"/>
      <c r="D19" s="103" t="s">
        <v>92</v>
      </c>
      <c r="E19" s="103" t="s">
        <v>111</v>
      </c>
      <c r="F19" s="103" t="s">
        <v>112</v>
      </c>
      <c r="G19" s="103" t="s">
        <v>264</v>
      </c>
      <c r="H19" s="103" t="s">
        <v>265</v>
      </c>
      <c r="I19" s="126">
        <v>38469.449999999997</v>
      </c>
      <c r="J19" s="127"/>
      <c r="K19" s="127"/>
      <c r="L19" s="127"/>
      <c r="M19" s="127"/>
      <c r="N19" s="127"/>
      <c r="O19" s="128"/>
      <c r="P19" s="128"/>
      <c r="Q19" s="128"/>
      <c r="R19" s="127">
        <v>38469.449999999997</v>
      </c>
      <c r="S19" s="127"/>
      <c r="T19" s="127"/>
      <c r="U19" s="131"/>
      <c r="V19" s="132"/>
      <c r="W19" s="132">
        <v>38469.449999999997</v>
      </c>
    </row>
    <row r="20" spans="1:23" ht="15" customHeight="1">
      <c r="A20" s="103" t="s">
        <v>310</v>
      </c>
      <c r="B20" s="103" t="s">
        <v>328</v>
      </c>
      <c r="C20" s="294"/>
      <c r="D20" s="103" t="s">
        <v>92</v>
      </c>
      <c r="E20" s="103" t="s">
        <v>111</v>
      </c>
      <c r="F20" s="103" t="s">
        <v>112</v>
      </c>
      <c r="G20" s="103" t="s">
        <v>266</v>
      </c>
      <c r="H20" s="103" t="s">
        <v>267</v>
      </c>
      <c r="I20" s="126">
        <v>122433.76</v>
      </c>
      <c r="J20" s="127"/>
      <c r="K20" s="127"/>
      <c r="L20" s="127"/>
      <c r="M20" s="127"/>
      <c r="N20" s="127"/>
      <c r="O20" s="128"/>
      <c r="P20" s="128"/>
      <c r="Q20" s="128"/>
      <c r="R20" s="127">
        <v>122433.76</v>
      </c>
      <c r="S20" s="127"/>
      <c r="T20" s="127"/>
      <c r="U20" s="131"/>
      <c r="V20" s="132"/>
      <c r="W20" s="132">
        <v>122433.76</v>
      </c>
    </row>
    <row r="21" spans="1:23" ht="15" customHeight="1">
      <c r="A21" s="103" t="s">
        <v>310</v>
      </c>
      <c r="B21" s="103" t="s">
        <v>330</v>
      </c>
      <c r="C21" s="294" t="s">
        <v>331</v>
      </c>
      <c r="D21" s="103" t="s">
        <v>92</v>
      </c>
      <c r="E21" s="103" t="s">
        <v>111</v>
      </c>
      <c r="F21" s="103" t="s">
        <v>112</v>
      </c>
      <c r="G21" s="103" t="s">
        <v>274</v>
      </c>
      <c r="H21" s="103" t="s">
        <v>275</v>
      </c>
      <c r="I21" s="126">
        <v>200000</v>
      </c>
      <c r="J21" s="127"/>
      <c r="K21" s="127"/>
      <c r="L21" s="127"/>
      <c r="M21" s="127"/>
      <c r="N21" s="127"/>
      <c r="O21" s="128"/>
      <c r="P21" s="128"/>
      <c r="Q21" s="128"/>
      <c r="R21" s="127">
        <v>200000</v>
      </c>
      <c r="S21" s="127"/>
      <c r="T21" s="127"/>
      <c r="U21" s="131">
        <v>200000</v>
      </c>
      <c r="V21" s="132"/>
      <c r="W21" s="132"/>
    </row>
    <row r="22" spans="1:23" ht="15" customHeight="1">
      <c r="A22" s="103" t="s">
        <v>310</v>
      </c>
      <c r="B22" s="103" t="s">
        <v>330</v>
      </c>
      <c r="C22" s="294"/>
      <c r="D22" s="103" t="s">
        <v>92</v>
      </c>
      <c r="E22" s="103" t="s">
        <v>111</v>
      </c>
      <c r="F22" s="103" t="s">
        <v>112</v>
      </c>
      <c r="G22" s="103" t="s">
        <v>313</v>
      </c>
      <c r="H22" s="103" t="s">
        <v>314</v>
      </c>
      <c r="I22" s="126">
        <v>735.54</v>
      </c>
      <c r="J22" s="127"/>
      <c r="K22" s="127"/>
      <c r="L22" s="127"/>
      <c r="M22" s="127"/>
      <c r="N22" s="127"/>
      <c r="O22" s="128"/>
      <c r="P22" s="128"/>
      <c r="Q22" s="128"/>
      <c r="R22" s="127">
        <v>735.54</v>
      </c>
      <c r="S22" s="127"/>
      <c r="T22" s="127"/>
      <c r="U22" s="131">
        <v>735.54</v>
      </c>
      <c r="V22" s="132"/>
      <c r="W22" s="132"/>
    </row>
    <row r="23" spans="1:23" ht="15" customHeight="1">
      <c r="A23" s="103" t="s">
        <v>310</v>
      </c>
      <c r="B23" s="103" t="s">
        <v>332</v>
      </c>
      <c r="C23" s="103" t="s">
        <v>333</v>
      </c>
      <c r="D23" s="103" t="s">
        <v>92</v>
      </c>
      <c r="E23" s="103" t="s">
        <v>111</v>
      </c>
      <c r="F23" s="103" t="s">
        <v>112</v>
      </c>
      <c r="G23" s="103" t="s">
        <v>268</v>
      </c>
      <c r="H23" s="103" t="s">
        <v>269</v>
      </c>
      <c r="I23" s="126">
        <v>5000</v>
      </c>
      <c r="J23" s="127"/>
      <c r="K23" s="127"/>
      <c r="L23" s="127"/>
      <c r="M23" s="127"/>
      <c r="N23" s="127"/>
      <c r="O23" s="128"/>
      <c r="P23" s="128"/>
      <c r="Q23" s="128"/>
      <c r="R23" s="127">
        <v>5000</v>
      </c>
      <c r="S23" s="127"/>
      <c r="T23" s="127"/>
      <c r="U23" s="131"/>
      <c r="V23" s="132"/>
      <c r="W23" s="132">
        <v>5000</v>
      </c>
    </row>
    <row r="24" spans="1:23" ht="15" customHeight="1">
      <c r="A24" s="103" t="s">
        <v>310</v>
      </c>
      <c r="B24" s="103" t="s">
        <v>334</v>
      </c>
      <c r="C24" s="103" t="s">
        <v>335</v>
      </c>
      <c r="D24" s="103" t="s">
        <v>92</v>
      </c>
      <c r="E24" s="103" t="s">
        <v>111</v>
      </c>
      <c r="F24" s="103" t="s">
        <v>112</v>
      </c>
      <c r="G24" s="103" t="s">
        <v>297</v>
      </c>
      <c r="H24" s="103" t="s">
        <v>296</v>
      </c>
      <c r="I24" s="126">
        <v>5000</v>
      </c>
      <c r="J24" s="127"/>
      <c r="K24" s="127"/>
      <c r="L24" s="127"/>
      <c r="M24" s="127"/>
      <c r="N24" s="127"/>
      <c r="O24" s="128"/>
      <c r="P24" s="128"/>
      <c r="Q24" s="128"/>
      <c r="R24" s="127">
        <v>5000</v>
      </c>
      <c r="S24" s="127"/>
      <c r="T24" s="127"/>
      <c r="U24" s="131">
        <v>5000</v>
      </c>
      <c r="V24" s="132"/>
      <c r="W24" s="132"/>
    </row>
    <row r="25" spans="1:23" ht="15" customHeight="1">
      <c r="A25" s="103" t="s">
        <v>336</v>
      </c>
      <c r="B25" s="103" t="s">
        <v>337</v>
      </c>
      <c r="C25" s="294" t="s">
        <v>338</v>
      </c>
      <c r="D25" s="103" t="s">
        <v>92</v>
      </c>
      <c r="E25" s="103" t="s">
        <v>111</v>
      </c>
      <c r="F25" s="103" t="s">
        <v>112</v>
      </c>
      <c r="G25" s="103" t="s">
        <v>268</v>
      </c>
      <c r="H25" s="103" t="s">
        <v>269</v>
      </c>
      <c r="I25" s="126">
        <v>6956.46</v>
      </c>
      <c r="J25" s="127"/>
      <c r="K25" s="127"/>
      <c r="L25" s="127"/>
      <c r="M25" s="127"/>
      <c r="N25" s="127"/>
      <c r="O25" s="128"/>
      <c r="P25" s="128"/>
      <c r="Q25" s="128"/>
      <c r="R25" s="127">
        <v>6956.46</v>
      </c>
      <c r="S25" s="127"/>
      <c r="T25" s="127"/>
      <c r="U25" s="131"/>
      <c r="V25" s="132"/>
      <c r="W25" s="132">
        <v>6956.46</v>
      </c>
    </row>
    <row r="26" spans="1:23" ht="15" customHeight="1">
      <c r="A26" s="103" t="s">
        <v>336</v>
      </c>
      <c r="B26" s="103" t="s">
        <v>337</v>
      </c>
      <c r="C26" s="294"/>
      <c r="D26" s="103" t="s">
        <v>92</v>
      </c>
      <c r="E26" s="103" t="s">
        <v>111</v>
      </c>
      <c r="F26" s="103" t="s">
        <v>112</v>
      </c>
      <c r="G26" s="103" t="s">
        <v>266</v>
      </c>
      <c r="H26" s="103" t="s">
        <v>267</v>
      </c>
      <c r="I26" s="126">
        <v>190000</v>
      </c>
      <c r="J26" s="127"/>
      <c r="K26" s="127"/>
      <c r="L26" s="127"/>
      <c r="M26" s="127"/>
      <c r="N26" s="127"/>
      <c r="O26" s="128"/>
      <c r="P26" s="128"/>
      <c r="Q26" s="128"/>
      <c r="R26" s="127">
        <v>190000</v>
      </c>
      <c r="S26" s="127"/>
      <c r="T26" s="127"/>
      <c r="U26" s="131"/>
      <c r="V26" s="132"/>
      <c r="W26" s="132">
        <v>190000</v>
      </c>
    </row>
    <row r="27" spans="1:23" ht="15" customHeight="1">
      <c r="A27" s="103" t="s">
        <v>310</v>
      </c>
      <c r="B27" s="103" t="s">
        <v>339</v>
      </c>
      <c r="C27" s="294" t="s">
        <v>340</v>
      </c>
      <c r="D27" s="103" t="s">
        <v>92</v>
      </c>
      <c r="E27" s="103" t="s">
        <v>111</v>
      </c>
      <c r="F27" s="103" t="s">
        <v>112</v>
      </c>
      <c r="G27" s="103" t="s">
        <v>256</v>
      </c>
      <c r="H27" s="103" t="s">
        <v>257</v>
      </c>
      <c r="I27" s="126">
        <v>100000</v>
      </c>
      <c r="J27" s="127"/>
      <c r="K27" s="127"/>
      <c r="L27" s="127"/>
      <c r="M27" s="127"/>
      <c r="N27" s="127"/>
      <c r="O27" s="128"/>
      <c r="P27" s="128"/>
      <c r="Q27" s="128"/>
      <c r="R27" s="127">
        <v>100000</v>
      </c>
      <c r="S27" s="127"/>
      <c r="T27" s="127"/>
      <c r="U27" s="131"/>
      <c r="V27" s="132"/>
      <c r="W27" s="132">
        <v>100000</v>
      </c>
    </row>
    <row r="28" spans="1:23" ht="15" customHeight="1">
      <c r="A28" s="103" t="s">
        <v>310</v>
      </c>
      <c r="B28" s="103" t="s">
        <v>339</v>
      </c>
      <c r="C28" s="294"/>
      <c r="D28" s="103" t="s">
        <v>92</v>
      </c>
      <c r="E28" s="103" t="s">
        <v>111</v>
      </c>
      <c r="F28" s="103" t="s">
        <v>112</v>
      </c>
      <c r="G28" s="103" t="s">
        <v>268</v>
      </c>
      <c r="H28" s="103" t="s">
        <v>269</v>
      </c>
      <c r="I28" s="126">
        <v>50000</v>
      </c>
      <c r="J28" s="127"/>
      <c r="K28" s="127"/>
      <c r="L28" s="127"/>
      <c r="M28" s="127"/>
      <c r="N28" s="127"/>
      <c r="O28" s="128"/>
      <c r="P28" s="128"/>
      <c r="Q28" s="128"/>
      <c r="R28" s="127">
        <v>50000</v>
      </c>
      <c r="S28" s="127"/>
      <c r="T28" s="127"/>
      <c r="U28" s="131"/>
      <c r="V28" s="132"/>
      <c r="W28" s="132">
        <v>50000</v>
      </c>
    </row>
    <row r="29" spans="1:23" ht="15" customHeight="1">
      <c r="A29" s="103" t="s">
        <v>310</v>
      </c>
      <c r="B29" s="103" t="s">
        <v>339</v>
      </c>
      <c r="C29" s="294"/>
      <c r="D29" s="103" t="s">
        <v>92</v>
      </c>
      <c r="E29" s="103" t="s">
        <v>111</v>
      </c>
      <c r="F29" s="103" t="s">
        <v>112</v>
      </c>
      <c r="G29" s="103" t="s">
        <v>264</v>
      </c>
      <c r="H29" s="103" t="s">
        <v>265</v>
      </c>
      <c r="I29" s="126">
        <v>50000</v>
      </c>
      <c r="J29" s="127"/>
      <c r="K29" s="127"/>
      <c r="L29" s="127"/>
      <c r="M29" s="127"/>
      <c r="N29" s="127"/>
      <c r="O29" s="128"/>
      <c r="P29" s="128"/>
      <c r="Q29" s="128"/>
      <c r="R29" s="127">
        <v>50000</v>
      </c>
      <c r="S29" s="127"/>
      <c r="T29" s="127"/>
      <c r="U29" s="131"/>
      <c r="V29" s="132"/>
      <c r="W29" s="132">
        <v>50000</v>
      </c>
    </row>
    <row r="30" spans="1:23" ht="15" customHeight="1">
      <c r="A30" s="103" t="s">
        <v>336</v>
      </c>
      <c r="B30" s="103" t="s">
        <v>341</v>
      </c>
      <c r="C30" s="103" t="s">
        <v>342</v>
      </c>
      <c r="D30" s="103" t="s">
        <v>92</v>
      </c>
      <c r="E30" s="103" t="s">
        <v>113</v>
      </c>
      <c r="F30" s="103" t="s">
        <v>114</v>
      </c>
      <c r="G30" s="103" t="s">
        <v>266</v>
      </c>
      <c r="H30" s="103" t="s">
        <v>267</v>
      </c>
      <c r="I30" s="126">
        <v>42600</v>
      </c>
      <c r="J30" s="127"/>
      <c r="K30" s="127"/>
      <c r="L30" s="127"/>
      <c r="M30" s="127"/>
      <c r="N30" s="127">
        <v>42600</v>
      </c>
      <c r="O30" s="128"/>
      <c r="P30" s="128"/>
      <c r="Q30" s="128"/>
      <c r="R30" s="127"/>
      <c r="S30" s="127"/>
      <c r="T30" s="127"/>
      <c r="U30" s="131"/>
      <c r="V30" s="132"/>
      <c r="W30" s="132"/>
    </row>
    <row r="31" spans="1:23" ht="15" customHeight="1">
      <c r="A31" s="77" t="s">
        <v>310</v>
      </c>
      <c r="B31" s="77" t="s">
        <v>343</v>
      </c>
      <c r="C31" s="77" t="s">
        <v>344</v>
      </c>
      <c r="D31" s="77" t="s">
        <v>92</v>
      </c>
      <c r="E31" s="77" t="s">
        <v>111</v>
      </c>
      <c r="F31" s="77" t="s">
        <v>112</v>
      </c>
      <c r="G31" s="77" t="s">
        <v>268</v>
      </c>
      <c r="H31" s="77" t="s">
        <v>269</v>
      </c>
      <c r="I31" s="129">
        <v>10000</v>
      </c>
      <c r="J31" s="128"/>
      <c r="K31" s="128"/>
      <c r="L31" s="128"/>
      <c r="M31" s="128"/>
      <c r="N31" s="128"/>
      <c r="O31" s="128"/>
      <c r="P31" s="128"/>
      <c r="Q31" s="128"/>
      <c r="R31" s="133">
        <v>10000</v>
      </c>
      <c r="S31" s="133"/>
      <c r="T31" s="133"/>
      <c r="U31" s="134"/>
      <c r="V31" s="135"/>
      <c r="W31" s="135">
        <v>10000</v>
      </c>
    </row>
    <row r="32" spans="1:23" ht="18.75" customHeight="1">
      <c r="A32" s="255" t="s">
        <v>145</v>
      </c>
      <c r="B32" s="236"/>
      <c r="C32" s="292"/>
      <c r="D32" s="292"/>
      <c r="E32" s="292"/>
      <c r="F32" s="292"/>
      <c r="G32" s="292"/>
      <c r="H32" s="293"/>
      <c r="I32" s="130">
        <f>SUM(I8:I31)</f>
        <v>10258176.209999999</v>
      </c>
      <c r="J32" s="130">
        <f>SUM(J8:J31)</f>
        <v>9325112</v>
      </c>
      <c r="K32" s="130">
        <f>SUM(K8:K31)</f>
        <v>9325112</v>
      </c>
      <c r="L32" s="130"/>
      <c r="M32" s="130"/>
      <c r="N32" s="130">
        <f>SUM(N8:N31)</f>
        <v>42600</v>
      </c>
      <c r="O32" s="130"/>
      <c r="P32" s="130"/>
      <c r="Q32" s="130"/>
      <c r="R32" s="130">
        <f>SUM(R8:R31)</f>
        <v>890464.21</v>
      </c>
      <c r="S32" s="130"/>
      <c r="T32" s="130"/>
      <c r="U32" s="130">
        <f>SUM(U8:U31)</f>
        <v>205735.54</v>
      </c>
      <c r="V32" s="130"/>
      <c r="W32" s="130">
        <f>SUM(W8:W31)</f>
        <v>684728.67</v>
      </c>
    </row>
  </sheetData>
  <mergeCells count="35">
    <mergeCell ref="S5:S6"/>
    <mergeCell ref="T5:T6"/>
    <mergeCell ref="U5:U6"/>
    <mergeCell ref="V5:V6"/>
    <mergeCell ref="W5:W6"/>
    <mergeCell ref="J5:K5"/>
    <mergeCell ref="A32:H32"/>
    <mergeCell ref="A4:A6"/>
    <mergeCell ref="B4:B6"/>
    <mergeCell ref="C4:C6"/>
    <mergeCell ref="C8:C10"/>
    <mergeCell ref="C13:C14"/>
    <mergeCell ref="C16:C17"/>
    <mergeCell ref="C18:C20"/>
    <mergeCell ref="C21:C22"/>
    <mergeCell ref="C25:C26"/>
    <mergeCell ref="C27:C29"/>
    <mergeCell ref="D4:D6"/>
    <mergeCell ref="E4:E6"/>
    <mergeCell ref="A2:W2"/>
    <mergeCell ref="A3:H3"/>
    <mergeCell ref="J4:M4"/>
    <mergeCell ref="N4:P4"/>
    <mergeCell ref="R4:W4"/>
    <mergeCell ref="F4:F6"/>
    <mergeCell ref="G4:G6"/>
    <mergeCell ref="H4:H6"/>
    <mergeCell ref="I4:I6"/>
    <mergeCell ref="L5:L6"/>
    <mergeCell ref="M5:M6"/>
    <mergeCell ref="N5:N6"/>
    <mergeCell ref="O5:O6"/>
    <mergeCell ref="P5:P6"/>
    <mergeCell ref="Q4:Q6"/>
    <mergeCell ref="R5:R6"/>
  </mergeCells>
  <phoneticPr fontId="38" type="noConversion"/>
  <printOptions horizontalCentered="1"/>
  <pageMargins left="0.39305555555555599" right="0.39305555555555599" top="0.51180555555555596" bottom="0.51180555555555596" header="0.31458333333333299" footer="0.31458333333333299"/>
  <pageSetup paperSize="9" scale="40"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20</vt:i4>
      </vt:variant>
      <vt:variant>
        <vt:lpstr>命名范围</vt:lpstr>
      </vt:variant>
      <vt:variant>
        <vt:i4>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'财政拨款收支预算总表02-1'!Print_Titles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2021-01-13T07:07:00Z</cp:lastPrinted>
  <dcterms:created xsi:type="dcterms:W3CDTF">2020-01-11T06:24:00Z</dcterms:created>
  <dcterms:modified xsi:type="dcterms:W3CDTF">2025-04-22T09:03:16Z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D2662CB9807F4D0CA85B096420A95CD8_12</vt:lpwstr>
  </property>
</Properties>
</file>