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8" firstSheet="9" activeTab="9"/>
  </bookViews>
  <sheets>
    <sheet name="目录" sheetId="1" r:id="rId1"/>
    <sheet name="财务收支预算总表01-1" sheetId="2" r:id="rId2"/>
    <sheet name="部门收入预算表01-2" sheetId="3" r:id="rId3"/>
    <sheet name="部门支出预算表01-3" sheetId="4" r:id="rId4"/>
    <sheet name="财政拨款收支预算总表02-1" sheetId="5" r:id="rId5"/>
    <sheet name="一般公共预算支出预算表02-2" sheetId="6" r:id="rId6"/>
    <sheet name="一般公共预算“三公”经费支出预算表03" sheetId="7" r:id="rId7"/>
    <sheet name="基本支出预算表04" sheetId="8" r:id="rId8"/>
    <sheet name="项目支出预算表05-1" sheetId="9" r:id="rId9"/>
    <sheet name="项目支出绩效目标表05-2" sheetId="10" r:id="rId10"/>
    <sheet name="整体支出绩效目标表06" sheetId="11" r:id="rId11"/>
    <sheet name="政府性基金预算支出预算表07" sheetId="12" r:id="rId12"/>
    <sheet name="国有资本经营预算支出预算表08" sheetId="13" r:id="rId13"/>
    <sheet name="部门政府采购预算表09" sheetId="14" r:id="rId14"/>
    <sheet name="政府购买服务预算表10" sheetId="15" r:id="rId15"/>
    <sheet name="市对下转移支付预算表11-1" sheetId="16" r:id="rId16"/>
    <sheet name="市对下转移支付绩效目标表11-2" sheetId="17" r:id="rId17"/>
    <sheet name="新增资产配置表12" sheetId="18" r:id="rId18"/>
    <sheet name="上级转移支付补助项目支出预算表13" sheetId="19" r:id="rId19"/>
    <sheet name="部门项目中期规划预算表14" sheetId="20" r:id="rId20"/>
  </sheets>
  <definedNames>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'项目支出预算表05-1'!$A$7:$W$7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<sst xmlns="http://schemas.openxmlformats.org/spreadsheetml/2006/main" count="2093" uniqueCount="704">
  <si>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</si>
  <si>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</si>
  <si>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</si>
  <si>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</si>
  <si>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</si>
  <si>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</si>
  <si>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</si>
  <si>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</si>
  <si>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</si>
  <si>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</si>
  <si>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</si>
  <si>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</si>
  <si>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</si>
  <si>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</si>
  <si>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</si>
  <si>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</si>
  <si>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</si>
  <si>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</si>
  <si>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</si>
  <si>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</si>
  <si>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</si>
  <si>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</si>
  <si>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单位名称：安宁市人民代表大会常务委员会办公室</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</si>
  <si>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</si>
  <si>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</si>
  <si>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</si>
  <si>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</si>
  <si>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</si>
  <si>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</si>
  <si>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</si>
  <si>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</si>
  <si>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</si>
  <si>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</si>
  <si>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</si>
  <si>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</si>
  <si>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</si>
  <si>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</si>
  <si>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</si>
  <si>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</si>
  <si>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</si>
  <si>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</si>
  <si>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</si>
  <si>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</si>
  <si>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</si>
  <si>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</si>
  <si>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</si>
  <si>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</si>
  <si>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</si>
  <si>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</si>
  <si>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</si>
  <si>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</si>
  <si>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</si>
  <si>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</si>
  <si>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</si>
  <si>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</si>
  <si>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</si>
  <si>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</si>
  <si>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</si>
  <si>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</si>
  <si>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</si>
  <si>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</si>
  <si>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</si>
  <si>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</si>
  <si>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</si>
  <si>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</si>
  <si>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</si>
  <si>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</si>
  <si>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</si>
  <si>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</si>
  <si>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</si>
  <si>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</si>
  <si>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</si>
  <si>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</si>
  <si>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</si>
  <si>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</si>
  <si>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</si>
  <si>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</si>
  <si>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</si>
  <si>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</si>
  <si>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</si>
  <si>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</si>
  <si>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</si>
  <si>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</si>
  <si>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</si>
  <si>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</si>
  <si>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</si>
  <si>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</si>
  <si>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</si>
  <si>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</si>
  <si>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</si>
  <si>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</si>
  <si>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安宁市人民代表大会常务委员会办公室</t>
  </si>
  <si>
    <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</si>
  <si>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</si>
  <si>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</si>
  <si>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</si>
  <si>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</si>
  <si>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</si>
  <si>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</si>
  <si>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</si>
  <si>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</si>
  <si>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</si>
  <si>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</si>
  <si>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</si>
  <si>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</si>
  <si>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</si>
  <si>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</si>
  <si>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</si>
  <si>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</si>
  <si>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</si>
  <si>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</si>
  <si>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</si>
  <si>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2010104</t>
  </si>
  <si>
    <t>人大会议</t>
  </si>
  <si>
    <t>2010106</t>
  </si>
  <si>
    <t>人大监督</t>
  </si>
  <si>
    <t>2010108</t>
  </si>
  <si>
    <t>代表工作</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</si>
  <si>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</si>
  <si>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</si>
  <si>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</si>
  <si>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</si>
  <si>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</si>
  <si>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</si>
  <si>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</si>
  <si>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</si>
  <si>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</si>
  <si>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</si>
  <si>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</si>
  <si>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</si>
  <si>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</si>
  <si>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</si>
  <si>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</si>
  <si>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</si>
  <si>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</si>
  <si>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</si>
  <si>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</si>
  <si>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</si>
  <si>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</si>
  <si>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</si>
  <si>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</si>
  <si>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</si>
  <si>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</si>
  <si>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</si>
  <si>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</si>
  <si>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</si>
  <si>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</si>
  <si>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</si>
  <si>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</si>
  <si>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</si>
  <si>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</si>
  <si>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</si>
  <si>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</si>
  <si>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</si>
  <si>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</si>
  <si>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</si>
  <si>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</si>
  <si>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</si>
  <si>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</si>
  <si>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</si>
  <si>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</si>
  <si>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</si>
  <si>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</si>
  <si>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</si>
  <si>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</si>
  <si>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</si>
  <si>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</si>
  <si>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</si>
  <si>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</si>
  <si>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</si>
  <si>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</si>
  <si>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</si>
  <si>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</si>
  <si>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</si>
  <si>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</si>
  <si>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</si>
  <si>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</si>
  <si>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</si>
  <si>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</si>
  <si>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</si>
  <si>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</si>
  <si>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</si>
  <si>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</si>
  <si>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</si>
  <si>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</si>
  <si>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</si>
  <si>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</si>
  <si>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</si>
  <si>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</si>
  <si>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</si>
  <si>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</si>
  <si>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</si>
  <si>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</si>
  <si>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</si>
  <si>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</si>
  <si>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</si>
  <si>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</si>
  <si>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</si>
  <si>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</si>
  <si>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</si>
  <si>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</si>
  <si>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</si>
  <si>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</si>
  <si>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</si>
  <si>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</si>
  <si>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</si>
  <si>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</si>
  <si>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</si>
  <si>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</si>
  <si>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</si>
  <si>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</si>
  <si>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</si>
  <si>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</si>
  <si>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530181210000000020023</t>
  </si>
  <si>
    <t>行政人员支出工资</t>
  </si>
  <si>
    <t>30101</t>
  </si>
  <si>
    <t>基本工资</t>
  </si>
  <si>
    <t>30102</t>
  </si>
  <si>
    <t>津贴补贴</t>
  </si>
  <si>
    <t>30103</t>
  </si>
  <si>
    <t>奖金</t>
  </si>
  <si>
    <t>530181210000000020027</t>
  </si>
  <si>
    <t>社会保障缴费</t>
  </si>
  <si>
    <t>30112</t>
  </si>
  <si>
    <t>其他社会保障缴费</t>
  </si>
  <si>
    <t>30108</t>
  </si>
  <si>
    <t>机关事业单位基本养老保险缴费</t>
  </si>
  <si>
    <t>30110</t>
  </si>
  <si>
    <t>职工基本医疗保险缴费</t>
  </si>
  <si>
    <t>30111</t>
  </si>
  <si>
    <t>公务员医疗补助缴费</t>
  </si>
  <si>
    <t>530181210000000020029</t>
  </si>
  <si>
    <t>对个人和家庭的补助</t>
  </si>
  <si>
    <t>30305</t>
  </si>
  <si>
    <t>生活补助</t>
  </si>
  <si>
    <t>530181210000000020030</t>
  </si>
  <si>
    <t>公车购置及运维费</t>
  </si>
  <si>
    <t>30231</t>
  </si>
  <si>
    <t>公务用车运行维护费</t>
  </si>
  <si>
    <t>530181210000000020031</t>
  </si>
  <si>
    <t>公务交通补贴</t>
  </si>
  <si>
    <t>30239</t>
  </si>
  <si>
    <t>其他交通费用</t>
  </si>
  <si>
    <t>530181210000000020064</t>
  </si>
  <si>
    <t>30113</t>
  </si>
  <si>
    <t>530181210000000020466</t>
  </si>
  <si>
    <t>一般公用经费</t>
  </si>
  <si>
    <t>30201</t>
  </si>
  <si>
    <t>办公费</t>
  </si>
  <si>
    <t>30207</t>
  </si>
  <si>
    <t>邮电费</t>
  </si>
  <si>
    <t>30211</t>
  </si>
  <si>
    <t>差旅费</t>
  </si>
  <si>
    <t>30216</t>
  </si>
  <si>
    <t>培训费</t>
  </si>
  <si>
    <t>30229</t>
  </si>
  <si>
    <t>福利费</t>
  </si>
  <si>
    <t>30299</t>
  </si>
  <si>
    <t>其他商品和服务支出</t>
  </si>
  <si>
    <t>530181221100000207397</t>
  </si>
  <si>
    <t>工会经费</t>
  </si>
  <si>
    <t>30228</t>
  </si>
  <si>
    <t>530181231100001568070</t>
  </si>
  <si>
    <t>行政人员绩效奖励</t>
  </si>
  <si>
    <t>530181231100001570184</t>
  </si>
  <si>
    <t>编外人员经费支出</t>
  </si>
  <si>
    <t>30199</t>
  </si>
  <si>
    <t>其他工资福利支出</t>
  </si>
  <si>
    <t>530181251100003878427</t>
  </si>
  <si>
    <t>其他人员生活补助</t>
  </si>
  <si>
    <t>预算05-1表</t>
  </si>
  <si>
    <t>项目分类</t>
  </si>
  <si>
    <t>项目单位</t>
  </si>
  <si>
    <t>经济科目编码</t>
  </si>
  <si>
    <t>经济科目名称</t>
  </si>
  <si>
    <t>本年拨款</t>
  </si>
  <si>
    <t>事业单位
经营收入</t>
  </si>
  <si>
    <t>其中：本次下达</t>
  </si>
  <si>
    <t>311 专项业务类</t>
  </si>
  <si>
    <t>530181210000000017781</t>
  </si>
  <si>
    <t>市人大常委会会议经费</t>
  </si>
  <si>
    <t>30215</t>
  </si>
  <si>
    <t>会议费</t>
  </si>
  <si>
    <t>530181210000000017788</t>
  </si>
  <si>
    <t>执法检查、视察、调研经费</t>
  </si>
  <si>
    <t>30217</t>
  </si>
  <si>
    <t>530181210000000017804</t>
  </si>
  <si>
    <t>人大工作专题交流会经费</t>
  </si>
  <si>
    <t>530181210000000017805</t>
  </si>
  <si>
    <t>退休干部活动经费</t>
  </si>
  <si>
    <t>530181210000000017853</t>
  </si>
  <si>
    <t>医疗照顾人员专项补助资金</t>
  </si>
  <si>
    <t>530181210000000017855</t>
  </si>
  <si>
    <t>信息化建设经费</t>
  </si>
  <si>
    <t>530181221100000664052</t>
  </si>
  <si>
    <t>人大代表工作专项资金</t>
  </si>
  <si>
    <t>530181221100000664066</t>
  </si>
  <si>
    <t>人大宣传专项资金</t>
  </si>
  <si>
    <t>530181221100001056740</t>
  </si>
  <si>
    <t>安宁市人大常委会机关法律顾问专项资金</t>
  </si>
  <si>
    <t>30227</t>
  </si>
  <si>
    <t>委托业务费</t>
  </si>
  <si>
    <t>312 民生类</t>
  </si>
  <si>
    <t>530181231100001108664</t>
  </si>
  <si>
    <t>遗属补助经费</t>
  </si>
  <si>
    <t>30304</t>
  </si>
  <si>
    <t>抚恤金</t>
  </si>
  <si>
    <t>530181231100002244093</t>
  </si>
  <si>
    <t>组织部返还人大党费专项资金</t>
  </si>
  <si>
    <t>530181241100002199242</t>
  </si>
  <si>
    <t>信创工作经费</t>
  </si>
  <si>
    <t>31002</t>
  </si>
  <si>
    <t>办公设备购置</t>
  </si>
  <si>
    <t>530181251100003846868</t>
  </si>
  <si>
    <t>安宁市第七届人民代表大会第四次会议专项资金</t>
  </si>
  <si>
    <t>313 事业发展类</t>
  </si>
  <si>
    <t>530181251100003946223</t>
  </si>
  <si>
    <t>代表小组活动经费、代表履职经费</t>
  </si>
  <si>
    <t>530181251100003946225</t>
  </si>
  <si>
    <t>预算05-2表</t>
  </si>
  <si>
    <t>项目年度绩效目标</t>
  </si>
  <si>
    <t>一级指标</t>
  </si>
  <si>
    <t>二级指标</t>
  </si>
  <si>
    <t>三级指标</t>
  </si>
  <si>
    <t>指标性质</t>
  </si>
  <si>
    <t>指标值</t>
  </si>
  <si>
    <t>度量单位</t>
  </si>
  <si>
    <t>指标属性</t>
  </si>
  <si>
    <t>指标内容</t>
  </si>
  <si>
    <t>2025年将聘请云南嘉喜律师事务所为安宁市人大常委会机关法律顾问，协助进行法律咨询、法律宣传、法律补助等工作。最大限度确保机关单位各项活动符合国家法律法规。</t>
  </si>
  <si>
    <t>产出指标</t>
  </si>
  <si>
    <t>数量指标</t>
  </si>
  <si>
    <t>聘请律师事务所为安宁市人大常委会机关法律顾问</t>
  </si>
  <si>
    <t>=</t>
  </si>
  <si>
    <t>1.00</t>
  </si>
  <si>
    <t>家</t>
  </si>
  <si>
    <t>定量指标</t>
  </si>
  <si>
    <t>反映聘请律师事务所数量</t>
  </si>
  <si>
    <t>效益指标</t>
  </si>
  <si>
    <t>社会效益</t>
  </si>
  <si>
    <t>确保机关单位各项活动符合国家法律法规，以最大限度地预防法律纠纷</t>
  </si>
  <si>
    <t>大力确保</t>
  </si>
  <si>
    <t>是/否</t>
  </si>
  <si>
    <t>定性指标</t>
  </si>
  <si>
    <t>反映聘请云南嘉喜律师事务所后的成效</t>
  </si>
  <si>
    <t>满意度指标</t>
  </si>
  <si>
    <t>服务对象满意度</t>
  </si>
  <si>
    <t>人大常委会工作人员满意度</t>
  </si>
  <si>
    <t>&gt;=</t>
  </si>
  <si>
    <t>95</t>
  </si>
  <si>
    <t>%</t>
  </si>
  <si>
    <t>人大常委会工作人员满意度大于等于95%</t>
  </si>
  <si>
    <t>2025年预计召开2次工作交流会，每次参会人数预计40人，人大常委会将继续加强对人大街道工委的工作业务指导，增进人大街道工委之间的工作交流，进一步促进我市人大工作顺利开展。加强人大街道工委的工作业务指导，通过专项交流，尊重基层首创精神，支持街道人大工委改革创新。</t>
  </si>
  <si>
    <t>开展交流会次数</t>
  </si>
  <si>
    <t>2</t>
  </si>
  <si>
    <t>次</t>
  </si>
  <si>
    <t>反映开展交流会次数</t>
  </si>
  <si>
    <t>每次参加会议人数</t>
  </si>
  <si>
    <t>40</t>
  </si>
  <si>
    <t>人</t>
  </si>
  <si>
    <t>反映每次参加会议人数</t>
  </si>
  <si>
    <t>成本指标</t>
  </si>
  <si>
    <t>经济成本指标</t>
  </si>
  <si>
    <t>140</t>
  </si>
  <si>
    <t>元/人/天</t>
  </si>
  <si>
    <t>反映开展工作交流会标准</t>
  </si>
  <si>
    <t>加强人大街道工委的工作业务指导，通过专项交流，尊重基层首创精神，支持街道人大工委改革创新。</t>
  </si>
  <si>
    <t>不断加强</t>
  </si>
  <si>
    <t>反映开展交流会的工作成效</t>
  </si>
  <si>
    <t>人大工委工作人员满意度</t>
  </si>
  <si>
    <t>99</t>
  </si>
  <si>
    <t>反映人大工作人员满意度</t>
  </si>
  <si>
    <t>根据安宁市医保中心通知及昆人社通〔2013〕98号文件精神，按时缴纳退休厅级干部叶国才同志专项医疗补助资金，保证参保人员正常享受医疗互助待遇。</t>
  </si>
  <si>
    <t>享受医疗照顾退休人员人数</t>
  </si>
  <si>
    <t>反映医疗照顾退休人员人数</t>
  </si>
  <si>
    <t>保证参保人员正常享受医疗待遇</t>
  </si>
  <si>
    <t>100</t>
  </si>
  <si>
    <t>反映享受医疗待遇工作的成效</t>
  </si>
  <si>
    <t>医疗照顾退休人员满意度</t>
  </si>
  <si>
    <t>反映退休人员满意度</t>
  </si>
  <si>
    <t>2025年将运用4个人大宣传平台，提高人大工作的社会认知度、透明度、影响力，提升人大宣传工作水平。加强安宁人大之窗公众号、安宁人大网站建设、管理和维护，增强公众号、网站功能，把公众号、网站建设成为展示人大工作的新窗口、新平台。充分利用中国人大、云南人大、昆明人大等各级人大刊物，以及昆明人大信息、昆明日报人大之窗、魅力安宁、安宁人大网站等平台。</t>
  </si>
  <si>
    <t>运用平台数量</t>
  </si>
  <si>
    <t>4</t>
  </si>
  <si>
    <t>个</t>
  </si>
  <si>
    <t>反映运用平台数量</t>
  </si>
  <si>
    <t>提高人大工作的社会认知度、透明度、影响力，提升人大宣传工作水平。</t>
  </si>
  <si>
    <t>逐步提高</t>
  </si>
  <si>
    <t>反映人大宣传工作成效</t>
  </si>
  <si>
    <t>人民群众满意度</t>
  </si>
  <si>
    <t>98</t>
  </si>
  <si>
    <t>反映人民群众满意度</t>
  </si>
  <si>
    <t>安宁市第七届人民代表大会第四次会议预定于2025年1季度召开，参会人数预计413人，大会审议批准市人大常委会、市政府、市法院、市检察院工作报告，审查和批准了计划和财政预算报告。经费用于市七届人大四次会议相关支出及市七届人民代表大会代表培训、人大代表活动阵地建设、人民代表大会制度宣传等相关支出。</t>
  </si>
  <si>
    <t>参会人数</t>
  </si>
  <si>
    <t>413</t>
  </si>
  <si>
    <t>反映参会人数</t>
  </si>
  <si>
    <t>时效指标</t>
  </si>
  <si>
    <t>2025年人代会会期</t>
  </si>
  <si>
    <t>&lt;=</t>
  </si>
  <si>
    <t>5</t>
  </si>
  <si>
    <t>天</t>
  </si>
  <si>
    <t>反映2025年人代会会期</t>
  </si>
  <si>
    <t>570</t>
  </si>
  <si>
    <t>反映人均标准</t>
  </si>
  <si>
    <t>大会审议批准市人大常委会、市政府、市法院、市检察院工作报告，审查和批准了计划和财政预算报告。更好的为人民群众服务</t>
  </si>
  <si>
    <t>更好的</t>
  </si>
  <si>
    <t>反映召开人代会的成效</t>
  </si>
  <si>
    <t>人大代表满意度</t>
  </si>
  <si>
    <t>反映人大代表满意度</t>
  </si>
  <si>
    <t>人大常委会将根据省、昆明市人大常委会工作要求和本级常委会工作计划，围绕全市中心工作，组织开展专项工作调研，并在调研结束后向常委会提交调研报告，经常委会审议后，交由“一府两院”办理落实。2025年将计划开支执法检查、调研视察次数30次。每次执法检查、调研视察人数预计为40人。推动解决人民群众普遍关注的突出问题，推动市委重大决策部署贯彻落实。</t>
  </si>
  <si>
    <t>执法检查、调研视察次数</t>
  </si>
  <si>
    <t>30</t>
  </si>
  <si>
    <t>反映执法检查、调研视察次数</t>
  </si>
  <si>
    <t>执法检查、调研视察每次参与人数</t>
  </si>
  <si>
    <t>反映执法检查、调研视察每次参与人数</t>
  </si>
  <si>
    <t>推动解决人民群众普遍关注的突出问题，推动市委重大决策部署贯彻落实。</t>
  </si>
  <si>
    <t>推动</t>
  </si>
  <si>
    <t>反映开展执法检查、调研视察的工作成效</t>
  </si>
  <si>
    <t>人民群众对人大工作满意度</t>
  </si>
  <si>
    <t>人民群众满意度大于等于98%</t>
  </si>
  <si>
    <t>2025年按照规定按时发放遗属生活补助。确保民生，确保部门正常运转、正常履职。</t>
  </si>
  <si>
    <t>1人遗属生活补助发放标准</t>
  </si>
  <si>
    <t>783</t>
  </si>
  <si>
    <t>元/人*月</t>
  </si>
  <si>
    <t>反映1人遗属生活补助发放标准</t>
  </si>
  <si>
    <t>遗属生活补助人数</t>
  </si>
  <si>
    <t>反映遗属生活补助人数</t>
  </si>
  <si>
    <t>2人遗属生活补助发放标准</t>
  </si>
  <si>
    <t>956</t>
  </si>
  <si>
    <t>反映2人遗属生活补助发放标准</t>
  </si>
  <si>
    <t>693</t>
  </si>
  <si>
    <t>1人遗属生活补助发放标准693元/人*月</t>
  </si>
  <si>
    <t>做好保民生保障，支持部门正常履职</t>
  </si>
  <si>
    <t>反映发放遗属生活补助的工作成效</t>
  </si>
  <si>
    <t>享受遗属生活补助人员满意度</t>
  </si>
  <si>
    <t>反映享受遗属生活补助人员满意度</t>
  </si>
  <si>
    <t>2025年信息化建设项目为3个，确保信息化建设合格率为98%以上，为人大及其常委会依法履职、人大机关高效运转提供有力保障。</t>
  </si>
  <si>
    <t>信息化建设个数</t>
  </si>
  <si>
    <t>3</t>
  </si>
  <si>
    <t>反映信息化建设项目数量</t>
  </si>
  <si>
    <t>质量指标</t>
  </si>
  <si>
    <t>信息化建设验收合格率</t>
  </si>
  <si>
    <t>反映信息化建设验收合格率</t>
  </si>
  <si>
    <t>保证信息化建设的规范实施</t>
  </si>
  <si>
    <t>反映信息化建设实施的成效</t>
  </si>
  <si>
    <t>为人大及其常委会依法履职、人大机关高效运转提供有力保障</t>
  </si>
  <si>
    <t>大力提供</t>
  </si>
  <si>
    <t>有序开展信息化建设工作，提高人大机关工作效率，更好地服务于人民群众</t>
  </si>
  <si>
    <t>大力提高</t>
  </si>
  <si>
    <t>人大代表、常委会机关满意度</t>
  </si>
  <si>
    <t>反映人大代表、常委会机关满意度</t>
  </si>
  <si>
    <t>2025年将组织217名人大代表开展人大代表各项活动，按照相关规定和要求，补助4个人大代表工作站。认真收集和反映人民群众的意愿和要求，提高人大代表履职水平，增强履职实效。</t>
  </si>
  <si>
    <t>人大代表数</t>
  </si>
  <si>
    <t>217</t>
  </si>
  <si>
    <t>反映人大代表活动经费人均标准</t>
  </si>
  <si>
    <t>人大代表工作站</t>
  </si>
  <si>
    <t>反映人大代表工作站数量</t>
  </si>
  <si>
    <t>4000</t>
  </si>
  <si>
    <t>元/人</t>
  </si>
  <si>
    <t>反映代表工作经费标准</t>
  </si>
  <si>
    <t>当好联系人民群众的桥梁和纽带，促进安宁经济社会和谐稳定，健康发展。</t>
  </si>
  <si>
    <t>逐步促进</t>
  </si>
  <si>
    <t>反映开展人大代表活动的成效</t>
  </si>
  <si>
    <t>根据市保密局《关于做好2024年度信创工作的通知》文件要求，需经费100,000元。不断提高单位办公水平</t>
  </si>
  <si>
    <t>涉密</t>
  </si>
  <si>
    <t>台</t>
  </si>
  <si>
    <t>不断提高单位办公水平</t>
  </si>
  <si>
    <t>不断提高</t>
  </si>
  <si>
    <t>2025年预计开展退休党支部4次学习活动，引领退休干部紧跟时代，更好的把广大离退休干部团结、凝聚在以习近平同志为核心的党中央周围，实现中华民族伟大复兴的中国梦贡献智慧和力量。</t>
  </si>
  <si>
    <t>经费保障退休人员</t>
  </si>
  <si>
    <t>26</t>
  </si>
  <si>
    <t>反映人大机关退休干部职工数量</t>
  </si>
  <si>
    <t>2025年预计开展退休党支部4次学习活动，引领退休干部紧跟时代，更好的把广大离退休干部团结、凝聚在以习近平同志为核心的党中央周围，实现中华名族伟大复兴的中国梦贡献智慧和力量。</t>
  </si>
  <si>
    <t>开展学习活动次数</t>
  </si>
  <si>
    <t>反映开展学习活动次数</t>
  </si>
  <si>
    <t>发挥离退休干部的潜在智能，引领他们紧跟时代，用新的视野、新的风范积极参与社会、服务社会，充分发挥离退休干部在经济、社会建设中的重要作用</t>
  </si>
  <si>
    <t>逐步发挥</t>
  </si>
  <si>
    <t>反映开展支部活动的成效</t>
  </si>
  <si>
    <t>退休人员满意度</t>
  </si>
  <si>
    <t>2025年主要以会议的形式依法开展工作和行使职权。通过召开常委会会议，听取审议相关工作报告、议案，依法作出决议决定，形成审议意见，任免国家机关工作人员，聚集全市人民群众普遍关心的重点难点问题，为全市经济社会高质量发展提供有力支撑。</t>
  </si>
  <si>
    <t>2025年常委会召开会议次数</t>
  </si>
  <si>
    <t>6-8</t>
  </si>
  <si>
    <t>反映2025年计划召开常委会会议次数</t>
  </si>
  <si>
    <t>常委会每次参会人员</t>
  </si>
  <si>
    <t>60</t>
  </si>
  <si>
    <t>反映2025年计划每次参会人数</t>
  </si>
  <si>
    <t>至少每两月召开一次常委会</t>
  </si>
  <si>
    <t>至少每两月</t>
  </si>
  <si>
    <t>反映召开一次常委会时限</t>
  </si>
  <si>
    <t>170</t>
  </si>
  <si>
    <t>反映支付会议费标准</t>
  </si>
  <si>
    <t>通过召开常委会会议，听取审议相关工作报告，聚集全市人民群众普遍关心的重点难点问题，为全市经济社会高质量发展提供有力支撑。</t>
  </si>
  <si>
    <t>提升</t>
  </si>
  <si>
    <t>反映召开常委会的工作成效</t>
  </si>
  <si>
    <t>人民群众对常委会满意度</t>
  </si>
  <si>
    <t>反映人大代表的满意度</t>
  </si>
  <si>
    <t>用于机关支部党员干部活动开展，保障党员政治生活正常开展，更好为人民服务。</t>
  </si>
  <si>
    <t>覆盖党支部数量</t>
  </si>
  <si>
    <t>覆盖党支部数量1个</t>
  </si>
  <si>
    <t>覆盖党员人数</t>
  </si>
  <si>
    <t>22</t>
  </si>
  <si>
    <t>党员人数22人</t>
  </si>
  <si>
    <t>保障党员政治生活正常开展，更好为人民服务</t>
  </si>
  <si>
    <t>党员满意度</t>
  </si>
  <si>
    <t>党员满意度98%</t>
  </si>
  <si>
    <t>2024年市人大代表活动经费专项资金</t>
  </si>
  <si>
    <t>为代表履职、工作站发挥作用提供经费保障。确保市人大代表的各项活动、调研、视察等工作正常进行，确保代表提出意见、建议数量达标，更好地服务于人民群众。提升代表履职能力，促进基层人大发挥作用。</t>
  </si>
  <si>
    <t>昆明市人大代表活动阵地示范点建设补助数量</t>
  </si>
  <si>
    <t>建设补助数量3个</t>
  </si>
  <si>
    <t>经费覆盖市人大代表人数</t>
  </si>
  <si>
    <t>24</t>
  </si>
  <si>
    <t>覆盖人数为24人</t>
  </si>
  <si>
    <t>全市人大代表开展活动次数</t>
  </si>
  <si>
    <t>开展活动次数为4次</t>
  </si>
  <si>
    <t>代表参与视察、调研人次</t>
  </si>
  <si>
    <t>96</t>
  </si>
  <si>
    <t>人次</t>
  </si>
  <si>
    <t>参与视察、调研96人次</t>
  </si>
  <si>
    <t>资金拨付时限</t>
  </si>
  <si>
    <t>2024年12月内</t>
  </si>
  <si>
    <t>资金拨付时限为2024年12月前</t>
  </si>
  <si>
    <t>3400</t>
  </si>
  <si>
    <t>市人大代表人均履职经费为2400元/人，活动经费为1000元/人</t>
  </si>
  <si>
    <t>代表提出意见、建议数量</t>
  </si>
  <si>
    <t>13</t>
  </si>
  <si>
    <t>件</t>
  </si>
  <si>
    <t>代表提出意见、建议数量为13件</t>
  </si>
  <si>
    <t>提升代表履职能力，促进基层人大发挥作用</t>
  </si>
  <si>
    <t>逐步</t>
  </si>
  <si>
    <t>受益对象满意度</t>
  </si>
  <si>
    <t>受益对象满意度大于等于95%</t>
  </si>
  <si>
    <t>预算06表</t>
  </si>
  <si>
    <t>部门整体支出绩效目标表</t>
  </si>
  <si>
    <t>部门名称</t>
  </si>
  <si>
    <t>说明</t>
  </si>
  <si>
    <t>部门总体目标</t>
  </si>
  <si>
    <t>部门职责</t>
  </si>
  <si>
    <t>按照《宪法》《中华人民共和国地方各级人民代表大会和地方各级人民政府组织法》的规定，安宁市人大常委会是安宁市人民代表大会的常设机关，行使下列职权：（一）在本行政区域内，保证宪法、法律、行政法规和上级人民代表大会及其常务委员会决议的遵守和执行；（二）领导或者主持本级人民代表大会代表的选举；（三）召集本级人民代表大会会议；（四）讨论、决定本行政区域内的政治、经济、教育、科学、文化、卫生、环境和资源保护、民政、民族等工作的重大事项；（五）根据本级人民政府的建议，决定对本行政区域内的国民经济和社会发展计划、预算的部分变更；（六）监督本级人民政府、人民法院和人民检察院的工作，联系本级人民代表大会代表，受理人民群众对上述机关和国家工作人员的申诉和意见；（七）撤销本级人民政府的不适当的决定和命令；（八）在本级人民代表大会闭会期间，决定副市长的个别任免；在市长和人民法院院长、人民检察院检察长因故不能担任职务的时候，从本级人民政府、人民法院、人民检察院副职领导人员中决定代理的人选；决定代理检察长，须报上一级人民检察院和人民代表大会常务委员会备案；（九）根据安宁市人民政府市长的提名，决定市人民政府组成部门主任、局长的任命；（十）按照人民法院组织法和人民检察院组织法的规定，任免人民法院副院长、庭长、副庭长、审判委员会委员、审判员，任免安宁市人民检察院副检察长、检察委员会委员、检察员；（十一）在安宁市人民代表大会闭会期间，决定撤销个别副市长的职务；决定撤销由安宁市人大常委会任命的安宁市人民政府其他组成人员和人民法院副院长、庭长、副庭长、审判委员会委员、审判员，人民检察院副检察长、检察委员会委员、检察员的职务；（十二）在安宁市人民代表大会闭会期间，补选昆明市人民代表大会出缺的代表和罢免个别代表；（十三）决定授予地方的荣誉称号。</t>
  </si>
  <si>
    <t>根据三定方案归纳。</t>
  </si>
  <si>
    <t>总体绩效目标
（2025-2027年期间）</t>
  </si>
  <si>
    <t>坚持以习近平新时代中国特色社会主义思想为指导，全面贯彻党的二十大精神，认真履行宪法法律赋予的职责，坚持党的领导、人民当家作主、依法治国有机统一，把人民代表大会制度坚持好、完善好、运行好，推动党的二十大确定的目标任务落实见效，坚持不懈在坚持党的领导中把牢政治方向，坚持不懈在深化法治引领中高效履职尽责，坚持不懈在服务中心大局中彰显担当作为，坚持不懈在站稳人民立场中践行初心使命，坚持不懈在强化自身建设中展现人大风采，用法治力量回答好时代课题，用心用情用力绘出助推经济社会高质量发展、回应群众高品质生活期盼的美好画卷，为安宁高质量发展贡献人大新的更大力量。</t>
  </si>
  <si>
    <t>根据部门职责，中长期规划，各级党委，各级政府要求归纳。</t>
  </si>
  <si>
    <t>部门年度目标</t>
  </si>
  <si>
    <t>预算年度（2025年）
绩效目标</t>
  </si>
  <si>
    <t>（一）坚定信念铸就忠诚。坚决拥护“两个确立”，持之以恒学深悟透做实习近平新时代中国特色社会主义思想，自觉实践贯穿其中的一系列原创性的治国理政新理念新思想新战略，进一步增强“四个意识”、坚定“四个自信”、坚决做到“两个维护”，不断提高政治判断力、政治领悟力、政治执行力，时刻同党的理论和路线方针政策对标对表，不折不扣落实党中央、国务院的决策部署，以实际行动和扎实成果体现对党的绝对忠诚。
（二）坚持党的全面领导。坚持把党的领导贯穿人大工作始终，坚持和完善人民代表大会制度，加强和改进人大工作，确保党的理论路线方针政策和党中央决策部署得到全面贯彻和有效执行。自觉接受党对人大工作的领导，始终做到行动自觉；充分发挥好党员的先锋模范作用，始终做到担当作为。
（三）严格依法履行职责。坚持围绕中心、服务大局，发挥好人大常委会职能作用。对安宁市开展全国中医药先进示范县（市）创建工作、林长制工作进行视察；对安宁市推进健康县城建设情况、未成年人保护和预防未成年人犯罪工作开展情况进行调研；对市人民政府2023年“十件民生实事”落实情况开展专项工作评议；持续关注安宁市经济社会发展相关情况；依法做好重大事项决定和选举任免工作；完善决定重大事项办法、建立审议事项落实情况反馈机制。
（四）充分发挥人大代表作用。坚持尊重代表、依靠代表、服务代表，更好支持和保障代表依法履职。保证人民依法行使选举权、知情权、参与权、表达权和监督权等民主权利，坚持邀请人大代表参加审议、调研、视察、检查等工作，坚持和完善联系制度，常态化组织市人大代表列席市人大常委会会议，加强代表培训工作的系统化、规范化、专业化。持续推进代表向原选区选民或单位报告履职情况制度。强化代表履职服务保障和管理，注重有效提升代表联络站（室），尤其是四个专业人大代表工作站的运行水平，不断提升其建设运行规范化、高效化水平，真诚倾听群众呼声，真实反映群众意愿，真情回应群众关切，努力实现好、维护好、发展好最广大人民群众的根本利益，不断夯实我们党的执政基础。
（五）加强人大自身建设。从思想上、政治上、作风上、纪律上来把握，从制度上来加强。修改完善常委会议事规则，确保人大监督权、任免权、决定权有效规范行使。持续推进大兴调研研究工作，全面提高调查研究工作质量和水平，不断提升人大决策的科学化、民主化，推动人大工作再上新台阶、取得新突破、实现新跨越。</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</si>
  <si>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</si>
  <si>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</si>
  <si>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</si>
  <si>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</si>
  <si>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</si>
  <si>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</si>
  <si>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</si>
  <si>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</si>
  <si>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</si>
  <si>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</si>
  <si>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机构正常运转</t>
  </si>
  <si>
    <t>做好本部门人员、公用经费保障，按规定落实干部职工各项待遇，支持部门正常履职。</t>
  </si>
  <si>
    <t>行政人员支出工资、社会保障缴费、对个人和家庭的补助、公车购置及运维费、公务交通补贴、住房公积金、一般公用经费、工会经费、行政人员绩效奖励、编外人员经费支出、其他人员生活补助</t>
  </si>
  <si>
    <t>按时召开市人大常委会会议</t>
  </si>
  <si>
    <t>《中华人民共和国宪法》规定，“县级以上的地方各级人民代表大会设立常务委员会。”《中华人民共和国地方各级人民代表大会和地方各级人民政府组织法》规定，“县级以上的地方各级人大常委会是人民代表大会的常设机关。常委会会议由主任召集，每两个月至少举行一次。”人大常委会是人代会闭会期间行使国家权力的机关，主要以会议的形式依法开展工作和行使职权，2023年计划召开常委会会议6-8次（天），每次参会人数60人。通过召开常委会会议，听取审议相关工作报告，聚集全市人民群众普遍关心的重点难点问题，为全市经济社会高质量发展提供有力支撑。</t>
  </si>
  <si>
    <t>开展执法检查、视察、调研工作</t>
  </si>
  <si>
    <t>根据《中华人民共和国监督法》规定，各级人大常委会对法律法规实施情况的检查、规范性文件备案审查及对本级行政机关、审判机关、检察机关和有关单位的工作进行视察,是人大常委会依法行使监督权的主要工作方式。根据工作计划人大常委会在2023年度将组织开展执法检查、视察、调研等相关工作。</t>
  </si>
  <si>
    <t>开展人大工作专题交流会</t>
  </si>
  <si>
    <t>市人大常委会将继续加强对人大街道工委的工作业务指导，增进人大街道工委之间的工作交流，进一步促进我市人大工作顺利开展。</t>
  </si>
  <si>
    <t>开展退休干部活动</t>
  </si>
  <si>
    <t>根据市委“建立市级领导联系离退休老干部制度”的要求，为保证退休干部及其离退休党支部每季度不少于一次开展学习活动发挥离退休干部的潜在智能，引领他们紧跟时代，用新的视野、新的风范积极参与社会、服务社会，充分发挥离退休干部在经济、社会建设中的重要作用。</t>
  </si>
  <si>
    <t>支付医疗照顾人员专项补助</t>
  </si>
  <si>
    <t>根据安宁市医保中心通知及昆人社通〔2013〕98号文件精神，我单位退休厅级干部叶国才同志符合医疗照顾人员条件，须每年按26,000元标准缴医疗照顾退休人员专项医疗补助资金。</t>
  </si>
  <si>
    <t>加强信息化建设</t>
  </si>
  <si>
    <t>谋划加快推进人大机关数字化、信息化、智能化法制，为人大及其常委会依法履职、人大机关高效运转提供有力保障。按市人大常委会机关信息化建议工作计划，继续加强信息化建设工作，开展以下工作：1.人大常委会机关无纸化会议系统、OA办公系统、常委会会议表决系统等相关信息化建设维护；2.省人大视频会议系统维护。</t>
  </si>
  <si>
    <t>组织召开安宁市第七届人民代表大会第四次会议</t>
  </si>
  <si>
    <t>围绕建设自觉坚持中国共产党领导的政治机关、保证人民当家作主的国家权力机关、全面担负宪法法律赋予的各项职责的工作机关、始终同人民群众保持密切联系的代表机关，坚定不移发展全过程人民民主，持之以恒依法履行各项职责，不断推动全市人大工作取得新成效，为安宁建设区域性国际中心城市西线经济走廊、滇中最美绿城、中国西部县域高质量发展标兵，争当全省县域高质量发展“排头兵”贡献人大力量。</t>
  </si>
  <si>
    <t>加强内部风险防范，确保机关单位各项活动符合国家法律法规，以最大限度地预防法律纠纷。</t>
  </si>
  <si>
    <t>加强内部风险防范，确保机关单位各项活动符合国家法律法规，以最大限度地预防法律纠纷。聘请云南嘉喜律师事务所为安宁市人大常委会机关法律顾问，协助进行法律咨询、法律宣传、法律补助等工作。</t>
  </si>
  <si>
    <t>开展人大宣传工作</t>
  </si>
  <si>
    <t>加强安宁人大之窗公众号、安宁人大网站建设、管理和维护，增强公众号、网站功能，把公众号、网站建设成为展示人大工作的新窗口、新平台。充分利用中国人大、云南人大、昆明人大等各级人大刊物，以及昆明人大信息、昆明日报人大之窗、魅力安宁、安宁人大网站等平台，扩大人大宣传与交流的覆盖面，提高人大工作的社会认知度、透明度、影响力，提升人大宣传工作水平。</t>
  </si>
  <si>
    <t>开展人大代表闭会期间活动</t>
  </si>
  <si>
    <t>加强人大代表与人民群众的联系，使人大代表联系选民工作规范化、正常化，并落到实处，认真收集和反映人民群众的意愿和要求，提高人大代表履职水平，增强履职实效。继续加强代表工作，为人大代表执行职务提供必要的条件和服务。保障和促进安宁市人大代表依法行使代表职权，履行代表义务，更好地发挥代表作用，当好联系人民群众的桥梁和纽带，促进安宁经济社会和谐稳定，健康发展。</t>
  </si>
  <si>
    <t>按时发放遗属生活补助</t>
  </si>
  <si>
    <t>开展机关支部党员干部活动</t>
  </si>
  <si>
    <t>开展昆明市人大代表活动</t>
  </si>
  <si>
    <t>三、部门整体支出绩效指标</t>
  </si>
  <si>
    <t>绩效指标</t>
  </si>
  <si>
    <t>评（扣）分标准</t>
  </si>
  <si>
    <t>绩效指标值设定依据及数据来源</t>
  </si>
  <si>
    <t xml:space="preserve">二级指标 </t>
  </si>
  <si>
    <t>①会议次数在6次以下不得分；②会议次数在6-8次及以上得满分</t>
  </si>
  <si>
    <t>反映常委会召开会议次数</t>
  </si>
  <si>
    <t>2025年工作计划</t>
  </si>
  <si>
    <t>①人数在60人以下不得分②人数在60-100人得满分
③人数超过100人不得分</t>
  </si>
  <si>
    <t>①执法检查、调研视察全年次数大于等于30次得满分②执法检查、调研视察全年次数小于30次不得分</t>
  </si>
  <si>
    <t>①人数在40人以下不得分②人数在40人及以上得满分</t>
  </si>
  <si>
    <t>①交流会全年次数大于等于2次得满分②交流会全年次数小于2次不得分</t>
  </si>
  <si>
    <t>交流会每次参加会议人数</t>
  </si>
  <si>
    <t>①人数在40人以下不得分②人数在40人-80人得满分③人数大于80人不得分</t>
  </si>
  <si>
    <t>反映交流会每次参加会议人数</t>
  </si>
  <si>
    <t>开展退休人员学习活动次数</t>
  </si>
  <si>
    <t>①开展学习活动全年次数大于等于4次得满分②开展学习活动全年次数小于4次不得分</t>
  </si>
  <si>
    <t>反映开展退休人员学习活动次数</t>
  </si>
  <si>
    <t>1</t>
  </si>
  <si>
    <t>①聘请律师事务所1家得满分②聘请律师事务所大于1家不得分</t>
  </si>
  <si>
    <t>人代会参会人员</t>
  </si>
  <si>
    <t>①人数在413人以下不得分②人数在413人及以上得满分</t>
  </si>
  <si>
    <t>反映参会人员</t>
  </si>
  <si>
    <t>①信息化建设验收合格率大于等于98%得满分②信息化建设验收合格率90%-97%得50%分③信息化建设验收合格率小于90%不得分</t>
  </si>
  <si>
    <t>根据会议召开取得的成效评分</t>
  </si>
  <si>
    <t>反映会议召开取得的成效</t>
  </si>
  <si>
    <t>《宪法》</t>
  </si>
  <si>
    <t>推动解决人民群众关注的问题，推动市委重大决策部署贯彻落实</t>
  </si>
  <si>
    <t>反映人大工作成效</t>
  </si>
  <si>
    <t>中华人民共和国各级人民代表大会常务委员会监督法</t>
  </si>
  <si>
    <t>根据完成情况评分</t>
  </si>
  <si>
    <t>反映人大代表工作成效</t>
  </si>
  <si>
    <t>安人办〔2018〕41号</t>
  </si>
  <si>
    <t>根据市委“建立市级领导联系离退休老干部制度”的要求，为保证退休干部及其离退休党支部每季度不少于一次开展学习活动。</t>
  </si>
  <si>
    <t>反映开展退休干部及其离退休党支部活动的成效</t>
  </si>
  <si>
    <t>根据工作完成情况评分</t>
  </si>
  <si>
    <t>反映信息化建设的成效</t>
  </si>
  <si>
    <t>反映信息化建设工作成效</t>
  </si>
  <si>
    <t>更好的履行人大及其常委会监督等职能职责，更大的发挥人大职能优势。更好的造福于全市人民群众。</t>
  </si>
  <si>
    <t>更大程度的发挥</t>
  </si>
  <si>
    <t>根据工作情况评分</t>
  </si>
  <si>
    <t>《中华人民共和国全国人民代表大会和地方各级人民代表大会代表法》《中共安宁市委关于进一步加强和改进新形势下人大工作的实施意见》（安发〔2016〕14号）</t>
  </si>
  <si>
    <t>安宣通〔2022〕5号 关于印发《2022年安宁市新闻宣传工作要点》的通知</t>
  </si>
  <si>
    <t>反映聘请法律顾问的工作成效</t>
  </si>
  <si>
    <t>不断推动全市人大工作取得新成效，造福于全市人民群众</t>
  </si>
  <si>
    <t>不断推动</t>
  </si>
  <si>
    <t>按工作情况评分</t>
  </si>
  <si>
    <t>人大代表对常委会满意度</t>
  </si>
  <si>
    <t>①满意度大于等于98%得满分②满意度小于98%不得分</t>
  </si>
  <si>
    <t>反映人大代表对常委会满意度</t>
  </si>
  <si>
    <t>问卷调查</t>
  </si>
  <si>
    <t>人大工作人员满意度</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</si>
  <si>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</si>
  <si>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</si>
  <si>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</si>
  <si>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</si>
  <si>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</si>
  <si>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</si>
  <si>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</si>
  <si>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</si>
  <si>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</si>
  <si>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</si>
  <si>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</si>
  <si>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</si>
  <si>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</si>
  <si>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</si>
  <si>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</si>
  <si>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</si>
  <si>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</si>
  <si>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计算机</t>
  </si>
  <si>
    <t>其他计算机</t>
  </si>
  <si>
    <t>复印纸</t>
  </si>
  <si>
    <t>批</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</si>
  <si>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</si>
  <si>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</si>
  <si>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</si>
  <si>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</si>
  <si>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</si>
  <si>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</si>
  <si>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</si>
  <si>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</si>
  <si>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常委会会议设备运行维护服务</t>
  </si>
  <si>
    <t>B1001 机关信息系统开发与维护服务</t>
  </si>
  <si>
    <t>机关信息系统开发与维护服务</t>
  </si>
  <si>
    <t>人大代表履职服务系统信息维护服务</t>
  </si>
  <si>
    <t>省人大视频会议系统维护服务</t>
  </si>
  <si>
    <t>省人大视频会议系统维护费</t>
  </si>
  <si>
    <t>法律顾问服务</t>
  </si>
  <si>
    <t>B0101 法律顾问服务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</si>
  <si>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</si>
  <si>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</si>
  <si>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</si>
  <si>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</si>
  <si>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</si>
  <si>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</si>
  <si>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</si>
  <si>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</si>
  <si>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</si>
  <si>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</si>
  <si>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</si>
  <si>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</si>
  <si>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</si>
  <si>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</si>
  <si>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</si>
  <si>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</si>
  <si>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</si>
  <si>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</si>
  <si>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</si>
  <si>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</si>
  <si>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</si>
  <si>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</si>
  <si>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</si>
  <si>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</si>
  <si>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</si>
  <si>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</si>
  <si>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</si>
  <si>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我单位2025年无上级转移支付补助，故此表为空。</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</si>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</sst>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0.00;;@"/>
    <numFmt numFmtId="181" formatCode="#,##0;\-#,##0;;@"/>
    <numFmt numFmtId="182" formatCode="#,##0.00_ "/>
    <numFmt numFmtId="183" formatCode="#,##0.00_ ;[Red]\-#,##0.00\ "/>
  </numFmts>
  <fonts count="41">
    <font>
      <sz val="10"/>
      <name val="Arial"/>
      <charset val="0"/>
    </font>
    <font>
      <sz val="11"/>
      <color indexed="8"/>
      <name val="宋体"/>
      <charset val="134"/>
    </font>
    <font>
      <sz val="9"/>
      <color indexed="8"/>
      <name val="宋体"/>
      <charset val="134"/>
    </font>
    <font>
      <b/>
      <sz val="21"/>
      <color indexed="8"/>
      <name val="宋体"/>
      <charset val="134"/>
    </font>
    <font>
      <sz val="10"/>
      <color indexed="8"/>
      <name val="宋体"/>
      <charset val="134"/>
    </font>
    <font>
      <b/>
      <sz val="23"/>
      <color indexed="8"/>
      <name val="宋体"/>
      <charset val="134"/>
    </font>
    <font>
      <sz val="9"/>
      <name val="宋体"/>
      <charset val="134"/>
    </font>
    <font>
      <sz val="10"/>
      <name val="宋体"/>
      <charset val="134"/>
    </font>
    <font>
      <sz val="12"/>
      <color indexed="8"/>
      <name val="宋体"/>
      <charset val="134"/>
    </font>
    <font>
      <b/>
      <sz val="22"/>
      <color indexed="8"/>
      <name val="宋体"/>
      <charset val="134"/>
    </font>
    <font>
      <sz val="11"/>
      <name val="宋体"/>
      <charset val="134"/>
    </font>
    <font>
      <sz val="10"/>
      <color indexed="8"/>
      <name val="Arial"/>
      <charset val="0"/>
    </font>
    <font>
      <sz val="10"/>
      <color indexed="9"/>
      <name val="宋体"/>
      <charset val="134"/>
    </font>
    <font>
      <sz val="10"/>
      <color indexed="10"/>
      <name val="宋体"/>
      <charset val="134"/>
    </font>
    <font>
      <b/>
      <sz val="24"/>
      <color indexed="8"/>
      <name val="宋体"/>
      <charset val="134"/>
    </font>
    <font>
      <b/>
      <sz val="11"/>
      <color indexed="8"/>
      <name val="宋体"/>
      <charset val="134"/>
    </font>
    <font>
      <sz val="9.75"/>
      <color indexed="56"/>
      <name val="Helvetica"/>
      <charset val="0"/>
    </font>
    <font>
      <sz val="11.25"/>
      <color indexed="8"/>
      <name val="宋体"/>
      <charset val="134"/>
    </font>
    <font>
      <sz val="12"/>
      <name val="宋体"/>
      <charset val="134"/>
    </font>
    <font>
      <sz val="18"/>
      <name val="华文中宋"/>
      <charset val="134"/>
    </font>
    <font>
      <b/>
      <sz val="20"/>
      <color indexed="8"/>
      <name val="宋体"/>
      <charset val="134"/>
    </font>
    <font>
      <b/>
      <sz val="9"/>
      <color indexed="8"/>
      <name val="宋体"/>
      <charset val="134"/>
    </font>
    <font>
      <sz val="20"/>
      <color indexed="8"/>
      <name val="仿宋_GB2312"/>
      <charset val="134"/>
    </font>
    <font>
      <sz val="16"/>
      <color indexed="8"/>
      <name val="仿宋_GB2312"/>
      <charset val="134"/>
    </font>
    <font>
      <sz val="16"/>
      <name val="仿宋_GB2312"/>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1"/>
      <color indexed="9"/>
      <name val="宋体"/>
      <charset val="134"/>
    </font>
  </fonts>
  <fills count="19">
    <fill>
      <patternFill patternType="none"/>
    </fill>
    <fill>
      <patternFill patternType="gray125"/>
    </fill>
    <fill>
      <patternFill patternType="solid">
        <fgColor indexed="9"/>
        <bgColor indexed="8"/>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35">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auto="1"/>
      </left>
      <right/>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top"/>
      <protection locked="0"/>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2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7" applyNumberFormat="0" applyFill="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2" fillId="0" borderId="0" applyNumberFormat="0" applyFill="0" applyBorder="0" applyAlignment="0" applyProtection="0">
      <alignment vertical="center"/>
    </xf>
    <xf numFmtId="0" fontId="33" fillId="4" borderId="30" applyNumberFormat="0" applyAlignment="0" applyProtection="0">
      <alignment vertical="center"/>
    </xf>
    <xf numFmtId="0" fontId="34" fillId="5" borderId="31" applyNumberFormat="0" applyAlignment="0" applyProtection="0">
      <alignment vertical="center"/>
    </xf>
    <xf numFmtId="0" fontId="35" fillId="5" borderId="30" applyNumberFormat="0" applyAlignment="0" applyProtection="0">
      <alignment vertical="center"/>
    </xf>
    <xf numFmtId="0" fontId="36" fillId="6" borderId="32" applyNumberFormat="0" applyAlignment="0" applyProtection="0">
      <alignment vertical="center"/>
    </xf>
    <xf numFmtId="0" fontId="37" fillId="0" borderId="33" applyNumberFormat="0" applyFill="0" applyAlignment="0" applyProtection="0">
      <alignment vertical="center"/>
    </xf>
    <xf numFmtId="0" fontId="15" fillId="0" borderId="34"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40" fillId="8" borderId="0" applyNumberFormat="0" applyBorder="0" applyAlignment="0" applyProtection="0">
      <alignment vertical="center"/>
    </xf>
    <xf numFmtId="0" fontId="40" fillId="14"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40" fillId="7" borderId="0" applyNumberFormat="0" applyBorder="0" applyAlignment="0" applyProtection="0">
      <alignment vertical="center"/>
    </xf>
    <xf numFmtId="0" fontId="40" fillId="15"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40" fillId="16" borderId="0" applyNumberFormat="0" applyBorder="0" applyAlignment="0" applyProtection="0">
      <alignment vertical="center"/>
    </xf>
    <xf numFmtId="0" fontId="40" fillId="10" borderId="0" applyNumberFormat="0" applyBorder="0" applyAlignment="0" applyProtection="0">
      <alignment vertical="center"/>
    </xf>
    <xf numFmtId="0" fontId="1" fillId="17" borderId="0" applyNumberFormat="0" applyBorder="0" applyAlignment="0" applyProtection="0">
      <alignment vertical="center"/>
    </xf>
    <xf numFmtId="0" fontId="1" fillId="12" borderId="0" applyNumberFormat="0" applyBorder="0" applyAlignment="0" applyProtection="0">
      <alignment vertical="center"/>
    </xf>
    <xf numFmtId="0" fontId="40" fillId="12" borderId="0" applyNumberFormat="0" applyBorder="0" applyAlignment="0" applyProtection="0">
      <alignment vertical="center"/>
    </xf>
    <xf numFmtId="0" fontId="40" fillId="18"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40" fillId="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180" fontId="6" fillId="0" borderId="7">
      <alignment horizontal="right" vertical="center"/>
    </xf>
    <xf numFmtId="0" fontId="0" fillId="0" borderId="0">
      <alignment vertical="center"/>
    </xf>
    <xf numFmtId="0" fontId="0" fillId="0" borderId="0">
      <alignment vertical="center"/>
    </xf>
    <xf numFmtId="0" fontId="7" fillId="0" borderId="0">
      <alignment vertical="center"/>
    </xf>
    <xf numFmtId="181" fontId="6" fillId="0" borderId="7">
      <alignment horizontal="right" vertical="center"/>
    </xf>
    <xf numFmtId="0" fontId="7" fillId="0" borderId="0">
      <alignment vertical="center"/>
    </xf>
    <xf numFmtId="0" fontId="7" fillId="0" borderId="0">
      <alignment vertical="center"/>
    </xf>
    <xf numFmtId="49" fontId="6" fillId="0" borderId="7">
      <alignment horizontal="left" vertical="center" wrapText="1"/>
    </xf>
  </cellStyleXfs>
  <cellXfs count="330">
    <xf numFmtId="0" fontId="0" fillId="0" borderId="0" xfId="0" applyFont="1" applyAlignment="1" applyProtection="1"/>
    <xf numFmtId="0" fontId="1" fillId="0" borderId="0" xfId="0" applyFont="1" applyFill="1" applyBorder="1" applyAlignment="1" applyProtection="1"/>
    <xf numFmtId="0" fontId="2"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xf>
    <xf numFmtId="0" fontId="4" fillId="0" borderId="0" xfId="0" applyFont="1" applyFill="1" applyBorder="1" applyAlignment="1" applyProtection="1">
      <alignment horizontal="right"/>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6"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80" fontId="2" fillId="0" borderId="7" xfId="53" applyNumberFormat="1" applyFont="1" applyBorder="1" applyAlignment="1">
      <alignment horizontal="left" vertical="center"/>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0" xfId="0" applyFont="1" applyFill="1" applyBorder="1" applyAlignment="1" applyProtection="1"/>
    <xf numFmtId="49" fontId="4" fillId="0" borderId="0" xfId="0" applyNumberFormat="1" applyFont="1" applyFill="1" applyBorder="1" applyAlignment="1" applyProtection="1"/>
    <xf numFmtId="0" fontId="5" fillId="0" borderId="0"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180" fontId="2" fillId="0" borderId="7" xfId="0" applyNumberFormat="1" applyFont="1" applyFill="1" applyBorder="1" applyAlignment="1" applyProtection="1">
      <alignment horizontal="right" vertical="center"/>
    </xf>
    <xf numFmtId="0" fontId="2" fillId="0" borderId="1"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center" vertical="center" wrapText="1"/>
      <protection locked="0"/>
    </xf>
    <xf numFmtId="180" fontId="2" fillId="0" borderId="4"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protection locked="0"/>
    </xf>
    <xf numFmtId="0" fontId="7" fillId="0" borderId="0" xfId="59" applyFill="1" applyAlignment="1">
      <alignment vertical="center"/>
    </xf>
    <xf numFmtId="0" fontId="5" fillId="0" borderId="0" xfId="59" applyNumberFormat="1" applyFont="1" applyFill="1" applyBorder="1" applyAlignment="1" applyProtection="1">
      <alignment horizontal="center" vertical="center"/>
    </xf>
    <xf numFmtId="0" fontId="2" fillId="0" borderId="0" xfId="59" applyNumberFormat="1" applyFont="1" applyFill="1" applyBorder="1" applyAlignment="1" applyProtection="1">
      <alignment horizontal="left" vertical="center"/>
    </xf>
    <xf numFmtId="0" fontId="1" fillId="0" borderId="0" xfId="59" applyNumberFormat="1" applyFont="1" applyFill="1" applyBorder="1" applyAlignment="1" applyProtection="1">
      <alignment horizontal="left" vertical="center"/>
    </xf>
    <xf numFmtId="0" fontId="8" fillId="0" borderId="11" xfId="5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13" xfId="51" applyFont="1" applyFill="1" applyBorder="1" applyAlignment="1">
      <alignment horizontal="center" vertical="center" wrapText="1"/>
    </xf>
    <xf numFmtId="0" fontId="8" fillId="0" borderId="14" xfId="51" applyFont="1" applyFill="1" applyBorder="1" applyAlignment="1">
      <alignment horizontal="center" vertical="center" wrapText="1"/>
    </xf>
    <xf numFmtId="0" fontId="1" fillId="0" borderId="10" xfId="0" applyFont="1" applyFill="1" applyBorder="1" applyAlignment="1" applyProtection="1">
      <alignment horizontal="center" vertical="center" wrapText="1"/>
    </xf>
    <xf numFmtId="0" fontId="8" fillId="0" borderId="10" xfId="51" applyFont="1" applyFill="1" applyBorder="1" applyAlignment="1">
      <alignment horizontal="center" vertical="center" wrapText="1"/>
    </xf>
    <xf numFmtId="0" fontId="7" fillId="0" borderId="12" xfId="59" applyFill="1" applyBorder="1" applyAlignment="1">
      <alignment horizontal="center" vertical="center"/>
    </xf>
    <xf numFmtId="0" fontId="7" fillId="0" borderId="13" xfId="59" applyFill="1" applyBorder="1" applyAlignment="1">
      <alignment horizontal="center" vertical="center"/>
    </xf>
    <xf numFmtId="0" fontId="7" fillId="0" borderId="15" xfId="59" applyFill="1" applyBorder="1" applyAlignment="1">
      <alignment horizontal="center" vertical="center"/>
    </xf>
    <xf numFmtId="0" fontId="8" fillId="0" borderId="10" xfId="51" applyFont="1" applyFill="1" applyBorder="1" applyAlignment="1">
      <alignment vertical="center" wrapText="1"/>
    </xf>
    <xf numFmtId="0" fontId="7" fillId="0" borderId="10" xfId="59" applyFill="1" applyBorder="1" applyAlignment="1">
      <alignment vertical="center"/>
    </xf>
    <xf numFmtId="0" fontId="8" fillId="0" borderId="10" xfId="51" applyFont="1" applyFill="1" applyBorder="1" applyAlignment="1">
      <alignment horizontal="left" vertical="center" wrapText="1" indent="1"/>
    </xf>
    <xf numFmtId="0" fontId="4" fillId="0" borderId="10" xfId="51" applyFont="1" applyFill="1" applyBorder="1" applyAlignment="1">
      <alignment horizontal="center" vertical="center" wrapText="1"/>
    </xf>
    <xf numFmtId="0" fontId="4" fillId="0" borderId="0" xfId="59" applyNumberFormat="1" applyFont="1" applyFill="1" applyBorder="1" applyAlignment="1" applyProtection="1">
      <alignment horizontal="right" vertical="center"/>
    </xf>
    <xf numFmtId="0" fontId="8" fillId="0" borderId="15" xfId="51" applyFont="1" applyFill="1" applyBorder="1" applyAlignment="1">
      <alignment horizontal="center" vertical="center" wrapText="1"/>
    </xf>
    <xf numFmtId="0" fontId="7" fillId="0" borderId="0" xfId="0" applyFont="1" applyFill="1" applyBorder="1" applyAlignment="1" applyProtection="1">
      <alignment vertical="center"/>
    </xf>
    <xf numFmtId="0" fontId="6" fillId="0" borderId="0" xfId="0" applyFont="1" applyFill="1" applyBorder="1" applyAlignment="1" applyProtection="1">
      <alignment vertical="top"/>
      <protection locked="0"/>
    </xf>
    <xf numFmtId="0" fontId="9"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1" fillId="0" borderId="7"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10" fillId="0" borderId="0" xfId="0" applyFont="1" applyFill="1" applyBorder="1" applyAlignment="1" applyProtection="1">
      <alignment vertical="top"/>
      <protection locked="0"/>
    </xf>
    <xf numFmtId="0" fontId="7" fillId="0" borderId="0" xfId="0" applyFont="1" applyFill="1" applyBorder="1" applyAlignment="1" applyProtection="1"/>
    <xf numFmtId="0" fontId="11" fillId="0" borderId="0" xfId="0" applyFont="1" applyFill="1" applyAlignment="1" applyProtection="1">
      <alignment vertical="center"/>
    </xf>
    <xf numFmtId="0" fontId="4" fillId="0" borderId="0" xfId="0" applyFont="1" applyFill="1" applyBorder="1" applyAlignment="1" applyProtection="1">
      <alignment horizontal="right" vertical="center"/>
    </xf>
    <xf numFmtId="0" fontId="9" fillId="0" borderId="0" xfId="0" applyFont="1" applyFill="1" applyAlignment="1" applyProtection="1">
      <alignment horizontal="center" vertical="center"/>
    </xf>
    <xf numFmtId="0" fontId="1" fillId="0" borderId="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0" borderId="16"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2" xfId="0" applyFont="1" applyFill="1" applyBorder="1" applyAlignment="1" applyProtection="1">
      <alignment vertical="center" readingOrder="1"/>
      <protection locked="0"/>
    </xf>
    <xf numFmtId="0" fontId="10" fillId="0" borderId="3" xfId="0" applyFont="1" applyFill="1" applyBorder="1" applyAlignment="1" applyProtection="1">
      <alignment vertical="center" readingOrder="1"/>
      <protection locked="0"/>
    </xf>
    <xf numFmtId="0" fontId="10" fillId="0" borderId="4" xfId="0" applyFont="1" applyFill="1" applyBorder="1" applyAlignment="1" applyProtection="1">
      <alignment vertical="center" readingOrder="1"/>
      <protection locked="0"/>
    </xf>
    <xf numFmtId="0" fontId="6" fillId="0" borderId="7" xfId="0" applyFont="1" applyFill="1" applyBorder="1" applyAlignment="1" applyProtection="1">
      <alignment horizontal="right" vertical="center"/>
      <protection locked="0"/>
    </xf>
    <xf numFmtId="0" fontId="2" fillId="0" borderId="6" xfId="0" applyFont="1" applyFill="1" applyBorder="1" applyAlignment="1" applyProtection="1">
      <alignment vertical="center" wrapText="1"/>
    </xf>
    <xf numFmtId="0" fontId="2" fillId="0" borderId="6" xfId="0" applyFont="1" applyFill="1" applyBorder="1" applyAlignment="1" applyProtection="1">
      <alignment horizontal="right" vertical="center"/>
      <protection locked="0"/>
    </xf>
    <xf numFmtId="0" fontId="6" fillId="0" borderId="17" xfId="0" applyFont="1" applyFill="1" applyBorder="1" applyAlignment="1" applyProtection="1">
      <alignment horizontal="right" vertical="center"/>
      <protection locked="0"/>
    </xf>
    <xf numFmtId="0" fontId="2" fillId="0" borderId="7" xfId="0" applyFont="1" applyFill="1" applyBorder="1" applyAlignment="1" applyProtection="1">
      <alignment horizontal="right" vertical="center"/>
      <protection locked="0"/>
    </xf>
    <xf numFmtId="0" fontId="10" fillId="0" borderId="0" xfId="0" applyFont="1" applyFill="1" applyBorder="1" applyAlignment="1" applyProtection="1"/>
    <xf numFmtId="0" fontId="6" fillId="0" borderId="0" xfId="0" applyFont="1" applyFill="1" applyBorder="1" applyAlignment="1" applyProtection="1">
      <alignment horizontal="right"/>
    </xf>
    <xf numFmtId="0" fontId="1" fillId="0" borderId="7" xfId="0" applyFont="1" applyFill="1" applyBorder="1" applyAlignment="1" applyProtection="1">
      <alignment horizontal="center" vertical="center"/>
    </xf>
    <xf numFmtId="0" fontId="0" fillId="0" borderId="0" xfId="0" applyFont="1" applyFill="1" applyAlignment="1" applyProtection="1">
      <alignment vertical="center"/>
    </xf>
    <xf numFmtId="0" fontId="1" fillId="0" borderId="0" xfId="0" applyFont="1" applyFill="1" applyBorder="1" applyAlignment="1" applyProtection="1">
      <alignment vertical="center"/>
    </xf>
    <xf numFmtId="0" fontId="9" fillId="0" borderId="0" xfId="0" applyFont="1" applyFill="1" applyAlignment="1" applyProtection="1">
      <alignment horizontal="center" vertical="center" wrapText="1"/>
    </xf>
    <xf numFmtId="0" fontId="2" fillId="0" borderId="0" xfId="0" applyFont="1" applyFill="1" applyAlignment="1" applyProtection="1">
      <alignment horizontal="left" vertical="center"/>
    </xf>
    <xf numFmtId="0" fontId="1" fillId="0" borderId="1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182" fontId="6" fillId="0" borderId="10" xfId="0" applyNumberFormat="1" applyFont="1" applyFill="1" applyBorder="1" applyAlignment="1" applyProtection="1"/>
    <xf numFmtId="0" fontId="2" fillId="0" borderId="10" xfId="0" applyFont="1" applyFill="1" applyBorder="1" applyAlignment="1" applyProtection="1">
      <alignment horizontal="center" vertical="center"/>
    </xf>
    <xf numFmtId="0" fontId="4" fillId="0" borderId="0" xfId="0" applyFont="1" applyFill="1" applyBorder="1" applyAlignment="1" applyProtection="1">
      <alignment wrapText="1"/>
    </xf>
    <xf numFmtId="0" fontId="6" fillId="0" borderId="0" xfId="0" applyFont="1" applyFill="1" applyBorder="1" applyAlignment="1" applyProtection="1">
      <alignment vertical="top" wrapText="1"/>
      <protection locked="0"/>
    </xf>
    <xf numFmtId="0" fontId="7" fillId="0" borderId="0" xfId="0" applyFont="1" applyFill="1" applyBorder="1" applyAlignment="1" applyProtection="1">
      <alignment wrapText="1"/>
    </xf>
    <xf numFmtId="0" fontId="1" fillId="0" borderId="0" xfId="0" applyFont="1" applyFill="1" applyBorder="1" applyAlignment="1" applyProtection="1">
      <alignment wrapText="1"/>
    </xf>
    <xf numFmtId="0" fontId="1" fillId="0" borderId="10"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182" fontId="2" fillId="0" borderId="10" xfId="0" applyNumberFormat="1" applyFont="1" applyFill="1" applyBorder="1" applyAlignment="1" applyProtection="1">
      <alignment horizontal="right" vertical="center"/>
      <protection locked="0"/>
    </xf>
    <xf numFmtId="182" fontId="2" fillId="0" borderId="10" xfId="0" applyNumberFormat="1" applyFont="1" applyFill="1" applyBorder="1" applyAlignment="1" applyProtection="1">
      <alignment horizontal="right" vertical="center"/>
    </xf>
    <xf numFmtId="182" fontId="2" fillId="0" borderId="10" xfId="0" applyNumberFormat="1" applyFont="1" applyFill="1" applyBorder="1" applyAlignment="1" applyProtection="1">
      <alignment vertical="center"/>
      <protection locked="0"/>
    </xf>
    <xf numFmtId="182" fontId="6" fillId="0" borderId="10" xfId="0" applyNumberFormat="1" applyFont="1" applyFill="1" applyBorder="1" applyAlignment="1" applyProtection="1">
      <alignment vertical="top"/>
      <protection locked="0"/>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right" wrapText="1"/>
      <protection locked="0"/>
    </xf>
    <xf numFmtId="0" fontId="2" fillId="0" borderId="0" xfId="0" applyFont="1" applyFill="1" applyBorder="1" applyAlignment="1" applyProtection="1">
      <alignment horizontal="right" wrapText="1"/>
    </xf>
    <xf numFmtId="0" fontId="1" fillId="0" borderId="21" xfId="0" applyFont="1" applyFill="1" applyBorder="1" applyAlignment="1" applyProtection="1">
      <alignment horizontal="center" vertical="center" wrapText="1"/>
    </xf>
    <xf numFmtId="0" fontId="6" fillId="0" borderId="10" xfId="0" applyFont="1" applyFill="1" applyBorder="1" applyAlignment="1" applyProtection="1">
      <alignment vertical="top"/>
      <protection locked="0"/>
    </xf>
    <xf numFmtId="0" fontId="6" fillId="0" borderId="10" xfId="0" applyFont="1" applyFill="1" applyBorder="1" applyAlignment="1" applyProtection="1">
      <alignment horizontal="left" vertical="top"/>
      <protection locked="0"/>
    </xf>
    <xf numFmtId="182" fontId="6" fillId="0" borderId="10" xfId="0" applyNumberFormat="1" applyFont="1" applyFill="1" applyBorder="1" applyAlignment="1" applyProtection="1">
      <alignment horizontal="left" vertical="top"/>
      <protection locked="0"/>
    </xf>
    <xf numFmtId="0" fontId="6" fillId="0" borderId="11" xfId="0" applyFont="1" applyFill="1" applyBorder="1" applyAlignment="1" applyProtection="1">
      <alignment vertical="top"/>
      <protection locked="0"/>
    </xf>
    <xf numFmtId="0" fontId="4" fillId="0" borderId="1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protection locked="0"/>
    </xf>
    <xf numFmtId="182" fontId="2" fillId="0" borderId="21"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right"/>
      <protection locked="0"/>
    </xf>
    <xf numFmtId="0" fontId="2" fillId="0" borderId="0" xfId="0" applyFont="1" applyFill="1" applyBorder="1" applyAlignment="1" applyProtection="1">
      <alignment horizontal="right"/>
    </xf>
    <xf numFmtId="0" fontId="10" fillId="0" borderId="23" xfId="0" applyFont="1" applyFill="1" applyBorder="1" applyAlignment="1" applyProtection="1">
      <alignment horizontal="center" vertical="center" wrapText="1"/>
      <protection locked="0"/>
    </xf>
    <xf numFmtId="49" fontId="7" fillId="0" borderId="0" xfId="0" applyNumberFormat="1" applyFont="1" applyFill="1" applyBorder="1" applyAlignment="1" applyProtection="1"/>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4" fillId="0" borderId="0" xfId="0" applyFont="1" applyFill="1" applyBorder="1" applyAlignment="1" applyProtection="1">
      <alignment horizontal="right"/>
    </xf>
    <xf numFmtId="0" fontId="3" fillId="0" borderId="0"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83" fontId="2" fillId="0" borderId="7" xfId="0" applyNumberFormat="1" applyFont="1" applyFill="1" applyBorder="1" applyAlignment="1" applyProtection="1">
      <alignment horizontal="right" vertical="center"/>
    </xf>
    <xf numFmtId="183" fontId="2" fillId="0" borderId="7"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49" fontId="13" fillId="0" borderId="0" xfId="0" applyNumberFormat="1" applyFont="1" applyFill="1" applyBorder="1" applyAlignment="1" applyProtection="1"/>
    <xf numFmtId="49" fontId="6" fillId="0" borderId="0" xfId="0" applyNumberFormat="1" applyFont="1" applyFill="1" applyBorder="1" applyAlignment="1" applyProtection="1">
      <alignment horizontal="left" vertical="top"/>
    </xf>
    <xf numFmtId="0" fontId="1" fillId="0" borderId="7"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2" xfId="0" applyFont="1" applyFill="1" applyBorder="1" applyAlignment="1" applyProtection="1">
      <alignment horizontal="left" vertical="center" wrapText="1"/>
    </xf>
    <xf numFmtId="0" fontId="15" fillId="2" borderId="3" xfId="0" applyFont="1" applyFill="1" applyBorder="1" applyAlignment="1" applyProtection="1">
      <alignment horizontal="left" vertical="center" wrapText="1"/>
    </xf>
    <xf numFmtId="49" fontId="1" fillId="0" borderId="7"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left" vertical="center" wrapText="1"/>
    </xf>
    <xf numFmtId="49" fontId="1" fillId="0" borderId="3" xfId="0" applyNumberFormat="1" applyFont="1" applyFill="1" applyBorder="1" applyAlignment="1" applyProtection="1">
      <alignment horizontal="left" vertical="center" wrapText="1"/>
    </xf>
    <xf numFmtId="49" fontId="1" fillId="0" borderId="16" xfId="0" applyNumberFormat="1" applyFont="1" applyFill="1" applyBorder="1" applyAlignment="1" applyProtection="1">
      <alignment horizontal="left" vertical="center" wrapText="1"/>
    </xf>
    <xf numFmtId="49" fontId="1" fillId="0" borderId="22" xfId="0" applyNumberFormat="1" applyFont="1" applyFill="1" applyBorder="1" applyAlignment="1" applyProtection="1">
      <alignment horizontal="left" vertical="center" wrapText="1"/>
    </xf>
    <xf numFmtId="49" fontId="1" fillId="0" borderId="10" xfId="0" applyNumberFormat="1" applyFont="1" applyFill="1" applyBorder="1" applyAlignment="1" applyProtection="1">
      <alignment horizontal="center" vertical="center" wrapText="1"/>
    </xf>
    <xf numFmtId="0" fontId="1" fillId="0" borderId="10" xfId="0" applyFont="1" applyFill="1" applyBorder="1" applyAlignment="1" applyProtection="1">
      <alignment horizontal="left" vertical="center" wrapText="1"/>
    </xf>
    <xf numFmtId="0" fontId="15" fillId="0" borderId="10" xfId="0" applyFont="1" applyFill="1" applyBorder="1" applyAlignment="1" applyProtection="1">
      <alignment horizontal="left" vertical="center" wrapText="1"/>
    </xf>
    <xf numFmtId="0" fontId="10" fillId="0" borderId="10" xfId="0" applyFont="1" applyFill="1" applyBorder="1" applyAlignment="1" applyProtection="1">
      <alignment horizontal="center" vertical="center" wrapText="1"/>
    </xf>
    <xf numFmtId="182" fontId="1" fillId="0" borderId="10" xfId="0" applyNumberFormat="1"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xf numFmtId="0" fontId="10" fillId="0" borderId="3" xfId="0" applyNumberFormat="1" applyFont="1" applyFill="1" applyBorder="1" applyAlignment="1" applyProtection="1"/>
    <xf numFmtId="49" fontId="1" fillId="0" borderId="17" xfId="0" applyNumberFormat="1" applyFont="1" applyFill="1" applyBorder="1" applyAlignment="1" applyProtection="1">
      <alignment horizontal="left" vertical="center" wrapText="1"/>
    </xf>
    <xf numFmtId="0" fontId="1" fillId="0" borderId="21" xfId="0" applyFont="1" applyFill="1" applyBorder="1" applyAlignment="1" applyProtection="1">
      <alignment wrapText="1"/>
    </xf>
    <xf numFmtId="4" fontId="10" fillId="0" borderId="7" xfId="0" applyNumberFormat="1" applyFont="1" applyFill="1" applyBorder="1" applyAlignment="1" applyProtection="1">
      <alignment horizontal="left" vertical="center" wrapText="1"/>
    </xf>
    <xf numFmtId="0" fontId="1" fillId="0" borderId="4" xfId="0" applyFont="1" applyFill="1" applyBorder="1" applyAlignment="1" applyProtection="1">
      <alignment wrapText="1"/>
    </xf>
    <xf numFmtId="0" fontId="15" fillId="0" borderId="16"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49" fontId="1" fillId="0" borderId="10" xfId="0" applyNumberFormat="1" applyFont="1" applyFill="1" applyBorder="1" applyAlignment="1" applyProtection="1">
      <alignment horizontal="center" vertical="center" wrapText="1"/>
      <protection locked="0"/>
    </xf>
    <xf numFmtId="49" fontId="10" fillId="0" borderId="10" xfId="56" applyNumberFormat="1" applyFont="1" applyFill="1" applyBorder="1" applyAlignment="1" applyProtection="1">
      <alignment horizontal="left" vertical="center" wrapText="1"/>
    </xf>
    <xf numFmtId="0" fontId="16" fillId="0" borderId="10" xfId="0" applyFont="1" applyFill="1" applyBorder="1" applyAlignment="1" applyProtection="1">
      <alignment horizontal="center" vertical="center"/>
    </xf>
    <xf numFmtId="49" fontId="10" fillId="0" borderId="10" xfId="56" applyNumberFormat="1" applyFont="1" applyFill="1" applyBorder="1" applyAlignment="1" applyProtection="1">
      <alignment horizontal="center" vertical="center" wrapText="1"/>
    </xf>
    <xf numFmtId="0" fontId="2" fillId="2" borderId="0" xfId="0" applyFont="1" applyFill="1" applyBorder="1" applyAlignment="1" applyProtection="1">
      <alignment horizontal="right" wrapText="1"/>
    </xf>
    <xf numFmtId="0" fontId="15" fillId="2" borderId="4"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49" fontId="1" fillId="0" borderId="4" xfId="0" applyNumberFormat="1" applyFont="1" applyFill="1" applyBorder="1" applyAlignment="1" applyProtection="1">
      <alignment horizontal="left" vertical="center" wrapText="1"/>
    </xf>
    <xf numFmtId="49" fontId="1" fillId="0" borderId="7" xfId="0" applyNumberFormat="1" applyFont="1" applyFill="1" applyBorder="1" applyAlignment="1" applyProtection="1">
      <alignment vertical="center" wrapText="1"/>
    </xf>
    <xf numFmtId="0" fontId="1" fillId="0" borderId="22" xfId="0" applyFont="1" applyFill="1" applyBorder="1" applyAlignment="1" applyProtection="1">
      <alignment horizontal="left" vertical="center" wrapText="1"/>
    </xf>
    <xf numFmtId="49" fontId="1" fillId="0" borderId="18"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vertical="center" wrapText="1"/>
    </xf>
    <xf numFmtId="0" fontId="1" fillId="0" borderId="10" xfId="0" applyFont="1" applyFill="1" applyBorder="1" applyAlignment="1" applyProtection="1">
      <alignment vertical="center" wrapText="1"/>
    </xf>
    <xf numFmtId="0" fontId="15" fillId="0" borderId="18" xfId="0" applyFont="1" applyFill="1" applyBorder="1" applyAlignment="1" applyProtection="1">
      <alignment horizontal="left" vertical="center" wrapText="1"/>
    </xf>
    <xf numFmtId="49" fontId="17" fillId="0" borderId="7" xfId="60" applyFont="1">
      <alignment horizontal="left" vertical="center" wrapText="1"/>
    </xf>
    <xf numFmtId="49" fontId="17" fillId="0" borderId="1" xfId="60" applyFont="1" applyBorder="1">
      <alignment horizontal="left" vertical="center" wrapText="1"/>
    </xf>
    <xf numFmtId="49" fontId="17" fillId="0" borderId="7" xfId="60" applyFont="1" applyBorder="1" applyAlignment="1">
      <alignment horizontal="center" vertical="center" wrapText="1"/>
    </xf>
    <xf numFmtId="0" fontId="4" fillId="0" borderId="10" xfId="0" applyFont="1" applyFill="1" applyBorder="1" applyAlignment="1" applyProtection="1">
      <alignment horizontal="center" vertical="center"/>
    </xf>
    <xf numFmtId="49" fontId="2" fillId="0" borderId="7" xfId="60" applyFont="1" applyAlignment="1">
      <alignment horizontal="left" vertical="center" wrapText="1"/>
    </xf>
    <xf numFmtId="0" fontId="6" fillId="0" borderId="17"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1" fillId="0" borderId="10" xfId="55" applyFont="1" applyFill="1" applyBorder="1" applyAlignment="1" applyProtection="1">
      <alignment horizontal="center" vertical="center" wrapText="1" readingOrder="1"/>
      <protection locked="0"/>
    </xf>
    <xf numFmtId="180" fontId="2" fillId="0" borderId="7" xfId="53" applyFont="1" applyAlignment="1">
      <alignment horizontal="left" vertical="center"/>
    </xf>
    <xf numFmtId="182" fontId="6" fillId="0" borderId="6" xfId="0" applyNumberFormat="1" applyFont="1" applyFill="1" applyBorder="1" applyAlignment="1" applyProtection="1">
      <alignment horizontal="left" vertical="center" wrapText="1"/>
      <protection locked="0"/>
    </xf>
    <xf numFmtId="0" fontId="10" fillId="0" borderId="12"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180" fontId="2" fillId="0" borderId="2" xfId="53" applyFont="1" applyBorder="1" applyAlignment="1">
      <alignment horizontal="left" vertical="center"/>
    </xf>
    <xf numFmtId="180" fontId="2" fillId="0" borderId="10" xfId="53" applyFont="1" applyBorder="1" applyAlignment="1">
      <alignment horizontal="left" vertical="center"/>
    </xf>
    <xf numFmtId="182" fontId="6" fillId="0" borderId="17" xfId="0" applyNumberFormat="1" applyFont="1" applyFill="1" applyBorder="1" applyAlignment="1" applyProtection="1">
      <alignment horizontal="left" vertical="center" wrapText="1"/>
      <protection locked="0"/>
    </xf>
    <xf numFmtId="182" fontId="6" fillId="0" borderId="10" xfId="0" applyNumberFormat="1" applyFont="1" applyFill="1" applyBorder="1" applyAlignment="1" applyProtection="1">
      <alignment horizontal="left" vertical="center" wrapText="1"/>
      <protection locked="0"/>
    </xf>
    <xf numFmtId="0" fontId="7" fillId="0" borderId="10" xfId="0" applyFont="1" applyFill="1" applyBorder="1" applyAlignment="1" applyProtection="1"/>
    <xf numFmtId="0" fontId="4" fillId="0" borderId="0" xfId="0" applyFont="1" applyFill="1" applyBorder="1" applyAlignment="1" applyProtection="1">
      <alignment horizontal="left" vertical="center" wrapText="1"/>
    </xf>
    <xf numFmtId="0" fontId="3" fillId="0" borderId="0" xfId="0" applyFont="1" applyFill="1" applyAlignment="1" applyProtection="1">
      <alignment horizontal="center" vertical="center"/>
    </xf>
    <xf numFmtId="0" fontId="2" fillId="0" borderId="0" xfId="0" applyFont="1" applyFill="1" applyAlignment="1" applyProtection="1">
      <alignment horizontal="left" vertical="center"/>
      <protection locked="0"/>
    </xf>
    <xf numFmtId="49" fontId="1" fillId="0" borderId="12"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49" fontId="2" fillId="0" borderId="2" xfId="60" applyFont="1" applyBorder="1" applyAlignment="1">
      <alignment horizontal="left" vertical="center" wrapText="1"/>
    </xf>
    <xf numFmtId="49" fontId="2" fillId="0" borderId="24" xfId="0" applyNumberFormat="1" applyFont="1" applyFill="1" applyBorder="1" applyAlignment="1" applyProtection="1">
      <alignment horizontal="left" vertical="center" wrapText="1"/>
    </xf>
    <xf numFmtId="49" fontId="2" fillId="0" borderId="25" xfId="0" applyNumberFormat="1" applyFont="1" applyFill="1" applyBorder="1" applyAlignment="1" applyProtection="1">
      <alignment horizontal="left" vertical="center" wrapText="1"/>
    </xf>
    <xf numFmtId="182" fontId="2" fillId="0" borderId="10" xfId="0" applyNumberFormat="1" applyFont="1" applyFill="1" applyBorder="1" applyAlignment="1" applyProtection="1">
      <alignment horizontal="left" vertical="center" wrapText="1"/>
    </xf>
    <xf numFmtId="182" fontId="2" fillId="0" borderId="10" xfId="0" applyNumberFormat="1" applyFont="1" applyFill="1" applyBorder="1" applyAlignment="1" applyProtection="1">
      <alignment horizontal="right" vertical="center" wrapText="1"/>
    </xf>
    <xf numFmtId="182" fontId="2" fillId="0" borderId="10" xfId="0" applyNumberFormat="1" applyFont="1" applyFill="1" applyBorder="1" applyAlignment="1" applyProtection="1">
      <alignment horizontal="left" vertical="center" wrapText="1"/>
      <protection locked="0"/>
    </xf>
    <xf numFmtId="182" fontId="2" fillId="0" borderId="10" xfId="0"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wrapText="1"/>
    </xf>
    <xf numFmtId="0" fontId="18" fillId="0" borderId="0" xfId="0" applyFont="1" applyFill="1" applyBorder="1" applyAlignment="1" applyProtection="1">
      <alignment horizontal="center"/>
    </xf>
    <xf numFmtId="0" fontId="18" fillId="0" borderId="0" xfId="0" applyFont="1" applyFill="1" applyBorder="1" applyAlignment="1" applyProtection="1">
      <alignment horizontal="center" wrapText="1"/>
    </xf>
    <xf numFmtId="0" fontId="18" fillId="0" borderId="0" xfId="0" applyFont="1" applyFill="1" applyBorder="1" applyAlignment="1" applyProtection="1">
      <alignment wrapText="1"/>
    </xf>
    <xf numFmtId="0" fontId="18" fillId="0" borderId="0" xfId="0" applyFont="1" applyFill="1" applyBorder="1" applyAlignment="1" applyProtection="1"/>
    <xf numFmtId="0" fontId="7" fillId="0" borderId="0" xfId="0" applyFont="1" applyFill="1" applyBorder="1" applyAlignment="1" applyProtection="1">
      <alignment horizontal="left" wrapText="1"/>
    </xf>
    <xf numFmtId="0" fontId="7" fillId="0" borderId="0" xfId="0" applyFont="1" applyFill="1" applyBorder="1" applyAlignment="1" applyProtection="1">
      <alignment horizontal="center" wrapText="1"/>
    </xf>
    <xf numFmtId="0" fontId="19"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right" wrapText="1"/>
    </xf>
    <xf numFmtId="0" fontId="10" fillId="0" borderId="1"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182" fontId="2" fillId="0" borderId="7" xfId="0" applyNumberFormat="1" applyFont="1" applyFill="1" applyBorder="1" applyAlignment="1" applyProtection="1">
      <alignment horizontal="left" vertical="center"/>
    </xf>
    <xf numFmtId="182" fontId="6" fillId="0" borderId="2" xfId="0" applyNumberFormat="1"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7" fillId="0" borderId="0" xfId="0" applyFont="1" applyFill="1" applyBorder="1" applyAlignment="1" applyProtection="1">
      <alignment vertical="top"/>
    </xf>
    <xf numFmtId="49" fontId="1" fillId="0" borderId="2"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182" fontId="2" fillId="0" borderId="10" xfId="0" applyNumberFormat="1" applyFont="1" applyFill="1" applyBorder="1" applyAlignment="1" applyProtection="1">
      <alignment horizontal="left" vertical="center"/>
    </xf>
    <xf numFmtId="182" fontId="6" fillId="0" borderId="7"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xf numFmtId="0" fontId="4"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0" fontId="2" fillId="0" borderId="7" xfId="0" applyFont="1" applyFill="1" applyBorder="1" applyAlignment="1" applyProtection="1">
      <alignment vertical="center"/>
    </xf>
    <xf numFmtId="182" fontId="2" fillId="0" borderId="7" xfId="0" applyNumberFormat="1" applyFont="1" applyFill="1" applyBorder="1" applyAlignment="1" applyProtection="1">
      <alignment horizontal="right" vertical="center"/>
    </xf>
    <xf numFmtId="0" fontId="2" fillId="0" borderId="7" xfId="0" applyFont="1" applyFill="1" applyBorder="1" applyAlignment="1" applyProtection="1">
      <alignment vertical="center"/>
      <protection locked="0"/>
    </xf>
    <xf numFmtId="0" fontId="2" fillId="0" borderId="7" xfId="0" applyFont="1" applyFill="1" applyBorder="1" applyAlignment="1" applyProtection="1">
      <alignment horizontal="left" vertical="center"/>
    </xf>
    <xf numFmtId="182" fontId="2" fillId="0" borderId="7" xfId="0" applyNumberFormat="1" applyFont="1" applyFill="1" applyBorder="1" applyAlignment="1" applyProtection="1">
      <alignment horizontal="right" vertical="center"/>
      <protection locked="0"/>
    </xf>
    <xf numFmtId="182" fontId="21" fillId="0" borderId="7" xfId="0" applyNumberFormat="1" applyFont="1" applyFill="1" applyBorder="1" applyAlignment="1" applyProtection="1">
      <alignment horizontal="right" vertical="center"/>
    </xf>
    <xf numFmtId="182" fontId="7" fillId="0" borderId="7" xfId="0" applyNumberFormat="1" applyFont="1" applyFill="1" applyBorder="1" applyAlignment="1" applyProtection="1">
      <alignment vertical="center"/>
    </xf>
    <xf numFmtId="0" fontId="7" fillId="0" borderId="7" xfId="0" applyFont="1" applyFill="1" applyBorder="1" applyAlignment="1" applyProtection="1">
      <alignment vertical="center"/>
    </xf>
    <xf numFmtId="0" fontId="21" fillId="0" borderId="7" xfId="0" applyFont="1" applyFill="1" applyBorder="1" applyAlignment="1" applyProtection="1">
      <alignment horizontal="center" vertical="center"/>
    </xf>
    <xf numFmtId="0" fontId="21" fillId="0" borderId="7" xfId="0" applyFont="1" applyFill="1" applyBorder="1" applyAlignment="1" applyProtection="1">
      <alignment horizontal="center" vertical="center"/>
      <protection locked="0"/>
    </xf>
    <xf numFmtId="182" fontId="2" fillId="0" borderId="0"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xf>
    <xf numFmtId="0" fontId="1" fillId="0" borderId="17" xfId="0" applyFont="1" applyFill="1" applyBorder="1" applyAlignment="1" applyProtection="1">
      <alignment horizontal="center" vertical="center" wrapText="1"/>
    </xf>
    <xf numFmtId="182" fontId="2" fillId="0" borderId="14" xfId="0" applyNumberFormat="1" applyFont="1" applyFill="1" applyBorder="1" applyAlignment="1" applyProtection="1">
      <alignment horizontal="right" vertical="center"/>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xf>
    <xf numFmtId="182" fontId="2" fillId="0" borderId="6" xfId="0" applyNumberFormat="1" applyFont="1" applyFill="1" applyBorder="1" applyAlignment="1" applyProtection="1">
      <alignment horizontal="right" vertical="center"/>
    </xf>
    <xf numFmtId="182" fontId="2" fillId="0" borderId="14" xfId="0" applyNumberFormat="1" applyFont="1" applyFill="1" applyBorder="1" applyAlignment="1" applyProtection="1">
      <alignment horizontal="left" vertical="center"/>
    </xf>
    <xf numFmtId="182" fontId="2" fillId="0" borderId="6" xfId="0" applyNumberFormat="1" applyFont="1" applyFill="1" applyBorder="1" applyAlignment="1" applyProtection="1">
      <alignment horizontal="left" vertical="center"/>
    </xf>
    <xf numFmtId="0" fontId="4"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182" fontId="2" fillId="0" borderId="7" xfId="0" applyNumberFormat="1" applyFont="1" applyFill="1" applyBorder="1" applyAlignment="1" applyProtection="1">
      <alignment horizontal="left" vertical="center" wrapText="1"/>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182" fontId="2" fillId="0" borderId="7" xfId="0" applyNumberFormat="1" applyFont="1" applyFill="1" applyBorder="1" applyAlignment="1" applyProtection="1">
      <alignment horizontal="left" vertical="center"/>
      <protection locked="0"/>
    </xf>
    <xf numFmtId="0" fontId="4" fillId="0" borderId="0" xfId="0" applyFont="1" applyFill="1" applyBorder="1" applyAlignment="1" applyProtection="1">
      <protection locked="0"/>
    </xf>
    <xf numFmtId="0" fontId="1" fillId="0" borderId="0" xfId="0" applyFont="1" applyFill="1" applyBorder="1" applyAlignment="1" applyProtection="1">
      <protection locked="0"/>
    </xf>
    <xf numFmtId="0" fontId="7" fillId="0" borderId="10"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xf>
    <xf numFmtId="0" fontId="7" fillId="0" borderId="23" xfId="0" applyFont="1" applyFill="1" applyBorder="1" applyAlignment="1" applyProtection="1">
      <alignment horizontal="center" vertical="center" wrapText="1"/>
    </xf>
    <xf numFmtId="182" fontId="2" fillId="0" borderId="2" xfId="0" applyNumberFormat="1" applyFont="1" applyFill="1" applyBorder="1" applyAlignment="1" applyProtection="1">
      <alignment horizontal="left" vertical="center"/>
      <protection locked="0"/>
    </xf>
    <xf numFmtId="182" fontId="2" fillId="0" borderId="10" xfId="0" applyNumberFormat="1"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protection locked="0"/>
    </xf>
    <xf numFmtId="182" fontId="2" fillId="0" borderId="12"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left"/>
    </xf>
    <xf numFmtId="0" fontId="5" fillId="0" borderId="0" xfId="0" applyFont="1" applyFill="1" applyBorder="1" applyAlignment="1" applyProtection="1">
      <alignment horizontal="center" vertical="top"/>
    </xf>
    <xf numFmtId="180" fontId="2" fillId="0" borderId="7" xfId="53" applyFont="1">
      <alignment horizontal="right" vertical="center"/>
    </xf>
    <xf numFmtId="4" fontId="2" fillId="0" borderId="7" xfId="0" applyNumberFormat="1" applyFont="1" applyFill="1" applyBorder="1" applyAlignment="1" applyProtection="1">
      <alignment horizontal="right" vertical="center"/>
    </xf>
    <xf numFmtId="182" fontId="6" fillId="0" borderId="7" xfId="0" applyNumberFormat="1" applyFont="1" applyFill="1" applyBorder="1" applyAlignment="1" applyProtection="1">
      <alignment horizontal="right" vertical="center"/>
    </xf>
    <xf numFmtId="4" fontId="2" fillId="0" borderId="7" xfId="0" applyNumberFormat="1" applyFont="1" applyFill="1" applyBorder="1" applyAlignment="1" applyProtection="1">
      <alignment horizontal="right" vertical="center"/>
      <protection locked="0"/>
    </xf>
    <xf numFmtId="0" fontId="2" fillId="0" borderId="6" xfId="0" applyFont="1" applyFill="1" applyBorder="1" applyAlignment="1" applyProtection="1">
      <alignment horizontal="left" vertical="center"/>
    </xf>
    <xf numFmtId="4" fontId="2" fillId="0" borderId="17" xfId="0" applyNumberFormat="1" applyFont="1" applyFill="1" applyBorder="1" applyAlignment="1" applyProtection="1">
      <alignment horizontal="right" vertical="center"/>
      <protection locked="0"/>
    </xf>
    <xf numFmtId="0" fontId="7" fillId="0" borderId="7" xfId="0" applyFont="1" applyFill="1" applyBorder="1" applyAlignment="1" applyProtection="1"/>
    <xf numFmtId="182" fontId="7" fillId="0" borderId="7" xfId="0" applyNumberFormat="1" applyFont="1" applyFill="1" applyBorder="1" applyAlignment="1" applyProtection="1"/>
    <xf numFmtId="0" fontId="7" fillId="0" borderId="6" xfId="0" applyFont="1" applyFill="1" applyBorder="1" applyAlignment="1" applyProtection="1"/>
    <xf numFmtId="182" fontId="7" fillId="0" borderId="17" xfId="0" applyNumberFormat="1" applyFont="1" applyFill="1" applyBorder="1" applyAlignment="1" applyProtection="1"/>
    <xf numFmtId="0" fontId="21" fillId="0" borderId="6" xfId="0" applyFont="1" applyFill="1" applyBorder="1" applyAlignment="1" applyProtection="1">
      <alignment horizontal="center" vertical="center"/>
    </xf>
    <xf numFmtId="182" fontId="21" fillId="0" borderId="17" xfId="0" applyNumberFormat="1" applyFont="1" applyFill="1" applyBorder="1" applyAlignment="1" applyProtection="1">
      <alignment horizontal="right" vertical="center"/>
    </xf>
    <xf numFmtId="182" fontId="2" fillId="0" borderId="17" xfId="0" applyNumberFormat="1" applyFont="1" applyFill="1" applyBorder="1" applyAlignment="1" applyProtection="1">
      <alignment horizontal="right" vertical="center"/>
    </xf>
    <xf numFmtId="0" fontId="21" fillId="0" borderId="6" xfId="0" applyFont="1" applyFill="1" applyBorder="1" applyAlignment="1" applyProtection="1">
      <alignment horizontal="center" vertical="center"/>
      <protection locked="0"/>
    </xf>
    <xf numFmtId="182" fontId="21" fillId="0" borderId="7" xfId="0" applyNumberFormat="1" applyFont="1" applyFill="1" applyBorder="1" applyAlignment="1" applyProtection="1">
      <alignment horizontal="right" vertical="center"/>
      <protection locked="0"/>
    </xf>
    <xf numFmtId="0" fontId="11" fillId="0" borderId="0" xfId="0" applyFont="1" applyFill="1" applyBorder="1" applyAlignment="1" applyProtection="1">
      <alignment vertical="center"/>
    </xf>
    <xf numFmtId="0" fontId="11"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4" fillId="0" borderId="10" xfId="0" applyFont="1" applyBorder="1" applyAlignment="1" applyProtection="1">
      <alignment horizontal="justify"/>
    </xf>
    <xf numFmtId="0" fontId="24" fillId="0" borderId="10" xfId="0" applyFont="1" applyBorder="1" applyAlignment="1" applyProtection="1">
      <alignment horizontal="left"/>
    </xf>
    <xf numFmtId="0" fontId="24" fillId="0" borderId="10" xfId="0" applyFont="1" applyFill="1" applyBorder="1" applyAlignment="1" applyProtection="1">
      <alignment horizontal="left"/>
    </xf>
    <xf numFmtId="0" fontId="4" fillId="0" borderId="0" xfId="0" applyFont="1" applyFill="1" applyAlignment="1" applyProtection="1">
      <alignmen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MoneyStyle" xfId="53"/>
    <cellStyle name="常规 11" xfId="54"/>
    <cellStyle name="常规 2" xfId="55"/>
    <cellStyle name="常规 3" xfId="56"/>
    <cellStyle name="IntegralNumberStyle" xfId="57"/>
    <cellStyle name="常规 4" xfId="58"/>
    <cellStyle name="常规 5" xfId="59"/>
    <cellStyle name="TextStyle"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1"/>
  <sheetViews>
    <sheetView workbookViewId="0">
      <selection activeCell="C11" sqref="C11"/>
    </sheetView>
  </sheetViews>
  <sheetFormatPr defaultColWidth="9.14285714285714" defaultRowHeight="20" customHeight="1" outlineLevelCol="3"/>
  <cols>
    <col min="1" max="1" width="13.5619047619048" style="76" customWidth="1"/>
    <col min="2" max="2" width="9.14285714285714" style="323"/>
    <col min="3" max="3" width="88.7142857142857" style="76" customWidth="1"/>
    <col min="4" max="16384" width="9.14285714285714" style="76"/>
  </cols>
  <sheetData>
    <row r="1" s="322" customFormat="1" ht="48" customHeight="1" spans="2:3">
      <c r="B1" s="324"/>
      <c r="C1" s="324"/>
    </row>
    <row r="2" s="76" customFormat="1" ht="27" customHeight="1" spans="2:3">
      <c r="B2" s="325" t="s">
        <v>0</v>
      </c>
      <c r="C2" s="325" t="s">
        <v>1</v>
      </c>
    </row>
    <row r="3" s="76" customFormat="1" customHeight="1" spans="2:3">
      <c r="B3" s="325">
        <v>1</v>
      </c>
      <c r="C3" s="326" t="s">
        <v>2</v>
      </c>
    </row>
    <row r="4" s="76" customFormat="1" customHeight="1" spans="2:3">
      <c r="B4" s="325">
        <v>2</v>
      </c>
      <c r="C4" s="326" t="s">
        <v>3</v>
      </c>
    </row>
    <row r="5" s="76" customFormat="1" customHeight="1" spans="2:3">
      <c r="B5" s="325">
        <v>3</v>
      </c>
      <c r="C5" s="326" t="s">
        <v>4</v>
      </c>
    </row>
    <row r="6" s="76" customFormat="1" customHeight="1" spans="2:3">
      <c r="B6" s="325">
        <v>4</v>
      </c>
      <c r="C6" s="326" t="s">
        <v>5</v>
      </c>
    </row>
    <row r="7" s="76" customFormat="1" customHeight="1" spans="2:3">
      <c r="B7" s="325">
        <v>5</v>
      </c>
      <c r="C7" s="327" t="s">
        <v>6</v>
      </c>
    </row>
    <row r="8" s="76" customFormat="1" customHeight="1" spans="2:3">
      <c r="B8" s="325">
        <v>6</v>
      </c>
      <c r="C8" s="327" t="s">
        <v>7</v>
      </c>
    </row>
    <row r="9" s="76" customFormat="1" customHeight="1" spans="2:3">
      <c r="B9" s="325">
        <v>7</v>
      </c>
      <c r="C9" s="327" t="s">
        <v>8</v>
      </c>
    </row>
    <row r="10" s="76" customFormat="1" customHeight="1" spans="2:3">
      <c r="B10" s="325">
        <v>8</v>
      </c>
      <c r="C10" s="327" t="s">
        <v>9</v>
      </c>
    </row>
    <row r="11" s="76" customFormat="1" customHeight="1" spans="2:3">
      <c r="B11" s="325">
        <v>9</v>
      </c>
      <c r="C11" s="328" t="s">
        <v>10</v>
      </c>
    </row>
    <row r="12" s="76" customFormat="1" customHeight="1" spans="2:3">
      <c r="B12" s="325">
        <v>10</v>
      </c>
      <c r="C12" s="328" t="s">
        <v>11</v>
      </c>
    </row>
    <row r="13" s="76" customFormat="1" customHeight="1" spans="2:3">
      <c r="B13" s="325">
        <v>11</v>
      </c>
      <c r="C13" s="326" t="s">
        <v>12</v>
      </c>
    </row>
    <row r="14" s="76" customFormat="1" customHeight="1" spans="2:3">
      <c r="B14" s="325">
        <v>12</v>
      </c>
      <c r="C14" s="326" t="s">
        <v>13</v>
      </c>
    </row>
    <row r="15" s="76" customFormat="1" customHeight="1" spans="2:4">
      <c r="B15" s="325">
        <v>13</v>
      </c>
      <c r="C15" s="326" t="s">
        <v>14</v>
      </c>
      <c r="D15" s="329"/>
    </row>
    <row r="16" s="76" customFormat="1" customHeight="1" spans="2:3">
      <c r="B16" s="325">
        <v>14</v>
      </c>
      <c r="C16" s="327" t="s">
        <v>15</v>
      </c>
    </row>
    <row r="17" s="76" customFormat="1" customHeight="1" spans="2:3">
      <c r="B17" s="325">
        <v>15</v>
      </c>
      <c r="C17" s="327" t="s">
        <v>16</v>
      </c>
    </row>
    <row r="18" s="76" customFormat="1" customHeight="1" spans="2:3">
      <c r="B18" s="325">
        <v>16</v>
      </c>
      <c r="C18" s="327" t="s">
        <v>17</v>
      </c>
    </row>
    <row r="19" s="76" customFormat="1" customHeight="1" spans="2:3">
      <c r="B19" s="325">
        <v>17</v>
      </c>
      <c r="C19" s="326" t="s">
        <v>18</v>
      </c>
    </row>
    <row r="20" s="76" customFormat="1" customHeight="1" spans="2:3">
      <c r="B20" s="325">
        <v>18</v>
      </c>
      <c r="C20" s="326" t="s">
        <v>19</v>
      </c>
    </row>
    <row r="21" s="76" customFormat="1" customHeight="1" spans="2:3">
      <c r="B21" s="325">
        <v>19</v>
      </c>
      <c r="C21" s="326" t="s">
        <v>20</v>
      </c>
    </row>
  </sheetData>
  <mergeCells count="1">
    <mergeCell ref="B1:C1"/>
  </mergeCells>
  <pageMargins left="0.75" right="0.75" top="1" bottom="1" header="0.5" footer="0.5"/>
  <pageSetup paperSize="9" scale="95"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2"/>
  <sheetViews>
    <sheetView tabSelected="1" topLeftCell="A56" workbookViewId="0">
      <selection activeCell="B64" sqref="B64:B72"/>
    </sheetView>
  </sheetViews>
  <sheetFormatPr defaultColWidth="8.88571428571429" defaultRowHeight="12"/>
  <cols>
    <col min="1" max="1" width="34.2857142857143" style="61" customWidth="1"/>
    <col min="2" max="2" width="65.2190476190476" style="61" customWidth="1"/>
    <col min="3" max="5" width="23.5714285714286" style="61" customWidth="1"/>
    <col min="6" max="6" width="11.2857142857143" style="62" customWidth="1"/>
    <col min="7" max="7" width="25.1333333333333" style="61" customWidth="1"/>
    <col min="8" max="8" width="15.5619047619048" style="62" customWidth="1"/>
    <col min="9" max="9" width="13.4380952380952" style="62" customWidth="1"/>
    <col min="10" max="10" width="18.847619047619" style="61" customWidth="1"/>
    <col min="11" max="11" width="9.13333333333333" style="62" customWidth="1"/>
    <col min="12" max="16384" width="9.13333333333333" style="62"/>
  </cols>
  <sheetData>
    <row r="1" customHeight="1" spans="1:10">
      <c r="A1" s="61" t="s">
        <v>319</v>
      </c>
      <c r="J1" s="73"/>
    </row>
    <row r="2" ht="28.5" customHeight="1" spans="1:10">
      <c r="A2" s="63" t="s">
        <v>10</v>
      </c>
      <c r="B2" s="30"/>
      <c r="C2" s="30"/>
      <c r="D2" s="30"/>
      <c r="E2" s="30"/>
      <c r="F2" s="64"/>
      <c r="G2" s="30"/>
      <c r="H2" s="64"/>
      <c r="I2" s="64"/>
      <c r="J2" s="30"/>
    </row>
    <row r="3" ht="17.25" customHeight="1" spans="1:1">
      <c r="A3" s="65" t="s">
        <v>22</v>
      </c>
    </row>
    <row r="4" ht="44.25" customHeight="1" spans="1:10">
      <c r="A4" s="66" t="s">
        <v>199</v>
      </c>
      <c r="B4" s="66" t="s">
        <v>320</v>
      </c>
      <c r="C4" s="66" t="s">
        <v>321</v>
      </c>
      <c r="D4" s="66" t="s">
        <v>322</v>
      </c>
      <c r="E4" s="66" t="s">
        <v>323</v>
      </c>
      <c r="F4" s="67" t="s">
        <v>324</v>
      </c>
      <c r="G4" s="66" t="s">
        <v>325</v>
      </c>
      <c r="H4" s="67" t="s">
        <v>326</v>
      </c>
      <c r="I4" s="67" t="s">
        <v>327</v>
      </c>
      <c r="J4" s="66" t="s">
        <v>328</v>
      </c>
    </row>
    <row r="5" ht="14.25" customHeight="1" spans="1:10">
      <c r="A5" s="66">
        <v>1</v>
      </c>
      <c r="B5" s="66">
        <v>2</v>
      </c>
      <c r="C5" s="66">
        <v>3</v>
      </c>
      <c r="D5" s="66">
        <v>4</v>
      </c>
      <c r="E5" s="66">
        <v>5</v>
      </c>
      <c r="F5" s="66">
        <v>6</v>
      </c>
      <c r="G5" s="66">
        <v>7</v>
      </c>
      <c r="H5" s="66">
        <v>8</v>
      </c>
      <c r="I5" s="66">
        <v>9</v>
      </c>
      <c r="J5" s="66">
        <v>10</v>
      </c>
    </row>
    <row r="6" ht="14.25" customHeight="1" spans="1:10">
      <c r="A6" s="198" t="s">
        <v>91</v>
      </c>
      <c r="B6" s="198"/>
      <c r="C6" s="198"/>
      <c r="D6" s="198"/>
      <c r="E6" s="198"/>
      <c r="F6" s="198"/>
      <c r="G6" s="198"/>
      <c r="H6" s="198"/>
      <c r="I6" s="198"/>
      <c r="J6" s="198"/>
    </row>
    <row r="7" ht="40.5" spans="1:10">
      <c r="A7" s="198" t="s">
        <v>299</v>
      </c>
      <c r="B7" s="198" t="s">
        <v>329</v>
      </c>
      <c r="C7" s="198" t="s">
        <v>330</v>
      </c>
      <c r="D7" s="198" t="s">
        <v>331</v>
      </c>
      <c r="E7" s="198" t="s">
        <v>332</v>
      </c>
      <c r="F7" s="198" t="s">
        <v>333</v>
      </c>
      <c r="G7" s="198" t="s">
        <v>334</v>
      </c>
      <c r="H7" s="198" t="s">
        <v>335</v>
      </c>
      <c r="I7" s="198" t="s">
        <v>336</v>
      </c>
      <c r="J7" s="198" t="s">
        <v>337</v>
      </c>
    </row>
    <row r="8" ht="54" spans="1:10">
      <c r="A8" s="198" t="s">
        <v>299</v>
      </c>
      <c r="B8" s="198" t="s">
        <v>329</v>
      </c>
      <c r="C8" s="198" t="s">
        <v>338</v>
      </c>
      <c r="D8" s="198" t="s">
        <v>339</v>
      </c>
      <c r="E8" s="198" t="s">
        <v>340</v>
      </c>
      <c r="F8" s="198" t="s">
        <v>333</v>
      </c>
      <c r="G8" s="198" t="s">
        <v>341</v>
      </c>
      <c r="H8" s="198" t="s">
        <v>342</v>
      </c>
      <c r="I8" s="198" t="s">
        <v>343</v>
      </c>
      <c r="J8" s="198" t="s">
        <v>344</v>
      </c>
    </row>
    <row r="9" ht="40.5" spans="1:10">
      <c r="A9" s="198" t="s">
        <v>299</v>
      </c>
      <c r="B9" s="198" t="s">
        <v>329</v>
      </c>
      <c r="C9" s="198" t="s">
        <v>345</v>
      </c>
      <c r="D9" s="198" t="s">
        <v>346</v>
      </c>
      <c r="E9" s="198" t="s">
        <v>347</v>
      </c>
      <c r="F9" s="198" t="s">
        <v>348</v>
      </c>
      <c r="G9" s="198" t="s">
        <v>349</v>
      </c>
      <c r="H9" s="198" t="s">
        <v>350</v>
      </c>
      <c r="I9" s="198" t="s">
        <v>343</v>
      </c>
      <c r="J9" s="198" t="s">
        <v>351</v>
      </c>
    </row>
    <row r="10" ht="27" spans="1:10">
      <c r="A10" s="198" t="s">
        <v>287</v>
      </c>
      <c r="B10" s="198" t="s">
        <v>352</v>
      </c>
      <c r="C10" s="198" t="s">
        <v>330</v>
      </c>
      <c r="D10" s="198" t="s">
        <v>331</v>
      </c>
      <c r="E10" s="198" t="s">
        <v>353</v>
      </c>
      <c r="F10" s="198" t="s">
        <v>348</v>
      </c>
      <c r="G10" s="198" t="s">
        <v>354</v>
      </c>
      <c r="H10" s="198" t="s">
        <v>355</v>
      </c>
      <c r="I10" s="198" t="s">
        <v>336</v>
      </c>
      <c r="J10" s="198" t="s">
        <v>356</v>
      </c>
    </row>
    <row r="11" ht="27" spans="1:10">
      <c r="A11" s="198" t="s">
        <v>287</v>
      </c>
      <c r="B11" s="198" t="s">
        <v>352</v>
      </c>
      <c r="C11" s="198" t="s">
        <v>330</v>
      </c>
      <c r="D11" s="198" t="s">
        <v>331</v>
      </c>
      <c r="E11" s="198" t="s">
        <v>357</v>
      </c>
      <c r="F11" s="198" t="s">
        <v>348</v>
      </c>
      <c r="G11" s="198" t="s">
        <v>358</v>
      </c>
      <c r="H11" s="198" t="s">
        <v>359</v>
      </c>
      <c r="I11" s="198" t="s">
        <v>336</v>
      </c>
      <c r="J11" s="198" t="s">
        <v>360</v>
      </c>
    </row>
    <row r="12" ht="27" spans="1:10">
      <c r="A12" s="198" t="s">
        <v>287</v>
      </c>
      <c r="B12" s="198" t="s">
        <v>352</v>
      </c>
      <c r="C12" s="198" t="s">
        <v>330</v>
      </c>
      <c r="D12" s="198" t="s">
        <v>361</v>
      </c>
      <c r="E12" s="198" t="s">
        <v>362</v>
      </c>
      <c r="F12" s="198" t="s">
        <v>348</v>
      </c>
      <c r="G12" s="198" t="s">
        <v>363</v>
      </c>
      <c r="H12" s="198" t="s">
        <v>364</v>
      </c>
      <c r="I12" s="198" t="s">
        <v>336</v>
      </c>
      <c r="J12" s="198" t="s">
        <v>365</v>
      </c>
    </row>
    <row r="13" ht="67.5" spans="1:10">
      <c r="A13" s="198" t="s">
        <v>287</v>
      </c>
      <c r="B13" s="198" t="s">
        <v>352</v>
      </c>
      <c r="C13" s="198" t="s">
        <v>338</v>
      </c>
      <c r="D13" s="198" t="s">
        <v>339</v>
      </c>
      <c r="E13" s="198" t="s">
        <v>366</v>
      </c>
      <c r="F13" s="198" t="s">
        <v>333</v>
      </c>
      <c r="G13" s="198" t="s">
        <v>367</v>
      </c>
      <c r="H13" s="198" t="s">
        <v>342</v>
      </c>
      <c r="I13" s="198" t="s">
        <v>343</v>
      </c>
      <c r="J13" s="198" t="s">
        <v>368</v>
      </c>
    </row>
    <row r="14" ht="27" spans="1:10">
      <c r="A14" s="198" t="s">
        <v>287</v>
      </c>
      <c r="B14" s="198" t="s">
        <v>352</v>
      </c>
      <c r="C14" s="198" t="s">
        <v>345</v>
      </c>
      <c r="D14" s="198" t="s">
        <v>346</v>
      </c>
      <c r="E14" s="198" t="s">
        <v>369</v>
      </c>
      <c r="F14" s="198" t="s">
        <v>348</v>
      </c>
      <c r="G14" s="198" t="s">
        <v>370</v>
      </c>
      <c r="H14" s="198" t="s">
        <v>350</v>
      </c>
      <c r="I14" s="198" t="s">
        <v>343</v>
      </c>
      <c r="J14" s="198" t="s">
        <v>371</v>
      </c>
    </row>
    <row r="15" ht="27" spans="1:10">
      <c r="A15" s="198" t="s">
        <v>291</v>
      </c>
      <c r="B15" s="198" t="s">
        <v>372</v>
      </c>
      <c r="C15" s="198" t="s">
        <v>330</v>
      </c>
      <c r="D15" s="198" t="s">
        <v>331</v>
      </c>
      <c r="E15" s="198" t="s">
        <v>373</v>
      </c>
      <c r="F15" s="198" t="s">
        <v>333</v>
      </c>
      <c r="G15" s="198" t="s">
        <v>334</v>
      </c>
      <c r="H15" s="198" t="s">
        <v>359</v>
      </c>
      <c r="I15" s="198" t="s">
        <v>336</v>
      </c>
      <c r="J15" s="198" t="s">
        <v>374</v>
      </c>
    </row>
    <row r="16" ht="27" spans="1:10">
      <c r="A16" s="198" t="s">
        <v>291</v>
      </c>
      <c r="B16" s="198" t="s">
        <v>372</v>
      </c>
      <c r="C16" s="198" t="s">
        <v>338</v>
      </c>
      <c r="D16" s="198" t="s">
        <v>339</v>
      </c>
      <c r="E16" s="198" t="s">
        <v>375</v>
      </c>
      <c r="F16" s="198" t="s">
        <v>333</v>
      </c>
      <c r="G16" s="198" t="s">
        <v>376</v>
      </c>
      <c r="H16" s="198"/>
      <c r="I16" s="198" t="s">
        <v>343</v>
      </c>
      <c r="J16" s="198" t="s">
        <v>377</v>
      </c>
    </row>
    <row r="17" ht="27" spans="1:10">
      <c r="A17" s="198" t="s">
        <v>291</v>
      </c>
      <c r="B17" s="198" t="s">
        <v>372</v>
      </c>
      <c r="C17" s="198" t="s">
        <v>345</v>
      </c>
      <c r="D17" s="198" t="s">
        <v>346</v>
      </c>
      <c r="E17" s="198" t="s">
        <v>378</v>
      </c>
      <c r="F17" s="198" t="s">
        <v>333</v>
      </c>
      <c r="G17" s="198" t="s">
        <v>376</v>
      </c>
      <c r="H17" s="198" t="s">
        <v>350</v>
      </c>
      <c r="I17" s="198" t="s">
        <v>336</v>
      </c>
      <c r="J17" s="198" t="s">
        <v>379</v>
      </c>
    </row>
    <row r="18" ht="13.5" spans="1:10">
      <c r="A18" s="198" t="s">
        <v>297</v>
      </c>
      <c r="B18" s="198" t="s">
        <v>380</v>
      </c>
      <c r="C18" s="198" t="s">
        <v>330</v>
      </c>
      <c r="D18" s="198" t="s">
        <v>331</v>
      </c>
      <c r="E18" s="198" t="s">
        <v>381</v>
      </c>
      <c r="F18" s="198" t="s">
        <v>348</v>
      </c>
      <c r="G18" s="198" t="s">
        <v>382</v>
      </c>
      <c r="H18" s="198" t="s">
        <v>383</v>
      </c>
      <c r="I18" s="198" t="s">
        <v>336</v>
      </c>
      <c r="J18" s="198" t="s">
        <v>384</v>
      </c>
    </row>
    <row r="19" ht="54" spans="1:10">
      <c r="A19" s="198" t="s">
        <v>297</v>
      </c>
      <c r="B19" s="198" t="s">
        <v>380</v>
      </c>
      <c r="C19" s="198" t="s">
        <v>338</v>
      </c>
      <c r="D19" s="198" t="s">
        <v>339</v>
      </c>
      <c r="E19" s="198" t="s">
        <v>385</v>
      </c>
      <c r="F19" s="198" t="s">
        <v>333</v>
      </c>
      <c r="G19" s="198" t="s">
        <v>386</v>
      </c>
      <c r="H19" s="198" t="s">
        <v>342</v>
      </c>
      <c r="I19" s="198" t="s">
        <v>343</v>
      </c>
      <c r="J19" s="198" t="s">
        <v>387</v>
      </c>
    </row>
    <row r="20" ht="27" spans="1:10">
      <c r="A20" s="198" t="s">
        <v>297</v>
      </c>
      <c r="B20" s="198" t="s">
        <v>380</v>
      </c>
      <c r="C20" s="198" t="s">
        <v>345</v>
      </c>
      <c r="D20" s="198" t="s">
        <v>346</v>
      </c>
      <c r="E20" s="198" t="s">
        <v>388</v>
      </c>
      <c r="F20" s="198" t="s">
        <v>348</v>
      </c>
      <c r="G20" s="198" t="s">
        <v>389</v>
      </c>
      <c r="H20" s="198" t="s">
        <v>350</v>
      </c>
      <c r="I20" s="198" t="s">
        <v>343</v>
      </c>
      <c r="J20" s="198" t="s">
        <v>390</v>
      </c>
    </row>
    <row r="21" ht="13.5" spans="1:10">
      <c r="A21" s="198" t="s">
        <v>314</v>
      </c>
      <c r="B21" s="198" t="s">
        <v>391</v>
      </c>
      <c r="C21" s="198" t="s">
        <v>330</v>
      </c>
      <c r="D21" s="198" t="s">
        <v>331</v>
      </c>
      <c r="E21" s="198" t="s">
        <v>392</v>
      </c>
      <c r="F21" s="198" t="s">
        <v>348</v>
      </c>
      <c r="G21" s="198" t="s">
        <v>393</v>
      </c>
      <c r="H21" s="198" t="s">
        <v>359</v>
      </c>
      <c r="I21" s="198" t="s">
        <v>336</v>
      </c>
      <c r="J21" s="198" t="s">
        <v>394</v>
      </c>
    </row>
    <row r="22" ht="27" spans="1:10">
      <c r="A22" s="198" t="s">
        <v>314</v>
      </c>
      <c r="B22" s="198" t="s">
        <v>391</v>
      </c>
      <c r="C22" s="198" t="s">
        <v>330</v>
      </c>
      <c r="D22" s="198" t="s">
        <v>395</v>
      </c>
      <c r="E22" s="198" t="s">
        <v>396</v>
      </c>
      <c r="F22" s="198" t="s">
        <v>397</v>
      </c>
      <c r="G22" s="198" t="s">
        <v>398</v>
      </c>
      <c r="H22" s="198" t="s">
        <v>399</v>
      </c>
      <c r="I22" s="198" t="s">
        <v>336</v>
      </c>
      <c r="J22" s="198" t="s">
        <v>400</v>
      </c>
    </row>
    <row r="23" ht="13.5" spans="1:10">
      <c r="A23" s="198" t="s">
        <v>314</v>
      </c>
      <c r="B23" s="198" t="s">
        <v>391</v>
      </c>
      <c r="C23" s="198" t="s">
        <v>330</v>
      </c>
      <c r="D23" s="198" t="s">
        <v>361</v>
      </c>
      <c r="E23" s="198" t="s">
        <v>362</v>
      </c>
      <c r="F23" s="198" t="s">
        <v>333</v>
      </c>
      <c r="G23" s="198" t="s">
        <v>401</v>
      </c>
      <c r="H23" s="198" t="s">
        <v>364</v>
      </c>
      <c r="I23" s="198" t="s">
        <v>336</v>
      </c>
      <c r="J23" s="198" t="s">
        <v>402</v>
      </c>
    </row>
    <row r="24" ht="81" spans="1:10">
      <c r="A24" s="198" t="s">
        <v>314</v>
      </c>
      <c r="B24" s="198" t="s">
        <v>391</v>
      </c>
      <c r="C24" s="198" t="s">
        <v>338</v>
      </c>
      <c r="D24" s="198" t="s">
        <v>339</v>
      </c>
      <c r="E24" s="198" t="s">
        <v>403</v>
      </c>
      <c r="F24" s="198" t="s">
        <v>333</v>
      </c>
      <c r="G24" s="198" t="s">
        <v>404</v>
      </c>
      <c r="H24" s="198" t="s">
        <v>342</v>
      </c>
      <c r="I24" s="198" t="s">
        <v>343</v>
      </c>
      <c r="J24" s="198" t="s">
        <v>405</v>
      </c>
    </row>
    <row r="25" ht="27" spans="1:10">
      <c r="A25" s="198" t="s">
        <v>314</v>
      </c>
      <c r="B25" s="198" t="s">
        <v>391</v>
      </c>
      <c r="C25" s="198" t="s">
        <v>345</v>
      </c>
      <c r="D25" s="198" t="s">
        <v>346</v>
      </c>
      <c r="E25" s="198" t="s">
        <v>406</v>
      </c>
      <c r="F25" s="198" t="s">
        <v>348</v>
      </c>
      <c r="G25" s="198" t="s">
        <v>389</v>
      </c>
      <c r="H25" s="198" t="s">
        <v>350</v>
      </c>
      <c r="I25" s="198" t="s">
        <v>343</v>
      </c>
      <c r="J25" s="198" t="s">
        <v>407</v>
      </c>
    </row>
    <row r="26" ht="27" spans="1:10">
      <c r="A26" s="198" t="s">
        <v>284</v>
      </c>
      <c r="B26" s="198" t="s">
        <v>408</v>
      </c>
      <c r="C26" s="198" t="s">
        <v>330</v>
      </c>
      <c r="D26" s="198" t="s">
        <v>331</v>
      </c>
      <c r="E26" s="198" t="s">
        <v>409</v>
      </c>
      <c r="F26" s="198" t="s">
        <v>348</v>
      </c>
      <c r="G26" s="198" t="s">
        <v>410</v>
      </c>
      <c r="H26" s="198" t="s">
        <v>355</v>
      </c>
      <c r="I26" s="198" t="s">
        <v>336</v>
      </c>
      <c r="J26" s="198" t="s">
        <v>411</v>
      </c>
    </row>
    <row r="27" ht="40.5" spans="1:10">
      <c r="A27" s="198" t="s">
        <v>284</v>
      </c>
      <c r="B27" s="198" t="s">
        <v>408</v>
      </c>
      <c r="C27" s="198" t="s">
        <v>330</v>
      </c>
      <c r="D27" s="198" t="s">
        <v>331</v>
      </c>
      <c r="E27" s="198" t="s">
        <v>412</v>
      </c>
      <c r="F27" s="198" t="s">
        <v>348</v>
      </c>
      <c r="G27" s="198" t="s">
        <v>358</v>
      </c>
      <c r="H27" s="198" t="s">
        <v>359</v>
      </c>
      <c r="I27" s="198" t="s">
        <v>336</v>
      </c>
      <c r="J27" s="198" t="s">
        <v>413</v>
      </c>
    </row>
    <row r="28" ht="54" spans="1:10">
      <c r="A28" s="198" t="s">
        <v>284</v>
      </c>
      <c r="B28" s="198" t="s">
        <v>408</v>
      </c>
      <c r="C28" s="198" t="s">
        <v>338</v>
      </c>
      <c r="D28" s="198" t="s">
        <v>339</v>
      </c>
      <c r="E28" s="198" t="s">
        <v>414</v>
      </c>
      <c r="F28" s="198" t="s">
        <v>333</v>
      </c>
      <c r="G28" s="198" t="s">
        <v>415</v>
      </c>
      <c r="H28" s="198" t="s">
        <v>342</v>
      </c>
      <c r="I28" s="198" t="s">
        <v>343</v>
      </c>
      <c r="J28" s="198" t="s">
        <v>416</v>
      </c>
    </row>
    <row r="29" ht="27" spans="1:10">
      <c r="A29" s="198" t="s">
        <v>284</v>
      </c>
      <c r="B29" s="198" t="s">
        <v>408</v>
      </c>
      <c r="C29" s="198" t="s">
        <v>345</v>
      </c>
      <c r="D29" s="198" t="s">
        <v>346</v>
      </c>
      <c r="E29" s="198" t="s">
        <v>417</v>
      </c>
      <c r="F29" s="198" t="s">
        <v>348</v>
      </c>
      <c r="G29" s="198" t="s">
        <v>389</v>
      </c>
      <c r="H29" s="198" t="s">
        <v>350</v>
      </c>
      <c r="I29" s="198" t="s">
        <v>343</v>
      </c>
      <c r="J29" s="198" t="s">
        <v>418</v>
      </c>
    </row>
    <row r="30" ht="27" spans="1:10">
      <c r="A30" s="198" t="s">
        <v>304</v>
      </c>
      <c r="B30" s="198" t="s">
        <v>419</v>
      </c>
      <c r="C30" s="198" t="s">
        <v>330</v>
      </c>
      <c r="D30" s="198" t="s">
        <v>331</v>
      </c>
      <c r="E30" s="198" t="s">
        <v>420</v>
      </c>
      <c r="F30" s="198" t="s">
        <v>333</v>
      </c>
      <c r="G30" s="198" t="s">
        <v>421</v>
      </c>
      <c r="H30" s="198" t="s">
        <v>422</v>
      </c>
      <c r="I30" s="198" t="s">
        <v>336</v>
      </c>
      <c r="J30" s="198" t="s">
        <v>423</v>
      </c>
    </row>
    <row r="31" ht="27" spans="1:10">
      <c r="A31" s="198" t="s">
        <v>304</v>
      </c>
      <c r="B31" s="198" t="s">
        <v>419</v>
      </c>
      <c r="C31" s="198" t="s">
        <v>330</v>
      </c>
      <c r="D31" s="198" t="s">
        <v>331</v>
      </c>
      <c r="E31" s="198" t="s">
        <v>424</v>
      </c>
      <c r="F31" s="198" t="s">
        <v>333</v>
      </c>
      <c r="G31" s="198" t="s">
        <v>382</v>
      </c>
      <c r="H31" s="198" t="s">
        <v>359</v>
      </c>
      <c r="I31" s="198" t="s">
        <v>336</v>
      </c>
      <c r="J31" s="198" t="s">
        <v>425</v>
      </c>
    </row>
    <row r="32" ht="27" spans="1:10">
      <c r="A32" s="198" t="s">
        <v>304</v>
      </c>
      <c r="B32" s="198" t="s">
        <v>419</v>
      </c>
      <c r="C32" s="198" t="s">
        <v>330</v>
      </c>
      <c r="D32" s="198" t="s">
        <v>331</v>
      </c>
      <c r="E32" s="198" t="s">
        <v>426</v>
      </c>
      <c r="F32" s="198" t="s">
        <v>333</v>
      </c>
      <c r="G32" s="198" t="s">
        <v>427</v>
      </c>
      <c r="H32" s="198" t="s">
        <v>422</v>
      </c>
      <c r="I32" s="198" t="s">
        <v>336</v>
      </c>
      <c r="J32" s="198" t="s">
        <v>428</v>
      </c>
    </row>
    <row r="33" ht="40.5" spans="1:10">
      <c r="A33" s="198" t="s">
        <v>304</v>
      </c>
      <c r="B33" s="198" t="s">
        <v>419</v>
      </c>
      <c r="C33" s="198" t="s">
        <v>330</v>
      </c>
      <c r="D33" s="198" t="s">
        <v>331</v>
      </c>
      <c r="E33" s="198" t="s">
        <v>420</v>
      </c>
      <c r="F33" s="198" t="s">
        <v>333</v>
      </c>
      <c r="G33" s="198" t="s">
        <v>429</v>
      </c>
      <c r="H33" s="198" t="s">
        <v>422</v>
      </c>
      <c r="I33" s="198" t="s">
        <v>336</v>
      </c>
      <c r="J33" s="198" t="s">
        <v>430</v>
      </c>
    </row>
    <row r="34" ht="27" spans="1:10">
      <c r="A34" s="198" t="s">
        <v>304</v>
      </c>
      <c r="B34" s="198" t="s">
        <v>419</v>
      </c>
      <c r="C34" s="198" t="s">
        <v>338</v>
      </c>
      <c r="D34" s="198" t="s">
        <v>339</v>
      </c>
      <c r="E34" s="198" t="s">
        <v>431</v>
      </c>
      <c r="F34" s="198" t="s">
        <v>333</v>
      </c>
      <c r="G34" s="198" t="s">
        <v>376</v>
      </c>
      <c r="H34" s="198" t="s">
        <v>350</v>
      </c>
      <c r="I34" s="198" t="s">
        <v>343</v>
      </c>
      <c r="J34" s="198" t="s">
        <v>432</v>
      </c>
    </row>
    <row r="35" ht="27" spans="1:10">
      <c r="A35" s="198" t="s">
        <v>304</v>
      </c>
      <c r="B35" s="198" t="s">
        <v>419</v>
      </c>
      <c r="C35" s="198" t="s">
        <v>345</v>
      </c>
      <c r="D35" s="198" t="s">
        <v>346</v>
      </c>
      <c r="E35" s="198" t="s">
        <v>433</v>
      </c>
      <c r="F35" s="198" t="s">
        <v>348</v>
      </c>
      <c r="G35" s="198" t="s">
        <v>389</v>
      </c>
      <c r="H35" s="198" t="s">
        <v>350</v>
      </c>
      <c r="I35" s="198" t="s">
        <v>343</v>
      </c>
      <c r="J35" s="198" t="s">
        <v>434</v>
      </c>
    </row>
    <row r="36" ht="27" spans="1:10">
      <c r="A36" s="198" t="s">
        <v>293</v>
      </c>
      <c r="B36" s="198" t="s">
        <v>435</v>
      </c>
      <c r="C36" s="198" t="s">
        <v>330</v>
      </c>
      <c r="D36" s="198" t="s">
        <v>331</v>
      </c>
      <c r="E36" s="198" t="s">
        <v>436</v>
      </c>
      <c r="F36" s="198" t="s">
        <v>333</v>
      </c>
      <c r="G36" s="198" t="s">
        <v>437</v>
      </c>
      <c r="H36" s="198" t="s">
        <v>383</v>
      </c>
      <c r="I36" s="198" t="s">
        <v>336</v>
      </c>
      <c r="J36" s="198" t="s">
        <v>438</v>
      </c>
    </row>
    <row r="37" ht="27" spans="1:10">
      <c r="A37" s="198" t="s">
        <v>293</v>
      </c>
      <c r="B37" s="198" t="s">
        <v>435</v>
      </c>
      <c r="C37" s="198" t="s">
        <v>330</v>
      </c>
      <c r="D37" s="198" t="s">
        <v>439</v>
      </c>
      <c r="E37" s="198" t="s">
        <v>440</v>
      </c>
      <c r="F37" s="198" t="s">
        <v>348</v>
      </c>
      <c r="G37" s="198" t="s">
        <v>389</v>
      </c>
      <c r="H37" s="198" t="s">
        <v>350</v>
      </c>
      <c r="I37" s="198" t="s">
        <v>336</v>
      </c>
      <c r="J37" s="198" t="s">
        <v>441</v>
      </c>
    </row>
    <row r="38" ht="27" spans="1:10">
      <c r="A38" s="198" t="s">
        <v>293</v>
      </c>
      <c r="B38" s="198" t="s">
        <v>435</v>
      </c>
      <c r="C38" s="198" t="s">
        <v>338</v>
      </c>
      <c r="D38" s="198" t="s">
        <v>339</v>
      </c>
      <c r="E38" s="198" t="s">
        <v>442</v>
      </c>
      <c r="F38" s="198" t="s">
        <v>333</v>
      </c>
      <c r="G38" s="198" t="s">
        <v>341</v>
      </c>
      <c r="H38" s="198" t="s">
        <v>342</v>
      </c>
      <c r="I38" s="198" t="s">
        <v>343</v>
      </c>
      <c r="J38" s="198" t="s">
        <v>443</v>
      </c>
    </row>
    <row r="39" ht="40.5" spans="1:10">
      <c r="A39" s="198" t="s">
        <v>293</v>
      </c>
      <c r="B39" s="198" t="s">
        <v>435</v>
      </c>
      <c r="C39" s="198" t="s">
        <v>338</v>
      </c>
      <c r="D39" s="198" t="s">
        <v>339</v>
      </c>
      <c r="E39" s="198" t="s">
        <v>444</v>
      </c>
      <c r="F39" s="198" t="s">
        <v>333</v>
      </c>
      <c r="G39" s="198" t="s">
        <v>445</v>
      </c>
      <c r="H39" s="198" t="s">
        <v>342</v>
      </c>
      <c r="I39" s="198" t="s">
        <v>343</v>
      </c>
      <c r="J39" s="198" t="s">
        <v>443</v>
      </c>
    </row>
    <row r="40" ht="54" spans="1:10">
      <c r="A40" s="198" t="s">
        <v>293</v>
      </c>
      <c r="B40" s="198" t="s">
        <v>435</v>
      </c>
      <c r="C40" s="198" t="s">
        <v>338</v>
      </c>
      <c r="D40" s="198" t="s">
        <v>339</v>
      </c>
      <c r="E40" s="198" t="s">
        <v>446</v>
      </c>
      <c r="F40" s="198" t="s">
        <v>333</v>
      </c>
      <c r="G40" s="198" t="s">
        <v>447</v>
      </c>
      <c r="H40" s="198" t="s">
        <v>342</v>
      </c>
      <c r="I40" s="198" t="s">
        <v>343</v>
      </c>
      <c r="J40" s="198" t="s">
        <v>443</v>
      </c>
    </row>
    <row r="41" ht="27" spans="1:10">
      <c r="A41" s="198" t="s">
        <v>293</v>
      </c>
      <c r="B41" s="198" t="s">
        <v>435</v>
      </c>
      <c r="C41" s="198" t="s">
        <v>345</v>
      </c>
      <c r="D41" s="198" t="s">
        <v>346</v>
      </c>
      <c r="E41" s="198" t="s">
        <v>448</v>
      </c>
      <c r="F41" s="198" t="s">
        <v>348</v>
      </c>
      <c r="G41" s="198" t="s">
        <v>389</v>
      </c>
      <c r="H41" s="198" t="s">
        <v>350</v>
      </c>
      <c r="I41" s="198" t="s">
        <v>343</v>
      </c>
      <c r="J41" s="198" t="s">
        <v>449</v>
      </c>
    </row>
    <row r="42" ht="27" spans="1:10">
      <c r="A42" s="198" t="s">
        <v>295</v>
      </c>
      <c r="B42" s="198" t="s">
        <v>450</v>
      </c>
      <c r="C42" s="198" t="s">
        <v>330</v>
      </c>
      <c r="D42" s="198" t="s">
        <v>331</v>
      </c>
      <c r="E42" s="198" t="s">
        <v>451</v>
      </c>
      <c r="F42" s="198" t="s">
        <v>333</v>
      </c>
      <c r="G42" s="198" t="s">
        <v>452</v>
      </c>
      <c r="H42" s="198" t="s">
        <v>359</v>
      </c>
      <c r="I42" s="198" t="s">
        <v>336</v>
      </c>
      <c r="J42" s="198" t="s">
        <v>453</v>
      </c>
    </row>
    <row r="43" ht="27" spans="1:10">
      <c r="A43" s="198" t="s">
        <v>295</v>
      </c>
      <c r="B43" s="198" t="s">
        <v>450</v>
      </c>
      <c r="C43" s="198" t="s">
        <v>330</v>
      </c>
      <c r="D43" s="198" t="s">
        <v>331</v>
      </c>
      <c r="E43" s="198" t="s">
        <v>454</v>
      </c>
      <c r="F43" s="198" t="s">
        <v>333</v>
      </c>
      <c r="G43" s="198" t="s">
        <v>382</v>
      </c>
      <c r="H43" s="198" t="s">
        <v>383</v>
      </c>
      <c r="I43" s="198" t="s">
        <v>336</v>
      </c>
      <c r="J43" s="198" t="s">
        <v>455</v>
      </c>
    </row>
    <row r="44" ht="27" spans="1:10">
      <c r="A44" s="198" t="s">
        <v>295</v>
      </c>
      <c r="B44" s="198" t="s">
        <v>450</v>
      </c>
      <c r="C44" s="198" t="s">
        <v>330</v>
      </c>
      <c r="D44" s="198" t="s">
        <v>361</v>
      </c>
      <c r="E44" s="198" t="s">
        <v>362</v>
      </c>
      <c r="F44" s="198" t="s">
        <v>397</v>
      </c>
      <c r="G44" s="198" t="s">
        <v>456</v>
      </c>
      <c r="H44" s="198" t="s">
        <v>457</v>
      </c>
      <c r="I44" s="198" t="s">
        <v>336</v>
      </c>
      <c r="J44" s="198" t="s">
        <v>458</v>
      </c>
    </row>
    <row r="45" ht="54" spans="1:10">
      <c r="A45" s="198" t="s">
        <v>295</v>
      </c>
      <c r="B45" s="198" t="s">
        <v>450</v>
      </c>
      <c r="C45" s="198" t="s">
        <v>338</v>
      </c>
      <c r="D45" s="198" t="s">
        <v>339</v>
      </c>
      <c r="E45" s="198" t="s">
        <v>459</v>
      </c>
      <c r="F45" s="198" t="s">
        <v>333</v>
      </c>
      <c r="G45" s="198" t="s">
        <v>460</v>
      </c>
      <c r="H45" s="198" t="s">
        <v>342</v>
      </c>
      <c r="I45" s="198" t="s">
        <v>343</v>
      </c>
      <c r="J45" s="198" t="s">
        <v>461</v>
      </c>
    </row>
    <row r="46" ht="27" spans="1:10">
      <c r="A46" s="198" t="s">
        <v>295</v>
      </c>
      <c r="B46" s="198" t="s">
        <v>450</v>
      </c>
      <c r="C46" s="198" t="s">
        <v>345</v>
      </c>
      <c r="D46" s="198" t="s">
        <v>346</v>
      </c>
      <c r="E46" s="198" t="s">
        <v>406</v>
      </c>
      <c r="F46" s="198" t="s">
        <v>348</v>
      </c>
      <c r="G46" s="198" t="s">
        <v>389</v>
      </c>
      <c r="H46" s="198" t="s">
        <v>350</v>
      </c>
      <c r="I46" s="198" t="s">
        <v>343</v>
      </c>
      <c r="J46" s="198" t="s">
        <v>407</v>
      </c>
    </row>
    <row r="47" ht="13.5" spans="1:10">
      <c r="A47" s="198" t="s">
        <v>310</v>
      </c>
      <c r="B47" s="198" t="s">
        <v>462</v>
      </c>
      <c r="C47" s="198" t="s">
        <v>330</v>
      </c>
      <c r="D47" s="198" t="s">
        <v>331</v>
      </c>
      <c r="E47" s="198" t="s">
        <v>463</v>
      </c>
      <c r="F47" s="198" t="s">
        <v>333</v>
      </c>
      <c r="G47" s="198" t="s">
        <v>463</v>
      </c>
      <c r="H47" s="198" t="s">
        <v>464</v>
      </c>
      <c r="I47" s="198" t="s">
        <v>336</v>
      </c>
      <c r="J47" s="198" t="s">
        <v>463</v>
      </c>
    </row>
    <row r="48" ht="13.5" spans="1:10">
      <c r="A48" s="198" t="s">
        <v>310</v>
      </c>
      <c r="B48" s="198" t="s">
        <v>462</v>
      </c>
      <c r="C48" s="198" t="s">
        <v>338</v>
      </c>
      <c r="D48" s="198" t="s">
        <v>339</v>
      </c>
      <c r="E48" s="198" t="s">
        <v>465</v>
      </c>
      <c r="F48" s="198" t="s">
        <v>333</v>
      </c>
      <c r="G48" s="198" t="s">
        <v>466</v>
      </c>
      <c r="H48" s="198" t="s">
        <v>342</v>
      </c>
      <c r="I48" s="198" t="s">
        <v>343</v>
      </c>
      <c r="J48" s="198" t="s">
        <v>463</v>
      </c>
    </row>
    <row r="49" ht="13.5" spans="1:10">
      <c r="A49" s="198" t="s">
        <v>310</v>
      </c>
      <c r="B49" s="198" t="s">
        <v>462</v>
      </c>
      <c r="C49" s="198" t="s">
        <v>345</v>
      </c>
      <c r="D49" s="198" t="s">
        <v>346</v>
      </c>
      <c r="E49" s="198" t="s">
        <v>463</v>
      </c>
      <c r="F49" s="198" t="s">
        <v>333</v>
      </c>
      <c r="G49" s="198" t="s">
        <v>463</v>
      </c>
      <c r="H49" s="198" t="s">
        <v>350</v>
      </c>
      <c r="I49" s="198" t="s">
        <v>343</v>
      </c>
      <c r="J49" s="198" t="s">
        <v>463</v>
      </c>
    </row>
    <row r="50" ht="27" spans="1:10">
      <c r="A50" s="198" t="s">
        <v>289</v>
      </c>
      <c r="B50" s="198" t="s">
        <v>467</v>
      </c>
      <c r="C50" s="198" t="s">
        <v>330</v>
      </c>
      <c r="D50" s="198" t="s">
        <v>331</v>
      </c>
      <c r="E50" s="198" t="s">
        <v>468</v>
      </c>
      <c r="F50" s="198" t="s">
        <v>333</v>
      </c>
      <c r="G50" s="198" t="s">
        <v>469</v>
      </c>
      <c r="H50" s="198" t="s">
        <v>359</v>
      </c>
      <c r="I50" s="198" t="s">
        <v>336</v>
      </c>
      <c r="J50" s="198" t="s">
        <v>470</v>
      </c>
    </row>
    <row r="51" ht="27" spans="1:10">
      <c r="A51" s="198" t="s">
        <v>289</v>
      </c>
      <c r="B51" s="198" t="s">
        <v>471</v>
      </c>
      <c r="C51" s="198" t="s">
        <v>330</v>
      </c>
      <c r="D51" s="198" t="s">
        <v>331</v>
      </c>
      <c r="E51" s="198" t="s">
        <v>472</v>
      </c>
      <c r="F51" s="198" t="s">
        <v>348</v>
      </c>
      <c r="G51" s="198" t="s">
        <v>382</v>
      </c>
      <c r="H51" s="198" t="s">
        <v>355</v>
      </c>
      <c r="I51" s="198" t="s">
        <v>336</v>
      </c>
      <c r="J51" s="198" t="s">
        <v>473</v>
      </c>
    </row>
    <row r="52" ht="94.5" spans="1:10">
      <c r="A52" s="198" t="s">
        <v>289</v>
      </c>
      <c r="B52" s="198" t="s">
        <v>471</v>
      </c>
      <c r="C52" s="198" t="s">
        <v>338</v>
      </c>
      <c r="D52" s="198" t="s">
        <v>339</v>
      </c>
      <c r="E52" s="198" t="s">
        <v>474</v>
      </c>
      <c r="F52" s="198" t="s">
        <v>333</v>
      </c>
      <c r="G52" s="198" t="s">
        <v>475</v>
      </c>
      <c r="H52" s="198" t="s">
        <v>342</v>
      </c>
      <c r="I52" s="198" t="s">
        <v>343</v>
      </c>
      <c r="J52" s="198" t="s">
        <v>476</v>
      </c>
    </row>
    <row r="53" ht="27" spans="1:10">
      <c r="A53" s="198" t="s">
        <v>289</v>
      </c>
      <c r="B53" s="198" t="s">
        <v>471</v>
      </c>
      <c r="C53" s="198" t="s">
        <v>345</v>
      </c>
      <c r="D53" s="198" t="s">
        <v>346</v>
      </c>
      <c r="E53" s="198" t="s">
        <v>477</v>
      </c>
      <c r="F53" s="198" t="s">
        <v>348</v>
      </c>
      <c r="G53" s="198" t="s">
        <v>389</v>
      </c>
      <c r="H53" s="198" t="s">
        <v>350</v>
      </c>
      <c r="I53" s="198" t="s">
        <v>343</v>
      </c>
      <c r="J53" s="198" t="s">
        <v>379</v>
      </c>
    </row>
    <row r="54" ht="27" spans="1:10">
      <c r="A54" s="198" t="s">
        <v>280</v>
      </c>
      <c r="B54" s="198" t="s">
        <v>478</v>
      </c>
      <c r="C54" s="198" t="s">
        <v>330</v>
      </c>
      <c r="D54" s="198" t="s">
        <v>331</v>
      </c>
      <c r="E54" s="198" t="s">
        <v>479</v>
      </c>
      <c r="F54" s="198" t="s">
        <v>348</v>
      </c>
      <c r="G54" s="198" t="s">
        <v>480</v>
      </c>
      <c r="H54" s="198" t="s">
        <v>355</v>
      </c>
      <c r="I54" s="198" t="s">
        <v>336</v>
      </c>
      <c r="J54" s="198" t="s">
        <v>481</v>
      </c>
    </row>
    <row r="55" ht="27" spans="1:10">
      <c r="A55" s="198" t="s">
        <v>280</v>
      </c>
      <c r="B55" s="198" t="s">
        <v>478</v>
      </c>
      <c r="C55" s="198" t="s">
        <v>330</v>
      </c>
      <c r="D55" s="198" t="s">
        <v>331</v>
      </c>
      <c r="E55" s="198" t="s">
        <v>482</v>
      </c>
      <c r="F55" s="198" t="s">
        <v>348</v>
      </c>
      <c r="G55" s="198" t="s">
        <v>483</v>
      </c>
      <c r="H55" s="198" t="s">
        <v>359</v>
      </c>
      <c r="I55" s="198" t="s">
        <v>336</v>
      </c>
      <c r="J55" s="198" t="s">
        <v>484</v>
      </c>
    </row>
    <row r="56" ht="27" spans="1:10">
      <c r="A56" s="198" t="s">
        <v>280</v>
      </c>
      <c r="B56" s="198" t="s">
        <v>478</v>
      </c>
      <c r="C56" s="198" t="s">
        <v>330</v>
      </c>
      <c r="D56" s="198" t="s">
        <v>395</v>
      </c>
      <c r="E56" s="198" t="s">
        <v>485</v>
      </c>
      <c r="F56" s="198" t="s">
        <v>333</v>
      </c>
      <c r="G56" s="198" t="s">
        <v>486</v>
      </c>
      <c r="H56" s="198" t="s">
        <v>342</v>
      </c>
      <c r="I56" s="198" t="s">
        <v>343</v>
      </c>
      <c r="J56" s="198" t="s">
        <v>487</v>
      </c>
    </row>
    <row r="57" ht="27" spans="1:10">
      <c r="A57" s="198" t="s">
        <v>280</v>
      </c>
      <c r="B57" s="198" t="s">
        <v>478</v>
      </c>
      <c r="C57" s="198" t="s">
        <v>330</v>
      </c>
      <c r="D57" s="198" t="s">
        <v>361</v>
      </c>
      <c r="E57" s="198" t="s">
        <v>362</v>
      </c>
      <c r="F57" s="198" t="s">
        <v>397</v>
      </c>
      <c r="G57" s="198" t="s">
        <v>488</v>
      </c>
      <c r="H57" s="198" t="s">
        <v>364</v>
      </c>
      <c r="I57" s="198" t="s">
        <v>336</v>
      </c>
      <c r="J57" s="198" t="s">
        <v>489</v>
      </c>
    </row>
    <row r="58" ht="94.5" spans="1:10">
      <c r="A58" s="198" t="s">
        <v>280</v>
      </c>
      <c r="B58" s="198" t="s">
        <v>478</v>
      </c>
      <c r="C58" s="198" t="s">
        <v>338</v>
      </c>
      <c r="D58" s="198" t="s">
        <v>339</v>
      </c>
      <c r="E58" s="198" t="s">
        <v>490</v>
      </c>
      <c r="F58" s="198" t="s">
        <v>333</v>
      </c>
      <c r="G58" s="198" t="s">
        <v>491</v>
      </c>
      <c r="H58" s="198" t="s">
        <v>342</v>
      </c>
      <c r="I58" s="198" t="s">
        <v>343</v>
      </c>
      <c r="J58" s="198" t="s">
        <v>492</v>
      </c>
    </row>
    <row r="59" ht="27" spans="1:10">
      <c r="A59" s="199" t="s">
        <v>280</v>
      </c>
      <c r="B59" s="199" t="s">
        <v>478</v>
      </c>
      <c r="C59" s="199" t="s">
        <v>345</v>
      </c>
      <c r="D59" s="199" t="s">
        <v>346</v>
      </c>
      <c r="E59" s="199" t="s">
        <v>493</v>
      </c>
      <c r="F59" s="199" t="s">
        <v>348</v>
      </c>
      <c r="G59" s="199" t="s">
        <v>389</v>
      </c>
      <c r="H59" s="199" t="s">
        <v>350</v>
      </c>
      <c r="I59" s="198" t="s">
        <v>343</v>
      </c>
      <c r="J59" s="199" t="s">
        <v>494</v>
      </c>
    </row>
    <row r="60" ht="33" customHeight="1" spans="1:10">
      <c r="A60" s="198" t="s">
        <v>308</v>
      </c>
      <c r="B60" s="198" t="s">
        <v>495</v>
      </c>
      <c r="C60" s="198" t="s">
        <v>330</v>
      </c>
      <c r="D60" s="198" t="s">
        <v>331</v>
      </c>
      <c r="E60" s="198" t="s">
        <v>496</v>
      </c>
      <c r="F60" s="198" t="s">
        <v>333</v>
      </c>
      <c r="G60" s="198" t="s">
        <v>334</v>
      </c>
      <c r="H60" s="198" t="s">
        <v>383</v>
      </c>
      <c r="I60" s="198" t="s">
        <v>336</v>
      </c>
      <c r="J60" s="198" t="s">
        <v>497</v>
      </c>
    </row>
    <row r="61" ht="13.5" spans="1:10">
      <c r="A61" s="198"/>
      <c r="B61" s="198"/>
      <c r="C61" s="198" t="s">
        <v>330</v>
      </c>
      <c r="D61" s="198" t="s">
        <v>331</v>
      </c>
      <c r="E61" s="198" t="s">
        <v>498</v>
      </c>
      <c r="F61" s="198" t="s">
        <v>333</v>
      </c>
      <c r="G61" s="198" t="s">
        <v>499</v>
      </c>
      <c r="H61" s="198" t="s">
        <v>359</v>
      </c>
      <c r="I61" s="198" t="s">
        <v>336</v>
      </c>
      <c r="J61" s="198" t="s">
        <v>500</v>
      </c>
    </row>
    <row r="62" ht="40.5" spans="1:10">
      <c r="A62" s="198"/>
      <c r="B62" s="198"/>
      <c r="C62" s="198" t="s">
        <v>338</v>
      </c>
      <c r="D62" s="198" t="s">
        <v>339</v>
      </c>
      <c r="E62" s="198" t="s">
        <v>501</v>
      </c>
      <c r="F62" s="198" t="s">
        <v>333</v>
      </c>
      <c r="G62" s="198" t="s">
        <v>404</v>
      </c>
      <c r="H62" s="198" t="s">
        <v>342</v>
      </c>
      <c r="I62" s="198" t="s">
        <v>343</v>
      </c>
      <c r="J62" s="198" t="s">
        <v>501</v>
      </c>
    </row>
    <row r="63" ht="13.5" spans="1:10">
      <c r="A63" s="199"/>
      <c r="B63" s="199"/>
      <c r="C63" s="199" t="s">
        <v>345</v>
      </c>
      <c r="D63" s="199" t="s">
        <v>346</v>
      </c>
      <c r="E63" s="199" t="s">
        <v>502</v>
      </c>
      <c r="F63" s="199" t="s">
        <v>348</v>
      </c>
      <c r="G63" s="199" t="s">
        <v>389</v>
      </c>
      <c r="H63" s="199" t="s">
        <v>350</v>
      </c>
      <c r="I63" s="198" t="s">
        <v>343</v>
      </c>
      <c r="J63" s="199" t="s">
        <v>503</v>
      </c>
    </row>
    <row r="64" ht="27" spans="1:10">
      <c r="A64" s="200" t="s">
        <v>504</v>
      </c>
      <c r="B64" s="200" t="s">
        <v>505</v>
      </c>
      <c r="C64" s="198" t="s">
        <v>330</v>
      </c>
      <c r="D64" s="198" t="s">
        <v>331</v>
      </c>
      <c r="E64" s="198" t="s">
        <v>506</v>
      </c>
      <c r="F64" s="198" t="s">
        <v>333</v>
      </c>
      <c r="G64" s="198" t="s">
        <v>437</v>
      </c>
      <c r="H64" s="198" t="s">
        <v>383</v>
      </c>
      <c r="I64" s="198" t="s">
        <v>336</v>
      </c>
      <c r="J64" s="198" t="s">
        <v>507</v>
      </c>
    </row>
    <row r="65" ht="27" spans="1:10">
      <c r="A65" s="200"/>
      <c r="B65" s="200"/>
      <c r="C65" s="198" t="s">
        <v>330</v>
      </c>
      <c r="D65" s="198" t="s">
        <v>331</v>
      </c>
      <c r="E65" s="198" t="s">
        <v>508</v>
      </c>
      <c r="F65" s="198" t="s">
        <v>333</v>
      </c>
      <c r="G65" s="198" t="s">
        <v>509</v>
      </c>
      <c r="H65" s="198" t="s">
        <v>359</v>
      </c>
      <c r="I65" s="198" t="s">
        <v>336</v>
      </c>
      <c r="J65" s="198" t="s">
        <v>510</v>
      </c>
    </row>
    <row r="66" ht="27" spans="1:10">
      <c r="A66" s="200"/>
      <c r="B66" s="200"/>
      <c r="C66" s="198" t="s">
        <v>330</v>
      </c>
      <c r="D66" s="198" t="s">
        <v>331</v>
      </c>
      <c r="E66" s="198" t="s">
        <v>511</v>
      </c>
      <c r="F66" s="198" t="s">
        <v>348</v>
      </c>
      <c r="G66" s="198" t="s">
        <v>382</v>
      </c>
      <c r="H66" s="198" t="s">
        <v>355</v>
      </c>
      <c r="I66" s="198" t="s">
        <v>336</v>
      </c>
      <c r="J66" s="198" t="s">
        <v>512</v>
      </c>
    </row>
    <row r="67" ht="27" spans="1:10">
      <c r="A67" s="200"/>
      <c r="B67" s="200"/>
      <c r="C67" s="199" t="s">
        <v>330</v>
      </c>
      <c r="D67" s="199" t="s">
        <v>331</v>
      </c>
      <c r="E67" s="199" t="s">
        <v>513</v>
      </c>
      <c r="F67" s="199" t="s">
        <v>348</v>
      </c>
      <c r="G67" s="199" t="s">
        <v>514</v>
      </c>
      <c r="H67" s="199" t="s">
        <v>515</v>
      </c>
      <c r="I67" s="199" t="s">
        <v>336</v>
      </c>
      <c r="J67" s="199" t="s">
        <v>516</v>
      </c>
    </row>
    <row r="68" ht="27" spans="1:10">
      <c r="A68" s="200"/>
      <c r="B68" s="200"/>
      <c r="C68" s="198" t="s">
        <v>330</v>
      </c>
      <c r="D68" s="198" t="s">
        <v>517</v>
      </c>
      <c r="E68" s="198" t="s">
        <v>517</v>
      </c>
      <c r="F68" s="198" t="s">
        <v>397</v>
      </c>
      <c r="G68" s="198" t="s">
        <v>518</v>
      </c>
      <c r="H68" s="198" t="s">
        <v>342</v>
      </c>
      <c r="I68" s="198" t="s">
        <v>343</v>
      </c>
      <c r="J68" s="198" t="s">
        <v>519</v>
      </c>
    </row>
    <row r="69" ht="54" spans="1:10">
      <c r="A69" s="200"/>
      <c r="B69" s="200"/>
      <c r="C69" s="198" t="s">
        <v>330</v>
      </c>
      <c r="D69" s="198" t="s">
        <v>362</v>
      </c>
      <c r="E69" s="198" t="s">
        <v>362</v>
      </c>
      <c r="F69" s="198" t="s">
        <v>348</v>
      </c>
      <c r="G69" s="198" t="s">
        <v>520</v>
      </c>
      <c r="H69" s="198" t="s">
        <v>457</v>
      </c>
      <c r="I69" s="198" t="s">
        <v>336</v>
      </c>
      <c r="J69" s="198" t="s">
        <v>521</v>
      </c>
    </row>
    <row r="70" ht="27" spans="1:10">
      <c r="A70" s="200"/>
      <c r="B70" s="200"/>
      <c r="C70" s="198" t="s">
        <v>338</v>
      </c>
      <c r="D70" s="198" t="s">
        <v>339</v>
      </c>
      <c r="E70" s="198" t="s">
        <v>522</v>
      </c>
      <c r="F70" s="198" t="s">
        <v>348</v>
      </c>
      <c r="G70" s="198" t="s">
        <v>523</v>
      </c>
      <c r="H70" s="198" t="s">
        <v>524</v>
      </c>
      <c r="I70" s="198" t="s">
        <v>343</v>
      </c>
      <c r="J70" s="198" t="s">
        <v>525</v>
      </c>
    </row>
    <row r="71" ht="40.5" spans="1:10">
      <c r="A71" s="200"/>
      <c r="B71" s="200"/>
      <c r="C71" s="199" t="s">
        <v>338</v>
      </c>
      <c r="D71" s="199" t="s">
        <v>339</v>
      </c>
      <c r="E71" s="199" t="s">
        <v>526</v>
      </c>
      <c r="F71" s="199" t="s">
        <v>333</v>
      </c>
      <c r="G71" s="199" t="s">
        <v>527</v>
      </c>
      <c r="H71" s="199" t="s">
        <v>342</v>
      </c>
      <c r="I71" s="199" t="s">
        <v>343</v>
      </c>
      <c r="J71" s="199" t="s">
        <v>526</v>
      </c>
    </row>
    <row r="72" ht="27" spans="1:10">
      <c r="A72" s="200"/>
      <c r="B72" s="200"/>
      <c r="C72" s="198" t="s">
        <v>345</v>
      </c>
      <c r="D72" s="198" t="s">
        <v>346</v>
      </c>
      <c r="E72" s="198" t="s">
        <v>528</v>
      </c>
      <c r="F72" s="198" t="s">
        <v>348</v>
      </c>
      <c r="G72" s="198" t="s">
        <v>349</v>
      </c>
      <c r="H72" s="198" t="s">
        <v>350</v>
      </c>
      <c r="I72" s="198" t="s">
        <v>343</v>
      </c>
      <c r="J72" s="198" t="s">
        <v>529</v>
      </c>
    </row>
  </sheetData>
  <mergeCells count="30">
    <mergeCell ref="A2:J2"/>
    <mergeCell ref="A3:H3"/>
    <mergeCell ref="A7:A9"/>
    <mergeCell ref="A10:A14"/>
    <mergeCell ref="A15:A17"/>
    <mergeCell ref="A18:A20"/>
    <mergeCell ref="A21:A25"/>
    <mergeCell ref="A26:A29"/>
    <mergeCell ref="A30:A35"/>
    <mergeCell ref="A36:A41"/>
    <mergeCell ref="A42:A46"/>
    <mergeCell ref="A47:A49"/>
    <mergeCell ref="A50:A53"/>
    <mergeCell ref="A54:A59"/>
    <mergeCell ref="A60:A63"/>
    <mergeCell ref="A64:A72"/>
    <mergeCell ref="B7:B9"/>
    <mergeCell ref="B10:B14"/>
    <mergeCell ref="B15:B17"/>
    <mergeCell ref="B18:B20"/>
    <mergeCell ref="B21:B25"/>
    <mergeCell ref="B26:B29"/>
    <mergeCell ref="B30:B35"/>
    <mergeCell ref="B36:B41"/>
    <mergeCell ref="B42:B46"/>
    <mergeCell ref="B47:B49"/>
    <mergeCell ref="B50:B53"/>
    <mergeCell ref="B54:B59"/>
    <mergeCell ref="B60:B63"/>
    <mergeCell ref="B64:B72"/>
  </mergeCells>
  <printOptions horizontalCentered="1"/>
  <pageMargins left="0.393055555555556" right="0.393055555555556" top="0.511805555555556" bottom="0.511805555555556" header="0.313888888888889" footer="0.313888888888889"/>
  <pageSetup paperSize="9" scale="21" orientation="landscape" horizontalDpi="600" verticalDpi="600"/>
  <headerFooter alignWithMargins="0">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
  <sheetViews>
    <sheetView topLeftCell="A25" workbookViewId="0">
      <selection activeCell="H31" sqref="H31:I31"/>
    </sheetView>
  </sheetViews>
  <sheetFormatPr defaultColWidth="8.56190476190476" defaultRowHeight="14.25" customHeight="1"/>
  <cols>
    <col min="1" max="1" width="16.4285714285714" style="109" customWidth="1"/>
    <col min="2" max="2" width="23.2857142857143" style="109" customWidth="1"/>
    <col min="3" max="3" width="41.447619047619" style="109" customWidth="1"/>
    <col min="4" max="7" width="20.1428571428571" style="109" customWidth="1"/>
    <col min="8" max="9" width="29.1142857142857" style="109" customWidth="1"/>
    <col min="10" max="12" width="20.1428571428571" style="109" customWidth="1"/>
    <col min="13" max="13" width="24" style="109" customWidth="1"/>
    <col min="14" max="16381" width="8.56190476190476" style="1" customWidth="1"/>
    <col min="16382" max="16384" width="8.56190476190476" style="1"/>
  </cols>
  <sheetData>
    <row r="1" s="1" customFormat="1" customHeight="1" spans="1:13">
      <c r="A1" s="160" t="s">
        <v>530</v>
      </c>
      <c r="B1" s="161"/>
      <c r="C1" s="161"/>
      <c r="D1" s="161"/>
      <c r="E1" s="161"/>
      <c r="F1" s="161"/>
      <c r="G1" s="161"/>
      <c r="H1" s="161"/>
      <c r="I1" s="161"/>
      <c r="J1" s="161"/>
      <c r="K1" s="161"/>
      <c r="L1" s="161"/>
      <c r="M1" s="188"/>
    </row>
    <row r="2" s="1" customFormat="1" ht="44" customHeight="1" spans="1:13">
      <c r="A2" s="4" t="s">
        <v>531</v>
      </c>
      <c r="B2" s="4"/>
      <c r="C2" s="4"/>
      <c r="D2" s="4"/>
      <c r="E2" s="4"/>
      <c r="F2" s="4"/>
      <c r="G2" s="4"/>
      <c r="H2" s="4"/>
      <c r="I2" s="4"/>
      <c r="J2" s="4"/>
      <c r="K2" s="4"/>
      <c r="L2" s="4"/>
      <c r="M2" s="4"/>
    </row>
    <row r="3" s="1" customFormat="1" ht="30" customHeight="1" spans="1:13">
      <c r="A3" s="162" t="s">
        <v>532</v>
      </c>
      <c r="B3" s="163" t="s">
        <v>91</v>
      </c>
      <c r="C3" s="164"/>
      <c r="D3" s="164"/>
      <c r="E3" s="164"/>
      <c r="F3" s="164"/>
      <c r="G3" s="164"/>
      <c r="H3" s="164"/>
      <c r="I3" s="164"/>
      <c r="J3" s="164"/>
      <c r="K3" s="164"/>
      <c r="L3" s="164"/>
      <c r="M3" s="189"/>
    </row>
    <row r="4" s="1" customFormat="1" ht="32.25" customHeight="1" spans="1:13">
      <c r="A4" s="68" t="s">
        <v>1</v>
      </c>
      <c r="B4" s="69"/>
      <c r="C4" s="69"/>
      <c r="D4" s="69"/>
      <c r="E4" s="69"/>
      <c r="F4" s="69"/>
      <c r="G4" s="69"/>
      <c r="H4" s="69"/>
      <c r="I4" s="69"/>
      <c r="J4" s="69"/>
      <c r="K4" s="69"/>
      <c r="L4" s="70"/>
      <c r="M4" s="162" t="s">
        <v>533</v>
      </c>
    </row>
    <row r="5" s="1" customFormat="1" ht="148" customHeight="1" spans="1:13">
      <c r="A5" s="9" t="s">
        <v>534</v>
      </c>
      <c r="B5" s="165" t="s">
        <v>535</v>
      </c>
      <c r="C5" s="166" t="s">
        <v>536</v>
      </c>
      <c r="D5" s="167"/>
      <c r="E5" s="167"/>
      <c r="F5" s="167"/>
      <c r="G5" s="167"/>
      <c r="H5" s="167"/>
      <c r="I5" s="190"/>
      <c r="J5" s="190"/>
      <c r="K5" s="190"/>
      <c r="L5" s="191"/>
      <c r="M5" s="192" t="s">
        <v>537</v>
      </c>
    </row>
    <row r="6" s="1" customFormat="1" ht="99.75" customHeight="1" spans="1:13">
      <c r="A6" s="14"/>
      <c r="B6" s="143" t="s">
        <v>538</v>
      </c>
      <c r="C6" s="168" t="s">
        <v>539</v>
      </c>
      <c r="D6" s="169"/>
      <c r="E6" s="169"/>
      <c r="F6" s="169"/>
      <c r="G6" s="169"/>
      <c r="H6" s="169"/>
      <c r="I6" s="193"/>
      <c r="J6" s="193"/>
      <c r="K6" s="193"/>
      <c r="L6" s="194"/>
      <c r="M6" s="195" t="s">
        <v>540</v>
      </c>
    </row>
    <row r="7" s="1" customFormat="1" ht="202" customHeight="1" spans="1:13">
      <c r="A7" s="170" t="s">
        <v>541</v>
      </c>
      <c r="B7" s="50" t="s">
        <v>542</v>
      </c>
      <c r="C7" s="171" t="s">
        <v>543</v>
      </c>
      <c r="D7" s="171"/>
      <c r="E7" s="171"/>
      <c r="F7" s="171"/>
      <c r="G7" s="171"/>
      <c r="H7" s="171"/>
      <c r="I7" s="171"/>
      <c r="J7" s="171"/>
      <c r="K7" s="171"/>
      <c r="L7" s="171"/>
      <c r="M7" s="196" t="s">
        <v>544</v>
      </c>
    </row>
    <row r="8" s="1" customFormat="1" ht="32.25" customHeight="1" spans="1:13">
      <c r="A8" s="172" t="s">
        <v>545</v>
      </c>
      <c r="B8" s="172"/>
      <c r="C8" s="172"/>
      <c r="D8" s="172"/>
      <c r="E8" s="172"/>
      <c r="F8" s="172"/>
      <c r="G8" s="172"/>
      <c r="H8" s="172"/>
      <c r="I8" s="172"/>
      <c r="J8" s="172"/>
      <c r="K8" s="172"/>
      <c r="L8" s="172"/>
      <c r="M8" s="172"/>
    </row>
    <row r="9" s="1" customFormat="1" ht="32.25" customHeight="1" spans="1:13">
      <c r="A9" s="170" t="s">
        <v>546</v>
      </c>
      <c r="B9" s="170"/>
      <c r="C9" s="50" t="s">
        <v>547</v>
      </c>
      <c r="D9" s="50"/>
      <c r="E9" s="50"/>
      <c r="F9" s="50" t="s">
        <v>548</v>
      </c>
      <c r="G9" s="50"/>
      <c r="H9" s="50" t="s">
        <v>549</v>
      </c>
      <c r="I9" s="50"/>
      <c r="J9" s="50"/>
      <c r="K9" s="50" t="s">
        <v>550</v>
      </c>
      <c r="L9" s="50"/>
      <c r="M9" s="50"/>
    </row>
    <row r="10" s="1" customFormat="1" ht="32.25" customHeight="1" spans="1:13">
      <c r="A10" s="170"/>
      <c r="B10" s="170"/>
      <c r="C10" s="50"/>
      <c r="D10" s="50"/>
      <c r="E10" s="50"/>
      <c r="F10" s="50"/>
      <c r="G10" s="50"/>
      <c r="H10" s="170" t="s">
        <v>551</v>
      </c>
      <c r="I10" s="50" t="s">
        <v>552</v>
      </c>
      <c r="J10" s="50" t="s">
        <v>553</v>
      </c>
      <c r="K10" s="50" t="s">
        <v>551</v>
      </c>
      <c r="L10" s="170" t="s">
        <v>552</v>
      </c>
      <c r="M10" s="170" t="s">
        <v>553</v>
      </c>
    </row>
    <row r="11" s="1" customFormat="1" ht="27" customHeight="1" spans="1:13">
      <c r="A11" s="173" t="s">
        <v>77</v>
      </c>
      <c r="B11" s="173"/>
      <c r="C11" s="173"/>
      <c r="D11" s="173"/>
      <c r="E11" s="173"/>
      <c r="F11" s="173"/>
      <c r="G11" s="173"/>
      <c r="H11" s="174">
        <f>I11+J11</f>
        <v>11871631.1</v>
      </c>
      <c r="I11" s="174">
        <f t="shared" ref="I11:M11" si="0">SUM(I12:I26)</f>
        <v>11868685</v>
      </c>
      <c r="J11" s="174">
        <f t="shared" si="0"/>
        <v>2946.1</v>
      </c>
      <c r="K11" s="174">
        <f>L11+M11</f>
        <v>11871631.1</v>
      </c>
      <c r="L11" s="174">
        <f>SUM(L12:L26)</f>
        <v>11868685</v>
      </c>
      <c r="M11" s="174">
        <f>SUM(M12:M26)</f>
        <v>2946.1</v>
      </c>
    </row>
    <row r="12" s="1" customFormat="1" ht="82" customHeight="1" spans="1:13">
      <c r="A12" s="175" t="s">
        <v>554</v>
      </c>
      <c r="B12" s="176"/>
      <c r="C12" s="175" t="s">
        <v>555</v>
      </c>
      <c r="D12" s="177"/>
      <c r="E12" s="176"/>
      <c r="F12" s="178" t="s">
        <v>556</v>
      </c>
      <c r="G12" s="179"/>
      <c r="H12" s="180">
        <v>9135379</v>
      </c>
      <c r="I12" s="180">
        <v>9135379</v>
      </c>
      <c r="J12" s="180">
        <v>0</v>
      </c>
      <c r="K12" s="180">
        <v>9135379</v>
      </c>
      <c r="L12" s="180">
        <v>9135379</v>
      </c>
      <c r="M12" s="180">
        <v>0</v>
      </c>
    </row>
    <row r="13" s="1" customFormat="1" ht="135" customHeight="1" spans="1:13">
      <c r="A13" s="175" t="s">
        <v>557</v>
      </c>
      <c r="B13" s="176"/>
      <c r="C13" s="175" t="s">
        <v>558</v>
      </c>
      <c r="D13" s="177"/>
      <c r="E13" s="176"/>
      <c r="F13" s="166" t="s">
        <v>280</v>
      </c>
      <c r="G13" s="181"/>
      <c r="H13" s="180">
        <v>30000</v>
      </c>
      <c r="I13" s="180">
        <v>30000</v>
      </c>
      <c r="J13" s="180">
        <v>0</v>
      </c>
      <c r="K13" s="180">
        <v>30000</v>
      </c>
      <c r="L13" s="180">
        <v>30000</v>
      </c>
      <c r="M13" s="180">
        <v>0</v>
      </c>
    </row>
    <row r="14" s="1" customFormat="1" ht="82" customHeight="1" spans="1:13">
      <c r="A14" s="175" t="s">
        <v>559</v>
      </c>
      <c r="B14" s="176"/>
      <c r="C14" s="175" t="s">
        <v>560</v>
      </c>
      <c r="D14" s="177"/>
      <c r="E14" s="176"/>
      <c r="F14" s="166" t="s">
        <v>284</v>
      </c>
      <c r="G14" s="181"/>
      <c r="H14" s="180">
        <v>50000</v>
      </c>
      <c r="I14" s="180">
        <v>50000</v>
      </c>
      <c r="J14" s="180">
        <v>0</v>
      </c>
      <c r="K14" s="180">
        <v>50000</v>
      </c>
      <c r="L14" s="180">
        <v>50000</v>
      </c>
      <c r="M14" s="180">
        <v>0</v>
      </c>
    </row>
    <row r="15" s="1" customFormat="1" ht="82" customHeight="1" spans="1:13">
      <c r="A15" s="175" t="s">
        <v>561</v>
      </c>
      <c r="B15" s="176"/>
      <c r="C15" s="175" t="s">
        <v>562</v>
      </c>
      <c r="D15" s="177"/>
      <c r="E15" s="176"/>
      <c r="F15" s="166" t="s">
        <v>287</v>
      </c>
      <c r="G15" s="181"/>
      <c r="H15" s="180">
        <v>5000</v>
      </c>
      <c r="I15" s="180">
        <v>5000</v>
      </c>
      <c r="J15" s="180">
        <v>0</v>
      </c>
      <c r="K15" s="180">
        <v>5000</v>
      </c>
      <c r="L15" s="180">
        <v>5000</v>
      </c>
      <c r="M15" s="180">
        <v>0</v>
      </c>
    </row>
    <row r="16" s="1" customFormat="1" ht="82" customHeight="1" spans="1:13">
      <c r="A16" s="175" t="s">
        <v>563</v>
      </c>
      <c r="B16" s="176"/>
      <c r="C16" s="175" t="s">
        <v>564</v>
      </c>
      <c r="D16" s="177"/>
      <c r="E16" s="176"/>
      <c r="F16" s="166" t="s">
        <v>289</v>
      </c>
      <c r="G16" s="181"/>
      <c r="H16" s="180">
        <v>60000</v>
      </c>
      <c r="I16" s="180">
        <v>60000</v>
      </c>
      <c r="J16" s="180">
        <v>0</v>
      </c>
      <c r="K16" s="180">
        <v>60000</v>
      </c>
      <c r="L16" s="180">
        <v>60000</v>
      </c>
      <c r="M16" s="180">
        <v>0</v>
      </c>
    </row>
    <row r="17" s="1" customFormat="1" ht="82" customHeight="1" spans="1:13">
      <c r="A17" s="175" t="s">
        <v>565</v>
      </c>
      <c r="B17" s="176"/>
      <c r="C17" s="175" t="s">
        <v>566</v>
      </c>
      <c r="D17" s="177"/>
      <c r="E17" s="176"/>
      <c r="F17" s="166" t="s">
        <v>291</v>
      </c>
      <c r="G17" s="181"/>
      <c r="H17" s="180">
        <v>26000</v>
      </c>
      <c r="I17" s="180">
        <v>26000</v>
      </c>
      <c r="J17" s="180">
        <v>0</v>
      </c>
      <c r="K17" s="180">
        <v>26000</v>
      </c>
      <c r="L17" s="180">
        <v>26000</v>
      </c>
      <c r="M17" s="180">
        <v>0</v>
      </c>
    </row>
    <row r="18" s="1" customFormat="1" ht="129" customHeight="1" spans="1:13">
      <c r="A18" s="175" t="s">
        <v>567</v>
      </c>
      <c r="B18" s="176"/>
      <c r="C18" s="175" t="s">
        <v>568</v>
      </c>
      <c r="D18" s="177"/>
      <c r="E18" s="176"/>
      <c r="F18" s="166" t="s">
        <v>293</v>
      </c>
      <c r="G18" s="181"/>
      <c r="H18" s="180">
        <v>70200</v>
      </c>
      <c r="I18" s="180">
        <v>70200</v>
      </c>
      <c r="J18" s="180">
        <v>0</v>
      </c>
      <c r="K18" s="180">
        <v>70200</v>
      </c>
      <c r="L18" s="180">
        <v>70200</v>
      </c>
      <c r="M18" s="180">
        <v>0</v>
      </c>
    </row>
    <row r="19" s="1" customFormat="1" ht="129" customHeight="1" spans="1:13">
      <c r="A19" s="175" t="s">
        <v>569</v>
      </c>
      <c r="B19" s="176"/>
      <c r="C19" s="175" t="s">
        <v>570</v>
      </c>
      <c r="D19" s="177"/>
      <c r="E19" s="176"/>
      <c r="F19" s="166" t="s">
        <v>314</v>
      </c>
      <c r="G19" s="181"/>
      <c r="H19" s="180">
        <v>1177050</v>
      </c>
      <c r="I19" s="180">
        <v>1177050</v>
      </c>
      <c r="J19" s="180">
        <v>0</v>
      </c>
      <c r="K19" s="180">
        <v>1177050</v>
      </c>
      <c r="L19" s="180">
        <v>1177050</v>
      </c>
      <c r="M19" s="180">
        <v>0</v>
      </c>
    </row>
    <row r="20" s="1" customFormat="1" ht="82" customHeight="1" spans="1:13">
      <c r="A20" s="175" t="s">
        <v>571</v>
      </c>
      <c r="B20" s="176"/>
      <c r="C20" s="175" t="s">
        <v>572</v>
      </c>
      <c r="D20" s="177"/>
      <c r="E20" s="176"/>
      <c r="F20" s="166" t="s">
        <v>299</v>
      </c>
      <c r="G20" s="181"/>
      <c r="H20" s="180">
        <v>30000</v>
      </c>
      <c r="I20" s="180">
        <v>30000</v>
      </c>
      <c r="J20" s="180">
        <v>0</v>
      </c>
      <c r="K20" s="180">
        <v>30000</v>
      </c>
      <c r="L20" s="180">
        <v>30000</v>
      </c>
      <c r="M20" s="180">
        <v>0</v>
      </c>
    </row>
    <row r="21" s="1" customFormat="1" ht="124" customHeight="1" spans="1:13">
      <c r="A21" s="175" t="s">
        <v>573</v>
      </c>
      <c r="B21" s="176"/>
      <c r="C21" s="175" t="s">
        <v>574</v>
      </c>
      <c r="D21" s="177"/>
      <c r="E21" s="176"/>
      <c r="F21" s="166" t="s">
        <v>297</v>
      </c>
      <c r="G21" s="181"/>
      <c r="H21" s="180">
        <v>50000</v>
      </c>
      <c r="I21" s="180">
        <v>50000</v>
      </c>
      <c r="J21" s="180">
        <v>0</v>
      </c>
      <c r="K21" s="180">
        <v>50000</v>
      </c>
      <c r="L21" s="180">
        <v>50000</v>
      </c>
      <c r="M21" s="180">
        <v>0</v>
      </c>
    </row>
    <row r="22" s="1" customFormat="1" ht="124" customHeight="1" spans="1:13">
      <c r="A22" s="175" t="s">
        <v>575</v>
      </c>
      <c r="B22" s="176"/>
      <c r="C22" s="175" t="s">
        <v>576</v>
      </c>
      <c r="D22" s="177"/>
      <c r="E22" s="176"/>
      <c r="F22" s="166" t="s">
        <v>295</v>
      </c>
      <c r="G22" s="181"/>
      <c r="H22" s="180">
        <v>1068000</v>
      </c>
      <c r="I22" s="180">
        <v>1068000</v>
      </c>
      <c r="J22" s="180">
        <v>0</v>
      </c>
      <c r="K22" s="180">
        <v>1068000</v>
      </c>
      <c r="L22" s="180">
        <v>1068000</v>
      </c>
      <c r="M22" s="180">
        <v>0</v>
      </c>
    </row>
    <row r="23" s="1" customFormat="1" ht="82" customHeight="1" spans="1:13">
      <c r="A23" s="175" t="s">
        <v>577</v>
      </c>
      <c r="B23" s="176"/>
      <c r="C23" s="175" t="s">
        <v>555</v>
      </c>
      <c r="D23" s="177"/>
      <c r="E23" s="176"/>
      <c r="F23" s="166" t="s">
        <v>304</v>
      </c>
      <c r="G23" s="181"/>
      <c r="H23" s="180">
        <v>40656</v>
      </c>
      <c r="I23" s="180">
        <v>40656</v>
      </c>
      <c r="J23" s="180">
        <v>0</v>
      </c>
      <c r="K23" s="180">
        <v>40656</v>
      </c>
      <c r="L23" s="180">
        <v>40656</v>
      </c>
      <c r="M23" s="180">
        <v>0</v>
      </c>
    </row>
    <row r="24" s="1" customFormat="1" ht="82" customHeight="1" spans="1:13">
      <c r="A24" s="175" t="s">
        <v>465</v>
      </c>
      <c r="B24" s="176"/>
      <c r="C24" s="175" t="s">
        <v>465</v>
      </c>
      <c r="D24" s="177"/>
      <c r="E24" s="176"/>
      <c r="F24" s="166" t="s">
        <v>310</v>
      </c>
      <c r="G24" s="181"/>
      <c r="H24" s="180">
        <v>100000</v>
      </c>
      <c r="I24" s="180">
        <v>100000</v>
      </c>
      <c r="J24" s="180">
        <v>0</v>
      </c>
      <c r="K24" s="180">
        <v>100000</v>
      </c>
      <c r="L24" s="180">
        <v>100000</v>
      </c>
      <c r="M24" s="180">
        <v>0</v>
      </c>
    </row>
    <row r="25" s="1" customFormat="1" ht="82" customHeight="1" spans="1:13">
      <c r="A25" s="175" t="s">
        <v>578</v>
      </c>
      <c r="B25" s="176"/>
      <c r="C25" s="175" t="s">
        <v>495</v>
      </c>
      <c r="D25" s="177"/>
      <c r="E25" s="176"/>
      <c r="F25" s="166" t="s">
        <v>308</v>
      </c>
      <c r="G25" s="181"/>
      <c r="H25" s="180">
        <v>2946.1</v>
      </c>
      <c r="I25" s="180">
        <v>0</v>
      </c>
      <c r="J25" s="180">
        <v>2946.1</v>
      </c>
      <c r="K25" s="180">
        <v>2946.1</v>
      </c>
      <c r="L25" s="180">
        <v>0</v>
      </c>
      <c r="M25" s="180">
        <v>2946.1</v>
      </c>
    </row>
    <row r="26" s="1" customFormat="1" ht="82" customHeight="1" spans="1:13">
      <c r="A26" s="175" t="s">
        <v>579</v>
      </c>
      <c r="B26" s="176"/>
      <c r="C26" s="175" t="s">
        <v>505</v>
      </c>
      <c r="D26" s="177"/>
      <c r="E26" s="176"/>
      <c r="F26" s="166" t="s">
        <v>504</v>
      </c>
      <c r="G26" s="181"/>
      <c r="H26" s="180">
        <v>26400</v>
      </c>
      <c r="I26" s="180">
        <v>26400</v>
      </c>
      <c r="J26" s="180">
        <v>0</v>
      </c>
      <c r="K26" s="180">
        <v>26400</v>
      </c>
      <c r="L26" s="180">
        <v>26400</v>
      </c>
      <c r="M26" s="180">
        <v>0</v>
      </c>
    </row>
    <row r="27" s="1" customFormat="1" ht="32.25" customHeight="1" spans="1:13">
      <c r="A27" s="182" t="s">
        <v>580</v>
      </c>
      <c r="B27" s="183"/>
      <c r="C27" s="183"/>
      <c r="D27" s="183"/>
      <c r="E27" s="183"/>
      <c r="F27" s="183"/>
      <c r="G27" s="183"/>
      <c r="H27" s="183"/>
      <c r="I27" s="183"/>
      <c r="J27" s="183"/>
      <c r="K27" s="183"/>
      <c r="L27" s="183"/>
      <c r="M27" s="197"/>
    </row>
    <row r="28" s="1" customFormat="1" ht="32.25" customHeight="1" spans="1:13">
      <c r="A28" s="50" t="s">
        <v>581</v>
      </c>
      <c r="B28" s="50"/>
      <c r="C28" s="50"/>
      <c r="D28" s="50"/>
      <c r="E28" s="50"/>
      <c r="F28" s="50"/>
      <c r="G28" s="50"/>
      <c r="H28" s="170" t="s">
        <v>582</v>
      </c>
      <c r="I28" s="50"/>
      <c r="J28" s="50" t="s">
        <v>328</v>
      </c>
      <c r="K28" s="50"/>
      <c r="L28" s="170" t="s">
        <v>583</v>
      </c>
      <c r="M28" s="170"/>
    </row>
    <row r="29" s="1" customFormat="1" ht="36" customHeight="1" spans="1:13">
      <c r="A29" s="184" t="s">
        <v>321</v>
      </c>
      <c r="B29" s="184" t="s">
        <v>584</v>
      </c>
      <c r="C29" s="184" t="s">
        <v>323</v>
      </c>
      <c r="D29" s="184" t="s">
        <v>324</v>
      </c>
      <c r="E29" s="184" t="s">
        <v>325</v>
      </c>
      <c r="F29" s="184" t="s">
        <v>326</v>
      </c>
      <c r="G29" s="184" t="s">
        <v>327</v>
      </c>
      <c r="H29" s="50"/>
      <c r="I29" s="50"/>
      <c r="J29" s="50"/>
      <c r="K29" s="50"/>
      <c r="L29" s="50"/>
      <c r="M29" s="50"/>
    </row>
    <row r="30" s="1" customFormat="1" ht="62" customHeight="1" spans="1:13">
      <c r="A30" s="185" t="s">
        <v>330</v>
      </c>
      <c r="B30" s="185" t="s">
        <v>331</v>
      </c>
      <c r="C30" s="185" t="s">
        <v>479</v>
      </c>
      <c r="D30" s="186" t="s">
        <v>348</v>
      </c>
      <c r="E30" s="187" t="s">
        <v>480</v>
      </c>
      <c r="F30" s="187" t="s">
        <v>355</v>
      </c>
      <c r="G30" s="187" t="s">
        <v>336</v>
      </c>
      <c r="H30" s="187" t="s">
        <v>585</v>
      </c>
      <c r="I30" s="187"/>
      <c r="J30" s="187" t="s">
        <v>586</v>
      </c>
      <c r="K30" s="187"/>
      <c r="L30" s="187" t="s">
        <v>587</v>
      </c>
      <c r="M30" s="187"/>
    </row>
    <row r="31" s="1" customFormat="1" ht="62" customHeight="1" spans="1:13">
      <c r="A31" s="185" t="s">
        <v>330</v>
      </c>
      <c r="B31" s="185" t="s">
        <v>331</v>
      </c>
      <c r="C31" s="185" t="s">
        <v>482</v>
      </c>
      <c r="D31" s="186" t="s">
        <v>348</v>
      </c>
      <c r="E31" s="187" t="s">
        <v>483</v>
      </c>
      <c r="F31" s="187" t="s">
        <v>359</v>
      </c>
      <c r="G31" s="187" t="s">
        <v>336</v>
      </c>
      <c r="H31" s="185" t="s">
        <v>588</v>
      </c>
      <c r="I31" s="185"/>
      <c r="J31" s="187" t="s">
        <v>484</v>
      </c>
      <c r="K31" s="187"/>
      <c r="L31" s="187" t="s">
        <v>587</v>
      </c>
      <c r="M31" s="187"/>
    </row>
    <row r="32" s="1" customFormat="1" ht="62" customHeight="1" spans="1:13">
      <c r="A32" s="185" t="s">
        <v>330</v>
      </c>
      <c r="B32" s="185" t="s">
        <v>331</v>
      </c>
      <c r="C32" s="185" t="s">
        <v>409</v>
      </c>
      <c r="D32" s="186" t="s">
        <v>348</v>
      </c>
      <c r="E32" s="187" t="s">
        <v>410</v>
      </c>
      <c r="F32" s="187" t="s">
        <v>355</v>
      </c>
      <c r="G32" s="187" t="s">
        <v>336</v>
      </c>
      <c r="H32" s="185" t="s">
        <v>589</v>
      </c>
      <c r="I32" s="185"/>
      <c r="J32" s="187" t="s">
        <v>411</v>
      </c>
      <c r="K32" s="187"/>
      <c r="L32" s="187" t="s">
        <v>587</v>
      </c>
      <c r="M32" s="187"/>
    </row>
    <row r="33" s="1" customFormat="1" ht="62" customHeight="1" spans="1:13">
      <c r="A33" s="185" t="s">
        <v>330</v>
      </c>
      <c r="B33" s="185" t="s">
        <v>331</v>
      </c>
      <c r="C33" s="185" t="s">
        <v>412</v>
      </c>
      <c r="D33" s="186" t="s">
        <v>348</v>
      </c>
      <c r="E33" s="187" t="s">
        <v>358</v>
      </c>
      <c r="F33" s="187" t="s">
        <v>359</v>
      </c>
      <c r="G33" s="187" t="s">
        <v>336</v>
      </c>
      <c r="H33" s="185" t="s">
        <v>590</v>
      </c>
      <c r="I33" s="185"/>
      <c r="J33" s="187" t="s">
        <v>411</v>
      </c>
      <c r="K33" s="187"/>
      <c r="L33" s="187" t="s">
        <v>587</v>
      </c>
      <c r="M33" s="187"/>
    </row>
    <row r="34" s="1" customFormat="1" ht="62" customHeight="1" spans="1:13">
      <c r="A34" s="185" t="s">
        <v>330</v>
      </c>
      <c r="B34" s="185" t="s">
        <v>331</v>
      </c>
      <c r="C34" s="185" t="s">
        <v>353</v>
      </c>
      <c r="D34" s="186" t="s">
        <v>348</v>
      </c>
      <c r="E34" s="187" t="s">
        <v>354</v>
      </c>
      <c r="F34" s="187" t="s">
        <v>355</v>
      </c>
      <c r="G34" s="187" t="s">
        <v>336</v>
      </c>
      <c r="H34" s="185" t="s">
        <v>591</v>
      </c>
      <c r="I34" s="185"/>
      <c r="J34" s="187" t="s">
        <v>356</v>
      </c>
      <c r="K34" s="187"/>
      <c r="L34" s="187" t="s">
        <v>587</v>
      </c>
      <c r="M34" s="187"/>
    </row>
    <row r="35" s="1" customFormat="1" ht="62" customHeight="1" spans="1:13">
      <c r="A35" s="185" t="s">
        <v>330</v>
      </c>
      <c r="B35" s="185" t="s">
        <v>331</v>
      </c>
      <c r="C35" s="185" t="s">
        <v>592</v>
      </c>
      <c r="D35" s="186" t="s">
        <v>348</v>
      </c>
      <c r="E35" s="187" t="s">
        <v>358</v>
      </c>
      <c r="F35" s="187" t="s">
        <v>359</v>
      </c>
      <c r="G35" s="187" t="s">
        <v>336</v>
      </c>
      <c r="H35" s="185" t="s">
        <v>593</v>
      </c>
      <c r="I35" s="185"/>
      <c r="J35" s="187" t="s">
        <v>594</v>
      </c>
      <c r="K35" s="187"/>
      <c r="L35" s="187" t="s">
        <v>587</v>
      </c>
      <c r="M35" s="187"/>
    </row>
    <row r="36" s="1" customFormat="1" ht="62" customHeight="1" spans="1:13">
      <c r="A36" s="185" t="s">
        <v>330</v>
      </c>
      <c r="B36" s="185" t="s">
        <v>331</v>
      </c>
      <c r="C36" s="185" t="s">
        <v>595</v>
      </c>
      <c r="D36" s="186" t="s">
        <v>348</v>
      </c>
      <c r="E36" s="187" t="s">
        <v>382</v>
      </c>
      <c r="F36" s="187" t="s">
        <v>355</v>
      </c>
      <c r="G36" s="187" t="s">
        <v>336</v>
      </c>
      <c r="H36" s="185" t="s">
        <v>596</v>
      </c>
      <c r="I36" s="185"/>
      <c r="J36" s="187" t="s">
        <v>597</v>
      </c>
      <c r="K36" s="187"/>
      <c r="L36" s="187" t="s">
        <v>587</v>
      </c>
      <c r="M36" s="187"/>
    </row>
    <row r="37" s="1" customFormat="1" ht="62" customHeight="1" spans="1:13">
      <c r="A37" s="185" t="s">
        <v>330</v>
      </c>
      <c r="B37" s="185" t="s">
        <v>331</v>
      </c>
      <c r="C37" s="185" t="s">
        <v>332</v>
      </c>
      <c r="D37" s="186" t="s">
        <v>333</v>
      </c>
      <c r="E37" s="187" t="s">
        <v>598</v>
      </c>
      <c r="F37" s="187" t="s">
        <v>335</v>
      </c>
      <c r="G37" s="187" t="s">
        <v>336</v>
      </c>
      <c r="H37" s="185" t="s">
        <v>599</v>
      </c>
      <c r="I37" s="185"/>
      <c r="J37" s="187" t="s">
        <v>337</v>
      </c>
      <c r="K37" s="187"/>
      <c r="L37" s="187" t="s">
        <v>587</v>
      </c>
      <c r="M37" s="187"/>
    </row>
    <row r="38" s="1" customFormat="1" ht="62" customHeight="1" spans="1:13">
      <c r="A38" s="185" t="s">
        <v>330</v>
      </c>
      <c r="B38" s="185" t="s">
        <v>331</v>
      </c>
      <c r="C38" s="185" t="s">
        <v>600</v>
      </c>
      <c r="D38" s="186" t="s">
        <v>348</v>
      </c>
      <c r="E38" s="187" t="s">
        <v>393</v>
      </c>
      <c r="F38" s="187" t="s">
        <v>359</v>
      </c>
      <c r="G38" s="187" t="s">
        <v>336</v>
      </c>
      <c r="H38" s="185" t="s">
        <v>601</v>
      </c>
      <c r="I38" s="185"/>
      <c r="J38" s="187" t="s">
        <v>602</v>
      </c>
      <c r="K38" s="187"/>
      <c r="L38" s="187" t="s">
        <v>587</v>
      </c>
      <c r="M38" s="187"/>
    </row>
    <row r="39" s="1" customFormat="1" ht="62" customHeight="1" spans="1:13">
      <c r="A39" s="185" t="s">
        <v>330</v>
      </c>
      <c r="B39" s="185" t="s">
        <v>439</v>
      </c>
      <c r="C39" s="185" t="s">
        <v>440</v>
      </c>
      <c r="D39" s="186" t="s">
        <v>348</v>
      </c>
      <c r="E39" s="187" t="s">
        <v>389</v>
      </c>
      <c r="F39" s="187" t="s">
        <v>350</v>
      </c>
      <c r="G39" s="187" t="s">
        <v>336</v>
      </c>
      <c r="H39" s="185" t="s">
        <v>603</v>
      </c>
      <c r="I39" s="185"/>
      <c r="J39" s="187" t="s">
        <v>441</v>
      </c>
      <c r="K39" s="187"/>
      <c r="L39" s="187" t="s">
        <v>587</v>
      </c>
      <c r="M39" s="187"/>
    </row>
    <row r="40" s="1" customFormat="1" ht="62" customHeight="1" spans="1:13">
      <c r="A40" s="185" t="s">
        <v>338</v>
      </c>
      <c r="B40" s="185" t="s">
        <v>339</v>
      </c>
      <c r="C40" s="185" t="s">
        <v>490</v>
      </c>
      <c r="D40" s="186" t="s">
        <v>333</v>
      </c>
      <c r="E40" s="187" t="s">
        <v>491</v>
      </c>
      <c r="F40" s="187" t="s">
        <v>342</v>
      </c>
      <c r="G40" s="187" t="s">
        <v>343</v>
      </c>
      <c r="H40" s="185" t="s">
        <v>604</v>
      </c>
      <c r="I40" s="185"/>
      <c r="J40" s="187" t="s">
        <v>605</v>
      </c>
      <c r="K40" s="187"/>
      <c r="L40" s="187" t="s">
        <v>606</v>
      </c>
      <c r="M40" s="187"/>
    </row>
    <row r="41" s="1" customFormat="1" ht="62" customHeight="1" spans="1:13">
      <c r="A41" s="185" t="s">
        <v>338</v>
      </c>
      <c r="B41" s="185" t="s">
        <v>339</v>
      </c>
      <c r="C41" s="185" t="s">
        <v>414</v>
      </c>
      <c r="D41" s="186" t="s">
        <v>333</v>
      </c>
      <c r="E41" s="187" t="s">
        <v>415</v>
      </c>
      <c r="F41" s="187" t="s">
        <v>342</v>
      </c>
      <c r="G41" s="187" t="s">
        <v>343</v>
      </c>
      <c r="H41" s="185" t="s">
        <v>607</v>
      </c>
      <c r="I41" s="185"/>
      <c r="J41" s="187" t="s">
        <v>608</v>
      </c>
      <c r="K41" s="187"/>
      <c r="L41" s="187" t="s">
        <v>609</v>
      </c>
      <c r="M41" s="187"/>
    </row>
    <row r="42" s="1" customFormat="1" ht="62" customHeight="1" spans="1:13">
      <c r="A42" s="185" t="s">
        <v>338</v>
      </c>
      <c r="B42" s="185" t="s">
        <v>339</v>
      </c>
      <c r="C42" s="185" t="s">
        <v>366</v>
      </c>
      <c r="D42" s="186" t="s">
        <v>333</v>
      </c>
      <c r="E42" s="187" t="s">
        <v>367</v>
      </c>
      <c r="F42" s="187" t="s">
        <v>342</v>
      </c>
      <c r="G42" s="187" t="s">
        <v>343</v>
      </c>
      <c r="H42" s="185" t="s">
        <v>610</v>
      </c>
      <c r="I42" s="185"/>
      <c r="J42" s="187" t="s">
        <v>611</v>
      </c>
      <c r="K42" s="187"/>
      <c r="L42" s="187" t="s">
        <v>612</v>
      </c>
      <c r="M42" s="187"/>
    </row>
    <row r="43" s="1" customFormat="1" ht="62" customHeight="1" spans="1:13">
      <c r="A43" s="185" t="s">
        <v>338</v>
      </c>
      <c r="B43" s="185" t="s">
        <v>339</v>
      </c>
      <c r="C43" s="185" t="s">
        <v>474</v>
      </c>
      <c r="D43" s="186" t="s">
        <v>333</v>
      </c>
      <c r="E43" s="187" t="s">
        <v>475</v>
      </c>
      <c r="F43" s="187" t="s">
        <v>342</v>
      </c>
      <c r="G43" s="187" t="s">
        <v>343</v>
      </c>
      <c r="H43" s="185" t="s">
        <v>613</v>
      </c>
      <c r="I43" s="185"/>
      <c r="J43" s="187" t="s">
        <v>614</v>
      </c>
      <c r="K43" s="187"/>
      <c r="L43" s="187" t="s">
        <v>587</v>
      </c>
      <c r="M43" s="187"/>
    </row>
    <row r="44" s="1" customFormat="1" ht="62" customHeight="1" spans="1:13">
      <c r="A44" s="185" t="s">
        <v>338</v>
      </c>
      <c r="B44" s="185" t="s">
        <v>339</v>
      </c>
      <c r="C44" s="185" t="s">
        <v>442</v>
      </c>
      <c r="D44" s="186" t="s">
        <v>333</v>
      </c>
      <c r="E44" s="187" t="s">
        <v>341</v>
      </c>
      <c r="F44" s="187" t="s">
        <v>342</v>
      </c>
      <c r="G44" s="187" t="s">
        <v>343</v>
      </c>
      <c r="H44" s="185" t="s">
        <v>615</v>
      </c>
      <c r="I44" s="185"/>
      <c r="J44" s="187" t="s">
        <v>616</v>
      </c>
      <c r="K44" s="187"/>
      <c r="L44" s="187" t="s">
        <v>587</v>
      </c>
      <c r="M44" s="187"/>
    </row>
    <row r="45" s="1" customFormat="1" ht="62" customHeight="1" spans="1:13">
      <c r="A45" s="185" t="s">
        <v>338</v>
      </c>
      <c r="B45" s="185" t="s">
        <v>339</v>
      </c>
      <c r="C45" s="185" t="s">
        <v>444</v>
      </c>
      <c r="D45" s="186" t="s">
        <v>333</v>
      </c>
      <c r="E45" s="187" t="s">
        <v>445</v>
      </c>
      <c r="F45" s="187" t="s">
        <v>342</v>
      </c>
      <c r="G45" s="187" t="s">
        <v>343</v>
      </c>
      <c r="H45" s="185" t="s">
        <v>444</v>
      </c>
      <c r="I45" s="185"/>
      <c r="J45" s="187" t="s">
        <v>608</v>
      </c>
      <c r="K45" s="187"/>
      <c r="L45" s="187" t="s">
        <v>587</v>
      </c>
      <c r="M45" s="187"/>
    </row>
    <row r="46" s="1" customFormat="1" ht="62" customHeight="1" spans="1:13">
      <c r="A46" s="185" t="s">
        <v>338</v>
      </c>
      <c r="B46" s="185" t="s">
        <v>339</v>
      </c>
      <c r="C46" s="185" t="s">
        <v>446</v>
      </c>
      <c r="D46" s="186" t="s">
        <v>333</v>
      </c>
      <c r="E46" s="187" t="s">
        <v>447</v>
      </c>
      <c r="F46" s="187" t="s">
        <v>342</v>
      </c>
      <c r="G46" s="187" t="s">
        <v>343</v>
      </c>
      <c r="H46" s="185" t="s">
        <v>615</v>
      </c>
      <c r="I46" s="185"/>
      <c r="J46" s="187" t="s">
        <v>617</v>
      </c>
      <c r="K46" s="187"/>
      <c r="L46" s="187" t="s">
        <v>587</v>
      </c>
      <c r="M46" s="187"/>
    </row>
    <row r="47" s="1" customFormat="1" ht="62" customHeight="1" spans="1:13">
      <c r="A47" s="185" t="s">
        <v>338</v>
      </c>
      <c r="B47" s="185" t="s">
        <v>339</v>
      </c>
      <c r="C47" s="185" t="s">
        <v>618</v>
      </c>
      <c r="D47" s="186" t="s">
        <v>333</v>
      </c>
      <c r="E47" s="187" t="s">
        <v>619</v>
      </c>
      <c r="F47" s="187" t="s">
        <v>342</v>
      </c>
      <c r="G47" s="187" t="s">
        <v>343</v>
      </c>
      <c r="H47" s="185" t="s">
        <v>620</v>
      </c>
      <c r="I47" s="185"/>
      <c r="J47" s="187" t="s">
        <v>608</v>
      </c>
      <c r="K47" s="187"/>
      <c r="L47" s="187" t="s">
        <v>587</v>
      </c>
      <c r="M47" s="187"/>
    </row>
    <row r="48" s="1" customFormat="1" ht="62" customHeight="1" spans="1:13">
      <c r="A48" s="185" t="s">
        <v>338</v>
      </c>
      <c r="B48" s="185" t="s">
        <v>339</v>
      </c>
      <c r="C48" s="185" t="s">
        <v>459</v>
      </c>
      <c r="D48" s="186" t="s">
        <v>333</v>
      </c>
      <c r="E48" s="187" t="s">
        <v>460</v>
      </c>
      <c r="F48" s="187" t="s">
        <v>342</v>
      </c>
      <c r="G48" s="187" t="s">
        <v>343</v>
      </c>
      <c r="H48" s="185" t="s">
        <v>615</v>
      </c>
      <c r="I48" s="185"/>
      <c r="J48" s="187" t="s">
        <v>608</v>
      </c>
      <c r="K48" s="187"/>
      <c r="L48" s="187" t="s">
        <v>621</v>
      </c>
      <c r="M48" s="187"/>
    </row>
    <row r="49" s="1" customFormat="1" ht="62" customHeight="1" spans="1:13">
      <c r="A49" s="185" t="s">
        <v>338</v>
      </c>
      <c r="B49" s="185" t="s">
        <v>339</v>
      </c>
      <c r="C49" s="185" t="s">
        <v>385</v>
      </c>
      <c r="D49" s="186" t="s">
        <v>333</v>
      </c>
      <c r="E49" s="187" t="s">
        <v>386</v>
      </c>
      <c r="F49" s="187" t="s">
        <v>342</v>
      </c>
      <c r="G49" s="187" t="s">
        <v>343</v>
      </c>
      <c r="H49" s="185" t="s">
        <v>610</v>
      </c>
      <c r="I49" s="185"/>
      <c r="J49" s="187" t="s">
        <v>387</v>
      </c>
      <c r="K49" s="187"/>
      <c r="L49" s="187" t="s">
        <v>622</v>
      </c>
      <c r="M49" s="187"/>
    </row>
    <row r="50" s="1" customFormat="1" ht="62" customHeight="1" spans="1:13">
      <c r="A50" s="185" t="s">
        <v>338</v>
      </c>
      <c r="B50" s="185" t="s">
        <v>339</v>
      </c>
      <c r="C50" s="185" t="s">
        <v>340</v>
      </c>
      <c r="D50" s="186" t="s">
        <v>333</v>
      </c>
      <c r="E50" s="187" t="s">
        <v>341</v>
      </c>
      <c r="F50" s="187" t="s">
        <v>342</v>
      </c>
      <c r="G50" s="187" t="s">
        <v>343</v>
      </c>
      <c r="H50" s="185" t="s">
        <v>615</v>
      </c>
      <c r="I50" s="185"/>
      <c r="J50" s="187" t="s">
        <v>623</v>
      </c>
      <c r="K50" s="187"/>
      <c r="L50" s="187" t="s">
        <v>587</v>
      </c>
      <c r="M50" s="187"/>
    </row>
    <row r="51" s="1" customFormat="1" ht="62" customHeight="1" spans="1:13">
      <c r="A51" s="185" t="s">
        <v>338</v>
      </c>
      <c r="B51" s="185" t="s">
        <v>339</v>
      </c>
      <c r="C51" s="185" t="s">
        <v>624</v>
      </c>
      <c r="D51" s="186" t="s">
        <v>333</v>
      </c>
      <c r="E51" s="187" t="s">
        <v>625</v>
      </c>
      <c r="F51" s="187" t="s">
        <v>342</v>
      </c>
      <c r="G51" s="187" t="s">
        <v>343</v>
      </c>
      <c r="H51" s="185" t="s">
        <v>626</v>
      </c>
      <c r="I51" s="185"/>
      <c r="J51" s="187" t="s">
        <v>608</v>
      </c>
      <c r="K51" s="187"/>
      <c r="L51" s="187" t="s">
        <v>587</v>
      </c>
      <c r="M51" s="187"/>
    </row>
    <row r="52" s="1" customFormat="1" ht="62" customHeight="1" spans="1:13">
      <c r="A52" s="185" t="s">
        <v>345</v>
      </c>
      <c r="B52" s="185" t="s">
        <v>346</v>
      </c>
      <c r="C52" s="185" t="s">
        <v>627</v>
      </c>
      <c r="D52" s="186" t="s">
        <v>348</v>
      </c>
      <c r="E52" s="187" t="s">
        <v>389</v>
      </c>
      <c r="F52" s="187" t="s">
        <v>350</v>
      </c>
      <c r="G52" s="187" t="s">
        <v>343</v>
      </c>
      <c r="H52" s="185" t="s">
        <v>628</v>
      </c>
      <c r="I52" s="185"/>
      <c r="J52" s="187" t="s">
        <v>629</v>
      </c>
      <c r="K52" s="187"/>
      <c r="L52" s="187" t="s">
        <v>630</v>
      </c>
      <c r="M52" s="187"/>
    </row>
    <row r="53" s="1" customFormat="1" ht="62" customHeight="1" spans="1:13">
      <c r="A53" s="185" t="s">
        <v>345</v>
      </c>
      <c r="B53" s="185" t="s">
        <v>346</v>
      </c>
      <c r="C53" s="185" t="s">
        <v>388</v>
      </c>
      <c r="D53" s="186" t="s">
        <v>348</v>
      </c>
      <c r="E53" s="187" t="s">
        <v>389</v>
      </c>
      <c r="F53" s="187" t="s">
        <v>350</v>
      </c>
      <c r="G53" s="187" t="s">
        <v>343</v>
      </c>
      <c r="H53" s="185" t="s">
        <v>628</v>
      </c>
      <c r="I53" s="185"/>
      <c r="J53" s="187" t="s">
        <v>390</v>
      </c>
      <c r="K53" s="187"/>
      <c r="L53" s="187" t="s">
        <v>630</v>
      </c>
      <c r="M53" s="187"/>
    </row>
    <row r="54" s="1" customFormat="1" ht="62" customHeight="1" spans="1:13">
      <c r="A54" s="185" t="s">
        <v>345</v>
      </c>
      <c r="B54" s="185" t="s">
        <v>346</v>
      </c>
      <c r="C54" s="185" t="s">
        <v>631</v>
      </c>
      <c r="D54" s="186" t="s">
        <v>348</v>
      </c>
      <c r="E54" s="187" t="s">
        <v>389</v>
      </c>
      <c r="F54" s="187" t="s">
        <v>350</v>
      </c>
      <c r="G54" s="187" t="s">
        <v>343</v>
      </c>
      <c r="H54" s="185" t="s">
        <v>628</v>
      </c>
      <c r="I54" s="185"/>
      <c r="J54" s="187" t="s">
        <v>371</v>
      </c>
      <c r="K54" s="187"/>
      <c r="L54" s="187" t="s">
        <v>630</v>
      </c>
      <c r="M54" s="187"/>
    </row>
    <row r="55" s="1" customFormat="1" ht="62" customHeight="1" spans="1:13">
      <c r="A55" s="185" t="s">
        <v>345</v>
      </c>
      <c r="B55" s="185" t="s">
        <v>346</v>
      </c>
      <c r="C55" s="185" t="s">
        <v>477</v>
      </c>
      <c r="D55" s="186" t="s">
        <v>348</v>
      </c>
      <c r="E55" s="187" t="s">
        <v>389</v>
      </c>
      <c r="F55" s="187" t="s">
        <v>350</v>
      </c>
      <c r="G55" s="187" t="s">
        <v>343</v>
      </c>
      <c r="H55" s="185" t="s">
        <v>628</v>
      </c>
      <c r="I55" s="185"/>
      <c r="J55" s="187" t="s">
        <v>379</v>
      </c>
      <c r="K55" s="187"/>
      <c r="L55" s="187" t="s">
        <v>630</v>
      </c>
      <c r="M55" s="187"/>
    </row>
    <row r="56" s="1" customFormat="1" ht="62" customHeight="1" spans="1:13">
      <c r="A56" s="185" t="s">
        <v>345</v>
      </c>
      <c r="B56" s="185" t="s">
        <v>346</v>
      </c>
      <c r="C56" s="185" t="s">
        <v>433</v>
      </c>
      <c r="D56" s="186" t="s">
        <v>348</v>
      </c>
      <c r="E56" s="187" t="s">
        <v>389</v>
      </c>
      <c r="F56" s="187" t="s">
        <v>350</v>
      </c>
      <c r="G56" s="187" t="s">
        <v>343</v>
      </c>
      <c r="H56" s="185" t="s">
        <v>628</v>
      </c>
      <c r="I56" s="185"/>
      <c r="J56" s="187" t="s">
        <v>434</v>
      </c>
      <c r="K56" s="187"/>
      <c r="L56" s="187" t="s">
        <v>630</v>
      </c>
      <c r="M56" s="187"/>
    </row>
    <row r="57" customHeight="1" spans="14:15">
      <c r="N57" s="109"/>
      <c r="O57" s="109"/>
    </row>
  </sheetData>
  <mergeCells count="145">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M27"/>
    <mergeCell ref="A28:G28"/>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H38:I38"/>
    <mergeCell ref="J38:K38"/>
    <mergeCell ref="L38:M38"/>
    <mergeCell ref="H39:I39"/>
    <mergeCell ref="J39:K39"/>
    <mergeCell ref="L39:M39"/>
    <mergeCell ref="H40:I40"/>
    <mergeCell ref="J40:K40"/>
    <mergeCell ref="L40:M40"/>
    <mergeCell ref="H41:I41"/>
    <mergeCell ref="J41:K41"/>
    <mergeCell ref="L41:M41"/>
    <mergeCell ref="H42:I42"/>
    <mergeCell ref="J42:K42"/>
    <mergeCell ref="L42:M42"/>
    <mergeCell ref="H43:I43"/>
    <mergeCell ref="J43:K43"/>
    <mergeCell ref="L43:M43"/>
    <mergeCell ref="H44:I44"/>
    <mergeCell ref="J44:K44"/>
    <mergeCell ref="L44:M44"/>
    <mergeCell ref="H45:I45"/>
    <mergeCell ref="J45:K45"/>
    <mergeCell ref="L45:M45"/>
    <mergeCell ref="H46:I46"/>
    <mergeCell ref="J46:K46"/>
    <mergeCell ref="L46:M46"/>
    <mergeCell ref="H47:I47"/>
    <mergeCell ref="J47:K47"/>
    <mergeCell ref="L47:M47"/>
    <mergeCell ref="H48:I48"/>
    <mergeCell ref="J48:K48"/>
    <mergeCell ref="L48:M48"/>
    <mergeCell ref="H49:I49"/>
    <mergeCell ref="J49:K49"/>
    <mergeCell ref="L49:M49"/>
    <mergeCell ref="H50:I50"/>
    <mergeCell ref="J50:K50"/>
    <mergeCell ref="L50:M50"/>
    <mergeCell ref="H51:I51"/>
    <mergeCell ref="J51:K51"/>
    <mergeCell ref="L51:M51"/>
    <mergeCell ref="H52:I52"/>
    <mergeCell ref="J52:K52"/>
    <mergeCell ref="L52:M52"/>
    <mergeCell ref="H53:I53"/>
    <mergeCell ref="J53:K53"/>
    <mergeCell ref="L53:M53"/>
    <mergeCell ref="H54:I54"/>
    <mergeCell ref="J54:K54"/>
    <mergeCell ref="L54:M54"/>
    <mergeCell ref="H55:I55"/>
    <mergeCell ref="J55:K55"/>
    <mergeCell ref="L55:M55"/>
    <mergeCell ref="H56:I56"/>
    <mergeCell ref="J56:K56"/>
    <mergeCell ref="L56:M56"/>
    <mergeCell ref="A5:A6"/>
    <mergeCell ref="A9:B10"/>
    <mergeCell ref="C9:E10"/>
    <mergeCell ref="F9:G10"/>
    <mergeCell ref="H28:I29"/>
    <mergeCell ref="J28:K29"/>
    <mergeCell ref="L28:M29"/>
  </mergeCells>
  <pageMargins left="0.751388888888889" right="0.751388888888889" top="0.802777777777778" bottom="0.802777777777778" header="0.5" footer="0.5"/>
  <pageSetup paperSize="9" scale="3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E23" sqref="E23"/>
    </sheetView>
  </sheetViews>
  <sheetFormatPr defaultColWidth="8.88571428571429" defaultRowHeight="14.25" customHeight="1" outlineLevelRow="7" outlineLevelCol="5"/>
  <cols>
    <col min="1" max="2" width="21.1333333333333" style="138"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ht="17" customHeight="1" spans="1:6">
      <c r="A1" s="155" t="s">
        <v>632</v>
      </c>
      <c r="B1" s="139">
        <v>0</v>
      </c>
      <c r="C1" s="140">
        <v>1</v>
      </c>
      <c r="D1" s="141"/>
      <c r="E1" s="141"/>
      <c r="F1" s="141"/>
    </row>
    <row r="2" ht="26.25" customHeight="1" spans="1:6">
      <c r="A2" s="142" t="s">
        <v>12</v>
      </c>
      <c r="B2" s="142"/>
      <c r="C2" s="4"/>
      <c r="D2" s="4"/>
      <c r="E2" s="4"/>
      <c r="F2" s="4"/>
    </row>
    <row r="3" ht="13.5" customHeight="1" spans="1:6">
      <c r="A3" s="5" t="s">
        <v>22</v>
      </c>
      <c r="B3" s="5"/>
      <c r="C3" s="140"/>
      <c r="D3" s="141"/>
      <c r="E3" s="141"/>
      <c r="F3" s="141" t="s">
        <v>23</v>
      </c>
    </row>
    <row r="4" ht="19.5" customHeight="1" spans="1:6">
      <c r="A4" s="15" t="s">
        <v>197</v>
      </c>
      <c r="B4" s="143" t="s">
        <v>94</v>
      </c>
      <c r="C4" s="15" t="s">
        <v>95</v>
      </c>
      <c r="D4" s="10" t="s">
        <v>633</v>
      </c>
      <c r="E4" s="11"/>
      <c r="F4" s="12"/>
    </row>
    <row r="5" ht="18.75" customHeight="1" spans="1:6">
      <c r="A5" s="18"/>
      <c r="B5" s="144"/>
      <c r="C5" s="31"/>
      <c r="D5" s="15" t="s">
        <v>77</v>
      </c>
      <c r="E5" s="10" t="s">
        <v>97</v>
      </c>
      <c r="F5" s="15" t="s">
        <v>98</v>
      </c>
    </row>
    <row r="6" ht="18.75" customHeight="1" spans="1:6">
      <c r="A6" s="145">
        <v>1</v>
      </c>
      <c r="B6" s="156">
        <v>2</v>
      </c>
      <c r="C6" s="94">
        <v>3</v>
      </c>
      <c r="D6" s="145" t="s">
        <v>382</v>
      </c>
      <c r="E6" s="145" t="s">
        <v>398</v>
      </c>
      <c r="F6" s="94">
        <v>6</v>
      </c>
    </row>
    <row r="7" ht="18.75" customHeight="1" spans="1:6">
      <c r="A7" s="157" t="s">
        <v>634</v>
      </c>
      <c r="B7" s="158"/>
      <c r="C7" s="159"/>
      <c r="D7" s="149" t="s">
        <v>92</v>
      </c>
      <c r="E7" s="150" t="s">
        <v>92</v>
      </c>
      <c r="F7" s="150" t="s">
        <v>92</v>
      </c>
    </row>
    <row r="8" ht="18.75" customHeight="1" spans="1:6">
      <c r="A8" s="151" t="s">
        <v>146</v>
      </c>
      <c r="B8" s="152"/>
      <c r="C8" s="153" t="s">
        <v>146</v>
      </c>
      <c r="D8" s="149" t="s">
        <v>92</v>
      </c>
      <c r="E8" s="150" t="s">
        <v>92</v>
      </c>
      <c r="F8" s="150" t="s">
        <v>92</v>
      </c>
    </row>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3888888888889" footer="0.313888888888889"/>
  <pageSetup paperSize="9" orientation="landscape" horizontalDpi="600" verticalDpi="600"/>
  <headerFooter alignWithMargins="0">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3" sqref="A3:D3"/>
    </sheetView>
  </sheetViews>
  <sheetFormatPr defaultColWidth="8.88571428571429" defaultRowHeight="14.25" customHeight="1" outlineLevelCol="5"/>
  <cols>
    <col min="1" max="2" width="21.1333333333333" style="138" customWidth="1"/>
    <col min="3" max="3" width="21.1333333333333" style="75" customWidth="1"/>
    <col min="4" max="4" width="27.7142857142857" style="75" customWidth="1"/>
    <col min="5" max="6" width="36.7142857142857" style="75" customWidth="1"/>
    <col min="7" max="7" width="9.13333333333333" style="75" customWidth="1"/>
    <col min="8" max="16384" width="9.13333333333333" style="75"/>
  </cols>
  <sheetData>
    <row r="1" s="75" customFormat="1" ht="12" customHeight="1" spans="1:6">
      <c r="A1" s="138" t="s">
        <v>635</v>
      </c>
      <c r="B1" s="139">
        <v>0</v>
      </c>
      <c r="C1" s="140">
        <v>1</v>
      </c>
      <c r="D1" s="141"/>
      <c r="E1" s="141"/>
      <c r="F1" s="141"/>
    </row>
    <row r="2" s="75" customFormat="1" ht="26.25" customHeight="1" spans="1:6">
      <c r="A2" s="142" t="s">
        <v>13</v>
      </c>
      <c r="B2" s="142"/>
      <c r="C2" s="4"/>
      <c r="D2" s="4"/>
      <c r="E2" s="4"/>
      <c r="F2" s="4"/>
    </row>
    <row r="3" s="75" customFormat="1" ht="13.5" customHeight="1" spans="1:6">
      <c r="A3" s="5" t="s">
        <v>22</v>
      </c>
      <c r="B3" s="5"/>
      <c r="C3" s="140"/>
      <c r="D3" s="141"/>
      <c r="E3" s="141"/>
      <c r="F3" s="141" t="s">
        <v>23</v>
      </c>
    </row>
    <row r="4" s="75" customFormat="1" ht="19.5" customHeight="1" spans="1:6">
      <c r="A4" s="15" t="s">
        <v>197</v>
      </c>
      <c r="B4" s="143" t="s">
        <v>94</v>
      </c>
      <c r="C4" s="15" t="s">
        <v>95</v>
      </c>
      <c r="D4" s="10" t="s">
        <v>636</v>
      </c>
      <c r="E4" s="11"/>
      <c r="F4" s="12"/>
    </row>
    <row r="5" s="75" customFormat="1" ht="18.75" customHeight="1" spans="1:6">
      <c r="A5" s="18"/>
      <c r="B5" s="144"/>
      <c r="C5" s="31"/>
      <c r="D5" s="15" t="s">
        <v>77</v>
      </c>
      <c r="E5" s="10" t="s">
        <v>97</v>
      </c>
      <c r="F5" s="15" t="s">
        <v>98</v>
      </c>
    </row>
    <row r="6" s="75" customFormat="1" ht="18.75" customHeight="1" spans="1:6">
      <c r="A6" s="145">
        <v>1</v>
      </c>
      <c r="B6" s="145" t="s">
        <v>354</v>
      </c>
      <c r="C6" s="94">
        <v>3</v>
      </c>
      <c r="D6" s="145" t="s">
        <v>382</v>
      </c>
      <c r="E6" s="145" t="s">
        <v>398</v>
      </c>
      <c r="F6" s="94">
        <v>6</v>
      </c>
    </row>
    <row r="7" s="75" customFormat="1" ht="18.75" customHeight="1" spans="1:6">
      <c r="A7" s="146" t="s">
        <v>637</v>
      </c>
      <c r="B7" s="147"/>
      <c r="C7" s="148"/>
      <c r="D7" s="149" t="s">
        <v>92</v>
      </c>
      <c r="E7" s="150" t="s">
        <v>92</v>
      </c>
      <c r="F7" s="150" t="s">
        <v>92</v>
      </c>
    </row>
    <row r="8" s="75" customFormat="1" ht="18.75" customHeight="1" spans="1:6">
      <c r="A8" s="151" t="s">
        <v>146</v>
      </c>
      <c r="B8" s="152"/>
      <c r="C8" s="153"/>
      <c r="D8" s="149" t="s">
        <v>92</v>
      </c>
      <c r="E8" s="150" t="s">
        <v>92</v>
      </c>
      <c r="F8" s="150" t="s">
        <v>92</v>
      </c>
    </row>
    <row r="9" customHeight="1" spans="1:1">
      <c r="A9" s="154"/>
    </row>
  </sheetData>
  <mergeCells count="8">
    <mergeCell ref="A2:F2"/>
    <mergeCell ref="A3:D3"/>
    <mergeCell ref="D4:F4"/>
    <mergeCell ref="A7:C7"/>
    <mergeCell ref="A8:C8"/>
    <mergeCell ref="A4:A5"/>
    <mergeCell ref="B4:B5"/>
    <mergeCell ref="C4:C5"/>
  </mergeCells>
  <pageMargins left="0.751388888888889" right="0.751388888888889" top="1" bottom="1" header="0.5" footer="0.5"/>
  <pageSetup paperSize="9" scale="97"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H10" sqref="H10"/>
    </sheetView>
  </sheetViews>
  <sheetFormatPr defaultColWidth="8.88571428571429" defaultRowHeight="14.25" customHeight="1"/>
  <cols>
    <col min="1" max="2" width="33.552380952381" style="62" customWidth="1"/>
    <col min="3" max="3" width="38.7809523809524" style="75" customWidth="1"/>
    <col min="4" max="4" width="21.7142857142857" style="75" customWidth="1"/>
    <col min="5" max="5" width="35.2857142857143" style="75" customWidth="1"/>
    <col min="6" max="6" width="7.71428571428571" style="75" customWidth="1"/>
    <col min="7" max="7" width="10.2857142857143" style="75" customWidth="1"/>
    <col min="8" max="10" width="13.2190476190476" style="75" customWidth="1"/>
    <col min="11" max="12" width="10" style="75" customWidth="1"/>
    <col min="13" max="13" width="9.13333333333333" style="62" customWidth="1"/>
    <col min="14" max="15" width="9.13333333333333" style="75" customWidth="1"/>
    <col min="16" max="17" width="12.7142857142857" style="75" customWidth="1"/>
    <col min="18" max="18" width="9.13333333333333" style="62" customWidth="1"/>
    <col min="19" max="19" width="10.4380952380952" style="75" customWidth="1"/>
    <col min="20" max="20" width="9.13333333333333" style="62" customWidth="1"/>
    <col min="21" max="16384" width="9.13333333333333" style="62"/>
  </cols>
  <sheetData>
    <row r="1" ht="13.5" customHeight="1" spans="1:19">
      <c r="A1" s="28" t="s">
        <v>638</v>
      </c>
      <c r="D1" s="28"/>
      <c r="E1" s="28"/>
      <c r="F1" s="28"/>
      <c r="G1" s="28"/>
      <c r="H1" s="28"/>
      <c r="I1" s="28"/>
      <c r="J1" s="28"/>
      <c r="K1" s="28"/>
      <c r="L1" s="28"/>
      <c r="R1" s="73"/>
      <c r="S1" s="134"/>
    </row>
    <row r="2" ht="27.75" customHeight="1" spans="1:19">
      <c r="A2" s="97" t="s">
        <v>14</v>
      </c>
      <c r="B2" s="97"/>
      <c r="C2" s="97"/>
      <c r="D2" s="97"/>
      <c r="E2" s="97"/>
      <c r="F2" s="97"/>
      <c r="G2" s="97"/>
      <c r="H2" s="97"/>
      <c r="I2" s="97"/>
      <c r="J2" s="97"/>
      <c r="K2" s="97"/>
      <c r="L2" s="97"/>
      <c r="M2" s="97"/>
      <c r="N2" s="97"/>
      <c r="O2" s="97"/>
      <c r="P2" s="97"/>
      <c r="Q2" s="97"/>
      <c r="R2" s="97"/>
      <c r="S2" s="97"/>
    </row>
    <row r="3" ht="18.75" customHeight="1" spans="1:19">
      <c r="A3" s="98" t="s">
        <v>22</v>
      </c>
      <c r="B3" s="98"/>
      <c r="C3" s="98"/>
      <c r="D3" s="98"/>
      <c r="E3" s="98"/>
      <c r="F3" s="98"/>
      <c r="G3" s="98"/>
      <c r="H3" s="98"/>
      <c r="I3" s="1"/>
      <c r="J3" s="1"/>
      <c r="K3" s="1"/>
      <c r="L3" s="1"/>
      <c r="R3" s="135"/>
      <c r="S3" s="136" t="s">
        <v>188</v>
      </c>
    </row>
    <row r="4" ht="15.75" customHeight="1" spans="1:19">
      <c r="A4" s="99" t="s">
        <v>196</v>
      </c>
      <c r="B4" s="99" t="s">
        <v>197</v>
      </c>
      <c r="C4" s="99" t="s">
        <v>639</v>
      </c>
      <c r="D4" s="99" t="s">
        <v>640</v>
      </c>
      <c r="E4" s="99" t="s">
        <v>641</v>
      </c>
      <c r="F4" s="99" t="s">
        <v>642</v>
      </c>
      <c r="G4" s="99" t="s">
        <v>643</v>
      </c>
      <c r="H4" s="99" t="s">
        <v>644</v>
      </c>
      <c r="I4" s="69" t="s">
        <v>204</v>
      </c>
      <c r="J4" s="127"/>
      <c r="K4" s="127"/>
      <c r="L4" s="69"/>
      <c r="M4" s="128"/>
      <c r="N4" s="69"/>
      <c r="O4" s="69"/>
      <c r="P4" s="69"/>
      <c r="Q4" s="69"/>
      <c r="R4" s="128"/>
      <c r="S4" s="70"/>
    </row>
    <row r="5" ht="17.25" customHeight="1" spans="1:19">
      <c r="A5" s="101"/>
      <c r="B5" s="101"/>
      <c r="C5" s="101"/>
      <c r="D5" s="101"/>
      <c r="E5" s="101"/>
      <c r="F5" s="101"/>
      <c r="G5" s="101"/>
      <c r="H5" s="101"/>
      <c r="I5" s="129" t="s">
        <v>77</v>
      </c>
      <c r="J5" s="50" t="s">
        <v>80</v>
      </c>
      <c r="K5" s="50" t="s">
        <v>645</v>
      </c>
      <c r="L5" s="101" t="s">
        <v>646</v>
      </c>
      <c r="M5" s="130" t="s">
        <v>647</v>
      </c>
      <c r="N5" s="131" t="s">
        <v>648</v>
      </c>
      <c r="O5" s="131"/>
      <c r="P5" s="131"/>
      <c r="Q5" s="131"/>
      <c r="R5" s="137"/>
      <c r="S5" s="120"/>
    </row>
    <row r="6" ht="54" customHeight="1" spans="1:19">
      <c r="A6" s="101"/>
      <c r="B6" s="101"/>
      <c r="C6" s="101"/>
      <c r="D6" s="120"/>
      <c r="E6" s="120"/>
      <c r="F6" s="120"/>
      <c r="G6" s="120"/>
      <c r="H6" s="120"/>
      <c r="I6" s="131"/>
      <c r="J6" s="50"/>
      <c r="K6" s="50"/>
      <c r="L6" s="120"/>
      <c r="M6" s="132"/>
      <c r="N6" s="120" t="s">
        <v>79</v>
      </c>
      <c r="O6" s="120" t="s">
        <v>86</v>
      </c>
      <c r="P6" s="120" t="s">
        <v>276</v>
      </c>
      <c r="Q6" s="120" t="s">
        <v>88</v>
      </c>
      <c r="R6" s="132" t="s">
        <v>89</v>
      </c>
      <c r="S6" s="120" t="s">
        <v>90</v>
      </c>
    </row>
    <row r="7" ht="15" customHeight="1" spans="1:19">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c r="R7" s="80">
        <v>18</v>
      </c>
      <c r="S7" s="80">
        <v>19</v>
      </c>
    </row>
    <row r="8" ht="21" customHeight="1" spans="1:19">
      <c r="A8" s="121" t="s">
        <v>91</v>
      </c>
      <c r="B8" s="121" t="s">
        <v>91</v>
      </c>
      <c r="C8" s="121" t="s">
        <v>310</v>
      </c>
      <c r="D8" s="121" t="s">
        <v>649</v>
      </c>
      <c r="E8" s="121" t="s">
        <v>650</v>
      </c>
      <c r="F8" s="121" t="s">
        <v>464</v>
      </c>
      <c r="G8" s="122">
        <v>20</v>
      </c>
      <c r="H8" s="123">
        <v>100000</v>
      </c>
      <c r="I8" s="123">
        <v>100000</v>
      </c>
      <c r="J8" s="123">
        <v>100000</v>
      </c>
      <c r="K8" s="123"/>
      <c r="L8" s="123"/>
      <c r="M8" s="123"/>
      <c r="N8" s="123"/>
      <c r="O8" s="123"/>
      <c r="P8" s="123"/>
      <c r="Q8" s="123"/>
      <c r="R8" s="123"/>
      <c r="S8" s="123"/>
    </row>
    <row r="9" ht="21" customHeight="1" spans="1:19">
      <c r="A9" s="124" t="s">
        <v>91</v>
      </c>
      <c r="B9" s="124" t="s">
        <v>91</v>
      </c>
      <c r="C9" s="121" t="s">
        <v>314</v>
      </c>
      <c r="D9" s="121" t="s">
        <v>651</v>
      </c>
      <c r="E9" s="121" t="s">
        <v>651</v>
      </c>
      <c r="F9" s="121" t="s">
        <v>652</v>
      </c>
      <c r="G9" s="122">
        <v>1</v>
      </c>
      <c r="H9" s="123">
        <v>10000</v>
      </c>
      <c r="I9" s="123">
        <v>10000</v>
      </c>
      <c r="J9" s="123">
        <v>10000</v>
      </c>
      <c r="K9" s="123"/>
      <c r="L9" s="123"/>
      <c r="M9" s="123"/>
      <c r="N9" s="123"/>
      <c r="O9" s="123"/>
      <c r="P9" s="123"/>
      <c r="Q9" s="123"/>
      <c r="R9" s="123"/>
      <c r="S9" s="123"/>
    </row>
    <row r="10" ht="21" customHeight="1" spans="1:19">
      <c r="A10" s="125" t="s">
        <v>146</v>
      </c>
      <c r="B10" s="125"/>
      <c r="C10" s="125"/>
      <c r="D10" s="126"/>
      <c r="E10" s="126"/>
      <c r="F10" s="126"/>
      <c r="G10" s="126"/>
      <c r="H10" s="123">
        <f t="shared" ref="H10:J10" si="0">SUM(H8:H9)</f>
        <v>110000</v>
      </c>
      <c r="I10" s="123">
        <f t="shared" si="0"/>
        <v>110000</v>
      </c>
      <c r="J10" s="123">
        <f t="shared" si="0"/>
        <v>110000</v>
      </c>
      <c r="K10" s="133" t="s">
        <v>92</v>
      </c>
      <c r="L10" s="133" t="s">
        <v>92</v>
      </c>
      <c r="M10" s="133" t="s">
        <v>92</v>
      </c>
      <c r="N10" s="133" t="s">
        <v>92</v>
      </c>
      <c r="O10" s="133" t="s">
        <v>92</v>
      </c>
      <c r="P10" s="133" t="s">
        <v>92</v>
      </c>
      <c r="Q10" s="133"/>
      <c r="R10" s="133" t="s">
        <v>92</v>
      </c>
      <c r="S10" s="133" t="s">
        <v>92</v>
      </c>
    </row>
    <row r="11" customHeight="1" spans="1:1">
      <c r="A11" s="62" t="s">
        <v>653</v>
      </c>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3888888888889" footer="0.313888888888889"/>
  <pageSetup paperSize="9" scale="55" orientation="landscape" horizontalDpi="600" verticalDpi="600"/>
  <headerFooter alignWithMargins="0">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topLeftCell="E1" workbookViewId="0">
      <selection activeCell="B7" sqref="B7"/>
    </sheetView>
  </sheetViews>
  <sheetFormatPr defaultColWidth="8.71428571428571" defaultRowHeight="14.25" customHeight="1"/>
  <cols>
    <col min="1" max="2" width="38.8285714285714" style="62" customWidth="1"/>
    <col min="3" max="3" width="42.447619047619" style="96" customWidth="1"/>
    <col min="4" max="5" width="36.6666666666667" style="96" customWidth="1"/>
    <col min="6" max="6" width="22.1619047619048" style="96" customWidth="1"/>
    <col min="7" max="7" width="29.8380952380952" style="96" customWidth="1"/>
    <col min="8" max="8" width="18.6666666666667" style="96" customWidth="1"/>
    <col min="9" max="9" width="36.6666666666667" style="96" customWidth="1"/>
    <col min="10" max="10" width="13" style="75" customWidth="1"/>
    <col min="11" max="11" width="15.8285714285714" style="75" customWidth="1"/>
    <col min="12" max="13" width="10" style="75" customWidth="1"/>
    <col min="14" max="14" width="9.13333333333333" style="62" customWidth="1"/>
    <col min="15" max="16" width="9.13333333333333" style="75" customWidth="1"/>
    <col min="17" max="18" width="12.7142857142857" style="75" customWidth="1"/>
    <col min="19" max="19" width="9.13333333333333" style="62" customWidth="1"/>
    <col min="20" max="20" width="10.4380952380952" style="75" customWidth="1"/>
    <col min="21" max="21" width="9.13333333333333" style="62" customWidth="1"/>
    <col min="22" max="249" width="9.13333333333333" style="62"/>
    <col min="250" max="258" width="8.71428571428571" style="62"/>
  </cols>
  <sheetData>
    <row r="1" ht="13.5" customHeight="1" spans="1:20">
      <c r="A1" s="28" t="s">
        <v>654</v>
      </c>
      <c r="D1" s="28"/>
      <c r="E1" s="28"/>
      <c r="F1" s="28"/>
      <c r="G1" s="28"/>
      <c r="H1" s="28"/>
      <c r="I1" s="28"/>
      <c r="J1" s="106"/>
      <c r="K1" s="106"/>
      <c r="L1" s="106"/>
      <c r="M1" s="106"/>
      <c r="N1" s="107"/>
      <c r="O1" s="108"/>
      <c r="P1" s="108"/>
      <c r="Q1" s="108"/>
      <c r="R1" s="108"/>
      <c r="S1" s="116"/>
      <c r="T1" s="117"/>
    </row>
    <row r="2" ht="27.75" customHeight="1" spans="1:20">
      <c r="A2" s="97" t="s">
        <v>15</v>
      </c>
      <c r="B2" s="97"/>
      <c r="C2" s="97"/>
      <c r="D2" s="97"/>
      <c r="E2" s="97"/>
      <c r="F2" s="97"/>
      <c r="G2" s="97"/>
      <c r="H2" s="97"/>
      <c r="I2" s="97"/>
      <c r="J2" s="97"/>
      <c r="K2" s="97"/>
      <c r="L2" s="97"/>
      <c r="M2" s="97"/>
      <c r="N2" s="97"/>
      <c r="O2" s="97"/>
      <c r="P2" s="97"/>
      <c r="Q2" s="97"/>
      <c r="R2" s="97"/>
      <c r="S2" s="97"/>
      <c r="T2" s="97"/>
    </row>
    <row r="3" ht="26.1" customHeight="1" spans="1:20">
      <c r="A3" s="98" t="s">
        <v>22</v>
      </c>
      <c r="B3" s="98"/>
      <c r="C3" s="98"/>
      <c r="D3" s="98"/>
      <c r="E3" s="98"/>
      <c r="F3" s="1"/>
      <c r="G3" s="1"/>
      <c r="H3" s="1"/>
      <c r="I3" s="1"/>
      <c r="J3" s="109"/>
      <c r="K3" s="109"/>
      <c r="L3" s="109"/>
      <c r="M3" s="109"/>
      <c r="N3" s="107"/>
      <c r="O3" s="108"/>
      <c r="P3" s="108"/>
      <c r="Q3" s="108"/>
      <c r="R3" s="108"/>
      <c r="S3" s="118"/>
      <c r="T3" s="119" t="s">
        <v>188</v>
      </c>
    </row>
    <row r="4" ht="15.75" customHeight="1" spans="1:20">
      <c r="A4" s="99" t="s">
        <v>196</v>
      </c>
      <c r="B4" s="99" t="s">
        <v>197</v>
      </c>
      <c r="C4" s="50" t="s">
        <v>639</v>
      </c>
      <c r="D4" s="50" t="s">
        <v>655</v>
      </c>
      <c r="E4" s="50" t="s">
        <v>656</v>
      </c>
      <c r="F4" s="100" t="s">
        <v>657</v>
      </c>
      <c r="G4" s="50" t="s">
        <v>658</v>
      </c>
      <c r="H4" s="50" t="s">
        <v>659</v>
      </c>
      <c r="I4" s="50" t="s">
        <v>660</v>
      </c>
      <c r="J4" s="50" t="s">
        <v>204</v>
      </c>
      <c r="K4" s="50"/>
      <c r="L4" s="50"/>
      <c r="M4" s="50"/>
      <c r="N4" s="110"/>
      <c r="O4" s="50"/>
      <c r="P4" s="50"/>
      <c r="Q4" s="50"/>
      <c r="R4" s="50"/>
      <c r="S4" s="110"/>
      <c r="T4" s="50"/>
    </row>
    <row r="5" ht="17.25" customHeight="1" spans="1:20">
      <c r="A5" s="101"/>
      <c r="B5" s="101"/>
      <c r="C5" s="50"/>
      <c r="D5" s="50"/>
      <c r="E5" s="50"/>
      <c r="F5" s="102"/>
      <c r="G5" s="50"/>
      <c r="H5" s="50"/>
      <c r="I5" s="50"/>
      <c r="J5" s="50" t="s">
        <v>77</v>
      </c>
      <c r="K5" s="50" t="s">
        <v>80</v>
      </c>
      <c r="L5" s="50" t="s">
        <v>645</v>
      </c>
      <c r="M5" s="50" t="s">
        <v>646</v>
      </c>
      <c r="N5" s="111" t="s">
        <v>647</v>
      </c>
      <c r="O5" s="50" t="s">
        <v>648</v>
      </c>
      <c r="P5" s="50"/>
      <c r="Q5" s="50"/>
      <c r="R5" s="50"/>
      <c r="S5" s="111"/>
      <c r="T5" s="50"/>
    </row>
    <row r="6" ht="54" customHeight="1" spans="1:20">
      <c r="A6" s="101"/>
      <c r="B6" s="101"/>
      <c r="C6" s="50"/>
      <c r="D6" s="50"/>
      <c r="E6" s="50"/>
      <c r="F6" s="103"/>
      <c r="G6" s="50"/>
      <c r="H6" s="50"/>
      <c r="I6" s="50"/>
      <c r="J6" s="50"/>
      <c r="K6" s="50"/>
      <c r="L6" s="50"/>
      <c r="M6" s="50"/>
      <c r="N6" s="110"/>
      <c r="O6" s="50" t="s">
        <v>79</v>
      </c>
      <c r="P6" s="50" t="s">
        <v>86</v>
      </c>
      <c r="Q6" s="50" t="s">
        <v>276</v>
      </c>
      <c r="R6" s="50" t="s">
        <v>88</v>
      </c>
      <c r="S6" s="110" t="s">
        <v>89</v>
      </c>
      <c r="T6" s="50" t="s">
        <v>90</v>
      </c>
    </row>
    <row r="7" ht="15" customHeight="1" spans="1:20">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c r="R7" s="80">
        <v>18</v>
      </c>
      <c r="S7" s="80">
        <v>19</v>
      </c>
      <c r="T7" s="80">
        <v>20</v>
      </c>
    </row>
    <row r="8" ht="22.5" customHeight="1" spans="1:20">
      <c r="A8" s="104" t="s">
        <v>91</v>
      </c>
      <c r="B8" s="104" t="s">
        <v>91</v>
      </c>
      <c r="C8" s="104" t="s">
        <v>293</v>
      </c>
      <c r="D8" s="104" t="s">
        <v>661</v>
      </c>
      <c r="E8" s="104" t="s">
        <v>662</v>
      </c>
      <c r="F8" s="104" t="s">
        <v>98</v>
      </c>
      <c r="G8" s="104" t="s">
        <v>663</v>
      </c>
      <c r="H8" s="104" t="s">
        <v>105</v>
      </c>
      <c r="I8" s="104" t="s">
        <v>661</v>
      </c>
      <c r="J8" s="104">
        <v>5000</v>
      </c>
      <c r="K8" s="104">
        <v>5000</v>
      </c>
      <c r="L8" s="112" t="s">
        <v>92</v>
      </c>
      <c r="M8" s="112" t="s">
        <v>92</v>
      </c>
      <c r="N8" s="112" t="s">
        <v>92</v>
      </c>
      <c r="O8" s="112" t="s">
        <v>92</v>
      </c>
      <c r="P8" s="112" t="s">
        <v>92</v>
      </c>
      <c r="Q8" s="112" t="s">
        <v>92</v>
      </c>
      <c r="R8" s="112"/>
      <c r="S8" s="112" t="s">
        <v>92</v>
      </c>
      <c r="T8" s="112" t="s">
        <v>92</v>
      </c>
    </row>
    <row r="9" ht="22.5" customHeight="1" spans="1:20">
      <c r="A9" s="104" t="s">
        <v>91</v>
      </c>
      <c r="B9" s="104" t="s">
        <v>91</v>
      </c>
      <c r="C9" s="104" t="s">
        <v>293</v>
      </c>
      <c r="D9" s="104" t="s">
        <v>664</v>
      </c>
      <c r="E9" s="104" t="s">
        <v>662</v>
      </c>
      <c r="F9" s="104" t="s">
        <v>98</v>
      </c>
      <c r="G9" s="104" t="s">
        <v>663</v>
      </c>
      <c r="H9" s="104" t="s">
        <v>105</v>
      </c>
      <c r="I9" s="104" t="s">
        <v>664</v>
      </c>
      <c r="J9" s="104">
        <v>55000</v>
      </c>
      <c r="K9" s="104">
        <v>55000</v>
      </c>
      <c r="L9" s="113" t="s">
        <v>92</v>
      </c>
      <c r="M9" s="113" t="s">
        <v>92</v>
      </c>
      <c r="N9" s="112" t="s">
        <v>92</v>
      </c>
      <c r="O9" s="113" t="s">
        <v>92</v>
      </c>
      <c r="P9" s="113" t="s">
        <v>92</v>
      </c>
      <c r="Q9" s="113" t="s">
        <v>92</v>
      </c>
      <c r="R9" s="113"/>
      <c r="S9" s="112" t="s">
        <v>92</v>
      </c>
      <c r="T9" s="113" t="s">
        <v>92</v>
      </c>
    </row>
    <row r="10" ht="22.5" customHeight="1" spans="1:20">
      <c r="A10" s="104" t="s">
        <v>91</v>
      </c>
      <c r="B10" s="104" t="s">
        <v>91</v>
      </c>
      <c r="C10" s="104" t="s">
        <v>293</v>
      </c>
      <c r="D10" s="104" t="s">
        <v>665</v>
      </c>
      <c r="E10" s="104" t="s">
        <v>662</v>
      </c>
      <c r="F10" s="104" t="s">
        <v>98</v>
      </c>
      <c r="G10" s="104" t="s">
        <v>663</v>
      </c>
      <c r="H10" s="104" t="s">
        <v>105</v>
      </c>
      <c r="I10" s="104" t="s">
        <v>666</v>
      </c>
      <c r="J10" s="104">
        <v>10200</v>
      </c>
      <c r="K10" s="104">
        <v>10200</v>
      </c>
      <c r="L10" s="113"/>
      <c r="M10" s="113"/>
      <c r="N10" s="112"/>
      <c r="O10" s="113"/>
      <c r="P10" s="113"/>
      <c r="Q10" s="113"/>
      <c r="R10" s="113"/>
      <c r="S10" s="112"/>
      <c r="T10" s="113"/>
    </row>
    <row r="11" ht="22.5" customHeight="1" spans="1:20">
      <c r="A11" s="104" t="s">
        <v>91</v>
      </c>
      <c r="B11" s="104" t="s">
        <v>91</v>
      </c>
      <c r="C11" s="104" t="s">
        <v>299</v>
      </c>
      <c r="D11" s="104" t="s">
        <v>667</v>
      </c>
      <c r="E11" s="104" t="s">
        <v>668</v>
      </c>
      <c r="F11" s="104" t="s">
        <v>98</v>
      </c>
      <c r="G11" s="104" t="s">
        <v>667</v>
      </c>
      <c r="H11" s="104" t="s">
        <v>105</v>
      </c>
      <c r="I11" s="104" t="s">
        <v>667</v>
      </c>
      <c r="J11" s="104">
        <v>30000</v>
      </c>
      <c r="K11" s="104">
        <v>30000</v>
      </c>
      <c r="L11" s="114" t="s">
        <v>92</v>
      </c>
      <c r="M11" s="114" t="s">
        <v>92</v>
      </c>
      <c r="N11" s="114" t="s">
        <v>92</v>
      </c>
      <c r="O11" s="114" t="s">
        <v>92</v>
      </c>
      <c r="P11" s="114" t="s">
        <v>92</v>
      </c>
      <c r="Q11" s="114" t="s">
        <v>92</v>
      </c>
      <c r="R11" s="114"/>
      <c r="S11" s="114" t="s">
        <v>92</v>
      </c>
      <c r="T11" s="114" t="s">
        <v>92</v>
      </c>
    </row>
    <row r="12" ht="22.5" customHeight="1" spans="1:20">
      <c r="A12" s="105" t="s">
        <v>146</v>
      </c>
      <c r="B12" s="105"/>
      <c r="C12" s="105"/>
      <c r="D12" s="105"/>
      <c r="E12" s="105"/>
      <c r="F12" s="105"/>
      <c r="G12" s="105"/>
      <c r="H12" s="105"/>
      <c r="I12" s="105"/>
      <c r="J12" s="104">
        <f>SUM(J7:J11)</f>
        <v>100210</v>
      </c>
      <c r="K12" s="104">
        <f>SUM(K7:K11)</f>
        <v>100211</v>
      </c>
      <c r="L12" s="104"/>
      <c r="M12" s="104"/>
      <c r="N12" s="115"/>
      <c r="O12" s="104"/>
      <c r="P12" s="104"/>
      <c r="Q12" s="104"/>
      <c r="R12" s="104"/>
      <c r="S12" s="115"/>
      <c r="T12" s="104"/>
    </row>
  </sheetData>
  <mergeCells count="19">
    <mergeCell ref="A2:T2"/>
    <mergeCell ref="A3:E3"/>
    <mergeCell ref="J4:T4"/>
    <mergeCell ref="O5:T5"/>
    <mergeCell ref="A12:I12"/>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7638888888889" right="0.707638888888889" top="0.747916666666667" bottom="0.747916666666667" header="0.313888888888889" footer="0.313888888888889"/>
  <pageSetup paperSize="9" scale="38" orientation="landscape" horizontalDpi="600" verticalDpi="600"/>
  <headerFooter alignWithMargins="0">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8"/>
  <sheetViews>
    <sheetView workbookViewId="0">
      <selection activeCell="B8" sqref="B8"/>
    </sheetView>
  </sheetViews>
  <sheetFormatPr defaultColWidth="8.88571428571429" defaultRowHeight="14.25" customHeight="1" outlineLevelRow="7"/>
  <cols>
    <col min="1" max="1" width="50" style="75" customWidth="1"/>
    <col min="2" max="2" width="17.2857142857143" style="75" customWidth="1"/>
    <col min="3" max="4" width="13.4380952380952" style="75" customWidth="1"/>
    <col min="5" max="12" width="10.2857142857143" style="75" customWidth="1"/>
    <col min="13" max="13" width="13.1428571428571" style="75" customWidth="1"/>
    <col min="14" max="14" width="9.13333333333333" style="62" customWidth="1"/>
    <col min="15" max="246" width="9.13333333333333" style="62"/>
    <col min="247" max="247" width="9.13333333333333" style="76"/>
    <col min="248" max="256" width="8.88571428571429" style="76"/>
  </cols>
  <sheetData>
    <row r="1" s="62" customFormat="1" ht="13.5" customHeight="1" spans="1:13">
      <c r="A1" s="28" t="s">
        <v>669</v>
      </c>
      <c r="B1" s="28"/>
      <c r="C1" s="28"/>
      <c r="D1" s="77"/>
      <c r="E1" s="75"/>
      <c r="F1" s="75"/>
      <c r="G1" s="75"/>
      <c r="H1" s="75"/>
      <c r="I1" s="75"/>
      <c r="J1" s="75"/>
      <c r="K1" s="75"/>
      <c r="L1" s="75"/>
      <c r="M1" s="75"/>
    </row>
    <row r="2" s="62" customFormat="1" ht="35" customHeight="1" spans="1:13">
      <c r="A2" s="78" t="s">
        <v>16</v>
      </c>
      <c r="B2" s="78"/>
      <c r="C2" s="78"/>
      <c r="D2" s="78"/>
      <c r="E2" s="78"/>
      <c r="F2" s="78"/>
      <c r="G2" s="78"/>
      <c r="H2" s="78"/>
      <c r="I2" s="78"/>
      <c r="J2" s="78"/>
      <c r="K2" s="78"/>
      <c r="L2" s="78"/>
      <c r="M2" s="78"/>
    </row>
    <row r="3" s="74" customFormat="1" ht="24" customHeight="1" spans="1:13">
      <c r="A3" s="2" t="s">
        <v>22</v>
      </c>
      <c r="B3" s="1"/>
      <c r="C3" s="1"/>
      <c r="D3" s="1"/>
      <c r="E3" s="79"/>
      <c r="F3" s="79"/>
      <c r="G3" s="79"/>
      <c r="H3" s="79"/>
      <c r="I3" s="79"/>
      <c r="J3" s="92"/>
      <c r="K3" s="92"/>
      <c r="L3" s="92"/>
      <c r="M3" s="93" t="s">
        <v>188</v>
      </c>
    </row>
    <row r="4" s="62" customFormat="1" ht="19.5" customHeight="1" spans="1:13">
      <c r="A4" s="15" t="s">
        <v>670</v>
      </c>
      <c r="B4" s="10" t="s">
        <v>204</v>
      </c>
      <c r="C4" s="11"/>
      <c r="D4" s="11"/>
      <c r="E4" s="80" t="s">
        <v>671</v>
      </c>
      <c r="F4" s="80"/>
      <c r="G4" s="80"/>
      <c r="H4" s="80"/>
      <c r="I4" s="80"/>
      <c r="J4" s="80"/>
      <c r="K4" s="80"/>
      <c r="L4" s="80"/>
      <c r="M4" s="80"/>
    </row>
    <row r="5" s="62" customFormat="1" ht="40.5" customHeight="1" spans="1:13">
      <c r="A5" s="18"/>
      <c r="B5" s="31" t="s">
        <v>77</v>
      </c>
      <c r="C5" s="9" t="s">
        <v>80</v>
      </c>
      <c r="D5" s="81" t="s">
        <v>672</v>
      </c>
      <c r="E5" s="18" t="s">
        <v>673</v>
      </c>
      <c r="F5" s="18" t="s">
        <v>674</v>
      </c>
      <c r="G5" s="18" t="s">
        <v>675</v>
      </c>
      <c r="H5" s="18" t="s">
        <v>676</v>
      </c>
      <c r="I5" s="17" t="s">
        <v>677</v>
      </c>
      <c r="J5" s="18" t="s">
        <v>678</v>
      </c>
      <c r="K5" s="18" t="s">
        <v>679</v>
      </c>
      <c r="L5" s="18" t="s">
        <v>680</v>
      </c>
      <c r="M5" s="18" t="s">
        <v>681</v>
      </c>
    </row>
    <row r="6" s="62" customFormat="1" ht="19.5" customHeight="1" spans="1:13">
      <c r="A6" s="15">
        <v>1</v>
      </c>
      <c r="B6" s="15">
        <v>2</v>
      </c>
      <c r="C6" s="15">
        <v>3</v>
      </c>
      <c r="D6" s="82">
        <v>4</v>
      </c>
      <c r="E6" s="15">
        <v>5</v>
      </c>
      <c r="F6" s="15">
        <v>6</v>
      </c>
      <c r="G6" s="15">
        <v>7</v>
      </c>
      <c r="H6" s="83">
        <v>8</v>
      </c>
      <c r="I6" s="94">
        <v>9</v>
      </c>
      <c r="J6" s="94">
        <v>10</v>
      </c>
      <c r="K6" s="94">
        <v>11</v>
      </c>
      <c r="L6" s="83">
        <v>12</v>
      </c>
      <c r="M6" s="94">
        <v>13</v>
      </c>
    </row>
    <row r="7" s="62" customFormat="1" ht="19.5" customHeight="1" spans="1:247">
      <c r="A7" s="84" t="s">
        <v>682</v>
      </c>
      <c r="B7" s="85"/>
      <c r="C7" s="85"/>
      <c r="D7" s="85"/>
      <c r="E7" s="85"/>
      <c r="F7" s="85"/>
      <c r="G7" s="86"/>
      <c r="H7" s="87" t="s">
        <v>92</v>
      </c>
      <c r="I7" s="87" t="s">
        <v>92</v>
      </c>
      <c r="J7" s="87" t="s">
        <v>92</v>
      </c>
      <c r="K7" s="87" t="s">
        <v>92</v>
      </c>
      <c r="L7" s="87" t="s">
        <v>92</v>
      </c>
      <c r="M7" s="87" t="s">
        <v>92</v>
      </c>
      <c r="IM7" s="95"/>
    </row>
    <row r="8" s="62" customFormat="1" ht="19.5" customHeight="1" spans="1:13">
      <c r="A8" s="88" t="s">
        <v>92</v>
      </c>
      <c r="B8" s="89" t="s">
        <v>92</v>
      </c>
      <c r="C8" s="89" t="s">
        <v>92</v>
      </c>
      <c r="D8" s="90" t="s">
        <v>92</v>
      </c>
      <c r="E8" s="89" t="s">
        <v>92</v>
      </c>
      <c r="F8" s="89" t="s">
        <v>92</v>
      </c>
      <c r="G8" s="89" t="s">
        <v>92</v>
      </c>
      <c r="H8" s="91" t="s">
        <v>92</v>
      </c>
      <c r="I8" s="91" t="s">
        <v>92</v>
      </c>
      <c r="J8" s="91" t="s">
        <v>92</v>
      </c>
      <c r="K8" s="91" t="s">
        <v>92</v>
      </c>
      <c r="L8" s="91" t="s">
        <v>92</v>
      </c>
      <c r="M8" s="91" t="s">
        <v>92</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3888888888889" footer="0.313888888888889"/>
  <pageSetup paperSize="9" scale="90" orientation="landscape" horizontalDpi="600" verticalDpi="600"/>
  <headerFooter alignWithMargins="0">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workbookViewId="0">
      <selection activeCell="C7" sqref="C7"/>
    </sheetView>
  </sheetViews>
  <sheetFormatPr defaultColWidth="8.88571428571429" defaultRowHeight="12" outlineLevelRow="6"/>
  <cols>
    <col min="1" max="1" width="34.2857142857143" style="61" customWidth="1"/>
    <col min="2" max="2" width="29" style="61" customWidth="1"/>
    <col min="3" max="5" width="23.5714285714286" style="61" customWidth="1"/>
    <col min="6" max="6" width="11.2857142857143" style="62" customWidth="1"/>
    <col min="7" max="7" width="25.1333333333333" style="61" customWidth="1"/>
    <col min="8" max="8" width="15.5619047619048" style="62" customWidth="1"/>
    <col min="9" max="9" width="13.4380952380952" style="62" customWidth="1"/>
    <col min="10" max="10" width="18.847619047619" style="61" customWidth="1"/>
    <col min="11" max="11" width="9.13333333333333" style="62" customWidth="1"/>
    <col min="12" max="16384" width="9.13333333333333" style="62"/>
  </cols>
  <sheetData>
    <row r="1" customHeight="1" spans="1:10">
      <c r="A1" s="61" t="s">
        <v>683</v>
      </c>
      <c r="J1" s="73"/>
    </row>
    <row r="2" ht="28.5" customHeight="1" spans="1:10">
      <c r="A2" s="63" t="s">
        <v>17</v>
      </c>
      <c r="B2" s="30"/>
      <c r="C2" s="30"/>
      <c r="D2" s="30"/>
      <c r="E2" s="30"/>
      <c r="F2" s="64"/>
      <c r="G2" s="30"/>
      <c r="H2" s="64"/>
      <c r="I2" s="64"/>
      <c r="J2" s="30"/>
    </row>
    <row r="3" ht="17.25" customHeight="1" spans="1:1">
      <c r="A3" s="65" t="s">
        <v>22</v>
      </c>
    </row>
    <row r="4" ht="44.25" customHeight="1" spans="1:10">
      <c r="A4" s="66" t="s">
        <v>670</v>
      </c>
      <c r="B4" s="66" t="s">
        <v>320</v>
      </c>
      <c r="C4" s="66" t="s">
        <v>321</v>
      </c>
      <c r="D4" s="66" t="s">
        <v>322</v>
      </c>
      <c r="E4" s="66" t="s">
        <v>323</v>
      </c>
      <c r="F4" s="67" t="s">
        <v>324</v>
      </c>
      <c r="G4" s="66" t="s">
        <v>325</v>
      </c>
      <c r="H4" s="67" t="s">
        <v>326</v>
      </c>
      <c r="I4" s="67" t="s">
        <v>327</v>
      </c>
      <c r="J4" s="66" t="s">
        <v>328</v>
      </c>
    </row>
    <row r="5" ht="14.25" customHeight="1" spans="1:10">
      <c r="A5" s="66">
        <v>1</v>
      </c>
      <c r="B5" s="66">
        <v>2</v>
      </c>
      <c r="C5" s="66">
        <v>3</v>
      </c>
      <c r="D5" s="66">
        <v>4</v>
      </c>
      <c r="E5" s="66">
        <v>5</v>
      </c>
      <c r="F5" s="66">
        <v>6</v>
      </c>
      <c r="G5" s="66">
        <v>7</v>
      </c>
      <c r="H5" s="66">
        <v>8</v>
      </c>
      <c r="I5" s="66">
        <v>9</v>
      </c>
      <c r="J5" s="66">
        <v>10</v>
      </c>
    </row>
    <row r="6" ht="42" customHeight="1" spans="1:10">
      <c r="A6" s="68" t="s">
        <v>682</v>
      </c>
      <c r="B6" s="69"/>
      <c r="C6" s="69"/>
      <c r="D6" s="70"/>
      <c r="E6" s="71"/>
      <c r="F6" s="72"/>
      <c r="G6" s="71"/>
      <c r="H6" s="72"/>
      <c r="I6" s="72"/>
      <c r="J6" s="71"/>
    </row>
    <row r="7" ht="42.75" customHeight="1" spans="1:10">
      <c r="A7" s="20" t="s">
        <v>92</v>
      </c>
      <c r="B7" s="20" t="s">
        <v>92</v>
      </c>
      <c r="C7" s="20" t="s">
        <v>92</v>
      </c>
      <c r="D7" s="20" t="s">
        <v>92</v>
      </c>
      <c r="E7" s="35" t="s">
        <v>92</v>
      </c>
      <c r="F7" s="20" t="s">
        <v>92</v>
      </c>
      <c r="G7" s="35" t="s">
        <v>92</v>
      </c>
      <c r="H7" s="20" t="s">
        <v>92</v>
      </c>
      <c r="I7" s="20" t="s">
        <v>92</v>
      </c>
      <c r="J7" s="35" t="s">
        <v>92</v>
      </c>
    </row>
  </sheetData>
  <mergeCells count="3">
    <mergeCell ref="A2:J2"/>
    <mergeCell ref="A3:H3"/>
    <mergeCell ref="A6:D6"/>
  </mergeCells>
  <printOptions horizontalCentered="1"/>
  <pageMargins left="0.393055555555556" right="0.393055555555556" top="0.511805555555556" bottom="0.511805555555556" header="0.313888888888889" footer="0.313888888888889"/>
  <pageSetup paperSize="9" scale="78" orientation="landscape" horizontalDpi="600" verticalDpi="600"/>
  <headerFooter alignWithMargins="0">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workbookViewId="0">
      <selection activeCell="G23" sqref="G23"/>
    </sheetView>
  </sheetViews>
  <sheetFormatPr defaultColWidth="8.88571428571429" defaultRowHeight="12"/>
  <cols>
    <col min="1" max="1" width="12" style="42" customWidth="1"/>
    <col min="2" max="2" width="29" style="42"/>
    <col min="3" max="3" width="18.7142857142857" style="42" customWidth="1"/>
    <col min="4" max="4" width="24.847619047619" style="42" customWidth="1"/>
    <col min="5" max="7" width="23.5714285714286" style="42" customWidth="1"/>
    <col min="8" max="8" width="25.1333333333333" style="42" customWidth="1"/>
    <col min="9" max="9" width="18.847619047619" style="42" customWidth="1"/>
    <col min="10" max="16384" width="9.13333333333333" style="42"/>
  </cols>
  <sheetData>
    <row r="1" spans="1:9">
      <c r="A1" s="42" t="s">
        <v>684</v>
      </c>
      <c r="I1" s="59"/>
    </row>
    <row r="2" ht="28" customHeight="1" spans="2:9">
      <c r="B2" s="43" t="s">
        <v>18</v>
      </c>
      <c r="C2" s="43"/>
      <c r="D2" s="43"/>
      <c r="E2" s="43"/>
      <c r="F2" s="43"/>
      <c r="G2" s="43"/>
      <c r="H2" s="43"/>
      <c r="I2" s="43"/>
    </row>
    <row r="3" ht="13.5" spans="1:3">
      <c r="A3" s="44" t="s">
        <v>22</v>
      </c>
      <c r="C3" s="45"/>
    </row>
    <row r="4" ht="18" customHeight="1" spans="1:9">
      <c r="A4" s="46" t="s">
        <v>196</v>
      </c>
      <c r="B4" s="46" t="s">
        <v>197</v>
      </c>
      <c r="C4" s="46" t="s">
        <v>685</v>
      </c>
      <c r="D4" s="46" t="s">
        <v>686</v>
      </c>
      <c r="E4" s="46" t="s">
        <v>687</v>
      </c>
      <c r="F4" s="46" t="s">
        <v>688</v>
      </c>
      <c r="G4" s="47" t="s">
        <v>689</v>
      </c>
      <c r="H4" s="48"/>
      <c r="I4" s="60"/>
    </row>
    <row r="5" ht="18" customHeight="1" spans="1:9">
      <c r="A5" s="49"/>
      <c r="B5" s="49"/>
      <c r="C5" s="49"/>
      <c r="D5" s="49"/>
      <c r="E5" s="49"/>
      <c r="F5" s="49"/>
      <c r="G5" s="50" t="s">
        <v>643</v>
      </c>
      <c r="H5" s="50" t="s">
        <v>690</v>
      </c>
      <c r="I5" s="50" t="s">
        <v>691</v>
      </c>
    </row>
    <row r="6" ht="21" customHeight="1" spans="1:9">
      <c r="A6" s="51">
        <v>1</v>
      </c>
      <c r="B6" s="51">
        <v>2</v>
      </c>
      <c r="C6" s="51">
        <v>3</v>
      </c>
      <c r="D6" s="51">
        <v>4</v>
      </c>
      <c r="E6" s="51">
        <v>5</v>
      </c>
      <c r="F6" s="51">
        <v>6</v>
      </c>
      <c r="G6" s="51">
        <v>7</v>
      </c>
      <c r="H6" s="51">
        <v>8</v>
      </c>
      <c r="I6" s="51">
        <v>9</v>
      </c>
    </row>
    <row r="7" ht="33" customHeight="1" spans="1:9">
      <c r="A7" s="52" t="s">
        <v>692</v>
      </c>
      <c r="B7" s="53"/>
      <c r="C7" s="53"/>
      <c r="D7" s="53"/>
      <c r="E7" s="54"/>
      <c r="F7" s="55"/>
      <c r="G7" s="51"/>
      <c r="H7" s="51"/>
      <c r="I7" s="51"/>
    </row>
    <row r="8" ht="24" customHeight="1" spans="1:9">
      <c r="A8" s="56"/>
      <c r="B8" s="57"/>
      <c r="C8" s="57"/>
      <c r="D8" s="57"/>
      <c r="E8" s="57"/>
      <c r="F8" s="57"/>
      <c r="G8" s="51"/>
      <c r="H8" s="51"/>
      <c r="I8" s="51"/>
    </row>
    <row r="9" ht="24" customHeight="1" spans="1:9">
      <c r="A9" s="58" t="s">
        <v>77</v>
      </c>
      <c r="B9" s="58"/>
      <c r="C9" s="58"/>
      <c r="D9" s="58"/>
      <c r="E9" s="58"/>
      <c r="F9" s="58"/>
      <c r="G9" s="51"/>
      <c r="H9" s="51"/>
      <c r="I9" s="51"/>
    </row>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3888888888889" footer="0.313888888888889"/>
  <pageSetup paperSize="9" scale="86" orientation="landscape" horizontalDpi="600" verticalDpi="600"/>
  <headerFooter alignWithMargins="0">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3" sqref="A3:G3"/>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17.6285714285714" style="1" customWidth="1"/>
    <col min="9" max="11" width="22.4" style="1" customWidth="1"/>
    <col min="12" max="16384" width="10.447619047619" style="1"/>
  </cols>
  <sheetData>
    <row r="1" s="1" customFormat="1" ht="13.5" customHeight="1" spans="1:11">
      <c r="A1" s="28" t="s">
        <v>693</v>
      </c>
      <c r="D1" s="29"/>
      <c r="E1" s="29"/>
      <c r="F1" s="29"/>
      <c r="G1" s="29"/>
      <c r="K1" s="40"/>
    </row>
    <row r="2" s="1" customFormat="1" ht="27.75" customHeight="1" spans="1:11">
      <c r="A2" s="30" t="s">
        <v>694</v>
      </c>
      <c r="B2" s="30"/>
      <c r="C2" s="30"/>
      <c r="D2" s="30"/>
      <c r="E2" s="30"/>
      <c r="F2" s="30"/>
      <c r="G2" s="30"/>
      <c r="H2" s="30"/>
      <c r="I2" s="30"/>
      <c r="J2" s="30"/>
      <c r="K2" s="30"/>
    </row>
    <row r="3" s="1" customFormat="1" ht="20" customHeight="1" spans="1:11">
      <c r="A3" s="5" t="s">
        <v>22</v>
      </c>
      <c r="B3" s="6"/>
      <c r="C3" s="6"/>
      <c r="D3" s="6"/>
      <c r="E3" s="6"/>
      <c r="F3" s="6"/>
      <c r="G3" s="6"/>
      <c r="K3" s="7" t="s">
        <v>188</v>
      </c>
    </row>
    <row r="4" s="1" customFormat="1" ht="21.75" customHeight="1" spans="1:11">
      <c r="A4" s="8" t="s">
        <v>271</v>
      </c>
      <c r="B4" s="8" t="s">
        <v>199</v>
      </c>
      <c r="C4" s="8" t="s">
        <v>272</v>
      </c>
      <c r="D4" s="9" t="s">
        <v>200</v>
      </c>
      <c r="E4" s="9" t="s">
        <v>201</v>
      </c>
      <c r="F4" s="9" t="s">
        <v>273</v>
      </c>
      <c r="G4" s="9" t="s">
        <v>274</v>
      </c>
      <c r="H4" s="15" t="s">
        <v>77</v>
      </c>
      <c r="I4" s="10" t="s">
        <v>695</v>
      </c>
      <c r="J4" s="11"/>
      <c r="K4" s="12"/>
    </row>
    <row r="5" s="1" customFormat="1" ht="21.75" customHeight="1" spans="1:11">
      <c r="A5" s="13"/>
      <c r="B5" s="13"/>
      <c r="C5" s="13"/>
      <c r="D5" s="14"/>
      <c r="E5" s="14"/>
      <c r="F5" s="14"/>
      <c r="G5" s="14"/>
      <c r="H5" s="31"/>
      <c r="I5" s="9" t="s">
        <v>80</v>
      </c>
      <c r="J5" s="9" t="s">
        <v>81</v>
      </c>
      <c r="K5" s="9" t="s">
        <v>82</v>
      </c>
    </row>
    <row r="6" s="1" customFormat="1" ht="40.5" customHeight="1" spans="1:11">
      <c r="A6" s="16"/>
      <c r="B6" s="16"/>
      <c r="C6" s="16"/>
      <c r="D6" s="17"/>
      <c r="E6" s="17"/>
      <c r="F6" s="17"/>
      <c r="G6" s="17"/>
      <c r="H6" s="18"/>
      <c r="I6" s="17"/>
      <c r="J6" s="17"/>
      <c r="K6" s="17"/>
    </row>
    <row r="7" s="1" customFormat="1" ht="15" customHeight="1" spans="1:11">
      <c r="A7" s="19">
        <v>1</v>
      </c>
      <c r="B7" s="19">
        <v>2</v>
      </c>
      <c r="C7" s="19">
        <v>3</v>
      </c>
      <c r="D7" s="19">
        <v>4</v>
      </c>
      <c r="E7" s="19">
        <v>5</v>
      </c>
      <c r="F7" s="19">
        <v>6</v>
      </c>
      <c r="G7" s="19">
        <v>7</v>
      </c>
      <c r="H7" s="19">
        <v>8</v>
      </c>
      <c r="I7" s="19">
        <v>9</v>
      </c>
      <c r="J7" s="41">
        <v>10</v>
      </c>
      <c r="K7" s="41">
        <v>11</v>
      </c>
    </row>
    <row r="8" s="1" customFormat="1" ht="37" customHeight="1" spans="1:11">
      <c r="A8" s="32" t="s">
        <v>696</v>
      </c>
      <c r="B8" s="33"/>
      <c r="C8" s="34"/>
      <c r="D8" s="35"/>
      <c r="E8" s="35"/>
      <c r="F8" s="35"/>
      <c r="G8" s="35"/>
      <c r="H8" s="36"/>
      <c r="I8" s="36"/>
      <c r="J8" s="36"/>
      <c r="K8" s="36"/>
    </row>
    <row r="9" s="1" customFormat="1" ht="30.65" customHeight="1" spans="1:11">
      <c r="A9" s="37"/>
      <c r="B9" s="37"/>
      <c r="C9" s="37"/>
      <c r="D9" s="37"/>
      <c r="E9" s="37"/>
      <c r="F9" s="37"/>
      <c r="G9" s="37"/>
      <c r="H9" s="36"/>
      <c r="I9" s="36"/>
      <c r="J9" s="36"/>
      <c r="K9" s="36"/>
    </row>
    <row r="10" s="1" customFormat="1" ht="18.75" customHeight="1" spans="1:11">
      <c r="A10" s="38" t="s">
        <v>146</v>
      </c>
      <c r="B10" s="38"/>
      <c r="C10" s="38"/>
      <c r="D10" s="38"/>
      <c r="E10" s="38"/>
      <c r="F10" s="38"/>
      <c r="G10" s="38"/>
      <c r="H10" s="39"/>
      <c r="I10" s="36"/>
      <c r="J10" s="36"/>
      <c r="K10" s="36"/>
    </row>
  </sheetData>
  <mergeCells count="16">
    <mergeCell ref="A2:K2"/>
    <mergeCell ref="A3:G3"/>
    <mergeCell ref="I4:K4"/>
    <mergeCell ref="A8:C8"/>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6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opLeftCell="A13" workbookViewId="0">
      <selection activeCell="C26" sqref="C26"/>
    </sheetView>
  </sheetViews>
  <sheetFormatPr defaultColWidth="8" defaultRowHeight="12" outlineLevelCol="3"/>
  <cols>
    <col min="1" max="1" width="39.5619047619048" style="75" customWidth="1"/>
    <col min="2" max="2" width="43.1333333333333" style="75" customWidth="1"/>
    <col min="3" max="3" width="40.4380952380952" style="75" customWidth="1"/>
    <col min="4" max="4" width="46.1333333333333" style="75" customWidth="1"/>
    <col min="5" max="5" width="8" style="62" customWidth="1"/>
    <col min="6" max="16384" width="8" style="62"/>
  </cols>
  <sheetData>
    <row r="1" ht="17" customHeight="1" spans="1:4">
      <c r="A1" s="305" t="s">
        <v>21</v>
      </c>
      <c r="B1" s="28"/>
      <c r="C1" s="28"/>
      <c r="D1" s="136"/>
    </row>
    <row r="2" ht="36" customHeight="1" spans="1:4">
      <c r="A2" s="63" t="s">
        <v>2</v>
      </c>
      <c r="B2" s="306"/>
      <c r="C2" s="306"/>
      <c r="D2" s="306"/>
    </row>
    <row r="3" ht="21" customHeight="1" spans="1:4">
      <c r="A3" s="2" t="s">
        <v>22</v>
      </c>
      <c r="B3" s="257"/>
      <c r="C3" s="257"/>
      <c r="D3" s="134" t="s">
        <v>23</v>
      </c>
    </row>
    <row r="4" ht="19.5" customHeight="1" spans="1:4">
      <c r="A4" s="10" t="s">
        <v>24</v>
      </c>
      <c r="B4" s="12"/>
      <c r="C4" s="10" t="s">
        <v>25</v>
      </c>
      <c r="D4" s="12"/>
    </row>
    <row r="5" ht="19.5" customHeight="1" spans="1:4">
      <c r="A5" s="15" t="s">
        <v>26</v>
      </c>
      <c r="B5" s="15" t="s">
        <v>27</v>
      </c>
      <c r="C5" s="15" t="s">
        <v>28</v>
      </c>
      <c r="D5" s="15" t="s">
        <v>27</v>
      </c>
    </row>
    <row r="6" ht="19.5" customHeight="1" spans="1:4">
      <c r="A6" s="18"/>
      <c r="B6" s="18"/>
      <c r="C6" s="18"/>
      <c r="D6" s="18"/>
    </row>
    <row r="7" ht="20.25" customHeight="1" spans="1:4">
      <c r="A7" s="262" t="s">
        <v>29</v>
      </c>
      <c r="B7" s="307">
        <v>11842285</v>
      </c>
      <c r="C7" s="262" t="s">
        <v>30</v>
      </c>
      <c r="D7" s="307">
        <v>9205627.1</v>
      </c>
    </row>
    <row r="8" ht="20.25" customHeight="1" spans="1:4">
      <c r="A8" s="262" t="s">
        <v>31</v>
      </c>
      <c r="B8" s="260"/>
      <c r="C8" s="262" t="s">
        <v>32</v>
      </c>
      <c r="D8" s="308"/>
    </row>
    <row r="9" ht="20.25" customHeight="1" spans="1:4">
      <c r="A9" s="262" t="s">
        <v>33</v>
      </c>
      <c r="B9" s="260"/>
      <c r="C9" s="262" t="s">
        <v>34</v>
      </c>
      <c r="D9" s="308"/>
    </row>
    <row r="10" ht="20.25" customHeight="1" spans="1:4">
      <c r="A10" s="262" t="s">
        <v>35</v>
      </c>
      <c r="B10" s="260"/>
      <c r="C10" s="262" t="s">
        <v>36</v>
      </c>
      <c r="D10" s="308"/>
    </row>
    <row r="11" ht="20.25" customHeight="1" spans="1:4">
      <c r="A11" s="262" t="s">
        <v>37</v>
      </c>
      <c r="B11" s="309"/>
      <c r="C11" s="262" t="s">
        <v>38</v>
      </c>
      <c r="D11" s="308"/>
    </row>
    <row r="12" ht="20.25" customHeight="1" spans="1:4">
      <c r="A12" s="262" t="s">
        <v>39</v>
      </c>
      <c r="B12" s="310"/>
      <c r="C12" s="262" t="s">
        <v>40</v>
      </c>
      <c r="D12" s="308"/>
    </row>
    <row r="13" ht="20.25" customHeight="1" spans="1:4">
      <c r="A13" s="262" t="s">
        <v>41</v>
      </c>
      <c r="B13" s="310"/>
      <c r="C13" s="262" t="s">
        <v>42</v>
      </c>
      <c r="D13" s="308"/>
    </row>
    <row r="14" ht="20.25" customHeight="1" spans="1:4">
      <c r="A14" s="262" t="s">
        <v>43</v>
      </c>
      <c r="B14" s="310"/>
      <c r="C14" s="262" t="s">
        <v>44</v>
      </c>
      <c r="D14" s="307">
        <v>1382056</v>
      </c>
    </row>
    <row r="15" ht="20.25" customHeight="1" spans="1:4">
      <c r="A15" s="311" t="s">
        <v>45</v>
      </c>
      <c r="B15" s="312"/>
      <c r="C15" s="262" t="s">
        <v>46</v>
      </c>
      <c r="D15" s="307">
        <v>633440</v>
      </c>
    </row>
    <row r="16" ht="20.25" customHeight="1" spans="1:4">
      <c r="A16" s="311" t="s">
        <v>47</v>
      </c>
      <c r="B16" s="313"/>
      <c r="C16" s="262" t="s">
        <v>48</v>
      </c>
      <c r="D16" s="308"/>
    </row>
    <row r="17" ht="20.25" customHeight="1" spans="1:4">
      <c r="A17" s="311"/>
      <c r="B17" s="314"/>
      <c r="C17" s="262" t="s">
        <v>49</v>
      </c>
      <c r="D17" s="308"/>
    </row>
    <row r="18" ht="20.25" customHeight="1" spans="1:4">
      <c r="A18" s="313"/>
      <c r="B18" s="314"/>
      <c r="C18" s="262" t="s">
        <v>50</v>
      </c>
      <c r="D18" s="308"/>
    </row>
    <row r="19" ht="20.25" customHeight="1" spans="1:4">
      <c r="A19" s="313"/>
      <c r="B19" s="314"/>
      <c r="C19" s="262" t="s">
        <v>51</v>
      </c>
      <c r="D19" s="308"/>
    </row>
    <row r="20" ht="20.25" customHeight="1" spans="1:4">
      <c r="A20" s="313"/>
      <c r="B20" s="314"/>
      <c r="C20" s="262" t="s">
        <v>52</v>
      </c>
      <c r="D20" s="308"/>
    </row>
    <row r="21" ht="20.25" customHeight="1" spans="1:4">
      <c r="A21" s="313"/>
      <c r="B21" s="314"/>
      <c r="C21" s="262" t="s">
        <v>53</v>
      </c>
      <c r="D21" s="308"/>
    </row>
    <row r="22" ht="20.25" customHeight="1" spans="1:4">
      <c r="A22" s="313"/>
      <c r="B22" s="314"/>
      <c r="C22" s="262" t="s">
        <v>54</v>
      </c>
      <c r="D22" s="308"/>
    </row>
    <row r="23" ht="20.25" customHeight="1" spans="1:4">
      <c r="A23" s="313"/>
      <c r="B23" s="314"/>
      <c r="C23" s="262" t="s">
        <v>55</v>
      </c>
      <c r="D23" s="308"/>
    </row>
    <row r="24" ht="20.25" customHeight="1" spans="1:4">
      <c r="A24" s="313"/>
      <c r="B24" s="314"/>
      <c r="C24" s="262" t="s">
        <v>56</v>
      </c>
      <c r="D24" s="308"/>
    </row>
    <row r="25" ht="20.25" customHeight="1" spans="1:4">
      <c r="A25" s="313"/>
      <c r="B25" s="314"/>
      <c r="C25" s="262" t="s">
        <v>57</v>
      </c>
      <c r="D25" s="307">
        <v>650508</v>
      </c>
    </row>
    <row r="26" ht="20.25" customHeight="1" spans="1:4">
      <c r="A26" s="313"/>
      <c r="B26" s="314"/>
      <c r="C26" s="262" t="s">
        <v>58</v>
      </c>
      <c r="D26" s="308"/>
    </row>
    <row r="27" ht="20.25" customHeight="1" spans="1:4">
      <c r="A27" s="313"/>
      <c r="B27" s="314"/>
      <c r="C27" s="262" t="s">
        <v>59</v>
      </c>
      <c r="D27" s="308"/>
    </row>
    <row r="28" ht="20.25" customHeight="1" spans="1:4">
      <c r="A28" s="313"/>
      <c r="B28" s="314"/>
      <c r="C28" s="262" t="s">
        <v>60</v>
      </c>
      <c r="D28" s="308"/>
    </row>
    <row r="29" ht="20.25" customHeight="1" spans="1:4">
      <c r="A29" s="313"/>
      <c r="B29" s="314"/>
      <c r="C29" s="262" t="s">
        <v>61</v>
      </c>
      <c r="D29" s="308"/>
    </row>
    <row r="30" ht="20.25" customHeight="1" spans="1:4">
      <c r="A30" s="315"/>
      <c r="B30" s="316"/>
      <c r="C30" s="262" t="s">
        <v>62</v>
      </c>
      <c r="D30" s="308"/>
    </row>
    <row r="31" ht="20.25" customHeight="1" spans="1:4">
      <c r="A31" s="315"/>
      <c r="B31" s="316"/>
      <c r="C31" s="262" t="s">
        <v>63</v>
      </c>
      <c r="D31" s="308"/>
    </row>
    <row r="32" ht="20.25" customHeight="1" spans="1:4">
      <c r="A32" s="315"/>
      <c r="B32" s="316"/>
      <c r="C32" s="262" t="s">
        <v>64</v>
      </c>
      <c r="D32" s="308"/>
    </row>
    <row r="33" ht="20.25" customHeight="1" spans="1:4">
      <c r="A33" s="317" t="s">
        <v>65</v>
      </c>
      <c r="B33" s="318">
        <f>B7+B8+B9+B10+B11</f>
        <v>11842285</v>
      </c>
      <c r="C33" s="267" t="s">
        <v>66</v>
      </c>
      <c r="D33" s="264">
        <f>SUM(D7:D29)</f>
        <v>11871631.1</v>
      </c>
    </row>
    <row r="34" ht="20.25" customHeight="1" spans="1:4">
      <c r="A34" s="311" t="s">
        <v>67</v>
      </c>
      <c r="B34" s="319">
        <f>B35+B36</f>
        <v>29346.1</v>
      </c>
      <c r="C34" s="262" t="s">
        <v>68</v>
      </c>
      <c r="D34" s="260"/>
    </row>
    <row r="35" s="1" customFormat="1" ht="25.4" customHeight="1" spans="1:4">
      <c r="A35" s="311" t="s">
        <v>69</v>
      </c>
      <c r="B35" s="319">
        <v>26400</v>
      </c>
      <c r="C35" s="262" t="s">
        <v>69</v>
      </c>
      <c r="D35" s="310"/>
    </row>
    <row r="36" s="1" customFormat="1" ht="25.4" customHeight="1" spans="1:4">
      <c r="A36" s="311" t="s">
        <v>70</v>
      </c>
      <c r="B36" s="319">
        <v>2946.1</v>
      </c>
      <c r="C36" s="262" t="s">
        <v>71</v>
      </c>
      <c r="D36" s="310"/>
    </row>
    <row r="37" ht="20.25" customHeight="1" spans="1:4">
      <c r="A37" s="320" t="s">
        <v>72</v>
      </c>
      <c r="B37" s="321">
        <f>B33+B34</f>
        <v>11871631.1</v>
      </c>
      <c r="C37" s="267" t="s">
        <v>73</v>
      </c>
      <c r="D37" s="321">
        <f>D33+D34</f>
        <v>11871631.1</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67" orientation="landscape" horizontalDpi="600" verticalDpi="600"/>
  <headerFooter alignWithMargins="0">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2" workbookViewId="0">
      <selection activeCell="C16" sqref="C16"/>
    </sheetView>
  </sheetViews>
  <sheetFormatPr defaultColWidth="10.447619047619" defaultRowHeight="14.25" customHeight="1" outlineLevelCol="6"/>
  <cols>
    <col min="1" max="1" width="35" style="1" customWidth="1"/>
    <col min="2" max="2" width="21.8857142857143"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697</v>
      </c>
      <c r="B1" s="3"/>
      <c r="C1" s="3"/>
      <c r="D1" s="3"/>
      <c r="E1" s="3"/>
      <c r="F1" s="3"/>
      <c r="G1" s="3"/>
    </row>
    <row r="2" s="1" customFormat="1" ht="27.75" customHeight="1" spans="1:7">
      <c r="A2" s="4" t="s">
        <v>698</v>
      </c>
      <c r="B2" s="4"/>
      <c r="C2" s="4"/>
      <c r="D2" s="4"/>
      <c r="E2" s="4"/>
      <c r="F2" s="4"/>
      <c r="G2" s="4"/>
    </row>
    <row r="3" s="1" customFormat="1" ht="13.5" customHeight="1" spans="1:7">
      <c r="A3" s="5" t="s">
        <v>22</v>
      </c>
      <c r="B3" s="6"/>
      <c r="C3" s="6"/>
      <c r="D3" s="6"/>
      <c r="G3" s="7" t="s">
        <v>188</v>
      </c>
    </row>
    <row r="4" s="1" customFormat="1" ht="21.75" customHeight="1" spans="1:7">
      <c r="A4" s="8" t="s">
        <v>272</v>
      </c>
      <c r="B4" s="8" t="s">
        <v>271</v>
      </c>
      <c r="C4" s="8" t="s">
        <v>199</v>
      </c>
      <c r="D4" s="9" t="s">
        <v>699</v>
      </c>
      <c r="E4" s="10" t="s">
        <v>80</v>
      </c>
      <c r="F4" s="11"/>
      <c r="G4" s="12"/>
    </row>
    <row r="5" s="1" customFormat="1" ht="21.75" customHeight="1" spans="1:7">
      <c r="A5" s="13"/>
      <c r="B5" s="13"/>
      <c r="C5" s="13"/>
      <c r="D5" s="14"/>
      <c r="E5" s="15" t="s">
        <v>700</v>
      </c>
      <c r="F5" s="9" t="s">
        <v>701</v>
      </c>
      <c r="G5" s="9" t="s">
        <v>702</v>
      </c>
    </row>
    <row r="6" s="1" customFormat="1" ht="40.5" customHeight="1" spans="1:7">
      <c r="A6" s="16"/>
      <c r="B6" s="16"/>
      <c r="C6" s="16"/>
      <c r="D6" s="17"/>
      <c r="E6" s="18"/>
      <c r="F6" s="17"/>
      <c r="G6" s="17"/>
    </row>
    <row r="7" s="1" customFormat="1" ht="15" customHeight="1" spans="1:7">
      <c r="A7" s="19">
        <v>1</v>
      </c>
      <c r="B7" s="19">
        <v>2</v>
      </c>
      <c r="C7" s="19">
        <v>3</v>
      </c>
      <c r="D7" s="19">
        <v>4</v>
      </c>
      <c r="E7" s="19">
        <v>5</v>
      </c>
      <c r="F7" s="19">
        <v>6</v>
      </c>
      <c r="G7" s="19">
        <v>7</v>
      </c>
    </row>
    <row r="8" s="1" customFormat="1" ht="29.9" customHeight="1" spans="1:7">
      <c r="A8" s="20" t="s">
        <v>91</v>
      </c>
      <c r="B8" s="21" t="s">
        <v>278</v>
      </c>
      <c r="C8" s="21" t="s">
        <v>280</v>
      </c>
      <c r="D8" s="20" t="s">
        <v>703</v>
      </c>
      <c r="E8" s="22">
        <v>30000</v>
      </c>
      <c r="F8" s="22">
        <v>30000</v>
      </c>
      <c r="G8" s="22">
        <v>30000</v>
      </c>
    </row>
    <row r="9" s="1" customFormat="1" ht="29.9" customHeight="1" spans="1:7">
      <c r="A9" s="20" t="s">
        <v>91</v>
      </c>
      <c r="B9" s="21" t="s">
        <v>278</v>
      </c>
      <c r="C9" s="21" t="s">
        <v>284</v>
      </c>
      <c r="D9" s="20" t="s">
        <v>703</v>
      </c>
      <c r="E9" s="22">
        <v>50000</v>
      </c>
      <c r="F9" s="22">
        <v>50000</v>
      </c>
      <c r="G9" s="22">
        <v>50000</v>
      </c>
    </row>
    <row r="10" s="1" customFormat="1" ht="29.9" customHeight="1" spans="1:7">
      <c r="A10" s="20" t="s">
        <v>91</v>
      </c>
      <c r="B10" s="21" t="s">
        <v>278</v>
      </c>
      <c r="C10" s="21" t="s">
        <v>287</v>
      </c>
      <c r="D10" s="20" t="s">
        <v>703</v>
      </c>
      <c r="E10" s="22">
        <v>5000</v>
      </c>
      <c r="F10" s="22">
        <v>5000</v>
      </c>
      <c r="G10" s="22">
        <v>5000</v>
      </c>
    </row>
    <row r="11" s="1" customFormat="1" ht="29.9" customHeight="1" spans="1:7">
      <c r="A11" s="20" t="s">
        <v>91</v>
      </c>
      <c r="B11" s="21" t="s">
        <v>278</v>
      </c>
      <c r="C11" s="21" t="s">
        <v>289</v>
      </c>
      <c r="D11" s="20" t="s">
        <v>703</v>
      </c>
      <c r="E11" s="22">
        <v>60000</v>
      </c>
      <c r="F11" s="22">
        <v>60000</v>
      </c>
      <c r="G11" s="22">
        <v>60000</v>
      </c>
    </row>
    <row r="12" s="1" customFormat="1" ht="29.9" customHeight="1" spans="1:7">
      <c r="A12" s="20" t="s">
        <v>91</v>
      </c>
      <c r="B12" s="21" t="s">
        <v>278</v>
      </c>
      <c r="C12" s="21" t="s">
        <v>291</v>
      </c>
      <c r="D12" s="20" t="s">
        <v>703</v>
      </c>
      <c r="E12" s="22">
        <v>26000</v>
      </c>
      <c r="F12" s="22">
        <v>26000</v>
      </c>
      <c r="G12" s="22">
        <v>26000</v>
      </c>
    </row>
    <row r="13" s="1" customFormat="1" ht="29.9" customHeight="1" spans="1:7">
      <c r="A13" s="20" t="s">
        <v>91</v>
      </c>
      <c r="B13" s="21" t="s">
        <v>278</v>
      </c>
      <c r="C13" s="21" t="s">
        <v>293</v>
      </c>
      <c r="D13" s="20" t="s">
        <v>703</v>
      </c>
      <c r="E13" s="22">
        <v>70200</v>
      </c>
      <c r="F13" s="22">
        <v>70200</v>
      </c>
      <c r="G13" s="22">
        <v>70200</v>
      </c>
    </row>
    <row r="14" s="1" customFormat="1" ht="29.9" customHeight="1" spans="1:7">
      <c r="A14" s="20" t="s">
        <v>91</v>
      </c>
      <c r="B14" s="21" t="s">
        <v>278</v>
      </c>
      <c r="C14" s="21" t="s">
        <v>295</v>
      </c>
      <c r="D14" s="20" t="s">
        <v>703</v>
      </c>
      <c r="E14" s="22">
        <v>1068000</v>
      </c>
      <c r="F14" s="22">
        <v>1068000</v>
      </c>
      <c r="G14" s="22">
        <v>1068000</v>
      </c>
    </row>
    <row r="15" s="1" customFormat="1" ht="29.9" customHeight="1" spans="1:7">
      <c r="A15" s="20" t="s">
        <v>91</v>
      </c>
      <c r="B15" s="21" t="s">
        <v>278</v>
      </c>
      <c r="C15" s="21" t="s">
        <v>297</v>
      </c>
      <c r="D15" s="20" t="s">
        <v>703</v>
      </c>
      <c r="E15" s="22">
        <v>50000</v>
      </c>
      <c r="F15" s="22">
        <v>50000</v>
      </c>
      <c r="G15" s="22">
        <v>50000</v>
      </c>
    </row>
    <row r="16" s="1" customFormat="1" ht="29.9" customHeight="1" spans="1:7">
      <c r="A16" s="20" t="s">
        <v>91</v>
      </c>
      <c r="B16" s="21" t="s">
        <v>278</v>
      </c>
      <c r="C16" s="21" t="s">
        <v>299</v>
      </c>
      <c r="D16" s="20" t="s">
        <v>703</v>
      </c>
      <c r="E16" s="22">
        <v>30000</v>
      </c>
      <c r="F16" s="22">
        <v>30000</v>
      </c>
      <c r="G16" s="22">
        <v>30000</v>
      </c>
    </row>
    <row r="17" s="1" customFormat="1" ht="29.9" customHeight="1" spans="1:7">
      <c r="A17" s="20" t="s">
        <v>91</v>
      </c>
      <c r="B17" s="21" t="s">
        <v>302</v>
      </c>
      <c r="C17" s="21" t="s">
        <v>304</v>
      </c>
      <c r="D17" s="20" t="s">
        <v>703</v>
      </c>
      <c r="E17" s="22">
        <v>40656</v>
      </c>
      <c r="F17" s="22">
        <v>40656</v>
      </c>
      <c r="G17" s="22">
        <v>40656</v>
      </c>
    </row>
    <row r="18" s="1" customFormat="1" ht="29.9" customHeight="1" spans="1:7">
      <c r="A18" s="20" t="s">
        <v>91</v>
      </c>
      <c r="B18" s="21" t="s">
        <v>278</v>
      </c>
      <c r="C18" s="20" t="s">
        <v>310</v>
      </c>
      <c r="D18" s="20" t="s">
        <v>703</v>
      </c>
      <c r="E18" s="22">
        <v>100000</v>
      </c>
      <c r="F18" s="22">
        <v>100000</v>
      </c>
      <c r="G18" s="22">
        <v>100000</v>
      </c>
    </row>
    <row r="19" s="1" customFormat="1" ht="29.9" customHeight="1" spans="1:7">
      <c r="A19" s="20" t="s">
        <v>91</v>
      </c>
      <c r="B19" s="21" t="s">
        <v>278</v>
      </c>
      <c r="C19" s="23" t="s">
        <v>314</v>
      </c>
      <c r="D19" s="20" t="s">
        <v>703</v>
      </c>
      <c r="E19" s="22">
        <v>1177050</v>
      </c>
      <c r="F19" s="22">
        <v>1177050</v>
      </c>
      <c r="G19" s="22">
        <v>1177050</v>
      </c>
    </row>
    <row r="20" s="1" customFormat="1" ht="29.9" customHeight="1" spans="1:7">
      <c r="A20" s="20" t="s">
        <v>91</v>
      </c>
      <c r="B20" s="21" t="s">
        <v>278</v>
      </c>
      <c r="C20" s="24" t="s">
        <v>317</v>
      </c>
      <c r="D20" s="20" t="s">
        <v>703</v>
      </c>
      <c r="E20" s="22">
        <v>26400</v>
      </c>
      <c r="F20" s="22">
        <v>0</v>
      </c>
      <c r="G20" s="22">
        <v>0</v>
      </c>
    </row>
    <row r="21" s="1" customFormat="1" ht="27" customHeight="1" spans="1:7">
      <c r="A21" s="25" t="s">
        <v>77</v>
      </c>
      <c r="B21" s="26"/>
      <c r="C21" s="26"/>
      <c r="D21" s="27"/>
      <c r="E21" s="22">
        <f t="shared" ref="E21:G21" si="0">SUM(E8:E20)</f>
        <v>2733306</v>
      </c>
      <c r="F21" s="22">
        <f t="shared" si="0"/>
        <v>2706906</v>
      </c>
      <c r="G21" s="22">
        <f t="shared" si="0"/>
        <v>2706906</v>
      </c>
    </row>
  </sheetData>
  <mergeCells count="11">
    <mergeCell ref="A2:G2"/>
    <mergeCell ref="A3:D3"/>
    <mergeCell ref="E4:G4"/>
    <mergeCell ref="A21:D21"/>
    <mergeCell ref="A4:A6"/>
    <mergeCell ref="B4:B6"/>
    <mergeCell ref="C4:C6"/>
    <mergeCell ref="D4:D6"/>
    <mergeCell ref="E5:E6"/>
    <mergeCell ref="F5:F6"/>
    <mergeCell ref="G5:G6"/>
  </mergeCells>
  <pageMargins left="0.751388888888889" right="0.751388888888889" top="1" bottom="1" header="0.5" footer="0.5"/>
  <pageSetup paperSize="9" scale="7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topLeftCell="B1" workbookViewId="0">
      <selection activeCell="P9" sqref="E9 P9"/>
    </sheetView>
  </sheetViews>
  <sheetFormatPr defaultColWidth="8" defaultRowHeight="14.25" customHeight="1"/>
  <cols>
    <col min="1" max="1" width="21.8857142857143" style="75" customWidth="1"/>
    <col min="2" max="2" width="32.2190476190476" style="75" customWidth="1"/>
    <col min="3" max="3" width="16.7809523809524" style="75" customWidth="1"/>
    <col min="4" max="4" width="18.2190476190476" style="75" customWidth="1"/>
    <col min="5" max="5" width="19.7809523809524" style="75" customWidth="1"/>
    <col min="6" max="6" width="14" style="75" customWidth="1"/>
    <col min="7" max="8" width="12.5619047619048" style="75" customWidth="1"/>
    <col min="9" max="9" width="8.84761904761905" style="75" customWidth="1"/>
    <col min="10" max="14" width="12.5619047619048" style="75" customWidth="1"/>
    <col min="15" max="15" width="12.7809523809524" style="62" customWidth="1"/>
    <col min="16" max="16" width="13.447619047619" style="62" customWidth="1"/>
    <col min="17" max="17" width="9.71428571428571" style="62" customWidth="1"/>
    <col min="18" max="18" width="10.5619047619048" style="62" customWidth="1"/>
    <col min="19" max="19" width="10.1333333333333" style="75" customWidth="1"/>
    <col min="20" max="20" width="8" style="62" customWidth="1"/>
    <col min="21" max="16384" width="8" style="62"/>
  </cols>
  <sheetData>
    <row r="1" ht="12" customHeight="1" spans="1:18">
      <c r="A1" s="279" t="s">
        <v>74</v>
      </c>
      <c r="B1" s="28"/>
      <c r="C1" s="28"/>
      <c r="D1" s="28"/>
      <c r="E1" s="28"/>
      <c r="F1" s="28"/>
      <c r="G1" s="28"/>
      <c r="H1" s="28"/>
      <c r="I1" s="28"/>
      <c r="J1" s="28"/>
      <c r="K1" s="28"/>
      <c r="L1" s="28"/>
      <c r="M1" s="28"/>
      <c r="N1" s="28"/>
      <c r="O1" s="295"/>
      <c r="P1" s="295"/>
      <c r="Q1" s="295"/>
      <c r="R1" s="295"/>
    </row>
    <row r="2" ht="36" customHeight="1" spans="1:19">
      <c r="A2" s="280" t="s">
        <v>3</v>
      </c>
      <c r="B2" s="30"/>
      <c r="C2" s="30"/>
      <c r="D2" s="30"/>
      <c r="E2" s="30"/>
      <c r="F2" s="30"/>
      <c r="G2" s="30"/>
      <c r="H2" s="30"/>
      <c r="I2" s="30"/>
      <c r="J2" s="30"/>
      <c r="K2" s="30"/>
      <c r="L2" s="30"/>
      <c r="M2" s="30"/>
      <c r="N2" s="30"/>
      <c r="O2" s="64"/>
      <c r="P2" s="64"/>
      <c r="Q2" s="64"/>
      <c r="R2" s="64"/>
      <c r="S2" s="30"/>
    </row>
    <row r="3" ht="20.25" customHeight="1" spans="1:19">
      <c r="A3" s="2" t="s">
        <v>22</v>
      </c>
      <c r="B3" s="1"/>
      <c r="C3" s="1"/>
      <c r="D3" s="1"/>
      <c r="E3" s="1"/>
      <c r="F3" s="1"/>
      <c r="G3" s="1"/>
      <c r="H3" s="1"/>
      <c r="I3" s="1"/>
      <c r="J3" s="1"/>
      <c r="K3" s="1"/>
      <c r="L3" s="1"/>
      <c r="M3" s="1"/>
      <c r="N3" s="1"/>
      <c r="O3" s="296"/>
      <c r="P3" s="296"/>
      <c r="Q3" s="296"/>
      <c r="R3" s="296"/>
      <c r="S3" s="7" t="s">
        <v>23</v>
      </c>
    </row>
    <row r="4" ht="18.75" customHeight="1" spans="1:19">
      <c r="A4" s="281" t="s">
        <v>75</v>
      </c>
      <c r="B4" s="282" t="s">
        <v>76</v>
      </c>
      <c r="C4" s="282" t="s">
        <v>77</v>
      </c>
      <c r="D4" s="283" t="s">
        <v>78</v>
      </c>
      <c r="E4" s="284"/>
      <c r="F4" s="284"/>
      <c r="G4" s="284"/>
      <c r="H4" s="284"/>
      <c r="I4" s="284"/>
      <c r="J4" s="284"/>
      <c r="K4" s="284"/>
      <c r="L4" s="284"/>
      <c r="M4" s="284"/>
      <c r="N4" s="284"/>
      <c r="O4" s="297" t="s">
        <v>67</v>
      </c>
      <c r="P4" s="297"/>
      <c r="Q4" s="297"/>
      <c r="R4" s="297"/>
      <c r="S4" s="302"/>
    </row>
    <row r="5" ht="18.75" customHeight="1" spans="1:19">
      <c r="A5" s="285"/>
      <c r="B5" s="286"/>
      <c r="C5" s="286"/>
      <c r="D5" s="287" t="s">
        <v>79</v>
      </c>
      <c r="E5" s="287" t="s">
        <v>80</v>
      </c>
      <c r="F5" s="287" t="s">
        <v>81</v>
      </c>
      <c r="G5" s="287" t="s">
        <v>82</v>
      </c>
      <c r="H5" s="287" t="s">
        <v>83</v>
      </c>
      <c r="I5" s="298" t="s">
        <v>84</v>
      </c>
      <c r="J5" s="284"/>
      <c r="K5" s="284"/>
      <c r="L5" s="284"/>
      <c r="M5" s="284"/>
      <c r="N5" s="284"/>
      <c r="O5" s="297" t="s">
        <v>79</v>
      </c>
      <c r="P5" s="297" t="s">
        <v>80</v>
      </c>
      <c r="Q5" s="297" t="s">
        <v>81</v>
      </c>
      <c r="R5" s="303" t="s">
        <v>82</v>
      </c>
      <c r="S5" s="297" t="s">
        <v>85</v>
      </c>
    </row>
    <row r="6" ht="33.75" customHeight="1" spans="1:19">
      <c r="A6" s="288"/>
      <c r="B6" s="289"/>
      <c r="C6" s="289"/>
      <c r="D6" s="288"/>
      <c r="E6" s="288"/>
      <c r="F6" s="288"/>
      <c r="G6" s="288"/>
      <c r="H6" s="288"/>
      <c r="I6" s="289" t="s">
        <v>79</v>
      </c>
      <c r="J6" s="289" t="s">
        <v>86</v>
      </c>
      <c r="K6" s="289" t="s">
        <v>87</v>
      </c>
      <c r="L6" s="289" t="s">
        <v>88</v>
      </c>
      <c r="M6" s="289" t="s">
        <v>89</v>
      </c>
      <c r="N6" s="299" t="s">
        <v>90</v>
      </c>
      <c r="O6" s="297"/>
      <c r="P6" s="297"/>
      <c r="Q6" s="297"/>
      <c r="R6" s="303"/>
      <c r="S6" s="297"/>
    </row>
    <row r="7" ht="16.5" customHeight="1" spans="1:19">
      <c r="A7" s="290">
        <v>1</v>
      </c>
      <c r="B7" s="290">
        <v>2</v>
      </c>
      <c r="C7" s="290">
        <v>3</v>
      </c>
      <c r="D7" s="290">
        <v>4</v>
      </c>
      <c r="E7" s="290">
        <v>5</v>
      </c>
      <c r="F7" s="290">
        <v>6</v>
      </c>
      <c r="G7" s="290">
        <v>7</v>
      </c>
      <c r="H7" s="290">
        <v>8</v>
      </c>
      <c r="I7" s="290">
        <v>9</v>
      </c>
      <c r="J7" s="290">
        <v>10</v>
      </c>
      <c r="K7" s="290">
        <v>11</v>
      </c>
      <c r="L7" s="290">
        <v>12</v>
      </c>
      <c r="M7" s="290">
        <v>13</v>
      </c>
      <c r="N7" s="290">
        <v>14</v>
      </c>
      <c r="O7" s="290">
        <v>15</v>
      </c>
      <c r="P7" s="290">
        <v>16</v>
      </c>
      <c r="Q7" s="290">
        <v>17</v>
      </c>
      <c r="R7" s="290">
        <v>18</v>
      </c>
      <c r="S7" s="201">
        <v>19</v>
      </c>
    </row>
    <row r="8" ht="16.5" customHeight="1" spans="1:19">
      <c r="A8" s="35">
        <v>199001</v>
      </c>
      <c r="B8" s="35" t="s">
        <v>91</v>
      </c>
      <c r="C8" s="291">
        <f>D8+O8</f>
        <v>11871631.1</v>
      </c>
      <c r="D8" s="291">
        <f>E8</f>
        <v>11842285</v>
      </c>
      <c r="E8" s="291">
        <v>11842285</v>
      </c>
      <c r="F8" s="291" t="s">
        <v>92</v>
      </c>
      <c r="G8" s="291" t="s">
        <v>92</v>
      </c>
      <c r="H8" s="291" t="s">
        <v>92</v>
      </c>
      <c r="I8" s="291" t="s">
        <v>92</v>
      </c>
      <c r="J8" s="291" t="s">
        <v>92</v>
      </c>
      <c r="K8" s="291" t="s">
        <v>92</v>
      </c>
      <c r="L8" s="291" t="s">
        <v>92</v>
      </c>
      <c r="M8" s="291" t="s">
        <v>92</v>
      </c>
      <c r="N8" s="291"/>
      <c r="O8" s="291">
        <f>P8+S8</f>
        <v>29346.1</v>
      </c>
      <c r="P8" s="291">
        <v>26400</v>
      </c>
      <c r="Q8" s="291"/>
      <c r="R8" s="291"/>
      <c r="S8" s="291">
        <v>2946.1</v>
      </c>
    </row>
    <row r="9" ht="16.5" customHeight="1" spans="1:19">
      <c r="A9" s="292" t="s">
        <v>77</v>
      </c>
      <c r="B9" s="293"/>
      <c r="C9" s="294">
        <v>11871631.1</v>
      </c>
      <c r="D9" s="294">
        <v>11842285</v>
      </c>
      <c r="E9" s="294">
        <v>11842285</v>
      </c>
      <c r="F9" s="294" t="s">
        <v>92</v>
      </c>
      <c r="G9" s="294"/>
      <c r="H9" s="294" t="s">
        <v>92</v>
      </c>
      <c r="I9" s="294" t="s">
        <v>92</v>
      </c>
      <c r="J9" s="294" t="s">
        <v>92</v>
      </c>
      <c r="K9" s="294" t="s">
        <v>92</v>
      </c>
      <c r="L9" s="294" t="s">
        <v>92</v>
      </c>
      <c r="M9" s="294" t="s">
        <v>92</v>
      </c>
      <c r="N9" s="300"/>
      <c r="O9" s="301">
        <v>29346.1</v>
      </c>
      <c r="P9" s="301">
        <v>26400</v>
      </c>
      <c r="Q9" s="301"/>
      <c r="R9" s="304"/>
      <c r="S9" s="291">
        <v>2946.1</v>
      </c>
    </row>
    <row r="10" customHeight="1" spans="19:19">
      <c r="S10" s="7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3888888888889" footer="0.313888888888889"/>
  <pageSetup paperSize="9" scale="62" orientation="landscape" horizontalDpi="600" verticalDpi="600"/>
  <headerFooter alignWithMargins="0">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topLeftCell="A4" workbookViewId="0">
      <selection activeCell="G25" sqref="G25"/>
    </sheetView>
  </sheetViews>
  <sheetFormatPr defaultColWidth="8.88571428571429" defaultRowHeight="14.25" customHeight="1"/>
  <cols>
    <col min="1" max="1" width="14.2857142857143" style="75" customWidth="1"/>
    <col min="2" max="2" width="31" style="75" customWidth="1"/>
    <col min="3" max="4" width="15.4380952380952" style="75" customWidth="1"/>
    <col min="5" max="8" width="18.847619047619" style="75" customWidth="1"/>
    <col min="9" max="9" width="15.5619047619048" style="75" customWidth="1"/>
    <col min="10" max="10" width="14.1333333333333" style="75" customWidth="1"/>
    <col min="11" max="15" width="18.847619047619" style="75" customWidth="1"/>
    <col min="16" max="16" width="9.13333333333333" style="75" customWidth="1"/>
    <col min="17" max="16384" width="9.13333333333333" style="75"/>
  </cols>
  <sheetData>
    <row r="1" ht="15.75" customHeight="1" spans="1:14">
      <c r="A1" s="244" t="s">
        <v>93</v>
      </c>
      <c r="B1" s="28"/>
      <c r="C1" s="28"/>
      <c r="D1" s="28"/>
      <c r="E1" s="28"/>
      <c r="F1" s="28"/>
      <c r="G1" s="28"/>
      <c r="H1" s="28"/>
      <c r="I1" s="28"/>
      <c r="J1" s="28"/>
      <c r="K1" s="28"/>
      <c r="L1" s="28"/>
      <c r="M1" s="28"/>
      <c r="N1" s="28"/>
    </row>
    <row r="2" ht="28.5" customHeight="1" spans="1:15">
      <c r="A2" s="30" t="s">
        <v>4</v>
      </c>
      <c r="B2" s="30"/>
      <c r="C2" s="30"/>
      <c r="D2" s="30"/>
      <c r="E2" s="30"/>
      <c r="F2" s="30"/>
      <c r="G2" s="30"/>
      <c r="H2" s="30"/>
      <c r="I2" s="30"/>
      <c r="J2" s="30"/>
      <c r="K2" s="30"/>
      <c r="L2" s="30"/>
      <c r="M2" s="30"/>
      <c r="N2" s="30"/>
      <c r="O2" s="30"/>
    </row>
    <row r="3" ht="15" customHeight="1" spans="1:15">
      <c r="A3" s="270" t="s">
        <v>22</v>
      </c>
      <c r="B3" s="271"/>
      <c r="C3" s="109"/>
      <c r="D3" s="109"/>
      <c r="E3" s="109"/>
      <c r="F3" s="109"/>
      <c r="G3" s="109"/>
      <c r="H3" s="109"/>
      <c r="I3" s="109"/>
      <c r="J3" s="109"/>
      <c r="K3" s="109"/>
      <c r="L3" s="109"/>
      <c r="M3" s="1"/>
      <c r="N3" s="1"/>
      <c r="O3" s="141" t="s">
        <v>23</v>
      </c>
    </row>
    <row r="4" ht="17.25" customHeight="1" spans="1:15">
      <c r="A4" s="9" t="s">
        <v>94</v>
      </c>
      <c r="B4" s="9" t="s">
        <v>95</v>
      </c>
      <c r="C4" s="81" t="s">
        <v>77</v>
      </c>
      <c r="D4" s="50" t="s">
        <v>80</v>
      </c>
      <c r="E4" s="50"/>
      <c r="F4" s="50"/>
      <c r="G4" s="50" t="s">
        <v>81</v>
      </c>
      <c r="H4" s="50" t="s">
        <v>82</v>
      </c>
      <c r="I4" s="50" t="s">
        <v>96</v>
      </c>
      <c r="J4" s="50" t="s">
        <v>84</v>
      </c>
      <c r="K4" s="50"/>
      <c r="L4" s="50"/>
      <c r="M4" s="50"/>
      <c r="N4" s="50"/>
      <c r="O4" s="50"/>
    </row>
    <row r="5" ht="27" customHeight="1" spans="1:15">
      <c r="A5" s="17"/>
      <c r="B5" s="17"/>
      <c r="C5" s="272"/>
      <c r="D5" s="50" t="s">
        <v>79</v>
      </c>
      <c r="E5" s="50" t="s">
        <v>97</v>
      </c>
      <c r="F5" s="50" t="s">
        <v>98</v>
      </c>
      <c r="G5" s="50"/>
      <c r="H5" s="50"/>
      <c r="I5" s="50"/>
      <c r="J5" s="50" t="s">
        <v>79</v>
      </c>
      <c r="K5" s="50" t="s">
        <v>99</v>
      </c>
      <c r="L5" s="50" t="s">
        <v>100</v>
      </c>
      <c r="M5" s="50" t="s">
        <v>101</v>
      </c>
      <c r="N5" s="50" t="s">
        <v>102</v>
      </c>
      <c r="O5" s="50" t="s">
        <v>103</v>
      </c>
    </row>
    <row r="6" ht="16.5" customHeight="1" spans="1:15">
      <c r="A6" s="94">
        <v>1</v>
      </c>
      <c r="B6" s="94">
        <v>2</v>
      </c>
      <c r="C6" s="94">
        <v>3</v>
      </c>
      <c r="D6" s="94">
        <v>4</v>
      </c>
      <c r="E6" s="94">
        <v>5</v>
      </c>
      <c r="F6" s="94">
        <v>6</v>
      </c>
      <c r="G6" s="94">
        <v>7</v>
      </c>
      <c r="H6" s="94">
        <v>8</v>
      </c>
      <c r="I6" s="94">
        <v>9</v>
      </c>
      <c r="J6" s="94">
        <v>10</v>
      </c>
      <c r="K6" s="94">
        <v>11</v>
      </c>
      <c r="L6" s="94">
        <v>12</v>
      </c>
      <c r="M6" s="94">
        <v>13</v>
      </c>
      <c r="N6" s="94">
        <v>14</v>
      </c>
      <c r="O6" s="94">
        <v>15</v>
      </c>
    </row>
    <row r="7" ht="20.25" customHeight="1" spans="1:15">
      <c r="A7" s="252" t="s">
        <v>104</v>
      </c>
      <c r="B7" s="252" t="s">
        <v>105</v>
      </c>
      <c r="C7" s="252">
        <f>D7+J7</f>
        <v>9205627.1</v>
      </c>
      <c r="D7" s="252">
        <f>E7+F7</f>
        <v>9202681</v>
      </c>
      <c r="E7" s="252">
        <v>6510031</v>
      </c>
      <c r="F7" s="252">
        <v>2692650</v>
      </c>
      <c r="G7" s="113"/>
      <c r="H7" s="113"/>
      <c r="I7" s="113" t="s">
        <v>92</v>
      </c>
      <c r="J7" s="252">
        <f>O7</f>
        <v>2946.1</v>
      </c>
      <c r="K7" s="252" t="s">
        <v>92</v>
      </c>
      <c r="L7" s="252" t="s">
        <v>92</v>
      </c>
      <c r="M7" s="252" t="s">
        <v>92</v>
      </c>
      <c r="N7" s="252" t="s">
        <v>92</v>
      </c>
      <c r="O7" s="252">
        <v>2946.1</v>
      </c>
    </row>
    <row r="8" ht="20.25" customHeight="1" spans="1:15">
      <c r="A8" s="252" t="s">
        <v>106</v>
      </c>
      <c r="B8" s="252" t="s">
        <v>107</v>
      </c>
      <c r="C8" s="252">
        <f t="shared" ref="C8:C27" si="0">D8+J8</f>
        <v>9205627.1</v>
      </c>
      <c r="D8" s="252">
        <f t="shared" ref="D8:D27" si="1">E8+F8</f>
        <v>9202681</v>
      </c>
      <c r="E8" s="252">
        <v>6510031</v>
      </c>
      <c r="F8" s="252">
        <v>2692650</v>
      </c>
      <c r="G8" s="273"/>
      <c r="H8" s="273"/>
      <c r="I8" s="273"/>
      <c r="J8" s="252">
        <f>O8</f>
        <v>2946.1</v>
      </c>
      <c r="K8" s="277"/>
      <c r="L8" s="277"/>
      <c r="M8" s="277"/>
      <c r="N8" s="277"/>
      <c r="O8" s="252">
        <v>2946.1</v>
      </c>
    </row>
    <row r="9" ht="20.25" customHeight="1" spans="1:15">
      <c r="A9" s="252" t="s">
        <v>108</v>
      </c>
      <c r="B9" s="252" t="s">
        <v>109</v>
      </c>
      <c r="C9" s="252">
        <f t="shared" si="0"/>
        <v>6510031</v>
      </c>
      <c r="D9" s="252">
        <f t="shared" si="1"/>
        <v>6510031</v>
      </c>
      <c r="E9" s="252">
        <v>6510031</v>
      </c>
      <c r="F9" s="252"/>
      <c r="G9" s="273"/>
      <c r="H9" s="273"/>
      <c r="I9" s="273"/>
      <c r="J9" s="277"/>
      <c r="K9" s="277"/>
      <c r="L9" s="277"/>
      <c r="M9" s="277"/>
      <c r="N9" s="277"/>
      <c r="O9" s="277"/>
    </row>
    <row r="10" ht="20.25" customHeight="1" spans="1:15">
      <c r="A10" s="252" t="s">
        <v>110</v>
      </c>
      <c r="B10" s="252" t="s">
        <v>111</v>
      </c>
      <c r="C10" s="252">
        <f t="shared" si="0"/>
        <v>336200</v>
      </c>
      <c r="D10" s="252">
        <f t="shared" si="1"/>
        <v>336200</v>
      </c>
      <c r="E10" s="252"/>
      <c r="F10" s="252">
        <v>336200</v>
      </c>
      <c r="G10" s="273"/>
      <c r="H10" s="273"/>
      <c r="I10" s="273"/>
      <c r="J10" s="277"/>
      <c r="K10" s="277"/>
      <c r="L10" s="277"/>
      <c r="M10" s="277"/>
      <c r="N10" s="277"/>
      <c r="O10" s="277"/>
    </row>
    <row r="11" ht="20.25" customHeight="1" spans="1:15">
      <c r="A11" s="252" t="s">
        <v>112</v>
      </c>
      <c r="B11" s="252" t="s">
        <v>113</v>
      </c>
      <c r="C11" s="252">
        <f t="shared" si="0"/>
        <v>1212050</v>
      </c>
      <c r="D11" s="252">
        <f t="shared" si="1"/>
        <v>1212050</v>
      </c>
      <c r="E11" s="252"/>
      <c r="F11" s="252">
        <v>1212050</v>
      </c>
      <c r="G11" s="273"/>
      <c r="H11" s="273"/>
      <c r="I11" s="273"/>
      <c r="J11" s="277"/>
      <c r="K11" s="277"/>
      <c r="L11" s="277"/>
      <c r="M11" s="277"/>
      <c r="N11" s="277"/>
      <c r="O11" s="277"/>
    </row>
    <row r="12" ht="20.25" customHeight="1" spans="1:15">
      <c r="A12" s="252" t="s">
        <v>114</v>
      </c>
      <c r="B12" s="252" t="s">
        <v>115</v>
      </c>
      <c r="C12" s="252">
        <f t="shared" si="0"/>
        <v>50000</v>
      </c>
      <c r="D12" s="252">
        <f t="shared" si="1"/>
        <v>50000</v>
      </c>
      <c r="E12" s="252"/>
      <c r="F12" s="252">
        <v>50000</v>
      </c>
      <c r="G12" s="273"/>
      <c r="H12" s="273"/>
      <c r="I12" s="273"/>
      <c r="J12" s="277"/>
      <c r="K12" s="277"/>
      <c r="L12" s="277"/>
      <c r="M12" s="277"/>
      <c r="N12" s="277"/>
      <c r="O12" s="277"/>
    </row>
    <row r="13" ht="20.25" customHeight="1" spans="1:15">
      <c r="A13" s="252" t="s">
        <v>116</v>
      </c>
      <c r="B13" s="252" t="s">
        <v>117</v>
      </c>
      <c r="C13" s="252">
        <f t="shared" si="0"/>
        <v>1094400</v>
      </c>
      <c r="D13" s="252">
        <f t="shared" si="1"/>
        <v>1094400</v>
      </c>
      <c r="E13" s="252"/>
      <c r="F13" s="252">
        <v>1094400</v>
      </c>
      <c r="G13" s="273"/>
      <c r="H13" s="273"/>
      <c r="I13" s="273"/>
      <c r="J13" s="277"/>
      <c r="K13" s="277"/>
      <c r="L13" s="277"/>
      <c r="M13" s="277"/>
      <c r="N13" s="277"/>
      <c r="O13" s="277"/>
    </row>
    <row r="14" ht="20.25" customHeight="1" spans="1:15">
      <c r="A14" s="252" t="s">
        <v>118</v>
      </c>
      <c r="B14" s="252" t="s">
        <v>119</v>
      </c>
      <c r="C14" s="252">
        <f t="shared" si="0"/>
        <v>1382056</v>
      </c>
      <c r="D14" s="252">
        <f t="shared" si="1"/>
        <v>1382056</v>
      </c>
      <c r="E14" s="252">
        <v>1341400</v>
      </c>
      <c r="F14" s="252">
        <v>40656</v>
      </c>
      <c r="G14" s="273"/>
      <c r="H14" s="273"/>
      <c r="I14" s="273"/>
      <c r="J14" s="277"/>
      <c r="K14" s="277"/>
      <c r="L14" s="277"/>
      <c r="M14" s="277"/>
      <c r="N14" s="277"/>
      <c r="O14" s="277"/>
    </row>
    <row r="15" ht="20.25" customHeight="1" spans="1:15">
      <c r="A15" s="252" t="s">
        <v>120</v>
      </c>
      <c r="B15" s="252" t="s">
        <v>121</v>
      </c>
      <c r="C15" s="252">
        <f t="shared" si="0"/>
        <v>1341400</v>
      </c>
      <c r="D15" s="252">
        <f t="shared" si="1"/>
        <v>1341400</v>
      </c>
      <c r="E15" s="252">
        <v>1341400</v>
      </c>
      <c r="F15" s="252"/>
      <c r="G15" s="273"/>
      <c r="H15" s="273"/>
      <c r="I15" s="273"/>
      <c r="J15" s="277"/>
      <c r="K15" s="277"/>
      <c r="L15" s="277"/>
      <c r="M15" s="277"/>
      <c r="N15" s="277"/>
      <c r="O15" s="277"/>
    </row>
    <row r="16" ht="20.25" customHeight="1" spans="1:15">
      <c r="A16" s="252" t="s">
        <v>122</v>
      </c>
      <c r="B16" s="252" t="s">
        <v>123</v>
      </c>
      <c r="C16" s="252">
        <f t="shared" si="0"/>
        <v>704600</v>
      </c>
      <c r="D16" s="252">
        <f t="shared" si="1"/>
        <v>704600</v>
      </c>
      <c r="E16" s="252">
        <v>704600</v>
      </c>
      <c r="F16" s="252"/>
      <c r="G16" s="273"/>
      <c r="H16" s="273"/>
      <c r="I16" s="273"/>
      <c r="J16" s="277"/>
      <c r="K16" s="277"/>
      <c r="L16" s="277"/>
      <c r="M16" s="277"/>
      <c r="N16" s="277"/>
      <c r="O16" s="277"/>
    </row>
    <row r="17" ht="20.25" customHeight="1" spans="1:15">
      <c r="A17" s="252" t="s">
        <v>124</v>
      </c>
      <c r="B17" s="252" t="s">
        <v>125</v>
      </c>
      <c r="C17" s="252">
        <f t="shared" si="0"/>
        <v>636800</v>
      </c>
      <c r="D17" s="252">
        <f t="shared" si="1"/>
        <v>636800</v>
      </c>
      <c r="E17" s="252">
        <v>636800</v>
      </c>
      <c r="F17" s="252"/>
      <c r="G17" s="273"/>
      <c r="H17" s="273"/>
      <c r="I17" s="273"/>
      <c r="J17" s="277"/>
      <c r="K17" s="277"/>
      <c r="L17" s="277"/>
      <c r="M17" s="277"/>
      <c r="N17" s="277"/>
      <c r="O17" s="277"/>
    </row>
    <row r="18" ht="20.25" customHeight="1" spans="1:15">
      <c r="A18" s="252" t="s">
        <v>126</v>
      </c>
      <c r="B18" s="252" t="s">
        <v>127</v>
      </c>
      <c r="C18" s="252">
        <f t="shared" si="0"/>
        <v>40656</v>
      </c>
      <c r="D18" s="252">
        <f t="shared" si="1"/>
        <v>40656</v>
      </c>
      <c r="E18" s="252"/>
      <c r="F18" s="252">
        <v>40656</v>
      </c>
      <c r="G18" s="273"/>
      <c r="H18" s="273"/>
      <c r="I18" s="273"/>
      <c r="J18" s="277"/>
      <c r="K18" s="277"/>
      <c r="L18" s="277"/>
      <c r="M18" s="277"/>
      <c r="N18" s="277"/>
      <c r="O18" s="277"/>
    </row>
    <row r="19" ht="20.25" customHeight="1" spans="1:15">
      <c r="A19" s="252" t="s">
        <v>128</v>
      </c>
      <c r="B19" s="252" t="s">
        <v>129</v>
      </c>
      <c r="C19" s="252">
        <f t="shared" si="0"/>
        <v>40656</v>
      </c>
      <c r="D19" s="252">
        <f t="shared" si="1"/>
        <v>40656</v>
      </c>
      <c r="E19" s="252"/>
      <c r="F19" s="252">
        <v>40656</v>
      </c>
      <c r="G19" s="273"/>
      <c r="H19" s="273"/>
      <c r="I19" s="273"/>
      <c r="J19" s="277"/>
      <c r="K19" s="277"/>
      <c r="L19" s="277"/>
      <c r="M19" s="277"/>
      <c r="N19" s="277"/>
      <c r="O19" s="277"/>
    </row>
    <row r="20" ht="20.25" customHeight="1" spans="1:15">
      <c r="A20" s="252" t="s">
        <v>130</v>
      </c>
      <c r="B20" s="252" t="s">
        <v>131</v>
      </c>
      <c r="C20" s="252">
        <f t="shared" si="0"/>
        <v>633440</v>
      </c>
      <c r="D20" s="252">
        <f t="shared" si="1"/>
        <v>633440</v>
      </c>
      <c r="E20" s="252">
        <v>633440</v>
      </c>
      <c r="F20" s="252"/>
      <c r="G20" s="273"/>
      <c r="H20" s="273"/>
      <c r="I20" s="273"/>
      <c r="J20" s="277"/>
      <c r="K20" s="277"/>
      <c r="L20" s="277"/>
      <c r="M20" s="277"/>
      <c r="N20" s="277"/>
      <c r="O20" s="277"/>
    </row>
    <row r="21" ht="20.25" customHeight="1" spans="1:15">
      <c r="A21" s="252" t="s">
        <v>132</v>
      </c>
      <c r="B21" s="252" t="s">
        <v>133</v>
      </c>
      <c r="C21" s="252">
        <f t="shared" si="0"/>
        <v>633440</v>
      </c>
      <c r="D21" s="252">
        <f t="shared" si="1"/>
        <v>633440</v>
      </c>
      <c r="E21" s="252">
        <v>633440</v>
      </c>
      <c r="F21" s="252"/>
      <c r="G21" s="273"/>
      <c r="H21" s="273"/>
      <c r="I21" s="273"/>
      <c r="J21" s="277"/>
      <c r="K21" s="277"/>
      <c r="L21" s="277"/>
      <c r="M21" s="277"/>
      <c r="N21" s="277"/>
      <c r="O21" s="277"/>
    </row>
    <row r="22" ht="20.25" customHeight="1" spans="1:15">
      <c r="A22" s="252" t="s">
        <v>134</v>
      </c>
      <c r="B22" s="252" t="s">
        <v>135</v>
      </c>
      <c r="C22" s="252">
        <f t="shared" si="0"/>
        <v>332000</v>
      </c>
      <c r="D22" s="252">
        <f t="shared" si="1"/>
        <v>332000</v>
      </c>
      <c r="E22" s="252">
        <v>332000</v>
      </c>
      <c r="F22" s="252"/>
      <c r="G22" s="273"/>
      <c r="H22" s="273"/>
      <c r="I22" s="273"/>
      <c r="J22" s="277"/>
      <c r="K22" s="277"/>
      <c r="L22" s="277"/>
      <c r="M22" s="277"/>
      <c r="N22" s="277"/>
      <c r="O22" s="277"/>
    </row>
    <row r="23" ht="20.25" customHeight="1" spans="1:15">
      <c r="A23" s="252" t="s">
        <v>136</v>
      </c>
      <c r="B23" s="252" t="s">
        <v>137</v>
      </c>
      <c r="C23" s="252">
        <f t="shared" si="0"/>
        <v>293440</v>
      </c>
      <c r="D23" s="252">
        <f t="shared" si="1"/>
        <v>293440</v>
      </c>
      <c r="E23" s="252">
        <v>293440</v>
      </c>
      <c r="F23" s="252"/>
      <c r="G23" s="273"/>
      <c r="H23" s="273"/>
      <c r="I23" s="273"/>
      <c r="J23" s="277"/>
      <c r="K23" s="277"/>
      <c r="L23" s="277"/>
      <c r="M23" s="277"/>
      <c r="N23" s="277"/>
      <c r="O23" s="277"/>
    </row>
    <row r="24" ht="20.25" customHeight="1" spans="1:15">
      <c r="A24" s="252" t="s">
        <v>138</v>
      </c>
      <c r="B24" s="252" t="s">
        <v>139</v>
      </c>
      <c r="C24" s="252">
        <f t="shared" si="0"/>
        <v>8000</v>
      </c>
      <c r="D24" s="252">
        <f t="shared" si="1"/>
        <v>8000</v>
      </c>
      <c r="E24" s="252">
        <v>8000</v>
      </c>
      <c r="F24" s="252"/>
      <c r="G24" s="273"/>
      <c r="H24" s="273"/>
      <c r="I24" s="273"/>
      <c r="J24" s="277"/>
      <c r="K24" s="277"/>
      <c r="L24" s="277"/>
      <c r="M24" s="277"/>
      <c r="N24" s="277"/>
      <c r="O24" s="277"/>
    </row>
    <row r="25" ht="20.25" customHeight="1" spans="1:15">
      <c r="A25" s="252" t="s">
        <v>140</v>
      </c>
      <c r="B25" s="252" t="s">
        <v>141</v>
      </c>
      <c r="C25" s="252">
        <f t="shared" si="0"/>
        <v>650508</v>
      </c>
      <c r="D25" s="252">
        <f t="shared" si="1"/>
        <v>650508</v>
      </c>
      <c r="E25" s="252">
        <v>650508</v>
      </c>
      <c r="F25" s="252"/>
      <c r="G25" s="273"/>
      <c r="H25" s="273"/>
      <c r="I25" s="273"/>
      <c r="J25" s="277"/>
      <c r="K25" s="277"/>
      <c r="L25" s="277"/>
      <c r="M25" s="277"/>
      <c r="N25" s="277"/>
      <c r="O25" s="277"/>
    </row>
    <row r="26" ht="20.25" customHeight="1" spans="1:15">
      <c r="A26" s="252" t="s">
        <v>142</v>
      </c>
      <c r="B26" s="252" t="s">
        <v>143</v>
      </c>
      <c r="C26" s="252">
        <f t="shared" si="0"/>
        <v>650508</v>
      </c>
      <c r="D26" s="252">
        <f t="shared" si="1"/>
        <v>650508</v>
      </c>
      <c r="E26" s="252">
        <v>650508</v>
      </c>
      <c r="F26" s="252"/>
      <c r="G26" s="273"/>
      <c r="H26" s="273"/>
      <c r="I26" s="273"/>
      <c r="J26" s="277"/>
      <c r="K26" s="277"/>
      <c r="L26" s="277"/>
      <c r="M26" s="277"/>
      <c r="N26" s="277"/>
      <c r="O26" s="277"/>
    </row>
    <row r="27" ht="20.25" customHeight="1" spans="1:15">
      <c r="A27" s="252" t="s">
        <v>144</v>
      </c>
      <c r="B27" s="252" t="s">
        <v>145</v>
      </c>
      <c r="C27" s="252">
        <f t="shared" si="0"/>
        <v>650508</v>
      </c>
      <c r="D27" s="252">
        <f t="shared" si="1"/>
        <v>650508</v>
      </c>
      <c r="E27" s="252">
        <v>650508</v>
      </c>
      <c r="F27" s="252"/>
      <c r="G27" s="273"/>
      <c r="H27" s="273"/>
      <c r="I27" s="273"/>
      <c r="J27" s="277"/>
      <c r="K27" s="277"/>
      <c r="L27" s="277"/>
      <c r="M27" s="277"/>
      <c r="N27" s="277"/>
      <c r="O27" s="277"/>
    </row>
    <row r="28" ht="17.25" customHeight="1" spans="1:15">
      <c r="A28" s="274" t="s">
        <v>146</v>
      </c>
      <c r="B28" s="275" t="s">
        <v>146</v>
      </c>
      <c r="C28" s="242">
        <f t="shared" ref="C28:F28" si="2">C7+C14+C20+C25</f>
        <v>11871631.1</v>
      </c>
      <c r="D28" s="242">
        <f t="shared" si="2"/>
        <v>11868685</v>
      </c>
      <c r="E28" s="242">
        <f t="shared" si="2"/>
        <v>9135379</v>
      </c>
      <c r="F28" s="242">
        <f t="shared" si="2"/>
        <v>2733306</v>
      </c>
      <c r="G28" s="276"/>
      <c r="H28" s="276"/>
      <c r="I28" s="276" t="s">
        <v>92</v>
      </c>
      <c r="J28" s="278">
        <f>O28</f>
        <v>2946.1</v>
      </c>
      <c r="K28" s="278" t="s">
        <v>92</v>
      </c>
      <c r="L28" s="278" t="s">
        <v>92</v>
      </c>
      <c r="M28" s="278" t="s">
        <v>92</v>
      </c>
      <c r="N28" s="278" t="s">
        <v>92</v>
      </c>
      <c r="O28" s="278">
        <f>O8</f>
        <v>2946.1</v>
      </c>
    </row>
    <row r="29" customHeight="1" spans="4:8">
      <c r="D29" s="254"/>
      <c r="H29" s="254"/>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3055555555556" right="0.393055555555556" top="0.511805555555556" bottom="0.511805555555556" header="0.313888888888889" footer="0.313888888888889"/>
  <pageSetup paperSize="9" scale="62" orientation="landscape" horizontalDpi="600" verticalDpi="600"/>
  <headerFooter alignWithMargins="0">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workbookViewId="0">
      <pane xSplit="4" ySplit="6" topLeftCell="E16" activePane="bottomRight" state="frozen"/>
      <selection/>
      <selection pane="topRight"/>
      <selection pane="bottomLeft"/>
      <selection pane="bottomRight" activeCell="B45" sqref="B45"/>
    </sheetView>
  </sheetViews>
  <sheetFormatPr defaultColWidth="8.88571428571429" defaultRowHeight="14.25" customHeight="1" outlineLevelCol="3"/>
  <cols>
    <col min="1" max="1" width="49.2857142857143" style="61" customWidth="1"/>
    <col min="2" max="2" width="38.847619047619" style="61" customWidth="1"/>
    <col min="3" max="3" width="48.5619047619048" style="61" customWidth="1"/>
    <col min="4" max="4" width="39.8857142857143" style="61" customWidth="1"/>
    <col min="5" max="5" width="9.13333333333333" style="62" customWidth="1"/>
    <col min="6" max="16384" width="9.13333333333333" style="62"/>
  </cols>
  <sheetData>
    <row r="1" customHeight="1" spans="1:4">
      <c r="A1" s="255" t="s">
        <v>147</v>
      </c>
      <c r="B1" s="255"/>
      <c r="C1" s="255"/>
      <c r="D1" s="134"/>
    </row>
    <row r="2" ht="31.5" customHeight="1" spans="1:4">
      <c r="A2" s="63" t="s">
        <v>5</v>
      </c>
      <c r="B2" s="256"/>
      <c r="C2" s="256"/>
      <c r="D2" s="256"/>
    </row>
    <row r="3" ht="17.25" customHeight="1" spans="1:4">
      <c r="A3" s="5" t="s">
        <v>22</v>
      </c>
      <c r="B3" s="257"/>
      <c r="C3" s="257"/>
      <c r="D3" s="136" t="s">
        <v>23</v>
      </c>
    </row>
    <row r="4" ht="19.5" customHeight="1" spans="1:4">
      <c r="A4" s="10" t="s">
        <v>24</v>
      </c>
      <c r="B4" s="12"/>
      <c r="C4" s="10" t="s">
        <v>25</v>
      </c>
      <c r="D4" s="12"/>
    </row>
    <row r="5" ht="21.75" customHeight="1" spans="1:4">
      <c r="A5" s="15" t="s">
        <v>26</v>
      </c>
      <c r="B5" s="258" t="s">
        <v>27</v>
      </c>
      <c r="C5" s="15" t="s">
        <v>148</v>
      </c>
      <c r="D5" s="258" t="s">
        <v>27</v>
      </c>
    </row>
    <row r="6" ht="17.25" customHeight="1" spans="1:4">
      <c r="A6" s="18"/>
      <c r="B6" s="17"/>
      <c r="C6" s="18"/>
      <c r="D6" s="17"/>
    </row>
    <row r="7" ht="17.25" customHeight="1" spans="1:4">
      <c r="A7" s="259" t="s">
        <v>149</v>
      </c>
      <c r="B7" s="260">
        <f>B8</f>
        <v>11842285</v>
      </c>
      <c r="C7" s="21" t="s">
        <v>150</v>
      </c>
      <c r="D7" s="260">
        <v>11868685</v>
      </c>
    </row>
    <row r="8" ht="17.25" customHeight="1" spans="1:4">
      <c r="A8" s="261" t="s">
        <v>151</v>
      </c>
      <c r="B8" s="260">
        <v>11842285</v>
      </c>
      <c r="C8" s="21" t="s">
        <v>152</v>
      </c>
      <c r="D8" s="260">
        <v>9202681</v>
      </c>
    </row>
    <row r="9" ht="17.25" customHeight="1" spans="1:4">
      <c r="A9" s="261" t="s">
        <v>153</v>
      </c>
      <c r="B9" s="260"/>
      <c r="C9" s="21" t="s">
        <v>154</v>
      </c>
      <c r="D9" s="260"/>
    </row>
    <row r="10" ht="17.25" customHeight="1" spans="1:4">
      <c r="A10" s="261" t="s">
        <v>155</v>
      </c>
      <c r="B10" s="260"/>
      <c r="C10" s="21" t="s">
        <v>156</v>
      </c>
      <c r="D10" s="260"/>
    </row>
    <row r="11" ht="17.25" customHeight="1" spans="1:4">
      <c r="A11" s="261" t="s">
        <v>157</v>
      </c>
      <c r="B11" s="260">
        <v>26400</v>
      </c>
      <c r="C11" s="21" t="s">
        <v>158</v>
      </c>
      <c r="D11" s="260"/>
    </row>
    <row r="12" ht="17.25" customHeight="1" spans="1:4">
      <c r="A12" s="261" t="s">
        <v>151</v>
      </c>
      <c r="B12" s="260">
        <v>26400</v>
      </c>
      <c r="C12" s="21" t="s">
        <v>159</v>
      </c>
      <c r="D12" s="260"/>
    </row>
    <row r="13" ht="17.25" customHeight="1" spans="1:4">
      <c r="A13" s="262" t="s">
        <v>153</v>
      </c>
      <c r="B13" s="263"/>
      <c r="C13" s="21" t="s">
        <v>160</v>
      </c>
      <c r="D13" s="260"/>
    </row>
    <row r="14" ht="17.25" customHeight="1" spans="1:4">
      <c r="A14" s="262" t="s">
        <v>155</v>
      </c>
      <c r="B14" s="263"/>
      <c r="C14" s="21" t="s">
        <v>161</v>
      </c>
      <c r="D14" s="260"/>
    </row>
    <row r="15" ht="17.25" customHeight="1" spans="1:4">
      <c r="A15" s="261"/>
      <c r="B15" s="263"/>
      <c r="C15" s="21" t="s">
        <v>162</v>
      </c>
      <c r="D15" s="260">
        <v>1382056</v>
      </c>
    </row>
    <row r="16" ht="17.25" customHeight="1" spans="1:4">
      <c r="A16" s="261"/>
      <c r="B16" s="260"/>
      <c r="C16" s="21" t="s">
        <v>163</v>
      </c>
      <c r="D16" s="260">
        <v>633440</v>
      </c>
    </row>
    <row r="17" ht="17.25" customHeight="1" spans="1:4">
      <c r="A17" s="261"/>
      <c r="B17" s="264"/>
      <c r="C17" s="21" t="s">
        <v>164</v>
      </c>
      <c r="D17" s="260"/>
    </row>
    <row r="18" ht="17.25" customHeight="1" spans="1:4">
      <c r="A18" s="262"/>
      <c r="B18" s="264"/>
      <c r="C18" s="21" t="s">
        <v>165</v>
      </c>
      <c r="D18" s="260"/>
    </row>
    <row r="19" ht="17.25" customHeight="1" spans="1:4">
      <c r="A19" s="262"/>
      <c r="B19" s="265"/>
      <c r="C19" s="21" t="s">
        <v>166</v>
      </c>
      <c r="D19" s="260"/>
    </row>
    <row r="20" ht="17.25" customHeight="1" spans="1:4">
      <c r="A20" s="266"/>
      <c r="B20" s="265"/>
      <c r="C20" s="21" t="s">
        <v>167</v>
      </c>
      <c r="D20" s="260"/>
    </row>
    <row r="21" ht="17.25" customHeight="1" spans="1:4">
      <c r="A21" s="266"/>
      <c r="B21" s="265"/>
      <c r="C21" s="21" t="s">
        <v>168</v>
      </c>
      <c r="D21" s="260"/>
    </row>
    <row r="22" ht="17.25" customHeight="1" spans="1:4">
      <c r="A22" s="266"/>
      <c r="B22" s="265"/>
      <c r="C22" s="21" t="s">
        <v>169</v>
      </c>
      <c r="D22" s="260"/>
    </row>
    <row r="23" ht="17.25" customHeight="1" spans="1:4">
      <c r="A23" s="266"/>
      <c r="B23" s="265"/>
      <c r="C23" s="21" t="s">
        <v>170</v>
      </c>
      <c r="D23" s="260"/>
    </row>
    <row r="24" ht="17.25" customHeight="1" spans="1:4">
      <c r="A24" s="266"/>
      <c r="B24" s="265"/>
      <c r="C24" s="21" t="s">
        <v>171</v>
      </c>
      <c r="D24" s="260"/>
    </row>
    <row r="25" ht="17.25" customHeight="1" spans="1:4">
      <c r="A25" s="266"/>
      <c r="B25" s="265"/>
      <c r="C25" s="21" t="s">
        <v>172</v>
      </c>
      <c r="D25" s="260"/>
    </row>
    <row r="26" ht="17.25" customHeight="1" spans="1:4">
      <c r="A26" s="266"/>
      <c r="B26" s="265"/>
      <c r="C26" s="21" t="s">
        <v>173</v>
      </c>
      <c r="D26" s="260">
        <v>650508</v>
      </c>
    </row>
    <row r="27" ht="17.25" customHeight="1" spans="1:4">
      <c r="A27" s="266"/>
      <c r="B27" s="265"/>
      <c r="C27" s="21" t="s">
        <v>174</v>
      </c>
      <c r="D27" s="260"/>
    </row>
    <row r="28" ht="17.25" customHeight="1" spans="1:4">
      <c r="A28" s="266"/>
      <c r="B28" s="265"/>
      <c r="C28" s="21" t="s">
        <v>175</v>
      </c>
      <c r="D28" s="260"/>
    </row>
    <row r="29" ht="17.25" customHeight="1" spans="1:4">
      <c r="A29" s="266"/>
      <c r="B29" s="265"/>
      <c r="C29" s="21" t="s">
        <v>176</v>
      </c>
      <c r="D29" s="260"/>
    </row>
    <row r="30" ht="17.25" customHeight="1" spans="1:4">
      <c r="A30" s="266"/>
      <c r="B30" s="265"/>
      <c r="C30" s="21" t="s">
        <v>177</v>
      </c>
      <c r="D30" s="260"/>
    </row>
    <row r="31" customHeight="1" spans="1:4">
      <c r="A31" s="267"/>
      <c r="B31" s="264"/>
      <c r="C31" s="21" t="s">
        <v>178</v>
      </c>
      <c r="D31" s="260"/>
    </row>
    <row r="32" customHeight="1" spans="1:4">
      <c r="A32" s="267"/>
      <c r="B32" s="264"/>
      <c r="C32" s="21" t="s">
        <v>179</v>
      </c>
      <c r="D32" s="260"/>
    </row>
    <row r="33" customHeight="1" spans="1:4">
      <c r="A33" s="267"/>
      <c r="B33" s="264"/>
      <c r="C33" s="21" t="s">
        <v>180</v>
      </c>
      <c r="D33" s="260"/>
    </row>
    <row r="34" customHeight="1" spans="1:4">
      <c r="A34" s="267"/>
      <c r="B34" s="264"/>
      <c r="C34" s="262" t="s">
        <v>181</v>
      </c>
      <c r="D34" s="260"/>
    </row>
    <row r="35" ht="17.25" customHeight="1" spans="1:4">
      <c r="A35" s="268" t="s">
        <v>182</v>
      </c>
      <c r="B35" s="264">
        <f>B7+B11</f>
        <v>11868685</v>
      </c>
      <c r="C35" s="267" t="s">
        <v>73</v>
      </c>
      <c r="D35" s="264">
        <f>B35</f>
        <v>11868685</v>
      </c>
    </row>
    <row r="36" customHeight="1" spans="4:4">
      <c r="D36" s="269"/>
    </row>
    <row r="37" customHeight="1" spans="4:4">
      <c r="D37" s="269"/>
    </row>
    <row r="38" customHeight="1" spans="4:4">
      <c r="D38" s="269"/>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71" orientation="landscape" horizontalDpi="600" verticalDpi="600"/>
  <headerFooter alignWithMargins="0">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G28" sqref="G28"/>
    </sheetView>
  </sheetViews>
  <sheetFormatPr defaultColWidth="8.88571428571429" defaultRowHeight="14.25" customHeight="1" outlineLevelCol="6"/>
  <cols>
    <col min="1" max="1" width="12.447619047619" style="138" customWidth="1"/>
    <col min="2" max="2" width="35.2190476190476" style="138" customWidth="1"/>
    <col min="3" max="3" width="24.2857142857143" style="75" customWidth="1"/>
    <col min="4" max="4" width="16.5714285714286" style="75" customWidth="1"/>
    <col min="5" max="7" width="24.2857142857143" style="75" customWidth="1"/>
    <col min="8" max="8" width="9.13333333333333" style="75" customWidth="1"/>
    <col min="9" max="16384" width="9.13333333333333" style="75"/>
  </cols>
  <sheetData>
    <row r="1" ht="12" customHeight="1" spans="1:6">
      <c r="A1" s="244" t="s">
        <v>183</v>
      </c>
      <c r="D1" s="245"/>
      <c r="F1" s="77"/>
    </row>
    <row r="2" ht="39" customHeight="1" spans="1:7">
      <c r="A2" s="4" t="s">
        <v>6</v>
      </c>
      <c r="B2" s="4"/>
      <c r="C2" s="4"/>
      <c r="D2" s="4"/>
      <c r="E2" s="4"/>
      <c r="F2" s="4"/>
      <c r="G2" s="4"/>
    </row>
    <row r="3" ht="18" customHeight="1" spans="1:7">
      <c r="A3" s="5" t="s">
        <v>22</v>
      </c>
      <c r="F3" s="141"/>
      <c r="G3" s="141" t="s">
        <v>23</v>
      </c>
    </row>
    <row r="4" ht="20.25" customHeight="1" spans="1:7">
      <c r="A4" s="246" t="s">
        <v>184</v>
      </c>
      <c r="B4" s="247"/>
      <c r="C4" s="80" t="s">
        <v>77</v>
      </c>
      <c r="D4" s="80" t="s">
        <v>97</v>
      </c>
      <c r="E4" s="80"/>
      <c r="F4" s="80"/>
      <c r="G4" s="248" t="s">
        <v>98</v>
      </c>
    </row>
    <row r="5" ht="20.25" customHeight="1" spans="1:7">
      <c r="A5" s="145" t="s">
        <v>94</v>
      </c>
      <c r="B5" s="249" t="s">
        <v>95</v>
      </c>
      <c r="C5" s="80"/>
      <c r="D5" s="80" t="s">
        <v>79</v>
      </c>
      <c r="E5" s="80" t="s">
        <v>185</v>
      </c>
      <c r="F5" s="80" t="s">
        <v>186</v>
      </c>
      <c r="G5" s="250"/>
    </row>
    <row r="6" ht="13.5" customHeight="1" spans="1:7">
      <c r="A6" s="156">
        <v>1</v>
      </c>
      <c r="B6" s="156">
        <v>2</v>
      </c>
      <c r="C6" s="251">
        <v>3</v>
      </c>
      <c r="D6" s="251">
        <v>4</v>
      </c>
      <c r="E6" s="251">
        <v>5</v>
      </c>
      <c r="F6" s="251">
        <v>6</v>
      </c>
      <c r="G6" s="156">
        <v>7</v>
      </c>
    </row>
    <row r="7" ht="18" customHeight="1" spans="1:7">
      <c r="A7" s="252" t="s">
        <v>104</v>
      </c>
      <c r="B7" s="252" t="s">
        <v>105</v>
      </c>
      <c r="C7" s="252">
        <v>9202681</v>
      </c>
      <c r="D7" s="252">
        <v>6510031</v>
      </c>
      <c r="E7" s="252">
        <v>5819991</v>
      </c>
      <c r="F7" s="252">
        <v>690040</v>
      </c>
      <c r="G7" s="113">
        <v>2692650</v>
      </c>
    </row>
    <row r="8" ht="18" customHeight="1" spans="1:7">
      <c r="A8" s="252" t="s">
        <v>106</v>
      </c>
      <c r="B8" s="252" t="s">
        <v>107</v>
      </c>
      <c r="C8" s="252">
        <v>9202681</v>
      </c>
      <c r="D8" s="252">
        <v>6510031</v>
      </c>
      <c r="E8" s="252">
        <v>5819991</v>
      </c>
      <c r="F8" s="252">
        <v>690040</v>
      </c>
      <c r="G8" s="113">
        <v>2692650</v>
      </c>
    </row>
    <row r="9" ht="18" customHeight="1" spans="1:7">
      <c r="A9" s="252" t="s">
        <v>108</v>
      </c>
      <c r="B9" s="252" t="s">
        <v>109</v>
      </c>
      <c r="C9" s="252">
        <v>6510031</v>
      </c>
      <c r="D9" s="252">
        <v>6510031</v>
      </c>
      <c r="E9" s="252">
        <v>5819991</v>
      </c>
      <c r="F9" s="252">
        <v>690040</v>
      </c>
      <c r="G9" s="113"/>
    </row>
    <row r="10" ht="18" customHeight="1" spans="1:7">
      <c r="A10" s="252" t="s">
        <v>110</v>
      </c>
      <c r="B10" s="252" t="s">
        <v>111</v>
      </c>
      <c r="C10" s="252">
        <v>336200</v>
      </c>
      <c r="D10" s="252"/>
      <c r="E10" s="252"/>
      <c r="F10" s="252"/>
      <c r="G10" s="113">
        <v>336200</v>
      </c>
    </row>
    <row r="11" ht="18" customHeight="1" spans="1:7">
      <c r="A11" s="252" t="s">
        <v>112</v>
      </c>
      <c r="B11" s="252" t="s">
        <v>113</v>
      </c>
      <c r="C11" s="252">
        <v>1212050</v>
      </c>
      <c r="D11" s="252"/>
      <c r="E11" s="252"/>
      <c r="F11" s="252"/>
      <c r="G11" s="113">
        <v>1212050</v>
      </c>
    </row>
    <row r="12" ht="18" customHeight="1" spans="1:7">
      <c r="A12" s="252" t="s">
        <v>114</v>
      </c>
      <c r="B12" s="252" t="s">
        <v>115</v>
      </c>
      <c r="C12" s="252">
        <v>50000</v>
      </c>
      <c r="D12" s="252"/>
      <c r="E12" s="252"/>
      <c r="F12" s="252"/>
      <c r="G12" s="113">
        <v>50000</v>
      </c>
    </row>
    <row r="13" ht="18" customHeight="1" spans="1:7">
      <c r="A13" s="252" t="s">
        <v>116</v>
      </c>
      <c r="B13" s="252" t="s">
        <v>117</v>
      </c>
      <c r="C13" s="252">
        <v>1094400</v>
      </c>
      <c r="D13" s="252"/>
      <c r="E13" s="252"/>
      <c r="F13" s="252"/>
      <c r="G13" s="113">
        <v>1094400</v>
      </c>
    </row>
    <row r="14" ht="18" customHeight="1" spans="1:7">
      <c r="A14" s="252" t="s">
        <v>118</v>
      </c>
      <c r="B14" s="252" t="s">
        <v>119</v>
      </c>
      <c r="C14" s="252">
        <v>1382056</v>
      </c>
      <c r="D14" s="252">
        <v>1341400</v>
      </c>
      <c r="E14" s="252">
        <v>1292000</v>
      </c>
      <c r="F14" s="252">
        <v>49400</v>
      </c>
      <c r="G14" s="113">
        <v>40656</v>
      </c>
    </row>
    <row r="15" ht="18" customHeight="1" spans="1:7">
      <c r="A15" s="252" t="s">
        <v>120</v>
      </c>
      <c r="B15" s="252" t="s">
        <v>121</v>
      </c>
      <c r="C15" s="252">
        <v>1341400</v>
      </c>
      <c r="D15" s="252">
        <v>1341400</v>
      </c>
      <c r="E15" s="252">
        <v>1292000</v>
      </c>
      <c r="F15" s="252">
        <v>49400</v>
      </c>
      <c r="G15" s="113"/>
    </row>
    <row r="16" ht="18" customHeight="1" spans="1:7">
      <c r="A16" s="252" t="s">
        <v>122</v>
      </c>
      <c r="B16" s="252" t="s">
        <v>123</v>
      </c>
      <c r="C16" s="252">
        <v>704600</v>
      </c>
      <c r="D16" s="252">
        <v>704600</v>
      </c>
      <c r="E16" s="252">
        <v>655200</v>
      </c>
      <c r="F16" s="252">
        <v>49400</v>
      </c>
      <c r="G16" s="113"/>
    </row>
    <row r="17" ht="18" customHeight="1" spans="1:7">
      <c r="A17" s="252" t="s">
        <v>124</v>
      </c>
      <c r="B17" s="252" t="s">
        <v>125</v>
      </c>
      <c r="C17" s="252">
        <v>636800</v>
      </c>
      <c r="D17" s="252">
        <v>636800</v>
      </c>
      <c r="E17" s="252">
        <v>636800</v>
      </c>
      <c r="F17" s="252"/>
      <c r="G17" s="113"/>
    </row>
    <row r="18" ht="18" customHeight="1" spans="1:7">
      <c r="A18" s="252" t="s">
        <v>126</v>
      </c>
      <c r="B18" s="252" t="s">
        <v>127</v>
      </c>
      <c r="C18" s="252">
        <v>40656</v>
      </c>
      <c r="D18" s="252"/>
      <c r="E18" s="252"/>
      <c r="F18" s="252"/>
      <c r="G18" s="113">
        <v>40656</v>
      </c>
    </row>
    <row r="19" ht="18" customHeight="1" spans="1:7">
      <c r="A19" s="252" t="s">
        <v>128</v>
      </c>
      <c r="B19" s="252" t="s">
        <v>129</v>
      </c>
      <c r="C19" s="252">
        <v>40656</v>
      </c>
      <c r="D19" s="252"/>
      <c r="E19" s="252"/>
      <c r="F19" s="252"/>
      <c r="G19" s="113">
        <v>40656</v>
      </c>
    </row>
    <row r="20" ht="18" customHeight="1" spans="1:7">
      <c r="A20" s="252" t="s">
        <v>130</v>
      </c>
      <c r="B20" s="252" t="s">
        <v>131</v>
      </c>
      <c r="C20" s="252">
        <v>633440</v>
      </c>
      <c r="D20" s="252">
        <v>633440</v>
      </c>
      <c r="E20" s="252">
        <v>633440</v>
      </c>
      <c r="F20" s="252"/>
      <c r="G20" s="113"/>
    </row>
    <row r="21" ht="18" customHeight="1" spans="1:7">
      <c r="A21" s="252" t="s">
        <v>132</v>
      </c>
      <c r="B21" s="252" t="s">
        <v>133</v>
      </c>
      <c r="C21" s="252">
        <v>633440</v>
      </c>
      <c r="D21" s="252">
        <v>633440</v>
      </c>
      <c r="E21" s="252">
        <v>633440</v>
      </c>
      <c r="F21" s="252"/>
      <c r="G21" s="113"/>
    </row>
    <row r="22" ht="18" customHeight="1" spans="1:7">
      <c r="A22" s="252" t="s">
        <v>134</v>
      </c>
      <c r="B22" s="252" t="s">
        <v>135</v>
      </c>
      <c r="C22" s="252">
        <v>332000</v>
      </c>
      <c r="D22" s="252">
        <v>332000</v>
      </c>
      <c r="E22" s="252">
        <v>332000</v>
      </c>
      <c r="F22" s="252"/>
      <c r="G22" s="113"/>
    </row>
    <row r="23" ht="18" customHeight="1" spans="1:7">
      <c r="A23" s="252" t="s">
        <v>136</v>
      </c>
      <c r="B23" s="252" t="s">
        <v>137</v>
      </c>
      <c r="C23" s="252">
        <v>293440</v>
      </c>
      <c r="D23" s="252">
        <v>293440</v>
      </c>
      <c r="E23" s="252">
        <v>293440</v>
      </c>
      <c r="F23" s="252"/>
      <c r="G23" s="113"/>
    </row>
    <row r="24" ht="18" customHeight="1" spans="1:7">
      <c r="A24" s="252" t="s">
        <v>138</v>
      </c>
      <c r="B24" s="252" t="s">
        <v>139</v>
      </c>
      <c r="C24" s="252">
        <v>8000</v>
      </c>
      <c r="D24" s="252">
        <v>8000</v>
      </c>
      <c r="E24" s="252">
        <v>8000</v>
      </c>
      <c r="F24" s="252"/>
      <c r="G24" s="113"/>
    </row>
    <row r="25" ht="18" customHeight="1" spans="1:7">
      <c r="A25" s="252" t="s">
        <v>140</v>
      </c>
      <c r="B25" s="252" t="s">
        <v>141</v>
      </c>
      <c r="C25" s="252">
        <v>650508</v>
      </c>
      <c r="D25" s="252">
        <v>650508</v>
      </c>
      <c r="E25" s="252">
        <v>650508</v>
      </c>
      <c r="F25" s="252"/>
      <c r="G25" s="113"/>
    </row>
    <row r="26" ht="18" customHeight="1" spans="1:7">
      <c r="A26" s="252" t="s">
        <v>142</v>
      </c>
      <c r="B26" s="252" t="s">
        <v>143</v>
      </c>
      <c r="C26" s="252">
        <v>650508</v>
      </c>
      <c r="D26" s="252">
        <v>650508</v>
      </c>
      <c r="E26" s="252">
        <v>650508</v>
      </c>
      <c r="F26" s="252"/>
      <c r="G26" s="113"/>
    </row>
    <row r="27" ht="18" customHeight="1" spans="1:7">
      <c r="A27" s="252" t="s">
        <v>144</v>
      </c>
      <c r="B27" s="252" t="s">
        <v>145</v>
      </c>
      <c r="C27" s="252">
        <v>650508</v>
      </c>
      <c r="D27" s="252">
        <v>650508</v>
      </c>
      <c r="E27" s="252">
        <v>650508</v>
      </c>
      <c r="F27" s="252"/>
      <c r="G27" s="113"/>
    </row>
    <row r="28" ht="18" customHeight="1" spans="1:7">
      <c r="A28" s="151" t="s">
        <v>146</v>
      </c>
      <c r="B28" s="153" t="s">
        <v>146</v>
      </c>
      <c r="C28" s="253">
        <f t="shared" ref="C28:G28" si="0">C7+C14+C20+C25</f>
        <v>11868685</v>
      </c>
      <c r="D28" s="253">
        <f t="shared" si="0"/>
        <v>9135379</v>
      </c>
      <c r="E28" s="253">
        <f t="shared" si="0"/>
        <v>8395939</v>
      </c>
      <c r="F28" s="253">
        <f t="shared" si="0"/>
        <v>739440</v>
      </c>
      <c r="G28" s="253">
        <f t="shared" si="0"/>
        <v>2733306</v>
      </c>
    </row>
    <row r="29" customHeight="1" spans="2:4">
      <c r="B29" s="154"/>
      <c r="C29" s="254"/>
      <c r="D29" s="254"/>
    </row>
  </sheetData>
  <mergeCells count="7">
    <mergeCell ref="A2:G2"/>
    <mergeCell ref="A3:E3"/>
    <mergeCell ref="A4:B4"/>
    <mergeCell ref="D4:F4"/>
    <mergeCell ref="A28:B28"/>
    <mergeCell ref="C4:C5"/>
    <mergeCell ref="G4:G5"/>
  </mergeCells>
  <printOptions horizontalCentered="1"/>
  <pageMargins left="0.393055555555556" right="0.393055555555556" top="0.511805555555556" bottom="0.511805555555556" header="0.313888888888889" footer="0.313888888888889"/>
  <pageSetup paperSize="9" orientation="landscape" horizontalDpi="600" verticalDpi="600"/>
  <headerFooter alignWithMargins="0">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C7" sqref="C7"/>
    </sheetView>
  </sheetViews>
  <sheetFormatPr defaultColWidth="8.88571428571429" defaultRowHeight="14.25" outlineLevelRow="6" outlineLevelCol="5"/>
  <cols>
    <col min="1" max="2" width="27.4285714285714" style="232" customWidth="1"/>
    <col min="3" max="3" width="17.2857142857143" style="233" customWidth="1"/>
    <col min="4" max="5" width="26.2857142857143" style="234" customWidth="1"/>
    <col min="6" max="6" width="18.7142857142857" style="234" customWidth="1"/>
    <col min="7" max="7" width="9.13333333333333" style="75" customWidth="1"/>
    <col min="8" max="16384" width="9.13333333333333" style="75"/>
  </cols>
  <sheetData>
    <row r="1" ht="12" customHeight="1" spans="1:5">
      <c r="A1" s="235" t="s">
        <v>187</v>
      </c>
      <c r="B1" s="236"/>
      <c r="C1" s="108"/>
      <c r="D1" s="75"/>
      <c r="E1" s="75"/>
    </row>
    <row r="2" ht="25.5" customHeight="1" spans="1:6">
      <c r="A2" s="237" t="s">
        <v>7</v>
      </c>
      <c r="B2" s="237"/>
      <c r="C2" s="237"/>
      <c r="D2" s="237"/>
      <c r="E2" s="237"/>
      <c r="F2" s="237"/>
    </row>
    <row r="3" ht="15.75" customHeight="1" spans="1:6">
      <c r="A3" s="5" t="s">
        <v>22</v>
      </c>
      <c r="B3" s="236"/>
      <c r="C3" s="108"/>
      <c r="D3" s="75"/>
      <c r="E3" s="75"/>
      <c r="F3" s="238" t="s">
        <v>188</v>
      </c>
    </row>
    <row r="4" s="231" customFormat="1" ht="19.5" customHeight="1" spans="1:6">
      <c r="A4" s="239" t="s">
        <v>189</v>
      </c>
      <c r="B4" s="15" t="s">
        <v>190</v>
      </c>
      <c r="C4" s="10" t="s">
        <v>191</v>
      </c>
      <c r="D4" s="11"/>
      <c r="E4" s="12"/>
      <c r="F4" s="15" t="s">
        <v>192</v>
      </c>
    </row>
    <row r="5" s="231" customFormat="1" ht="19.5" customHeight="1" spans="1:6">
      <c r="A5" s="17"/>
      <c r="B5" s="18"/>
      <c r="C5" s="94" t="s">
        <v>79</v>
      </c>
      <c r="D5" s="94" t="s">
        <v>193</v>
      </c>
      <c r="E5" s="94" t="s">
        <v>194</v>
      </c>
      <c r="F5" s="18"/>
    </row>
    <row r="6" s="231" customFormat="1" ht="18.75" customHeight="1" spans="1:6">
      <c r="A6" s="240">
        <v>1</v>
      </c>
      <c r="B6" s="240">
        <v>2</v>
      </c>
      <c r="C6" s="241">
        <v>3</v>
      </c>
      <c r="D6" s="240">
        <v>4</v>
      </c>
      <c r="E6" s="240">
        <v>5</v>
      </c>
      <c r="F6" s="240">
        <v>6</v>
      </c>
    </row>
    <row r="7" ht="18.75" customHeight="1" spans="1:6">
      <c r="A7" s="242">
        <f>C7+F7</f>
        <v>50000</v>
      </c>
      <c r="B7" s="242">
        <v>0</v>
      </c>
      <c r="C7" s="243">
        <f>E7</f>
        <v>30000</v>
      </c>
      <c r="D7" s="242">
        <v>0</v>
      </c>
      <c r="E7" s="242">
        <v>30000</v>
      </c>
      <c r="F7" s="242">
        <v>20000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3888888888889" footer="0.313888888888889"/>
  <pageSetup paperSize="9" orientation="landscape" horizontalDpi="600" verticalDpi="600"/>
  <headerFooter alignWithMargins="0">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topLeftCell="M5" workbookViewId="0">
      <selection activeCell="Z1" sqref="Z$1:BO$1048576"/>
    </sheetView>
  </sheetViews>
  <sheetFormatPr defaultColWidth="8.88571428571429" defaultRowHeight="14.25" customHeight="1"/>
  <cols>
    <col min="1" max="1" width="39" style="75" customWidth="1"/>
    <col min="2" max="2" width="39" style="138" customWidth="1"/>
    <col min="3" max="3" width="34.3333333333333" style="138" customWidth="1"/>
    <col min="4" max="4" width="22.3333333333333" style="138" customWidth="1"/>
    <col min="5" max="5" width="15.1333333333333" style="138"/>
    <col min="6" max="6" width="40.6666666666667" style="138" customWidth="1"/>
    <col min="7" max="7" width="14.2857142857143" style="138" customWidth="1"/>
    <col min="8" max="8" width="28.7142857142857" style="138" customWidth="1"/>
    <col min="9" max="10" width="18.2190476190476" style="108" customWidth="1"/>
    <col min="11" max="12" width="12.1333333333333" style="108" customWidth="1"/>
    <col min="13" max="13" width="16" style="108" customWidth="1"/>
    <col min="14" max="24" width="12.1333333333333" style="108" customWidth="1"/>
    <col min="25" max="25" width="9.13333333333333" style="75" customWidth="1"/>
    <col min="26" max="16342" width="9.13333333333333" style="75"/>
    <col min="16343" max="16343" width="9.13333333333333"/>
  </cols>
  <sheetData>
    <row r="1" ht="12" customHeight="1" spans="1:1">
      <c r="A1" s="217" t="s">
        <v>195</v>
      </c>
    </row>
    <row r="2" ht="39" customHeight="1" spans="1:24">
      <c r="A2" s="218" t="s">
        <v>8</v>
      </c>
      <c r="B2" s="218"/>
      <c r="C2" s="218"/>
      <c r="D2" s="218"/>
      <c r="E2" s="218"/>
      <c r="F2" s="218"/>
      <c r="G2" s="218"/>
      <c r="H2" s="218"/>
      <c r="I2" s="218"/>
      <c r="J2" s="218"/>
      <c r="K2" s="218"/>
      <c r="L2" s="218"/>
      <c r="M2" s="218"/>
      <c r="N2" s="218"/>
      <c r="O2" s="218"/>
      <c r="P2" s="218"/>
      <c r="Q2" s="218"/>
      <c r="R2" s="218"/>
      <c r="S2" s="218"/>
      <c r="T2" s="218"/>
      <c r="U2" s="218"/>
      <c r="V2" s="218"/>
      <c r="W2" s="218"/>
      <c r="X2" s="218"/>
    </row>
    <row r="3" ht="18" customHeight="1" spans="1:24">
      <c r="A3" s="219" t="s">
        <v>22</v>
      </c>
      <c r="B3" s="219"/>
      <c r="C3" s="219"/>
      <c r="D3" s="219"/>
      <c r="E3" s="219"/>
      <c r="F3" s="219"/>
      <c r="G3" s="219"/>
      <c r="H3" s="219"/>
      <c r="I3" s="219"/>
      <c r="J3" s="219"/>
      <c r="K3" s="75"/>
      <c r="L3" s="75"/>
      <c r="M3" s="75"/>
      <c r="N3" s="75"/>
      <c r="O3" s="75"/>
      <c r="P3" s="75"/>
      <c r="Q3" s="75"/>
      <c r="X3" s="230" t="s">
        <v>23</v>
      </c>
    </row>
    <row r="4" ht="13.5" customHeight="1" spans="1:24">
      <c r="A4" s="170" t="s">
        <v>196</v>
      </c>
      <c r="B4" s="170" t="s">
        <v>197</v>
      </c>
      <c r="C4" s="170" t="s">
        <v>198</v>
      </c>
      <c r="D4" s="170" t="s">
        <v>199</v>
      </c>
      <c r="E4" s="170" t="s">
        <v>200</v>
      </c>
      <c r="F4" s="170" t="s">
        <v>201</v>
      </c>
      <c r="G4" s="170" t="s">
        <v>202</v>
      </c>
      <c r="H4" s="220" t="s">
        <v>203</v>
      </c>
      <c r="I4" s="50" t="s">
        <v>204</v>
      </c>
      <c r="J4" s="50"/>
      <c r="K4" s="50"/>
      <c r="L4" s="50"/>
      <c r="M4" s="50"/>
      <c r="N4" s="50"/>
      <c r="O4" s="50"/>
      <c r="P4" s="50"/>
      <c r="Q4" s="50"/>
      <c r="R4" s="50"/>
      <c r="S4" s="50"/>
      <c r="T4" s="50"/>
      <c r="U4" s="50"/>
      <c r="V4" s="50"/>
      <c r="W4" s="50"/>
      <c r="X4" s="50"/>
    </row>
    <row r="5" ht="13.5" customHeight="1" spans="1:24">
      <c r="A5" s="170"/>
      <c r="B5" s="170"/>
      <c r="C5" s="170"/>
      <c r="D5" s="170"/>
      <c r="E5" s="170"/>
      <c r="F5" s="170"/>
      <c r="G5" s="170"/>
      <c r="H5" s="220"/>
      <c r="I5" s="50" t="s">
        <v>205</v>
      </c>
      <c r="J5" s="50" t="s">
        <v>206</v>
      </c>
      <c r="K5" s="50"/>
      <c r="L5" s="50"/>
      <c r="M5" s="50"/>
      <c r="N5" s="50"/>
      <c r="O5" s="80" t="s">
        <v>207</v>
      </c>
      <c r="P5" s="80"/>
      <c r="Q5" s="80"/>
      <c r="R5" s="50" t="s">
        <v>83</v>
      </c>
      <c r="S5" s="50" t="s">
        <v>84</v>
      </c>
      <c r="T5" s="50"/>
      <c r="U5" s="50"/>
      <c r="V5" s="50"/>
      <c r="W5" s="50"/>
      <c r="X5" s="50"/>
    </row>
    <row r="6" ht="13.5" customHeight="1" spans="1:24">
      <c r="A6" s="170"/>
      <c r="B6" s="170"/>
      <c r="C6" s="170"/>
      <c r="D6" s="170"/>
      <c r="E6" s="170"/>
      <c r="F6" s="170"/>
      <c r="G6" s="170"/>
      <c r="H6" s="220"/>
      <c r="I6" s="50"/>
      <c r="J6" s="50" t="s">
        <v>208</v>
      </c>
      <c r="K6" s="50" t="s">
        <v>209</v>
      </c>
      <c r="L6" s="50" t="s">
        <v>210</v>
      </c>
      <c r="M6" s="50" t="s">
        <v>211</v>
      </c>
      <c r="N6" s="50" t="s">
        <v>212</v>
      </c>
      <c r="O6" s="173" t="s">
        <v>80</v>
      </c>
      <c r="P6" s="173" t="s">
        <v>81</v>
      </c>
      <c r="Q6" s="173" t="s">
        <v>82</v>
      </c>
      <c r="R6" s="50"/>
      <c r="S6" s="50" t="s">
        <v>79</v>
      </c>
      <c r="T6" s="50" t="s">
        <v>86</v>
      </c>
      <c r="U6" s="50" t="s">
        <v>87</v>
      </c>
      <c r="V6" s="50" t="s">
        <v>88</v>
      </c>
      <c r="W6" s="50" t="s">
        <v>89</v>
      </c>
      <c r="X6" s="50" t="s">
        <v>90</v>
      </c>
    </row>
    <row r="7" ht="12.75" customHeight="1" spans="1:24">
      <c r="A7" s="170"/>
      <c r="B7" s="170"/>
      <c r="C7" s="170"/>
      <c r="D7" s="170"/>
      <c r="E7" s="170"/>
      <c r="F7" s="170"/>
      <c r="G7" s="170"/>
      <c r="H7" s="220"/>
      <c r="I7" s="50"/>
      <c r="J7" s="50"/>
      <c r="K7" s="50"/>
      <c r="L7" s="50"/>
      <c r="M7" s="50"/>
      <c r="N7" s="50"/>
      <c r="O7" s="173"/>
      <c r="P7" s="173"/>
      <c r="Q7" s="173"/>
      <c r="R7" s="50"/>
      <c r="S7" s="50"/>
      <c r="T7" s="50"/>
      <c r="U7" s="50"/>
      <c r="V7" s="50"/>
      <c r="W7" s="50"/>
      <c r="X7" s="50"/>
    </row>
    <row r="8" ht="13.5" customHeight="1" spans="1:24">
      <c r="A8" s="221">
        <v>1</v>
      </c>
      <c r="B8" s="221">
        <v>2</v>
      </c>
      <c r="C8" s="221">
        <v>3</v>
      </c>
      <c r="D8" s="221">
        <v>4</v>
      </c>
      <c r="E8" s="221">
        <v>5</v>
      </c>
      <c r="F8" s="221">
        <v>6</v>
      </c>
      <c r="G8" s="221">
        <v>7</v>
      </c>
      <c r="H8" s="222">
        <v>8</v>
      </c>
      <c r="I8" s="221">
        <v>9</v>
      </c>
      <c r="J8" s="221">
        <v>10</v>
      </c>
      <c r="K8" s="221">
        <v>11</v>
      </c>
      <c r="L8" s="221">
        <v>12</v>
      </c>
      <c r="M8" s="221">
        <v>13</v>
      </c>
      <c r="N8" s="221">
        <v>14</v>
      </c>
      <c r="O8" s="221">
        <v>15</v>
      </c>
      <c r="P8" s="221">
        <v>16</v>
      </c>
      <c r="Q8" s="221">
        <v>17</v>
      </c>
      <c r="R8" s="221">
        <v>18</v>
      </c>
      <c r="S8" s="221">
        <v>19</v>
      </c>
      <c r="T8" s="221">
        <v>20</v>
      </c>
      <c r="U8" s="221">
        <v>21</v>
      </c>
      <c r="V8" s="221">
        <v>22</v>
      </c>
      <c r="W8" s="221">
        <v>23</v>
      </c>
      <c r="X8" s="221">
        <v>24</v>
      </c>
    </row>
    <row r="9" ht="18" customHeight="1" spans="1:24">
      <c r="A9" s="202" t="s">
        <v>91</v>
      </c>
      <c r="B9" s="202" t="s">
        <v>91</v>
      </c>
      <c r="C9" s="202" t="s">
        <v>213</v>
      </c>
      <c r="D9" s="202" t="s">
        <v>214</v>
      </c>
      <c r="E9" s="202" t="s">
        <v>108</v>
      </c>
      <c r="F9" s="202" t="s">
        <v>109</v>
      </c>
      <c r="G9" s="202" t="s">
        <v>215</v>
      </c>
      <c r="H9" s="223" t="s">
        <v>216</v>
      </c>
      <c r="I9" s="213">
        <v>1658484</v>
      </c>
      <c r="J9" s="213">
        <v>1658484</v>
      </c>
      <c r="K9" s="226"/>
      <c r="L9" s="226"/>
      <c r="M9" s="213">
        <v>1658484</v>
      </c>
      <c r="N9" s="227"/>
      <c r="O9" s="227"/>
      <c r="P9" s="227"/>
      <c r="Q9" s="227"/>
      <c r="R9" s="227"/>
      <c r="S9" s="227"/>
      <c r="T9" s="227"/>
      <c r="U9" s="227"/>
      <c r="V9" s="227"/>
      <c r="W9" s="227"/>
      <c r="X9" s="227" t="s">
        <v>92</v>
      </c>
    </row>
    <row r="10" s="216" customFormat="1" ht="18" customHeight="1" spans="1:25">
      <c r="A10" s="202" t="s">
        <v>91</v>
      </c>
      <c r="B10" s="202" t="s">
        <v>91</v>
      </c>
      <c r="C10" s="202" t="s">
        <v>213</v>
      </c>
      <c r="D10" s="202" t="s">
        <v>214</v>
      </c>
      <c r="E10" s="202" t="s">
        <v>108</v>
      </c>
      <c r="F10" s="202" t="s">
        <v>109</v>
      </c>
      <c r="G10" s="202" t="s">
        <v>217</v>
      </c>
      <c r="H10" s="223" t="s">
        <v>218</v>
      </c>
      <c r="I10" s="213">
        <v>2182500</v>
      </c>
      <c r="J10" s="213">
        <v>2182500</v>
      </c>
      <c r="K10" s="226"/>
      <c r="L10" s="226"/>
      <c r="M10" s="213">
        <v>2182500</v>
      </c>
      <c r="N10" s="227"/>
      <c r="O10" s="227"/>
      <c r="P10" s="227"/>
      <c r="Q10" s="227"/>
      <c r="R10" s="227"/>
      <c r="S10" s="227"/>
      <c r="T10" s="227"/>
      <c r="U10" s="227"/>
      <c r="V10" s="227"/>
      <c r="W10" s="227"/>
      <c r="X10" s="227"/>
      <c r="Y10" s="75"/>
    </row>
    <row r="11" s="216" customFormat="1" ht="18" customHeight="1" spans="1:25">
      <c r="A11" s="202" t="s">
        <v>91</v>
      </c>
      <c r="B11" s="202" t="s">
        <v>91</v>
      </c>
      <c r="C11" s="202" t="s">
        <v>213</v>
      </c>
      <c r="D11" s="202" t="s">
        <v>214</v>
      </c>
      <c r="E11" s="202" t="s">
        <v>108</v>
      </c>
      <c r="F11" s="202" t="s">
        <v>109</v>
      </c>
      <c r="G11" s="202" t="s">
        <v>219</v>
      </c>
      <c r="H11" s="223" t="s">
        <v>220</v>
      </c>
      <c r="I11" s="213">
        <v>138207</v>
      </c>
      <c r="J11" s="213">
        <v>138207</v>
      </c>
      <c r="K11" s="226"/>
      <c r="L11" s="226"/>
      <c r="M11" s="213">
        <v>138207</v>
      </c>
      <c r="N11" s="227"/>
      <c r="O11" s="227"/>
      <c r="P11" s="227"/>
      <c r="Q11" s="227"/>
      <c r="R11" s="227"/>
      <c r="S11" s="227"/>
      <c r="T11" s="227"/>
      <c r="U11" s="227"/>
      <c r="V11" s="227"/>
      <c r="W11" s="227"/>
      <c r="X11" s="227"/>
      <c r="Y11" s="75"/>
    </row>
    <row r="12" s="216" customFormat="1" ht="18" customHeight="1" spans="1:25">
      <c r="A12" s="202" t="s">
        <v>91</v>
      </c>
      <c r="B12" s="202" t="s">
        <v>91</v>
      </c>
      <c r="C12" s="202" t="s">
        <v>221</v>
      </c>
      <c r="D12" s="202" t="s">
        <v>222</v>
      </c>
      <c r="E12" s="202" t="s">
        <v>108</v>
      </c>
      <c r="F12" s="202" t="s">
        <v>109</v>
      </c>
      <c r="G12" s="202" t="s">
        <v>223</v>
      </c>
      <c r="H12" s="223" t="s">
        <v>224</v>
      </c>
      <c r="I12" s="213">
        <v>1440</v>
      </c>
      <c r="J12" s="213">
        <v>1440</v>
      </c>
      <c r="K12" s="226"/>
      <c r="L12" s="226"/>
      <c r="M12" s="213">
        <v>1440</v>
      </c>
      <c r="N12" s="227"/>
      <c r="O12" s="227"/>
      <c r="P12" s="227"/>
      <c r="Q12" s="227"/>
      <c r="R12" s="227"/>
      <c r="S12" s="227"/>
      <c r="T12" s="227"/>
      <c r="U12" s="227"/>
      <c r="V12" s="227"/>
      <c r="W12" s="227"/>
      <c r="X12" s="227"/>
      <c r="Y12" s="75"/>
    </row>
    <row r="13" s="216" customFormat="1" ht="18" customHeight="1" spans="1:25">
      <c r="A13" s="202" t="s">
        <v>91</v>
      </c>
      <c r="B13" s="202" t="s">
        <v>91</v>
      </c>
      <c r="C13" s="202" t="s">
        <v>221</v>
      </c>
      <c r="D13" s="202" t="s">
        <v>222</v>
      </c>
      <c r="E13" s="202" t="s">
        <v>124</v>
      </c>
      <c r="F13" s="202" t="s">
        <v>125</v>
      </c>
      <c r="G13" s="202" t="s">
        <v>225</v>
      </c>
      <c r="H13" s="223" t="s">
        <v>226</v>
      </c>
      <c r="I13" s="213">
        <v>636800</v>
      </c>
      <c r="J13" s="213">
        <v>636800</v>
      </c>
      <c r="K13" s="226"/>
      <c r="L13" s="226"/>
      <c r="M13" s="213">
        <v>636800</v>
      </c>
      <c r="N13" s="227"/>
      <c r="O13" s="227"/>
      <c r="P13" s="227"/>
      <c r="Q13" s="227"/>
      <c r="R13" s="227"/>
      <c r="S13" s="227"/>
      <c r="T13" s="227"/>
      <c r="U13" s="227"/>
      <c r="V13" s="227"/>
      <c r="W13" s="227"/>
      <c r="X13" s="227"/>
      <c r="Y13" s="75"/>
    </row>
    <row r="14" s="216" customFormat="1" ht="18" customHeight="1" spans="1:25">
      <c r="A14" s="202" t="s">
        <v>91</v>
      </c>
      <c r="B14" s="202" t="s">
        <v>91</v>
      </c>
      <c r="C14" s="202" t="s">
        <v>221</v>
      </c>
      <c r="D14" s="202" t="s">
        <v>222</v>
      </c>
      <c r="E14" s="202" t="s">
        <v>134</v>
      </c>
      <c r="F14" s="202" t="s">
        <v>135</v>
      </c>
      <c r="G14" s="202" t="s">
        <v>227</v>
      </c>
      <c r="H14" s="223" t="s">
        <v>228</v>
      </c>
      <c r="I14" s="213">
        <v>332000</v>
      </c>
      <c r="J14" s="213">
        <v>332000</v>
      </c>
      <c r="K14" s="226"/>
      <c r="L14" s="226"/>
      <c r="M14" s="213">
        <v>332000</v>
      </c>
      <c r="N14" s="227"/>
      <c r="O14" s="227"/>
      <c r="P14" s="227"/>
      <c r="Q14" s="227"/>
      <c r="R14" s="227"/>
      <c r="S14" s="227"/>
      <c r="T14" s="227"/>
      <c r="U14" s="227"/>
      <c r="V14" s="227"/>
      <c r="W14" s="227"/>
      <c r="X14" s="227"/>
      <c r="Y14" s="75"/>
    </row>
    <row r="15" s="216" customFormat="1" ht="18" customHeight="1" spans="1:25">
      <c r="A15" s="202" t="s">
        <v>91</v>
      </c>
      <c r="B15" s="202" t="s">
        <v>91</v>
      </c>
      <c r="C15" s="202" t="s">
        <v>221</v>
      </c>
      <c r="D15" s="202" t="s">
        <v>222</v>
      </c>
      <c r="E15" s="202" t="s">
        <v>136</v>
      </c>
      <c r="F15" s="202" t="s">
        <v>137</v>
      </c>
      <c r="G15" s="202" t="s">
        <v>229</v>
      </c>
      <c r="H15" s="223" t="s">
        <v>230</v>
      </c>
      <c r="I15" s="213">
        <v>293440</v>
      </c>
      <c r="J15" s="213">
        <v>293440</v>
      </c>
      <c r="K15" s="226"/>
      <c r="L15" s="226"/>
      <c r="M15" s="213">
        <v>293440</v>
      </c>
      <c r="N15" s="227"/>
      <c r="O15" s="227"/>
      <c r="P15" s="227"/>
      <c r="Q15" s="227"/>
      <c r="R15" s="227"/>
      <c r="S15" s="227"/>
      <c r="T15" s="227"/>
      <c r="U15" s="227"/>
      <c r="V15" s="227"/>
      <c r="W15" s="227"/>
      <c r="X15" s="227"/>
      <c r="Y15" s="75"/>
    </row>
    <row r="16" s="216" customFormat="1" ht="18" customHeight="1" spans="1:25">
      <c r="A16" s="202" t="s">
        <v>91</v>
      </c>
      <c r="B16" s="202" t="s">
        <v>91</v>
      </c>
      <c r="C16" s="202" t="s">
        <v>221</v>
      </c>
      <c r="D16" s="202" t="s">
        <v>222</v>
      </c>
      <c r="E16" s="202" t="s">
        <v>138</v>
      </c>
      <c r="F16" s="202" t="s">
        <v>139</v>
      </c>
      <c r="G16" s="202" t="s">
        <v>223</v>
      </c>
      <c r="H16" s="223" t="s">
        <v>224</v>
      </c>
      <c r="I16" s="213">
        <v>8000</v>
      </c>
      <c r="J16" s="213">
        <v>8000</v>
      </c>
      <c r="K16" s="226"/>
      <c r="L16" s="226"/>
      <c r="M16" s="213">
        <v>8000</v>
      </c>
      <c r="N16" s="227"/>
      <c r="O16" s="227"/>
      <c r="P16" s="227"/>
      <c r="Q16" s="227"/>
      <c r="R16" s="227"/>
      <c r="S16" s="227"/>
      <c r="T16" s="227"/>
      <c r="U16" s="227"/>
      <c r="V16" s="227"/>
      <c r="W16" s="227"/>
      <c r="X16" s="227"/>
      <c r="Y16" s="75"/>
    </row>
    <row r="17" s="216" customFormat="1" ht="18" customHeight="1" spans="1:25">
      <c r="A17" s="202" t="s">
        <v>91</v>
      </c>
      <c r="B17" s="202" t="s">
        <v>91</v>
      </c>
      <c r="C17" s="202" t="s">
        <v>231</v>
      </c>
      <c r="D17" s="202" t="s">
        <v>232</v>
      </c>
      <c r="E17" s="202" t="s">
        <v>122</v>
      </c>
      <c r="F17" s="202" t="s">
        <v>123</v>
      </c>
      <c r="G17" s="202" t="s">
        <v>233</v>
      </c>
      <c r="H17" s="223" t="s">
        <v>234</v>
      </c>
      <c r="I17" s="213">
        <v>655200</v>
      </c>
      <c r="J17" s="213">
        <v>655200</v>
      </c>
      <c r="K17" s="226"/>
      <c r="L17" s="226"/>
      <c r="M17" s="213">
        <v>655200</v>
      </c>
      <c r="N17" s="227"/>
      <c r="O17" s="227"/>
      <c r="P17" s="227"/>
      <c r="Q17" s="227"/>
      <c r="R17" s="227"/>
      <c r="S17" s="227"/>
      <c r="T17" s="227"/>
      <c r="U17" s="227"/>
      <c r="V17" s="227"/>
      <c r="W17" s="227"/>
      <c r="X17" s="227"/>
      <c r="Y17" s="75"/>
    </row>
    <row r="18" s="216" customFormat="1" ht="18" customHeight="1" spans="1:25">
      <c r="A18" s="202" t="s">
        <v>91</v>
      </c>
      <c r="B18" s="202" t="s">
        <v>91</v>
      </c>
      <c r="C18" s="202" t="s">
        <v>235</v>
      </c>
      <c r="D18" s="202" t="s">
        <v>236</v>
      </c>
      <c r="E18" s="202" t="s">
        <v>108</v>
      </c>
      <c r="F18" s="202" t="s">
        <v>109</v>
      </c>
      <c r="G18" s="202" t="s">
        <v>237</v>
      </c>
      <c r="H18" s="223" t="s">
        <v>238</v>
      </c>
      <c r="I18" s="213">
        <v>30000</v>
      </c>
      <c r="J18" s="213">
        <v>30000</v>
      </c>
      <c r="K18" s="226"/>
      <c r="L18" s="226"/>
      <c r="M18" s="213">
        <v>30000</v>
      </c>
      <c r="N18" s="227"/>
      <c r="O18" s="227"/>
      <c r="P18" s="227"/>
      <c r="Q18" s="227"/>
      <c r="R18" s="227"/>
      <c r="S18" s="227"/>
      <c r="T18" s="227"/>
      <c r="U18" s="227"/>
      <c r="V18" s="227"/>
      <c r="W18" s="227"/>
      <c r="X18" s="227"/>
      <c r="Y18" s="75"/>
    </row>
    <row r="19" s="216" customFormat="1" ht="18" customHeight="1" spans="1:25">
      <c r="A19" s="202" t="s">
        <v>91</v>
      </c>
      <c r="B19" s="202" t="s">
        <v>91</v>
      </c>
      <c r="C19" s="202" t="s">
        <v>239</v>
      </c>
      <c r="D19" s="202" t="s">
        <v>240</v>
      </c>
      <c r="E19" s="202" t="s">
        <v>108</v>
      </c>
      <c r="F19" s="202" t="s">
        <v>109</v>
      </c>
      <c r="G19" s="202" t="s">
        <v>241</v>
      </c>
      <c r="H19" s="223" t="s">
        <v>242</v>
      </c>
      <c r="I19" s="213">
        <v>328800</v>
      </c>
      <c r="J19" s="213">
        <v>328800</v>
      </c>
      <c r="K19" s="226"/>
      <c r="L19" s="226"/>
      <c r="M19" s="213">
        <v>328800</v>
      </c>
      <c r="N19" s="227"/>
      <c r="O19" s="227"/>
      <c r="P19" s="227"/>
      <c r="Q19" s="227"/>
      <c r="R19" s="227"/>
      <c r="S19" s="227"/>
      <c r="T19" s="227"/>
      <c r="U19" s="227"/>
      <c r="V19" s="227"/>
      <c r="W19" s="227"/>
      <c r="X19" s="227"/>
      <c r="Y19" s="75"/>
    </row>
    <row r="20" s="216" customFormat="1" ht="18" customHeight="1" spans="1:25">
      <c r="A20" s="202" t="s">
        <v>91</v>
      </c>
      <c r="B20" s="202" t="s">
        <v>91</v>
      </c>
      <c r="C20" s="202" t="s">
        <v>243</v>
      </c>
      <c r="D20" s="202" t="s">
        <v>145</v>
      </c>
      <c r="E20" s="202" t="s">
        <v>144</v>
      </c>
      <c r="F20" s="202" t="s">
        <v>145</v>
      </c>
      <c r="G20" s="202" t="s">
        <v>244</v>
      </c>
      <c r="H20" s="223" t="s">
        <v>145</v>
      </c>
      <c r="I20" s="213">
        <v>650508</v>
      </c>
      <c r="J20" s="213">
        <v>650508</v>
      </c>
      <c r="K20" s="226"/>
      <c r="L20" s="226"/>
      <c r="M20" s="213">
        <v>650508</v>
      </c>
      <c r="N20" s="227"/>
      <c r="O20" s="227"/>
      <c r="P20" s="227"/>
      <c r="Q20" s="227"/>
      <c r="R20" s="227"/>
      <c r="S20" s="227"/>
      <c r="T20" s="227"/>
      <c r="U20" s="227"/>
      <c r="V20" s="227"/>
      <c r="W20" s="227"/>
      <c r="X20" s="227"/>
      <c r="Y20" s="75"/>
    </row>
    <row r="21" s="216" customFormat="1" ht="18" customHeight="1" spans="1:25">
      <c r="A21" s="202" t="s">
        <v>91</v>
      </c>
      <c r="B21" s="202" t="s">
        <v>91</v>
      </c>
      <c r="C21" s="202" t="s">
        <v>245</v>
      </c>
      <c r="D21" s="202" t="s">
        <v>246</v>
      </c>
      <c r="E21" s="202" t="s">
        <v>108</v>
      </c>
      <c r="F21" s="202" t="s">
        <v>109</v>
      </c>
      <c r="G21" s="202" t="s">
        <v>247</v>
      </c>
      <c r="H21" s="223" t="s">
        <v>248</v>
      </c>
      <c r="I21" s="213">
        <v>64000</v>
      </c>
      <c r="J21" s="213">
        <v>64000</v>
      </c>
      <c r="K21" s="226"/>
      <c r="L21" s="226"/>
      <c r="M21" s="213">
        <v>64000</v>
      </c>
      <c r="N21" s="227"/>
      <c r="O21" s="227"/>
      <c r="P21" s="227"/>
      <c r="Q21" s="227"/>
      <c r="R21" s="227"/>
      <c r="S21" s="227"/>
      <c r="T21" s="227"/>
      <c r="U21" s="227"/>
      <c r="V21" s="227"/>
      <c r="W21" s="227"/>
      <c r="X21" s="227"/>
      <c r="Y21" s="75"/>
    </row>
    <row r="22" s="216" customFormat="1" ht="18" customHeight="1" spans="1:25">
      <c r="A22" s="202" t="s">
        <v>91</v>
      </c>
      <c r="B22" s="202" t="s">
        <v>91</v>
      </c>
      <c r="C22" s="202" t="s">
        <v>245</v>
      </c>
      <c r="D22" s="202" t="s">
        <v>246</v>
      </c>
      <c r="E22" s="202" t="s">
        <v>108</v>
      </c>
      <c r="F22" s="202" t="s">
        <v>109</v>
      </c>
      <c r="G22" s="202" t="s">
        <v>249</v>
      </c>
      <c r="H22" s="223" t="s">
        <v>250</v>
      </c>
      <c r="I22" s="213">
        <v>6400</v>
      </c>
      <c r="J22" s="213">
        <v>6400</v>
      </c>
      <c r="K22" s="226"/>
      <c r="L22" s="226"/>
      <c r="M22" s="213">
        <v>6400</v>
      </c>
      <c r="N22" s="227"/>
      <c r="O22" s="227"/>
      <c r="P22" s="227"/>
      <c r="Q22" s="227"/>
      <c r="R22" s="227"/>
      <c r="S22" s="227"/>
      <c r="T22" s="227"/>
      <c r="U22" s="227"/>
      <c r="V22" s="227"/>
      <c r="W22" s="227"/>
      <c r="X22" s="227"/>
      <c r="Y22" s="75"/>
    </row>
    <row r="23" s="216" customFormat="1" ht="18" customHeight="1" spans="1:25">
      <c r="A23" s="202" t="s">
        <v>91</v>
      </c>
      <c r="B23" s="202" t="s">
        <v>91</v>
      </c>
      <c r="C23" s="202" t="s">
        <v>245</v>
      </c>
      <c r="D23" s="202" t="s">
        <v>246</v>
      </c>
      <c r="E23" s="202" t="s">
        <v>108</v>
      </c>
      <c r="F23" s="202" t="s">
        <v>109</v>
      </c>
      <c r="G23" s="202" t="s">
        <v>251</v>
      </c>
      <c r="H23" s="223" t="s">
        <v>252</v>
      </c>
      <c r="I23" s="213">
        <v>64000</v>
      </c>
      <c r="J23" s="213">
        <v>64000</v>
      </c>
      <c r="K23" s="226"/>
      <c r="L23" s="226"/>
      <c r="M23" s="213">
        <v>64000</v>
      </c>
      <c r="N23" s="227"/>
      <c r="O23" s="227"/>
      <c r="P23" s="227"/>
      <c r="Q23" s="227"/>
      <c r="R23" s="227"/>
      <c r="S23" s="227"/>
      <c r="T23" s="227"/>
      <c r="U23" s="227"/>
      <c r="V23" s="227"/>
      <c r="W23" s="227"/>
      <c r="X23" s="227"/>
      <c r="Y23" s="75"/>
    </row>
    <row r="24" s="216" customFormat="1" ht="18" customHeight="1" spans="1:25">
      <c r="A24" s="202" t="s">
        <v>91</v>
      </c>
      <c r="B24" s="202" t="s">
        <v>91</v>
      </c>
      <c r="C24" s="202" t="s">
        <v>245</v>
      </c>
      <c r="D24" s="202" t="s">
        <v>246</v>
      </c>
      <c r="E24" s="202" t="s">
        <v>108</v>
      </c>
      <c r="F24" s="202" t="s">
        <v>109</v>
      </c>
      <c r="G24" s="202" t="s">
        <v>253</v>
      </c>
      <c r="H24" s="223" t="s">
        <v>254</v>
      </c>
      <c r="I24" s="213">
        <v>8640</v>
      </c>
      <c r="J24" s="213">
        <v>8640</v>
      </c>
      <c r="K24" s="226"/>
      <c r="L24" s="226"/>
      <c r="M24" s="213">
        <v>8640</v>
      </c>
      <c r="N24" s="227"/>
      <c r="O24" s="227"/>
      <c r="P24" s="227"/>
      <c r="Q24" s="227"/>
      <c r="R24" s="227"/>
      <c r="S24" s="227"/>
      <c r="T24" s="227"/>
      <c r="U24" s="227"/>
      <c r="V24" s="227"/>
      <c r="W24" s="227"/>
      <c r="X24" s="227"/>
      <c r="Y24" s="75"/>
    </row>
    <row r="25" s="216" customFormat="1" ht="18" customHeight="1" spans="1:25">
      <c r="A25" s="202" t="s">
        <v>91</v>
      </c>
      <c r="B25" s="202" t="s">
        <v>91</v>
      </c>
      <c r="C25" s="202" t="s">
        <v>245</v>
      </c>
      <c r="D25" s="202" t="s">
        <v>246</v>
      </c>
      <c r="E25" s="202" t="s">
        <v>108</v>
      </c>
      <c r="F25" s="202" t="s">
        <v>109</v>
      </c>
      <c r="G25" s="202" t="s">
        <v>255</v>
      </c>
      <c r="H25" s="223" t="s">
        <v>256</v>
      </c>
      <c r="I25" s="213">
        <v>76800</v>
      </c>
      <c r="J25" s="213">
        <v>76800</v>
      </c>
      <c r="K25" s="226"/>
      <c r="L25" s="226"/>
      <c r="M25" s="213">
        <v>76800</v>
      </c>
      <c r="N25" s="227"/>
      <c r="O25" s="227"/>
      <c r="P25" s="227"/>
      <c r="Q25" s="227"/>
      <c r="R25" s="227"/>
      <c r="S25" s="227"/>
      <c r="T25" s="227"/>
      <c r="U25" s="227"/>
      <c r="V25" s="227"/>
      <c r="W25" s="227"/>
      <c r="X25" s="227"/>
      <c r="Y25" s="75"/>
    </row>
    <row r="26" s="216" customFormat="1" ht="18" customHeight="1" spans="1:25">
      <c r="A26" s="202" t="s">
        <v>91</v>
      </c>
      <c r="B26" s="202" t="s">
        <v>91</v>
      </c>
      <c r="C26" s="202" t="s">
        <v>245</v>
      </c>
      <c r="D26" s="202" t="s">
        <v>246</v>
      </c>
      <c r="E26" s="202" t="s">
        <v>108</v>
      </c>
      <c r="F26" s="202" t="s">
        <v>109</v>
      </c>
      <c r="G26" s="202" t="s">
        <v>241</v>
      </c>
      <c r="H26" s="223" t="s">
        <v>242</v>
      </c>
      <c r="I26" s="213">
        <v>32880</v>
      </c>
      <c r="J26" s="213">
        <v>32880</v>
      </c>
      <c r="K26" s="226"/>
      <c r="L26" s="226"/>
      <c r="M26" s="213">
        <v>32880</v>
      </c>
      <c r="N26" s="227"/>
      <c r="O26" s="227"/>
      <c r="P26" s="227"/>
      <c r="Q26" s="227"/>
      <c r="R26" s="227"/>
      <c r="S26" s="227"/>
      <c r="T26" s="227"/>
      <c r="U26" s="227"/>
      <c r="V26" s="227"/>
      <c r="W26" s="227"/>
      <c r="X26" s="227"/>
      <c r="Y26" s="75"/>
    </row>
    <row r="27" s="216" customFormat="1" ht="18" customHeight="1" spans="1:25">
      <c r="A27" s="202" t="s">
        <v>91</v>
      </c>
      <c r="B27" s="202" t="s">
        <v>91</v>
      </c>
      <c r="C27" s="202" t="s">
        <v>245</v>
      </c>
      <c r="D27" s="202" t="s">
        <v>246</v>
      </c>
      <c r="E27" s="202" t="s">
        <v>108</v>
      </c>
      <c r="F27" s="202" t="s">
        <v>109</v>
      </c>
      <c r="G27" s="202" t="s">
        <v>257</v>
      </c>
      <c r="H27" s="223" t="s">
        <v>258</v>
      </c>
      <c r="I27" s="213">
        <v>67000</v>
      </c>
      <c r="J27" s="213">
        <v>67000</v>
      </c>
      <c r="K27" s="226"/>
      <c r="L27" s="226"/>
      <c r="M27" s="213">
        <v>67000</v>
      </c>
      <c r="N27" s="227"/>
      <c r="O27" s="227"/>
      <c r="P27" s="227"/>
      <c r="Q27" s="227"/>
      <c r="R27" s="227"/>
      <c r="S27" s="227"/>
      <c r="T27" s="227"/>
      <c r="U27" s="227"/>
      <c r="V27" s="227"/>
      <c r="W27" s="227"/>
      <c r="X27" s="227"/>
      <c r="Y27" s="75"/>
    </row>
    <row r="28" s="216" customFormat="1" ht="18" customHeight="1" spans="1:25">
      <c r="A28" s="202" t="s">
        <v>91</v>
      </c>
      <c r="B28" s="202" t="s">
        <v>91</v>
      </c>
      <c r="C28" s="202" t="s">
        <v>245</v>
      </c>
      <c r="D28" s="202" t="s">
        <v>246</v>
      </c>
      <c r="E28" s="202" t="s">
        <v>122</v>
      </c>
      <c r="F28" s="202" t="s">
        <v>123</v>
      </c>
      <c r="G28" s="202" t="s">
        <v>255</v>
      </c>
      <c r="H28" s="223" t="s">
        <v>256</v>
      </c>
      <c r="I28" s="213">
        <v>7800</v>
      </c>
      <c r="J28" s="213">
        <v>7800</v>
      </c>
      <c r="K28" s="226"/>
      <c r="L28" s="226"/>
      <c r="M28" s="213">
        <v>7800</v>
      </c>
      <c r="N28" s="227"/>
      <c r="O28" s="227"/>
      <c r="P28" s="227"/>
      <c r="Q28" s="227"/>
      <c r="R28" s="227"/>
      <c r="S28" s="227"/>
      <c r="T28" s="227"/>
      <c r="U28" s="227"/>
      <c r="V28" s="227"/>
      <c r="W28" s="227"/>
      <c r="X28" s="227"/>
      <c r="Y28" s="75"/>
    </row>
    <row r="29" s="216" customFormat="1" ht="18" customHeight="1" spans="1:25">
      <c r="A29" s="202" t="s">
        <v>91</v>
      </c>
      <c r="B29" s="202" t="s">
        <v>91</v>
      </c>
      <c r="C29" s="202" t="s">
        <v>245</v>
      </c>
      <c r="D29" s="202" t="s">
        <v>246</v>
      </c>
      <c r="E29" s="202" t="s">
        <v>122</v>
      </c>
      <c r="F29" s="202" t="s">
        <v>123</v>
      </c>
      <c r="G29" s="202" t="s">
        <v>257</v>
      </c>
      <c r="H29" s="223" t="s">
        <v>258</v>
      </c>
      <c r="I29" s="213">
        <v>41600</v>
      </c>
      <c r="J29" s="213">
        <v>41600</v>
      </c>
      <c r="K29" s="226"/>
      <c r="L29" s="226"/>
      <c r="M29" s="213">
        <v>41600</v>
      </c>
      <c r="N29" s="227"/>
      <c r="O29" s="227"/>
      <c r="P29" s="227"/>
      <c r="Q29" s="227"/>
      <c r="R29" s="227"/>
      <c r="S29" s="227"/>
      <c r="T29" s="227"/>
      <c r="U29" s="227"/>
      <c r="V29" s="227"/>
      <c r="W29" s="227"/>
      <c r="X29" s="227"/>
      <c r="Y29" s="75"/>
    </row>
    <row r="30" s="216" customFormat="1" ht="18" customHeight="1" spans="1:25">
      <c r="A30" s="202" t="s">
        <v>91</v>
      </c>
      <c r="B30" s="202" t="s">
        <v>91</v>
      </c>
      <c r="C30" s="202" t="s">
        <v>259</v>
      </c>
      <c r="D30" s="202" t="s">
        <v>260</v>
      </c>
      <c r="E30" s="202" t="s">
        <v>108</v>
      </c>
      <c r="F30" s="202" t="s">
        <v>109</v>
      </c>
      <c r="G30" s="202" t="s">
        <v>261</v>
      </c>
      <c r="H30" s="223" t="s">
        <v>260</v>
      </c>
      <c r="I30" s="213">
        <v>11520</v>
      </c>
      <c r="J30" s="213">
        <v>11520</v>
      </c>
      <c r="K30" s="226"/>
      <c r="L30" s="226"/>
      <c r="M30" s="213">
        <v>11520</v>
      </c>
      <c r="N30" s="227"/>
      <c r="O30" s="227"/>
      <c r="P30" s="227"/>
      <c r="Q30" s="227"/>
      <c r="R30" s="227"/>
      <c r="S30" s="227"/>
      <c r="T30" s="227"/>
      <c r="U30" s="227"/>
      <c r="V30" s="227"/>
      <c r="W30" s="227"/>
      <c r="X30" s="227"/>
      <c r="Y30" s="75"/>
    </row>
    <row r="31" s="216" customFormat="1" ht="18" customHeight="1" spans="1:25">
      <c r="A31" s="202" t="s">
        <v>91</v>
      </c>
      <c r="B31" s="202" t="s">
        <v>91</v>
      </c>
      <c r="C31" s="202" t="s">
        <v>262</v>
      </c>
      <c r="D31" s="202" t="s">
        <v>263</v>
      </c>
      <c r="E31" s="202" t="s">
        <v>108</v>
      </c>
      <c r="F31" s="202" t="s">
        <v>109</v>
      </c>
      <c r="G31" s="202" t="s">
        <v>219</v>
      </c>
      <c r="H31" s="223" t="s">
        <v>220</v>
      </c>
      <c r="I31" s="213">
        <v>1407120</v>
      </c>
      <c r="J31" s="213">
        <v>1407120</v>
      </c>
      <c r="K31" s="226"/>
      <c r="L31" s="226"/>
      <c r="M31" s="213">
        <v>1407120</v>
      </c>
      <c r="N31" s="227"/>
      <c r="O31" s="227"/>
      <c r="P31" s="227"/>
      <c r="Q31" s="227"/>
      <c r="R31" s="227"/>
      <c r="S31" s="227"/>
      <c r="T31" s="227"/>
      <c r="U31" s="227"/>
      <c r="V31" s="227"/>
      <c r="W31" s="227"/>
      <c r="X31" s="227"/>
      <c r="Y31" s="75"/>
    </row>
    <row r="32" s="216" customFormat="1" ht="18" customHeight="1" spans="1:25">
      <c r="A32" s="202" t="s">
        <v>91</v>
      </c>
      <c r="B32" s="202" t="s">
        <v>91</v>
      </c>
      <c r="C32" s="202" t="s">
        <v>264</v>
      </c>
      <c r="D32" s="202" t="s">
        <v>265</v>
      </c>
      <c r="E32" s="202" t="s">
        <v>108</v>
      </c>
      <c r="F32" s="202" t="s">
        <v>109</v>
      </c>
      <c r="G32" s="202" t="s">
        <v>266</v>
      </c>
      <c r="H32" s="223" t="s">
        <v>267</v>
      </c>
      <c r="I32" s="213">
        <v>427200</v>
      </c>
      <c r="J32" s="213">
        <v>427200</v>
      </c>
      <c r="K32" s="226"/>
      <c r="L32" s="226"/>
      <c r="M32" s="213">
        <v>427200</v>
      </c>
      <c r="N32" s="227"/>
      <c r="O32" s="227"/>
      <c r="P32" s="227"/>
      <c r="Q32" s="227"/>
      <c r="R32" s="227"/>
      <c r="S32" s="227"/>
      <c r="T32" s="227"/>
      <c r="U32" s="227"/>
      <c r="V32" s="227"/>
      <c r="W32" s="227"/>
      <c r="X32" s="227"/>
      <c r="Y32" s="75"/>
    </row>
    <row r="33" s="216" customFormat="1" ht="18" customHeight="1" spans="1:25">
      <c r="A33" s="202" t="s">
        <v>91</v>
      </c>
      <c r="B33" s="202" t="s">
        <v>91</v>
      </c>
      <c r="C33" s="202" t="s">
        <v>268</v>
      </c>
      <c r="D33" s="202" t="s">
        <v>269</v>
      </c>
      <c r="E33" s="202" t="s">
        <v>108</v>
      </c>
      <c r="F33" s="202" t="s">
        <v>109</v>
      </c>
      <c r="G33" s="202" t="s">
        <v>233</v>
      </c>
      <c r="H33" s="223" t="s">
        <v>234</v>
      </c>
      <c r="I33" s="213">
        <v>5040</v>
      </c>
      <c r="J33" s="213">
        <v>5040</v>
      </c>
      <c r="K33" s="226"/>
      <c r="L33" s="226"/>
      <c r="M33" s="213">
        <v>5040</v>
      </c>
      <c r="N33" s="227"/>
      <c r="O33" s="227"/>
      <c r="P33" s="227"/>
      <c r="Q33" s="227"/>
      <c r="R33" s="227"/>
      <c r="S33" s="227"/>
      <c r="T33" s="227"/>
      <c r="U33" s="227"/>
      <c r="V33" s="227"/>
      <c r="W33" s="227"/>
      <c r="X33" s="227"/>
      <c r="Y33" s="75"/>
    </row>
    <row r="34" ht="18" customHeight="1" spans="1:24">
      <c r="A34" s="224" t="s">
        <v>146</v>
      </c>
      <c r="B34" s="225"/>
      <c r="C34" s="225"/>
      <c r="D34" s="225"/>
      <c r="E34" s="225"/>
      <c r="F34" s="225"/>
      <c r="G34" s="225"/>
      <c r="H34" s="225"/>
      <c r="I34" s="228">
        <f t="shared" ref="I34:M34" si="0">SUM(I9:I33)</f>
        <v>9135379</v>
      </c>
      <c r="J34" s="228">
        <f t="shared" si="0"/>
        <v>9135379</v>
      </c>
      <c r="K34" s="228"/>
      <c r="L34" s="228"/>
      <c r="M34" s="228">
        <f>SUM(M9:M33)</f>
        <v>9135379</v>
      </c>
      <c r="N34" s="229"/>
      <c r="O34" s="229"/>
      <c r="P34" s="229"/>
      <c r="Q34" s="229"/>
      <c r="R34" s="229"/>
      <c r="S34" s="229"/>
      <c r="T34" s="229"/>
      <c r="U34" s="229"/>
      <c r="V34" s="229"/>
      <c r="W34" s="229"/>
      <c r="X34" s="229" t="s">
        <v>92</v>
      </c>
    </row>
  </sheetData>
  <mergeCells count="31">
    <mergeCell ref="A2:X2"/>
    <mergeCell ref="A3:J3"/>
    <mergeCell ref="I4:X4"/>
    <mergeCell ref="J5:N5"/>
    <mergeCell ref="O5:Q5"/>
    <mergeCell ref="S5:X5"/>
    <mergeCell ref="A34:H3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3888888888889" footer="0.313888888888889"/>
  <pageSetup paperSize="9" scale="38" orientation="landscape" horizontalDpi="600" verticalDpi="600"/>
  <headerFooter alignWithMargins="0">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9"/>
  <sheetViews>
    <sheetView topLeftCell="D1" workbookViewId="0">
      <selection activeCell="N29" sqref="J29 N29"/>
    </sheetView>
  </sheetViews>
  <sheetFormatPr defaultColWidth="8.88571428571429" defaultRowHeight="14.25" customHeight="1"/>
  <cols>
    <col min="1" max="1" width="21.8857142857143" style="75" customWidth="1"/>
    <col min="2" max="2" width="27.7809523809524" style="75" customWidth="1"/>
    <col min="3" max="3" width="52.6666666666667" style="75" customWidth="1"/>
    <col min="4" max="4" width="43.1142857142857" style="75" customWidth="1"/>
    <col min="5" max="5" width="20.1142857142857" style="75" customWidth="1"/>
    <col min="6" max="6" width="34.3333333333333" style="75" customWidth="1"/>
    <col min="7" max="7" width="9.84761904761905" style="75" customWidth="1"/>
    <col min="8" max="8" width="26.447619047619" style="75" customWidth="1"/>
    <col min="9" max="11" width="16.7809523809524" style="75" customWidth="1"/>
    <col min="12" max="12" width="10" style="75" customWidth="1"/>
    <col min="13" max="13" width="10.5619047619048" style="75" customWidth="1"/>
    <col min="14" max="18" width="11.8857142857143" style="75" customWidth="1"/>
    <col min="19" max="19" width="10.2857142857143" style="75" customWidth="1"/>
    <col min="20" max="22" width="11.7142857142857" style="75" customWidth="1"/>
    <col min="23" max="23" width="10.2857142857143" style="75" customWidth="1"/>
    <col min="24" max="24" width="9.13333333333333" style="75" customWidth="1"/>
    <col min="25" max="16384" width="9.13333333333333" style="75"/>
  </cols>
  <sheetData>
    <row r="1" ht="13.5" customHeight="1" spans="1:23">
      <c r="A1" s="75" t="s">
        <v>270</v>
      </c>
      <c r="E1" s="29"/>
      <c r="F1" s="29"/>
      <c r="G1" s="29"/>
      <c r="H1" s="29"/>
      <c r="I1" s="28"/>
      <c r="J1" s="28"/>
      <c r="K1" s="28"/>
      <c r="L1" s="28"/>
      <c r="M1" s="28"/>
      <c r="N1" s="28"/>
      <c r="O1" s="28"/>
      <c r="P1" s="28"/>
      <c r="Q1" s="28"/>
      <c r="W1" s="77"/>
    </row>
    <row r="2" ht="27.75" customHeight="1" spans="1:23">
      <c r="A2" s="30" t="s">
        <v>9</v>
      </c>
      <c r="B2" s="30"/>
      <c r="C2" s="30"/>
      <c r="D2" s="30"/>
      <c r="E2" s="30"/>
      <c r="F2" s="30"/>
      <c r="G2" s="30"/>
      <c r="H2" s="30"/>
      <c r="I2" s="30"/>
      <c r="J2" s="30"/>
      <c r="K2" s="30"/>
      <c r="L2" s="30"/>
      <c r="M2" s="30"/>
      <c r="N2" s="30"/>
      <c r="O2" s="30"/>
      <c r="P2" s="30"/>
      <c r="Q2" s="30"/>
      <c r="R2" s="30"/>
      <c r="S2" s="30"/>
      <c r="T2" s="30"/>
      <c r="U2" s="30"/>
      <c r="V2" s="30"/>
      <c r="W2" s="30"/>
    </row>
    <row r="3" ht="13.5" customHeight="1" spans="1:23">
      <c r="A3" s="5" t="s">
        <v>22</v>
      </c>
      <c r="B3" s="5"/>
      <c r="C3" s="6"/>
      <c r="D3" s="6"/>
      <c r="E3" s="6"/>
      <c r="F3" s="6"/>
      <c r="G3" s="6"/>
      <c r="H3" s="6"/>
      <c r="I3" s="1"/>
      <c r="J3" s="1"/>
      <c r="K3" s="1"/>
      <c r="L3" s="1"/>
      <c r="M3" s="1"/>
      <c r="N3" s="1"/>
      <c r="O3" s="1"/>
      <c r="P3" s="1"/>
      <c r="Q3" s="1"/>
      <c r="W3" s="141" t="s">
        <v>188</v>
      </c>
    </row>
    <row r="4" ht="15.75" customHeight="1" spans="1:23">
      <c r="A4" s="110" t="s">
        <v>271</v>
      </c>
      <c r="B4" s="110" t="s">
        <v>198</v>
      </c>
      <c r="C4" s="110" t="s">
        <v>199</v>
      </c>
      <c r="D4" s="110" t="s">
        <v>272</v>
      </c>
      <c r="E4" s="110" t="s">
        <v>200</v>
      </c>
      <c r="F4" s="110" t="s">
        <v>201</v>
      </c>
      <c r="G4" s="110" t="s">
        <v>273</v>
      </c>
      <c r="H4" s="110" t="s">
        <v>274</v>
      </c>
      <c r="I4" s="110" t="s">
        <v>77</v>
      </c>
      <c r="J4" s="80" t="s">
        <v>275</v>
      </c>
      <c r="K4" s="80"/>
      <c r="L4" s="80"/>
      <c r="M4" s="80"/>
      <c r="N4" s="80" t="s">
        <v>207</v>
      </c>
      <c r="O4" s="80"/>
      <c r="P4" s="80"/>
      <c r="Q4" s="210" t="s">
        <v>83</v>
      </c>
      <c r="R4" s="80" t="s">
        <v>84</v>
      </c>
      <c r="S4" s="80"/>
      <c r="T4" s="80"/>
      <c r="U4" s="80"/>
      <c r="V4" s="80"/>
      <c r="W4" s="80"/>
    </row>
    <row r="5" ht="17.25" customHeight="1" spans="1:23">
      <c r="A5" s="110"/>
      <c r="B5" s="110"/>
      <c r="C5" s="110"/>
      <c r="D5" s="110"/>
      <c r="E5" s="110"/>
      <c r="F5" s="110"/>
      <c r="G5" s="110"/>
      <c r="H5" s="110"/>
      <c r="I5" s="110"/>
      <c r="J5" s="80" t="s">
        <v>80</v>
      </c>
      <c r="K5" s="80"/>
      <c r="L5" s="173" t="s">
        <v>81</v>
      </c>
      <c r="M5" s="173" t="s">
        <v>82</v>
      </c>
      <c r="N5" s="173" t="s">
        <v>80</v>
      </c>
      <c r="O5" s="173" t="s">
        <v>81</v>
      </c>
      <c r="P5" s="173" t="s">
        <v>82</v>
      </c>
      <c r="Q5" s="210"/>
      <c r="R5" s="173" t="s">
        <v>79</v>
      </c>
      <c r="S5" s="173" t="s">
        <v>86</v>
      </c>
      <c r="T5" s="173" t="s">
        <v>276</v>
      </c>
      <c r="U5" s="173" t="s">
        <v>88</v>
      </c>
      <c r="V5" s="173" t="s">
        <v>89</v>
      </c>
      <c r="W5" s="173" t="s">
        <v>90</v>
      </c>
    </row>
    <row r="6" ht="13.5" customHeight="1" spans="1:23">
      <c r="A6" s="110"/>
      <c r="B6" s="110"/>
      <c r="C6" s="110"/>
      <c r="D6" s="110"/>
      <c r="E6" s="110"/>
      <c r="F6" s="110"/>
      <c r="G6" s="110"/>
      <c r="H6" s="110"/>
      <c r="I6" s="110"/>
      <c r="J6" s="207" t="s">
        <v>79</v>
      </c>
      <c r="K6" s="207" t="s">
        <v>277</v>
      </c>
      <c r="L6" s="173"/>
      <c r="M6" s="173"/>
      <c r="N6" s="173"/>
      <c r="O6" s="173"/>
      <c r="P6" s="173"/>
      <c r="Q6" s="210"/>
      <c r="R6" s="173"/>
      <c r="S6" s="173"/>
      <c r="T6" s="173"/>
      <c r="U6" s="173"/>
      <c r="V6" s="173"/>
      <c r="W6" s="173"/>
    </row>
    <row r="7" ht="15" customHeight="1" spans="1:23">
      <c r="A7" s="201">
        <v>1</v>
      </c>
      <c r="B7" s="201">
        <v>2</v>
      </c>
      <c r="C7" s="201">
        <v>3</v>
      </c>
      <c r="D7" s="201">
        <v>4</v>
      </c>
      <c r="E7" s="201">
        <v>5</v>
      </c>
      <c r="F7" s="201">
        <v>6</v>
      </c>
      <c r="G7" s="201">
        <v>7</v>
      </c>
      <c r="H7" s="201">
        <v>8</v>
      </c>
      <c r="I7" s="201">
        <v>9</v>
      </c>
      <c r="J7" s="201">
        <v>10</v>
      </c>
      <c r="K7" s="201">
        <v>11</v>
      </c>
      <c r="L7" s="201">
        <v>12</v>
      </c>
      <c r="M7" s="201">
        <v>13</v>
      </c>
      <c r="N7" s="201">
        <v>14</v>
      </c>
      <c r="O7" s="201">
        <v>15</v>
      </c>
      <c r="P7" s="201">
        <v>16</v>
      </c>
      <c r="Q7" s="211">
        <v>17</v>
      </c>
      <c r="R7" s="201">
        <v>18</v>
      </c>
      <c r="S7" s="201">
        <v>19</v>
      </c>
      <c r="T7" s="201">
        <v>20</v>
      </c>
      <c r="U7" s="201">
        <v>21</v>
      </c>
      <c r="V7" s="201">
        <v>22</v>
      </c>
      <c r="W7" s="201">
        <v>23</v>
      </c>
    </row>
    <row r="8" ht="18.75" customHeight="1" spans="1:23">
      <c r="A8" s="202" t="s">
        <v>278</v>
      </c>
      <c r="B8" s="202" t="s">
        <v>279</v>
      </c>
      <c r="C8" s="202" t="s">
        <v>280</v>
      </c>
      <c r="D8" s="202" t="s">
        <v>91</v>
      </c>
      <c r="E8" s="202" t="s">
        <v>112</v>
      </c>
      <c r="F8" s="202" t="s">
        <v>113</v>
      </c>
      <c r="G8" s="202" t="s">
        <v>281</v>
      </c>
      <c r="H8" s="202" t="s">
        <v>282</v>
      </c>
      <c r="I8" s="208">
        <v>30000</v>
      </c>
      <c r="J8" s="208">
        <v>30000</v>
      </c>
      <c r="K8" s="208">
        <v>30000</v>
      </c>
      <c r="L8" s="208"/>
      <c r="M8" s="208"/>
      <c r="N8" s="208"/>
      <c r="O8" s="208"/>
      <c r="P8" s="208"/>
      <c r="Q8" s="212"/>
      <c r="R8" s="213"/>
      <c r="S8" s="213"/>
      <c r="T8" s="213"/>
      <c r="U8" s="213"/>
      <c r="V8" s="213"/>
      <c r="W8" s="213"/>
    </row>
    <row r="9" s="75" customFormat="1" ht="18.75" customHeight="1" spans="1:23">
      <c r="A9" s="202" t="s">
        <v>278</v>
      </c>
      <c r="B9" s="202" t="s">
        <v>283</v>
      </c>
      <c r="C9" s="202" t="s">
        <v>284</v>
      </c>
      <c r="D9" s="202" t="s">
        <v>91</v>
      </c>
      <c r="E9" s="202" t="s">
        <v>114</v>
      </c>
      <c r="F9" s="202" t="s">
        <v>115</v>
      </c>
      <c r="G9" s="202" t="s">
        <v>285</v>
      </c>
      <c r="H9" s="202" t="s">
        <v>192</v>
      </c>
      <c r="I9" s="208">
        <v>20000</v>
      </c>
      <c r="J9" s="208">
        <v>20000</v>
      </c>
      <c r="K9" s="208">
        <v>20000</v>
      </c>
      <c r="L9" s="208"/>
      <c r="M9" s="208"/>
      <c r="N9" s="208"/>
      <c r="O9" s="208"/>
      <c r="P9" s="208"/>
      <c r="Q9" s="212"/>
      <c r="R9" s="213"/>
      <c r="S9" s="213"/>
      <c r="T9" s="213"/>
      <c r="U9" s="213"/>
      <c r="V9" s="213"/>
      <c r="W9" s="213"/>
    </row>
    <row r="10" s="75" customFormat="1" ht="18.75" customHeight="1" spans="1:23">
      <c r="A10" s="202" t="s">
        <v>278</v>
      </c>
      <c r="B10" s="202" t="s">
        <v>283</v>
      </c>
      <c r="C10" s="202" t="s">
        <v>284</v>
      </c>
      <c r="D10" s="202" t="s">
        <v>91</v>
      </c>
      <c r="E10" s="202" t="s">
        <v>114</v>
      </c>
      <c r="F10" s="202" t="s">
        <v>115</v>
      </c>
      <c r="G10" s="202" t="s">
        <v>247</v>
      </c>
      <c r="H10" s="202" t="s">
        <v>248</v>
      </c>
      <c r="I10" s="208">
        <v>30000</v>
      </c>
      <c r="J10" s="208">
        <v>30000</v>
      </c>
      <c r="K10" s="208">
        <v>30000</v>
      </c>
      <c r="L10" s="208"/>
      <c r="M10" s="208"/>
      <c r="N10" s="208"/>
      <c r="O10" s="208"/>
      <c r="P10" s="208"/>
      <c r="Q10" s="212"/>
      <c r="R10" s="213"/>
      <c r="S10" s="213"/>
      <c r="T10" s="213"/>
      <c r="U10" s="213"/>
      <c r="V10" s="213"/>
      <c r="W10" s="213"/>
    </row>
    <row r="11" s="75" customFormat="1" ht="18.75" customHeight="1" spans="1:23">
      <c r="A11" s="202" t="s">
        <v>278</v>
      </c>
      <c r="B11" s="202" t="s">
        <v>286</v>
      </c>
      <c r="C11" s="202" t="s">
        <v>287</v>
      </c>
      <c r="D11" s="202" t="s">
        <v>91</v>
      </c>
      <c r="E11" s="202" t="s">
        <v>112</v>
      </c>
      <c r="F11" s="202" t="s">
        <v>113</v>
      </c>
      <c r="G11" s="202" t="s">
        <v>281</v>
      </c>
      <c r="H11" s="202" t="s">
        <v>282</v>
      </c>
      <c r="I11" s="208">
        <v>5000</v>
      </c>
      <c r="J11" s="208">
        <v>5000</v>
      </c>
      <c r="K11" s="208">
        <v>5000</v>
      </c>
      <c r="L11" s="208"/>
      <c r="M11" s="208"/>
      <c r="N11" s="208"/>
      <c r="O11" s="208"/>
      <c r="P11" s="208"/>
      <c r="Q11" s="212"/>
      <c r="R11" s="213"/>
      <c r="S11" s="213"/>
      <c r="T11" s="213"/>
      <c r="U11" s="213"/>
      <c r="V11" s="213"/>
      <c r="W11" s="213"/>
    </row>
    <row r="12" s="75" customFormat="1" ht="18.75" customHeight="1" spans="1:23">
      <c r="A12" s="202" t="s">
        <v>278</v>
      </c>
      <c r="B12" s="202" t="s">
        <v>288</v>
      </c>
      <c r="C12" s="202" t="s">
        <v>289</v>
      </c>
      <c r="D12" s="202" t="s">
        <v>91</v>
      </c>
      <c r="E12" s="202" t="s">
        <v>110</v>
      </c>
      <c r="F12" s="202" t="s">
        <v>111</v>
      </c>
      <c r="G12" s="202" t="s">
        <v>247</v>
      </c>
      <c r="H12" s="202" t="s">
        <v>248</v>
      </c>
      <c r="I12" s="208">
        <v>30000</v>
      </c>
      <c r="J12" s="208">
        <v>30000</v>
      </c>
      <c r="K12" s="208">
        <v>30000</v>
      </c>
      <c r="L12" s="208"/>
      <c r="M12" s="208"/>
      <c r="N12" s="208"/>
      <c r="O12" s="208"/>
      <c r="P12" s="208"/>
      <c r="Q12" s="212"/>
      <c r="R12" s="213"/>
      <c r="S12" s="213"/>
      <c r="T12" s="213"/>
      <c r="U12" s="213"/>
      <c r="V12" s="213"/>
      <c r="W12" s="213"/>
    </row>
    <row r="13" s="75" customFormat="1" ht="18.75" customHeight="1" spans="1:23">
      <c r="A13" s="202" t="s">
        <v>278</v>
      </c>
      <c r="B13" s="202" t="s">
        <v>288</v>
      </c>
      <c r="C13" s="202" t="s">
        <v>289</v>
      </c>
      <c r="D13" s="202" t="s">
        <v>91</v>
      </c>
      <c r="E13" s="202" t="s">
        <v>110</v>
      </c>
      <c r="F13" s="202" t="s">
        <v>111</v>
      </c>
      <c r="G13" s="202" t="s">
        <v>281</v>
      </c>
      <c r="H13" s="202" t="s">
        <v>282</v>
      </c>
      <c r="I13" s="208">
        <v>30000</v>
      </c>
      <c r="J13" s="208">
        <v>30000</v>
      </c>
      <c r="K13" s="208">
        <v>30000</v>
      </c>
      <c r="L13" s="208"/>
      <c r="M13" s="208"/>
      <c r="N13" s="208"/>
      <c r="O13" s="208"/>
      <c r="P13" s="208"/>
      <c r="Q13" s="212"/>
      <c r="R13" s="213"/>
      <c r="S13" s="213"/>
      <c r="T13" s="213"/>
      <c r="U13" s="213"/>
      <c r="V13" s="213"/>
      <c r="W13" s="213"/>
    </row>
    <row r="14" s="75" customFormat="1" ht="18.75" customHeight="1" spans="1:23">
      <c r="A14" s="202" t="s">
        <v>278</v>
      </c>
      <c r="B14" s="202" t="s">
        <v>290</v>
      </c>
      <c r="C14" s="202" t="s">
        <v>291</v>
      </c>
      <c r="D14" s="202" t="s">
        <v>91</v>
      </c>
      <c r="E14" s="202" t="s">
        <v>110</v>
      </c>
      <c r="F14" s="202" t="s">
        <v>111</v>
      </c>
      <c r="G14" s="202" t="s">
        <v>233</v>
      </c>
      <c r="H14" s="202" t="s">
        <v>234</v>
      </c>
      <c r="I14" s="208">
        <v>26000</v>
      </c>
      <c r="J14" s="208">
        <v>26000</v>
      </c>
      <c r="K14" s="208">
        <v>26000</v>
      </c>
      <c r="L14" s="208"/>
      <c r="M14" s="208"/>
      <c r="N14" s="208"/>
      <c r="O14" s="208"/>
      <c r="P14" s="208"/>
      <c r="Q14" s="212"/>
      <c r="R14" s="213"/>
      <c r="S14" s="213"/>
      <c r="T14" s="213"/>
      <c r="U14" s="213"/>
      <c r="V14" s="213"/>
      <c r="W14" s="213"/>
    </row>
    <row r="15" s="75" customFormat="1" ht="18.75" customHeight="1" spans="1:23">
      <c r="A15" s="202" t="s">
        <v>278</v>
      </c>
      <c r="B15" s="202" t="s">
        <v>292</v>
      </c>
      <c r="C15" s="202" t="s">
        <v>293</v>
      </c>
      <c r="D15" s="202" t="s">
        <v>91</v>
      </c>
      <c r="E15" s="202" t="s">
        <v>110</v>
      </c>
      <c r="F15" s="202" t="s">
        <v>111</v>
      </c>
      <c r="G15" s="202" t="s">
        <v>247</v>
      </c>
      <c r="H15" s="202" t="s">
        <v>248</v>
      </c>
      <c r="I15" s="208">
        <v>70200</v>
      </c>
      <c r="J15" s="208">
        <v>70200</v>
      </c>
      <c r="K15" s="208">
        <v>70200</v>
      </c>
      <c r="L15" s="208"/>
      <c r="M15" s="208"/>
      <c r="N15" s="208"/>
      <c r="O15" s="208"/>
      <c r="P15" s="208"/>
      <c r="Q15" s="212"/>
      <c r="R15" s="213"/>
      <c r="S15" s="213"/>
      <c r="T15" s="213"/>
      <c r="U15" s="213"/>
      <c r="V15" s="213"/>
      <c r="W15" s="213"/>
    </row>
    <row r="16" s="75" customFormat="1" ht="18.75" customHeight="1" spans="1:23">
      <c r="A16" s="202" t="s">
        <v>278</v>
      </c>
      <c r="B16" s="202" t="s">
        <v>294</v>
      </c>
      <c r="C16" s="202" t="s">
        <v>295</v>
      </c>
      <c r="D16" s="202" t="s">
        <v>91</v>
      </c>
      <c r="E16" s="202" t="s">
        <v>116</v>
      </c>
      <c r="F16" s="202" t="s">
        <v>117</v>
      </c>
      <c r="G16" s="202" t="s">
        <v>253</v>
      </c>
      <c r="H16" s="202" t="s">
        <v>254</v>
      </c>
      <c r="I16" s="208">
        <v>100000</v>
      </c>
      <c r="J16" s="208">
        <v>100000</v>
      </c>
      <c r="K16" s="208">
        <v>100000</v>
      </c>
      <c r="L16" s="208"/>
      <c r="M16" s="208"/>
      <c r="N16" s="208"/>
      <c r="O16" s="208"/>
      <c r="P16" s="208"/>
      <c r="Q16" s="212"/>
      <c r="R16" s="213"/>
      <c r="S16" s="213"/>
      <c r="T16" s="213"/>
      <c r="U16" s="213"/>
      <c r="V16" s="213"/>
      <c r="W16" s="213"/>
    </row>
    <row r="17" s="75" customFormat="1" ht="18.75" customHeight="1" spans="1:23">
      <c r="A17" s="202" t="s">
        <v>278</v>
      </c>
      <c r="B17" s="202" t="s">
        <v>294</v>
      </c>
      <c r="C17" s="202" t="s">
        <v>295</v>
      </c>
      <c r="D17" s="202" t="s">
        <v>91</v>
      </c>
      <c r="E17" s="202" t="s">
        <v>116</v>
      </c>
      <c r="F17" s="202" t="s">
        <v>117</v>
      </c>
      <c r="G17" s="202" t="s">
        <v>247</v>
      </c>
      <c r="H17" s="202" t="s">
        <v>248</v>
      </c>
      <c r="I17" s="208">
        <v>100000</v>
      </c>
      <c r="J17" s="208">
        <v>100000</v>
      </c>
      <c r="K17" s="208">
        <v>100000</v>
      </c>
      <c r="L17" s="208"/>
      <c r="M17" s="208"/>
      <c r="N17" s="208"/>
      <c r="O17" s="208"/>
      <c r="P17" s="208"/>
      <c r="Q17" s="212"/>
      <c r="R17" s="213"/>
      <c r="S17" s="213"/>
      <c r="T17" s="213"/>
      <c r="U17" s="213"/>
      <c r="V17" s="213"/>
      <c r="W17" s="213"/>
    </row>
    <row r="18" s="75" customFormat="1" ht="18.75" customHeight="1" spans="1:23">
      <c r="A18" s="202" t="s">
        <v>278</v>
      </c>
      <c r="B18" s="202" t="s">
        <v>294</v>
      </c>
      <c r="C18" s="202" t="s">
        <v>295</v>
      </c>
      <c r="D18" s="202" t="s">
        <v>91</v>
      </c>
      <c r="E18" s="202" t="s">
        <v>116</v>
      </c>
      <c r="F18" s="202" t="s">
        <v>117</v>
      </c>
      <c r="G18" s="202" t="s">
        <v>281</v>
      </c>
      <c r="H18" s="202" t="s">
        <v>282</v>
      </c>
      <c r="I18" s="208">
        <v>868000</v>
      </c>
      <c r="J18" s="208">
        <v>868000</v>
      </c>
      <c r="K18" s="208">
        <v>868000</v>
      </c>
      <c r="L18" s="208"/>
      <c r="M18" s="208"/>
      <c r="N18" s="208"/>
      <c r="O18" s="208"/>
      <c r="P18" s="208"/>
      <c r="Q18" s="212"/>
      <c r="R18" s="213"/>
      <c r="S18" s="213"/>
      <c r="T18" s="213"/>
      <c r="U18" s="213"/>
      <c r="V18" s="213"/>
      <c r="W18" s="213"/>
    </row>
    <row r="19" s="75" customFormat="1" ht="18.75" customHeight="1" spans="1:23">
      <c r="A19" s="202" t="s">
        <v>278</v>
      </c>
      <c r="B19" s="202" t="s">
        <v>296</v>
      </c>
      <c r="C19" s="202" t="s">
        <v>297</v>
      </c>
      <c r="D19" s="202" t="s">
        <v>91</v>
      </c>
      <c r="E19" s="202" t="s">
        <v>110</v>
      </c>
      <c r="F19" s="202" t="s">
        <v>111</v>
      </c>
      <c r="G19" s="202" t="s">
        <v>247</v>
      </c>
      <c r="H19" s="202" t="s">
        <v>248</v>
      </c>
      <c r="I19" s="208">
        <v>50000</v>
      </c>
      <c r="J19" s="208">
        <v>50000</v>
      </c>
      <c r="K19" s="208">
        <v>50000</v>
      </c>
      <c r="L19" s="208"/>
      <c r="M19" s="208"/>
      <c r="N19" s="208"/>
      <c r="O19" s="208"/>
      <c r="P19" s="208"/>
      <c r="Q19" s="212"/>
      <c r="R19" s="213"/>
      <c r="S19" s="213"/>
      <c r="T19" s="213"/>
      <c r="U19" s="213"/>
      <c r="V19" s="213"/>
      <c r="W19" s="213"/>
    </row>
    <row r="20" s="75" customFormat="1" ht="18.75" customHeight="1" spans="1:23">
      <c r="A20" s="202" t="s">
        <v>278</v>
      </c>
      <c r="B20" s="202" t="s">
        <v>298</v>
      </c>
      <c r="C20" s="202" t="s">
        <v>299</v>
      </c>
      <c r="D20" s="202" t="s">
        <v>91</v>
      </c>
      <c r="E20" s="202" t="s">
        <v>110</v>
      </c>
      <c r="F20" s="202" t="s">
        <v>111</v>
      </c>
      <c r="G20" s="202" t="s">
        <v>300</v>
      </c>
      <c r="H20" s="202" t="s">
        <v>301</v>
      </c>
      <c r="I20" s="208">
        <v>30000</v>
      </c>
      <c r="J20" s="208">
        <v>30000</v>
      </c>
      <c r="K20" s="208">
        <v>30000</v>
      </c>
      <c r="L20" s="208"/>
      <c r="M20" s="208"/>
      <c r="N20" s="208"/>
      <c r="O20" s="208"/>
      <c r="P20" s="208"/>
      <c r="Q20" s="212"/>
      <c r="R20" s="213"/>
      <c r="S20" s="213"/>
      <c r="T20" s="213"/>
      <c r="U20" s="213"/>
      <c r="V20" s="213"/>
      <c r="W20" s="213"/>
    </row>
    <row r="21" s="75" customFormat="1" ht="18.75" customHeight="1" spans="1:23">
      <c r="A21" s="202" t="s">
        <v>302</v>
      </c>
      <c r="B21" s="202" t="s">
        <v>303</v>
      </c>
      <c r="C21" s="202" t="s">
        <v>304</v>
      </c>
      <c r="D21" s="202" t="s">
        <v>91</v>
      </c>
      <c r="E21" s="202" t="s">
        <v>128</v>
      </c>
      <c r="F21" s="202" t="s">
        <v>129</v>
      </c>
      <c r="G21" s="202" t="s">
        <v>305</v>
      </c>
      <c r="H21" s="202" t="s">
        <v>306</v>
      </c>
      <c r="I21" s="208">
        <v>40656</v>
      </c>
      <c r="J21" s="208">
        <v>40656</v>
      </c>
      <c r="K21" s="208">
        <v>40656</v>
      </c>
      <c r="L21" s="208"/>
      <c r="M21" s="208"/>
      <c r="N21" s="208"/>
      <c r="O21" s="208"/>
      <c r="P21" s="208"/>
      <c r="Q21" s="212"/>
      <c r="R21" s="213"/>
      <c r="S21" s="213"/>
      <c r="T21" s="213"/>
      <c r="U21" s="213"/>
      <c r="V21" s="213"/>
      <c r="W21" s="213"/>
    </row>
    <row r="22" s="75" customFormat="1" ht="18.75" customHeight="1" spans="1:23">
      <c r="A22" s="202" t="s">
        <v>278</v>
      </c>
      <c r="B22" s="202" t="s">
        <v>307</v>
      </c>
      <c r="C22" s="202" t="s">
        <v>308</v>
      </c>
      <c r="D22" s="202" t="s">
        <v>91</v>
      </c>
      <c r="E22" s="202" t="s">
        <v>110</v>
      </c>
      <c r="F22" s="202" t="s">
        <v>111</v>
      </c>
      <c r="G22" s="202" t="s">
        <v>247</v>
      </c>
      <c r="H22" s="202" t="s">
        <v>248</v>
      </c>
      <c r="I22" s="208">
        <v>2946.1</v>
      </c>
      <c r="J22" s="208"/>
      <c r="K22" s="208"/>
      <c r="L22" s="208"/>
      <c r="M22" s="208"/>
      <c r="N22" s="208"/>
      <c r="O22" s="208"/>
      <c r="P22" s="208"/>
      <c r="Q22" s="212"/>
      <c r="R22" s="213">
        <v>2946.1</v>
      </c>
      <c r="S22" s="213"/>
      <c r="T22" s="213"/>
      <c r="U22" s="213"/>
      <c r="V22" s="213"/>
      <c r="W22" s="213">
        <v>2946.1</v>
      </c>
    </row>
    <row r="23" s="75" customFormat="1" ht="18.75" customHeight="1" spans="1:23">
      <c r="A23" s="202" t="s">
        <v>278</v>
      </c>
      <c r="B23" s="202" t="s">
        <v>309</v>
      </c>
      <c r="C23" s="202" t="s">
        <v>310</v>
      </c>
      <c r="D23" s="202" t="s">
        <v>91</v>
      </c>
      <c r="E23" s="202" t="s">
        <v>110</v>
      </c>
      <c r="F23" s="202" t="s">
        <v>111</v>
      </c>
      <c r="G23" s="202" t="s">
        <v>311</v>
      </c>
      <c r="H23" s="202" t="s">
        <v>312</v>
      </c>
      <c r="I23" s="208">
        <v>100000</v>
      </c>
      <c r="J23" s="208">
        <v>100000</v>
      </c>
      <c r="K23" s="208">
        <v>100000</v>
      </c>
      <c r="L23" s="208"/>
      <c r="M23" s="208"/>
      <c r="N23" s="208"/>
      <c r="O23" s="208"/>
      <c r="P23" s="208"/>
      <c r="Q23" s="212"/>
      <c r="R23" s="213"/>
      <c r="S23" s="213"/>
      <c r="T23" s="213"/>
      <c r="U23" s="213"/>
      <c r="V23" s="213"/>
      <c r="W23" s="213"/>
    </row>
    <row r="24" s="75" customFormat="1" ht="18.75" customHeight="1" spans="1:23">
      <c r="A24" s="202" t="s">
        <v>278</v>
      </c>
      <c r="B24" s="202" t="s">
        <v>313</v>
      </c>
      <c r="C24" s="202" t="s">
        <v>314</v>
      </c>
      <c r="D24" s="202" t="s">
        <v>91</v>
      </c>
      <c r="E24" s="202" t="s">
        <v>112</v>
      </c>
      <c r="F24" s="202" t="s">
        <v>113</v>
      </c>
      <c r="G24" s="202" t="s">
        <v>253</v>
      </c>
      <c r="H24" s="202" t="s">
        <v>254</v>
      </c>
      <c r="I24" s="208">
        <v>500000</v>
      </c>
      <c r="J24" s="208">
        <v>500000</v>
      </c>
      <c r="K24" s="208">
        <v>500000</v>
      </c>
      <c r="L24" s="208"/>
      <c r="M24" s="208"/>
      <c r="N24" s="208"/>
      <c r="O24" s="208"/>
      <c r="P24" s="208"/>
      <c r="Q24" s="212"/>
      <c r="R24" s="213"/>
      <c r="S24" s="213"/>
      <c r="T24" s="213"/>
      <c r="U24" s="213"/>
      <c r="V24" s="213"/>
      <c r="W24" s="213"/>
    </row>
    <row r="25" s="75" customFormat="1" ht="18.75" customHeight="1" spans="1:23">
      <c r="A25" s="202" t="s">
        <v>278</v>
      </c>
      <c r="B25" s="202" t="s">
        <v>313</v>
      </c>
      <c r="C25" s="202" t="s">
        <v>314</v>
      </c>
      <c r="D25" s="202" t="s">
        <v>91</v>
      </c>
      <c r="E25" s="202" t="s">
        <v>112</v>
      </c>
      <c r="F25" s="202" t="s">
        <v>113</v>
      </c>
      <c r="G25" s="202" t="s">
        <v>247</v>
      </c>
      <c r="H25" s="202" t="s">
        <v>248</v>
      </c>
      <c r="I25" s="208">
        <v>10000</v>
      </c>
      <c r="J25" s="208">
        <v>10000</v>
      </c>
      <c r="K25" s="208">
        <v>10000</v>
      </c>
      <c r="L25" s="208"/>
      <c r="M25" s="208"/>
      <c r="N25" s="208"/>
      <c r="O25" s="208"/>
      <c r="P25" s="208"/>
      <c r="Q25" s="212"/>
      <c r="R25" s="213"/>
      <c r="S25" s="213"/>
      <c r="T25" s="213"/>
      <c r="U25" s="213"/>
      <c r="V25" s="213"/>
      <c r="W25" s="213"/>
    </row>
    <row r="26" s="75" customFormat="1" ht="18.75" customHeight="1" spans="1:23">
      <c r="A26" s="202" t="s">
        <v>278</v>
      </c>
      <c r="B26" s="202" t="s">
        <v>313</v>
      </c>
      <c r="C26" s="202" t="s">
        <v>314</v>
      </c>
      <c r="D26" s="202" t="s">
        <v>91</v>
      </c>
      <c r="E26" s="202" t="s">
        <v>112</v>
      </c>
      <c r="F26" s="202" t="s">
        <v>113</v>
      </c>
      <c r="G26" s="202" t="s">
        <v>281</v>
      </c>
      <c r="H26" s="202" t="s">
        <v>282</v>
      </c>
      <c r="I26" s="208">
        <v>667050</v>
      </c>
      <c r="J26" s="208">
        <v>667050</v>
      </c>
      <c r="K26" s="208">
        <v>667050</v>
      </c>
      <c r="L26" s="208"/>
      <c r="M26" s="208"/>
      <c r="N26" s="208"/>
      <c r="O26" s="208"/>
      <c r="P26" s="208"/>
      <c r="Q26" s="212"/>
      <c r="R26" s="213"/>
      <c r="S26" s="213"/>
      <c r="T26" s="213"/>
      <c r="U26" s="213"/>
      <c r="V26" s="213"/>
      <c r="W26" s="213"/>
    </row>
    <row r="27" s="75" customFormat="1" ht="18.75" customHeight="1" spans="1:23">
      <c r="A27" s="202" t="s">
        <v>315</v>
      </c>
      <c r="B27" s="202" t="s">
        <v>316</v>
      </c>
      <c r="C27" s="202" t="s">
        <v>317</v>
      </c>
      <c r="D27" s="202" t="s">
        <v>91</v>
      </c>
      <c r="E27" s="202" t="s">
        <v>116</v>
      </c>
      <c r="F27" s="202" t="s">
        <v>117</v>
      </c>
      <c r="G27" s="202" t="s">
        <v>281</v>
      </c>
      <c r="H27" s="202" t="s">
        <v>282</v>
      </c>
      <c r="I27" s="208">
        <v>14000</v>
      </c>
      <c r="J27" s="208"/>
      <c r="K27" s="208"/>
      <c r="L27" s="208"/>
      <c r="M27" s="208"/>
      <c r="N27" s="208">
        <v>14000</v>
      </c>
      <c r="O27" s="208"/>
      <c r="P27" s="208"/>
      <c r="Q27" s="212"/>
      <c r="R27" s="213"/>
      <c r="S27" s="213"/>
      <c r="T27" s="213"/>
      <c r="U27" s="213"/>
      <c r="V27" s="213"/>
      <c r="W27" s="213"/>
    </row>
    <row r="28" s="75" customFormat="1" ht="18.75" customHeight="1" spans="1:23">
      <c r="A28" s="202" t="s">
        <v>315</v>
      </c>
      <c r="B28" s="202" t="s">
        <v>318</v>
      </c>
      <c r="C28" s="202" t="s">
        <v>317</v>
      </c>
      <c r="D28" s="202" t="s">
        <v>91</v>
      </c>
      <c r="E28" s="202" t="s">
        <v>116</v>
      </c>
      <c r="F28" s="202" t="s">
        <v>117</v>
      </c>
      <c r="G28" s="202" t="s">
        <v>247</v>
      </c>
      <c r="H28" s="202" t="s">
        <v>248</v>
      </c>
      <c r="I28" s="208">
        <v>12400</v>
      </c>
      <c r="J28" s="208"/>
      <c r="K28" s="208"/>
      <c r="L28" s="208"/>
      <c r="M28" s="208"/>
      <c r="N28" s="208">
        <v>12400</v>
      </c>
      <c r="O28" s="208"/>
      <c r="P28" s="208"/>
      <c r="Q28" s="212"/>
      <c r="R28" s="213"/>
      <c r="S28" s="213"/>
      <c r="T28" s="213"/>
      <c r="U28" s="213"/>
      <c r="V28" s="213"/>
      <c r="W28" s="213"/>
    </row>
    <row r="29" ht="18.75" customHeight="1" spans="1:23">
      <c r="A29" s="203" t="s">
        <v>146</v>
      </c>
      <c r="B29" s="204"/>
      <c r="C29" s="205"/>
      <c r="D29" s="205"/>
      <c r="E29" s="205"/>
      <c r="F29" s="205"/>
      <c r="G29" s="205"/>
      <c r="H29" s="206"/>
      <c r="I29" s="209">
        <f>SUM(I8:I28)</f>
        <v>2736252.1</v>
      </c>
      <c r="J29" s="209">
        <f t="shared" ref="J29:W29" si="0">SUM(J8:J28)</f>
        <v>2706906</v>
      </c>
      <c r="K29" s="209">
        <f t="shared" si="0"/>
        <v>2706906</v>
      </c>
      <c r="L29" s="209">
        <f t="shared" si="0"/>
        <v>0</v>
      </c>
      <c r="M29" s="209">
        <f t="shared" si="0"/>
        <v>0</v>
      </c>
      <c r="N29" s="209">
        <f t="shared" si="0"/>
        <v>26400</v>
      </c>
      <c r="O29" s="209">
        <f t="shared" si="0"/>
        <v>0</v>
      </c>
      <c r="P29" s="209">
        <f t="shared" si="0"/>
        <v>0</v>
      </c>
      <c r="Q29" s="214">
        <f t="shared" si="0"/>
        <v>0</v>
      </c>
      <c r="R29" s="215">
        <f t="shared" si="0"/>
        <v>2946.1</v>
      </c>
      <c r="S29" s="215">
        <f t="shared" si="0"/>
        <v>0</v>
      </c>
      <c r="T29" s="215">
        <f t="shared" si="0"/>
        <v>0</v>
      </c>
      <c r="U29" s="215">
        <f t="shared" si="0"/>
        <v>0</v>
      </c>
      <c r="V29" s="215">
        <f t="shared" si="0"/>
        <v>0</v>
      </c>
      <c r="W29" s="215">
        <f t="shared" si="0"/>
        <v>2946.1</v>
      </c>
    </row>
  </sheetData>
  <mergeCells count="28">
    <mergeCell ref="A2:W2"/>
    <mergeCell ref="A3:H3"/>
    <mergeCell ref="J4:M4"/>
    <mergeCell ref="N4:P4"/>
    <mergeCell ref="R4:W4"/>
    <mergeCell ref="J5:K5"/>
    <mergeCell ref="A29:H2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3888888888889" footer="0.313888888888889"/>
  <pageSetup paperSize="9" scale="40" orientation="landscape" horizontalDpi="600" verticalDpi="600"/>
  <headerFooter alignWithMargins="0">
    <oddFooter>&amp;C&amp;"-"&amp;16- &amp;P -</oddFooter>
  </headerFooter>
</worksheet>
</file>

<file path=docProps/app.xml><?xml version="1.0" encoding="utf-8"?>
<Properties xmlns="http://schemas.openxmlformats.org/officeDocument/2006/extended-properties" xmlns:vt="http://schemas.openxmlformats.org/officeDocument/2006/docPropsVTypes">
  <Company>云南省人大常委会</Company>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禄裱财政所</cp:lastModifiedBy>
  <dcterms:created xsi:type="dcterms:W3CDTF">2025-03-05T10:10:00Z</dcterms:created>
  <dcterms:modified xsi:type="dcterms:W3CDTF">2025-04-28T02:35:10Z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867F3311B58B436C861070DD53E966B2_13</vt:lpwstr>
  </property>
</Properties>
</file>