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<sst xmlns="http://schemas.openxmlformats.org/spreadsheetml/2006/main" count="36" uniqueCount="28">
  <si>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</si>
  <si>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rPr>
        <b/>
        <sz val="20"/>
        <rFont val="宋体"/>
        <charset val="134"/>
      </rP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7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</si>
  <si>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街道及各村社区公示时间：2025年7月1日至2025年7月5日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</si>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</sst>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P16" sqref="P16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497</v>
      </c>
      <c r="D7" s="9">
        <f t="shared" ref="D7:D14" si="0">C7*80</f>
        <v>39760</v>
      </c>
      <c r="E7" s="10">
        <v>49</v>
      </c>
      <c r="F7" s="9">
        <f t="shared" ref="F7:F16" si="1">E7*100</f>
        <v>4900</v>
      </c>
      <c r="G7" s="8">
        <v>11</v>
      </c>
      <c r="H7" s="11">
        <f t="shared" ref="H7:H16" si="2">G7*200</f>
        <v>2200</v>
      </c>
      <c r="I7" s="8">
        <v>0</v>
      </c>
      <c r="J7" s="20">
        <f t="shared" ref="J7:J16" si="3">I7*500</f>
        <v>0</v>
      </c>
      <c r="K7" s="17">
        <f t="shared" ref="K7:K16" si="4">SUM(C7,E7,G7,I7)</f>
        <v>557</v>
      </c>
      <c r="L7" s="17">
        <f t="shared" ref="L7:L16" si="5">SUM(D7,F7,H7,J7)</f>
        <v>46860</v>
      </c>
      <c r="M7" s="21"/>
    </row>
    <row r="8" ht="18.75" spans="1:13">
      <c r="A8" s="6">
        <v>2</v>
      </c>
      <c r="B8" s="12" t="s">
        <v>18</v>
      </c>
      <c r="C8" s="13">
        <v>385</v>
      </c>
      <c r="D8" s="9">
        <f t="shared" si="0"/>
        <v>30800</v>
      </c>
      <c r="E8" s="13">
        <v>68</v>
      </c>
      <c r="F8" s="9">
        <f t="shared" si="1"/>
        <v>6800</v>
      </c>
      <c r="G8" s="13">
        <v>5</v>
      </c>
      <c r="H8" s="14">
        <f t="shared" si="2"/>
        <v>1000</v>
      </c>
      <c r="I8" s="8">
        <v>0</v>
      </c>
      <c r="J8" s="22">
        <f t="shared" si="3"/>
        <v>0</v>
      </c>
      <c r="K8" s="17">
        <f t="shared" si="4"/>
        <v>458</v>
      </c>
      <c r="L8" s="17">
        <f t="shared" si="5"/>
        <v>38600</v>
      </c>
      <c r="M8" s="21"/>
    </row>
    <row r="9" ht="18.75" spans="1:13">
      <c r="A9" s="6">
        <v>3</v>
      </c>
      <c r="B9" s="12" t="s">
        <v>19</v>
      </c>
      <c r="C9" s="13">
        <v>407</v>
      </c>
      <c r="D9" s="9">
        <f t="shared" si="0"/>
        <v>32560</v>
      </c>
      <c r="E9" s="13">
        <v>56</v>
      </c>
      <c r="F9" s="9">
        <f t="shared" si="1"/>
        <v>5600</v>
      </c>
      <c r="G9" s="13">
        <v>7</v>
      </c>
      <c r="H9" s="14">
        <f t="shared" si="2"/>
        <v>1400</v>
      </c>
      <c r="I9" s="8">
        <v>0</v>
      </c>
      <c r="J9" s="22">
        <f t="shared" si="3"/>
        <v>0</v>
      </c>
      <c r="K9" s="17">
        <f t="shared" si="4"/>
        <v>470</v>
      </c>
      <c r="L9" s="17">
        <f t="shared" si="5"/>
        <v>39560</v>
      </c>
      <c r="M9" s="23"/>
    </row>
    <row r="10" ht="24" spans="1:13">
      <c r="A10" s="6">
        <v>4</v>
      </c>
      <c r="B10" s="12" t="s">
        <v>20</v>
      </c>
      <c r="C10" s="10">
        <v>480</v>
      </c>
      <c r="D10" s="15">
        <f t="shared" si="0"/>
        <v>38400</v>
      </c>
      <c r="E10" s="10">
        <v>59</v>
      </c>
      <c r="F10" s="15">
        <f t="shared" si="1"/>
        <v>5900</v>
      </c>
      <c r="G10" s="13">
        <v>10</v>
      </c>
      <c r="H10" s="14">
        <f t="shared" si="2"/>
        <v>2000</v>
      </c>
      <c r="I10" s="8">
        <v>0</v>
      </c>
      <c r="J10" s="22">
        <f t="shared" si="3"/>
        <v>0</v>
      </c>
      <c r="K10" s="17">
        <f t="shared" si="4"/>
        <v>549</v>
      </c>
      <c r="L10" s="17">
        <f t="shared" si="5"/>
        <v>46300</v>
      </c>
      <c r="M10" s="21"/>
    </row>
    <row r="11" ht="24" spans="1:13">
      <c r="A11" s="6">
        <v>5</v>
      </c>
      <c r="B11" s="12" t="s">
        <v>21</v>
      </c>
      <c r="C11" s="13">
        <v>325</v>
      </c>
      <c r="D11" s="9">
        <f t="shared" si="0"/>
        <v>26000</v>
      </c>
      <c r="E11" s="13">
        <v>37</v>
      </c>
      <c r="F11" s="9">
        <f t="shared" si="1"/>
        <v>3700</v>
      </c>
      <c r="G11" s="13">
        <v>3</v>
      </c>
      <c r="H11" s="14">
        <f t="shared" si="2"/>
        <v>600</v>
      </c>
      <c r="I11" s="8">
        <v>0</v>
      </c>
      <c r="J11" s="22">
        <f t="shared" si="3"/>
        <v>0</v>
      </c>
      <c r="K11" s="17">
        <f t="shared" si="4"/>
        <v>365</v>
      </c>
      <c r="L11" s="17">
        <f t="shared" si="5"/>
        <v>30300</v>
      </c>
      <c r="M11" s="24"/>
    </row>
    <row r="12" ht="18.75" spans="1:13">
      <c r="A12" s="6">
        <v>6</v>
      </c>
      <c r="B12" s="12" t="s">
        <v>22</v>
      </c>
      <c r="C12" s="13">
        <v>184</v>
      </c>
      <c r="D12" s="9">
        <f t="shared" si="0"/>
        <v>14720</v>
      </c>
      <c r="E12" s="13">
        <v>20</v>
      </c>
      <c r="F12" s="9">
        <f t="shared" si="1"/>
        <v>2000</v>
      </c>
      <c r="G12" s="13">
        <v>6</v>
      </c>
      <c r="H12" s="14">
        <f t="shared" si="2"/>
        <v>1200</v>
      </c>
      <c r="I12" s="8">
        <v>0</v>
      </c>
      <c r="J12" s="22">
        <f t="shared" si="3"/>
        <v>0</v>
      </c>
      <c r="K12" s="17">
        <f t="shared" si="4"/>
        <v>210</v>
      </c>
      <c r="L12" s="17">
        <f t="shared" si="5"/>
        <v>17920</v>
      </c>
      <c r="M12" s="25"/>
    </row>
    <row r="13" ht="18.75" spans="1:13">
      <c r="A13" s="6">
        <v>7</v>
      </c>
      <c r="B13" s="12" t="s">
        <v>23</v>
      </c>
      <c r="C13" s="13">
        <v>308</v>
      </c>
      <c r="D13" s="9">
        <f t="shared" si="0"/>
        <v>24640</v>
      </c>
      <c r="E13" s="13">
        <v>53</v>
      </c>
      <c r="F13" s="9">
        <f t="shared" si="1"/>
        <v>5300</v>
      </c>
      <c r="G13" s="13">
        <v>7</v>
      </c>
      <c r="H13" s="14">
        <f t="shared" si="2"/>
        <v>1400</v>
      </c>
      <c r="I13" s="8">
        <v>0</v>
      </c>
      <c r="J13" s="22">
        <f t="shared" si="3"/>
        <v>0</v>
      </c>
      <c r="K13" s="17">
        <f t="shared" si="4"/>
        <v>368</v>
      </c>
      <c r="L13" s="17">
        <f t="shared" si="5"/>
        <v>31340</v>
      </c>
      <c r="M13" s="25"/>
    </row>
    <row r="14" ht="18.75" spans="1:13">
      <c r="A14" s="6">
        <v>8</v>
      </c>
      <c r="B14" s="12" t="s">
        <v>24</v>
      </c>
      <c r="C14" s="13">
        <v>224</v>
      </c>
      <c r="D14" s="9">
        <f t="shared" si="0"/>
        <v>17920</v>
      </c>
      <c r="E14" s="13">
        <v>23</v>
      </c>
      <c r="F14" s="9">
        <f t="shared" si="1"/>
        <v>2300</v>
      </c>
      <c r="G14" s="13">
        <v>7</v>
      </c>
      <c r="H14" s="14">
        <f t="shared" si="2"/>
        <v>1400</v>
      </c>
      <c r="I14" s="8">
        <v>0</v>
      </c>
      <c r="J14" s="22">
        <f t="shared" si="3"/>
        <v>0</v>
      </c>
      <c r="K14" s="17">
        <f t="shared" si="4"/>
        <v>254</v>
      </c>
      <c r="L14" s="17">
        <f t="shared" si="5"/>
        <v>21620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49</v>
      </c>
      <c r="F15" s="9">
        <f t="shared" si="1"/>
        <v>4900</v>
      </c>
      <c r="G15" s="13">
        <v>8</v>
      </c>
      <c r="H15" s="14">
        <f t="shared" si="2"/>
        <v>1600</v>
      </c>
      <c r="I15" s="13">
        <v>1</v>
      </c>
      <c r="J15" s="22">
        <f t="shared" si="3"/>
        <v>500</v>
      </c>
      <c r="K15" s="17">
        <f t="shared" si="4"/>
        <v>58</v>
      </c>
      <c r="L15" s="17">
        <f t="shared" si="5"/>
        <v>7000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26</v>
      </c>
      <c r="F16" s="9">
        <f t="shared" si="1"/>
        <v>2600</v>
      </c>
      <c r="G16" s="13">
        <v>6</v>
      </c>
      <c r="H16" s="14">
        <f t="shared" si="2"/>
        <v>1200</v>
      </c>
      <c r="I16" s="8">
        <v>0</v>
      </c>
      <c r="J16" s="22">
        <f t="shared" si="3"/>
        <v>0</v>
      </c>
      <c r="K16" s="17">
        <f t="shared" si="4"/>
        <v>32</v>
      </c>
      <c r="L16" s="17">
        <f t="shared" si="5"/>
        <v>3800</v>
      </c>
      <c r="M16" s="25"/>
    </row>
    <row r="17" ht="18.75" spans="1:13">
      <c r="A17" s="6" t="s">
        <v>27</v>
      </c>
      <c r="B17" s="6"/>
      <c r="C17" s="17">
        <f t="shared" ref="C17:L17" si="6">SUM(C7:C16)</f>
        <v>2810</v>
      </c>
      <c r="D17" s="17">
        <f t="shared" si="6"/>
        <v>224800</v>
      </c>
      <c r="E17" s="17">
        <f t="shared" si="6"/>
        <v>440</v>
      </c>
      <c r="F17" s="17">
        <f t="shared" si="6"/>
        <v>44000</v>
      </c>
      <c r="G17" s="17">
        <f t="shared" si="6"/>
        <v>70</v>
      </c>
      <c r="H17" s="17">
        <f t="shared" si="6"/>
        <v>14000</v>
      </c>
      <c r="I17" s="17">
        <f t="shared" si="6"/>
        <v>1</v>
      </c>
      <c r="J17" s="17">
        <f t="shared" si="6"/>
        <v>500</v>
      </c>
      <c r="K17" s="17">
        <f t="shared" si="6"/>
        <v>3321</v>
      </c>
      <c r="L17" s="17">
        <f t="shared" si="6"/>
        <v>283300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2025-07-03T08:50:35Z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