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7" activeTab="9"/>
  </bookViews>
  <sheets>
    <sheet name="目录" sheetId="44" r:id="rId1"/>
    <sheet name="财务收支预算总表01-1" sheetId="28" r:id="rId2"/>
    <sheet name="部门收入预算表01-2" sheetId="29" r:id="rId3"/>
    <sheet name="部门支出预算表01-3" sheetId="30" r:id="rId4"/>
    <sheet name="财政拨款收支预算总表02-1 ＇"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7" hidden="1">基本支出预算表04!$A$1:$X$48</definedName>
    <definedName name="_xlnm.Print_Titles" localSheetId="4">'财政拨款收支预算总表02-1 ＇＇'!$1:$6</definedName>
    <definedName name="_xlnm._FilterDatabase" localSheetId="4" hidden="1">'财政拨款收支预算总表02-1 ＇＇'!$A$7:$D$30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<sst xmlns="http://schemas.openxmlformats.org/spreadsheetml/2006/main" count="2450" uniqueCount="799">
  <si>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</si>
  <si>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</si>
  <si>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</si>
  <si>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</si>
  <si>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</si>
  <si>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</si>
  <si>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</si>
  <si>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</si>
  <si>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</si>
  <si>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</si>
  <si>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</si>
  <si>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</si>
  <si>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</si>
  <si>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</si>
  <si>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</si>
  <si>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</si>
  <si>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</si>
  <si>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</si>
  <si>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</si>
  <si>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</si>
  <si>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</si>
  <si>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单位名称：中国共产党安宁市委统一战线工作部</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</si>
  <si>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</si>
  <si>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</si>
  <si>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</si>
  <si>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</si>
  <si>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</si>
  <si>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</si>
  <si>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</si>
  <si>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</si>
  <si>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</si>
  <si>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</si>
  <si>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</si>
  <si>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</si>
  <si>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</si>
  <si>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</si>
  <si>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</si>
  <si>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</si>
  <si>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</si>
  <si>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</si>
  <si>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</si>
  <si>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</si>
  <si>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</si>
  <si>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</si>
  <si>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</si>
  <si>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</si>
  <si>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</si>
  <si>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</si>
  <si>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</si>
  <si>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</si>
  <si>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</si>
  <si>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</si>
  <si>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</si>
  <si>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</si>
  <si>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</si>
  <si>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</si>
  <si>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</si>
  <si>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</si>
  <si>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</si>
  <si>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</si>
  <si>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</si>
  <si>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</si>
  <si>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</si>
  <si>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</si>
  <si>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</si>
  <si>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</si>
  <si>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</si>
  <si>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</si>
  <si>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</si>
  <si>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</si>
  <si>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</si>
  <si>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</si>
  <si>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</si>
  <si>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单位名称：中国共产党安宁市委员会统一战线工作部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</si>
  <si>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</si>
  <si>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</si>
  <si>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</si>
  <si>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</si>
  <si>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</si>
  <si>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</si>
  <si>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</si>
  <si>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</si>
  <si>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</si>
  <si>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</si>
  <si>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</si>
  <si>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</si>
  <si>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</si>
  <si>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</si>
  <si>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</si>
  <si>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</si>
  <si>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190001</t>
  </si>
  <si>
    <t>中国共产党安宁市委员会统一战线工作部</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</si>
  <si>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</si>
  <si>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</si>
  <si>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</si>
  <si>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</si>
  <si>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</si>
  <si>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</si>
  <si>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</si>
  <si>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</si>
  <si>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</si>
  <si>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</si>
  <si>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</si>
  <si>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</si>
  <si>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</si>
  <si>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20123</t>
  </si>
  <si>
    <t xml:space="preserve">  民族事务</t>
  </si>
  <si>
    <t>2012304</t>
  </si>
  <si>
    <t xml:space="preserve">    民族工作专项</t>
  </si>
  <si>
    <t>20125</t>
  </si>
  <si>
    <t xml:space="preserve">  港澳台事务</t>
  </si>
  <si>
    <t>2012504</t>
  </si>
  <si>
    <t xml:space="preserve">    港澳事务</t>
  </si>
  <si>
    <t>20128</t>
  </si>
  <si>
    <t xml:space="preserve">  民主党派及工商联事务</t>
  </si>
  <si>
    <t>2012802</t>
  </si>
  <si>
    <t xml:space="preserve">    一般行政管理事务</t>
  </si>
  <si>
    <t>20134</t>
  </si>
  <si>
    <t xml:space="preserve">  统战事务</t>
  </si>
  <si>
    <t>2013401</t>
  </si>
  <si>
    <t xml:space="preserve">    行政运行</t>
  </si>
  <si>
    <t>2013402</t>
  </si>
  <si>
    <t>2013404</t>
  </si>
  <si>
    <t xml:space="preserve">    宗教事务</t>
  </si>
  <si>
    <t>2013450</t>
  </si>
  <si>
    <t xml:space="preserve">    事业运行</t>
  </si>
  <si>
    <t>2013499</t>
  </si>
  <si>
    <t xml:space="preserve">    其他统战事务支出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</si>
  <si>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</si>
  <si>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</si>
  <si>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</si>
  <si>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</si>
  <si>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</si>
  <si>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</si>
  <si>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</si>
  <si>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</si>
  <si>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</si>
  <si>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</si>
  <si>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</si>
  <si>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</si>
  <si>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</si>
  <si>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</si>
  <si>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</si>
  <si>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</si>
  <si>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</si>
  <si>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</si>
  <si>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</si>
  <si>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</si>
  <si>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</si>
  <si>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</si>
  <si>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21305</t>
  </si>
  <si>
    <t xml:space="preserve">  巩固脱贫攻坚成果衔接乡村振兴</t>
  </si>
  <si>
    <t>2130502</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</si>
  <si>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</si>
  <si>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</si>
  <si>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</si>
  <si>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</si>
  <si>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</si>
  <si>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</si>
  <si>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</si>
  <si>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</si>
  <si>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</si>
  <si>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</si>
  <si>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</si>
  <si>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</si>
  <si>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</si>
  <si>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</si>
  <si>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</si>
  <si>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</si>
  <si>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</si>
  <si>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</si>
  <si>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</si>
  <si>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</si>
  <si>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</si>
  <si>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</si>
  <si>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</si>
  <si>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</si>
  <si>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</si>
  <si>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</si>
  <si>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</si>
  <si>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</si>
  <si>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</si>
  <si>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</si>
  <si>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</si>
  <si>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</si>
  <si>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</si>
  <si>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</si>
  <si>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</si>
  <si>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</si>
  <si>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</si>
  <si>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</si>
  <si>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</si>
  <si>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</si>
  <si>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</si>
  <si>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</si>
  <si>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</si>
  <si>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</si>
  <si>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</si>
  <si>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</si>
  <si>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</si>
  <si>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</si>
  <si>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</si>
  <si>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</si>
  <si>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</si>
  <si>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</si>
  <si>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</si>
  <si>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</si>
  <si>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</si>
  <si>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</si>
  <si>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</si>
  <si>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</si>
  <si>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</si>
  <si>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</si>
  <si>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</si>
  <si>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</si>
  <si>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</si>
  <si>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</si>
  <si>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</si>
  <si>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</si>
  <si>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</si>
  <si>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</si>
  <si>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</si>
  <si>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</si>
  <si>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</si>
  <si>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</si>
  <si>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</si>
  <si>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</si>
  <si>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</si>
  <si>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</si>
  <si>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</si>
  <si>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</si>
  <si>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</si>
  <si>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</si>
  <si>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</si>
  <si>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</si>
  <si>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</si>
  <si>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</si>
  <si>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</si>
  <si>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</si>
  <si>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</si>
  <si>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</si>
  <si>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</si>
  <si>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</si>
  <si>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</si>
  <si>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</si>
  <si>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</si>
  <si>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530181210000000019521</t>
  </si>
  <si>
    <t>行政人员支出工资</t>
  </si>
  <si>
    <t>行政运行</t>
  </si>
  <si>
    <t xml:space="preserve">  30101</t>
  </si>
  <si>
    <t>基本工资</t>
  </si>
  <si>
    <t xml:space="preserve">  30102</t>
  </si>
  <si>
    <t>津贴补贴</t>
  </si>
  <si>
    <t xml:space="preserve">  30103</t>
  </si>
  <si>
    <t>奖金</t>
  </si>
  <si>
    <t>530181210000000019522</t>
  </si>
  <si>
    <t>社会保障缴费</t>
  </si>
  <si>
    <t xml:space="preserve">  30112</t>
  </si>
  <si>
    <t>其他社会保障缴费</t>
  </si>
  <si>
    <t>事业运行</t>
  </si>
  <si>
    <t>机关事业单位基本养老保险缴费支出</t>
  </si>
  <si>
    <t xml:space="preserve">  30108</t>
  </si>
  <si>
    <t>机关事业单位基本养老保险缴费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</si>
  <si>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</si>
  <si>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</si>
  <si>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</si>
  <si>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</si>
  <si>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</si>
  <si>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</si>
  <si>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</si>
  <si>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</si>
  <si>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530181210000000019523</t>
  </si>
  <si>
    <t>住房公积金</t>
  </si>
  <si>
    <t xml:space="preserve">  30113</t>
  </si>
  <si>
    <t>530181210000000019524</t>
  </si>
  <si>
    <t>对个人和家庭的补助</t>
  </si>
  <si>
    <t>行政单位离退休</t>
  </si>
  <si>
    <t xml:space="preserve">  30305</t>
  </si>
  <si>
    <t>生活补助</t>
  </si>
  <si>
    <t>530181210000000019525</t>
  </si>
  <si>
    <t>公车购置及运维费</t>
  </si>
  <si>
    <t xml:space="preserve">  30231</t>
  </si>
  <si>
    <t>公务用车运行维护费</t>
  </si>
  <si>
    <t>530181210000000019526</t>
  </si>
  <si>
    <t>公务交通补贴</t>
  </si>
  <si>
    <t xml:space="preserve">  30239</t>
  </si>
  <si>
    <t>其他交通费用</t>
  </si>
  <si>
    <t>530181210000000019527</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</si>
  <si>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</si>
  <si>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</si>
  <si>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</si>
  <si>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</si>
  <si>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</si>
  <si>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</si>
  <si>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</si>
  <si>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</si>
  <si>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</si>
  <si>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</si>
  <si>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</si>
  <si>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</si>
  <si>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</si>
  <si>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530181221100000213648</t>
  </si>
  <si>
    <t>事业人员支出工资</t>
  </si>
  <si>
    <t xml:space="preserve">  30107</t>
  </si>
  <si>
    <t>绩效工资</t>
  </si>
  <si>
    <t>530181221100000213649</t>
  </si>
  <si>
    <t>工会经费</t>
  </si>
  <si>
    <t xml:space="preserve">  30228</t>
  </si>
  <si>
    <t>530181231100001570361</t>
  </si>
  <si>
    <t>事业人员绩效奖励</t>
  </si>
  <si>
    <t>530181231100001570408</t>
  </si>
  <si>
    <t>行政人员绩效奖励</t>
  </si>
  <si>
    <t>530181231100001570409</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</si>
  <si>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</si>
  <si>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</si>
  <si>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</si>
  <si>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</si>
  <si>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</si>
  <si>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</si>
  <si>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</si>
  <si>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</si>
  <si>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</si>
  <si>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</si>
  <si>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</si>
  <si>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530181221100000929761</t>
  </si>
  <si>
    <t>民族宗教专项资金</t>
  </si>
  <si>
    <t>一般行政管理事务</t>
  </si>
  <si>
    <t>30201</t>
  </si>
  <si>
    <t>530181231100001105749</t>
  </si>
  <si>
    <t>统战专项经费</t>
  </si>
  <si>
    <t>30203</t>
  </si>
  <si>
    <t>咨询费</t>
  </si>
  <si>
    <t>30227</t>
  </si>
  <si>
    <t>委托业务费</t>
  </si>
  <si>
    <t>30305</t>
  </si>
  <si>
    <t>530181241100002157986</t>
  </si>
  <si>
    <t>支持各民主党派加强自身建设专项经费</t>
  </si>
  <si>
    <t>30215</t>
  </si>
  <si>
    <t>会议费</t>
  </si>
  <si>
    <t>30216</t>
  </si>
  <si>
    <t>530181241100002158071</t>
  </si>
  <si>
    <t>港澳台侨同胞扶贫济困、联络联谊专项经费</t>
  </si>
  <si>
    <t>港澳事务</t>
  </si>
  <si>
    <t>530181241100002158102</t>
  </si>
  <si>
    <t>统战人士之家建设维护专项经费</t>
  </si>
  <si>
    <t>530181241100002166163</t>
  </si>
  <si>
    <t>宗教中国化及维稳安全保障经费</t>
  </si>
  <si>
    <t>宗教事务</t>
  </si>
  <si>
    <t>530181241100002166185</t>
  </si>
  <si>
    <t>智慧统战系统项目经费</t>
  </si>
  <si>
    <t>31007</t>
  </si>
  <si>
    <t>信息网络及软件购置更新</t>
  </si>
  <si>
    <t>530181241100002166225</t>
  </si>
  <si>
    <t>创建民族团结进步示范市工作经费</t>
  </si>
  <si>
    <t>30218</t>
  </si>
  <si>
    <t>专用材料费</t>
  </si>
  <si>
    <t>530181241100002166301</t>
  </si>
  <si>
    <t>帮扶磨憨镇民族团结进步示范创建工作项目经费</t>
  </si>
  <si>
    <t>民族工作专项</t>
  </si>
  <si>
    <t>30211</t>
  </si>
  <si>
    <t>30217</t>
  </si>
  <si>
    <t>530181241100002172879</t>
  </si>
  <si>
    <t>信创工作经费</t>
  </si>
  <si>
    <t>31002</t>
  </si>
  <si>
    <t>办公设备购置</t>
  </si>
  <si>
    <t>312 民生类</t>
  </si>
  <si>
    <t>530181241100002166179</t>
  </si>
  <si>
    <t>宗教人士生活补助经费</t>
  </si>
  <si>
    <t>530181241100002543039</t>
  </si>
  <si>
    <t>侨务工作经费</t>
  </si>
  <si>
    <t>其他统战事务支出</t>
  </si>
  <si>
    <t>530181241100002543079</t>
  </si>
  <si>
    <t>省下统战（对下转移支付）专项资金</t>
  </si>
  <si>
    <t>530181241100002543334</t>
  </si>
  <si>
    <t>2023年云南省困难归侨侨眷重点帮扶项目经费</t>
  </si>
  <si>
    <t>530181241100002543352</t>
  </si>
  <si>
    <t>磨憨镇现代化边境幸福村建设第一批补助资金</t>
  </si>
  <si>
    <t>30905</t>
  </si>
  <si>
    <t>基础设施建设</t>
  </si>
  <si>
    <t>313 事业发展类</t>
  </si>
  <si>
    <t>530181241100002671748</t>
  </si>
  <si>
    <t>2024年中央财政衔接推进乡村振兴少数民族发展补助资金</t>
  </si>
  <si>
    <t>单位名称、项目名称</t>
  </si>
  <si>
    <t>项目年度绩效目标</t>
  </si>
  <si>
    <t>一级指标</t>
  </si>
  <si>
    <t>二级指标</t>
  </si>
  <si>
    <t>三级指标</t>
  </si>
  <si>
    <t>指标性质</t>
  </si>
  <si>
    <t>指标值</t>
  </si>
  <si>
    <t>度量单位</t>
  </si>
  <si>
    <t>指标属性</t>
  </si>
  <si>
    <t>指标内容</t>
  </si>
  <si>
    <t xml:space="preserve">  智慧统战系统项目经费</t>
  </si>
  <si>
    <t>支付智慧统战系统项目建设尾款，设备投入使用，且通过对安宁市内宗教场所的精确定位和视频监控，宗教事务多维大数据分析，提高宗教事务管理科学化水平，创新宗教事务管理工作模式，实现宗教事务管理由人力密集型向人机交互型转变、由经验判断向数据分析型转变、由被动处置型向主动发现型转变；跟进系统后续维护管理，确保系统正常运转。</t>
  </si>
  <si>
    <t>产出指标</t>
  </si>
  <si>
    <t>数量指标</t>
  </si>
  <si>
    <t>智慧统战系统工程</t>
  </si>
  <si>
    <t>=</t>
  </si>
  <si>
    <t>项</t>
  </si>
  <si>
    <t>定量指标</t>
  </si>
  <si>
    <t>智慧统战系统所含全部工程的采买及安装调试</t>
  </si>
  <si>
    <t>智慧系统后续运营维护</t>
  </si>
  <si>
    <t>确保智慧统战系统正常运行</t>
  </si>
  <si>
    <t>质量指标</t>
  </si>
  <si>
    <t>智慧统战系统使用率</t>
  </si>
  <si>
    <t>&gt;=</t>
  </si>
  <si>
    <t>100</t>
  </si>
  <si>
    <t>%</t>
  </si>
  <si>
    <t>每天使用智慧统战系统获取相关宗教信息</t>
  </si>
  <si>
    <t>验收合格率</t>
  </si>
  <si>
    <t>数字宗教工程已安装调试完成，且验收合格投入使用，合格率100%</t>
  </si>
  <si>
    <t>成本指标</t>
  </si>
  <si>
    <t>社会成本指标</t>
  </si>
  <si>
    <t>100000</t>
  </si>
  <si>
    <t>元</t>
  </si>
  <si>
    <t>智慧统战系统建设尾款及运行维护费合计100000元</t>
  </si>
  <si>
    <t>效益指标</t>
  </si>
  <si>
    <t>社会效益指标</t>
  </si>
  <si>
    <t>宗教事务治理体系和治理能力现代化建设</t>
  </si>
  <si>
    <t>持续有效</t>
  </si>
  <si>
    <t>是/否</t>
  </si>
  <si>
    <t>定性指标</t>
  </si>
  <si>
    <t>提高了宗教事务管理科学化水平，创新了宗教事务管理工作模式，实现宗教事务管理由人力密集型向人机交互型转变、由经验判断向数据分析型转变、由被动处置型向主动发现型转变</t>
  </si>
  <si>
    <t>可持续影响指标</t>
  </si>
  <si>
    <t>智慧统战建设的可持续影响</t>
  </si>
  <si>
    <t>长期影响</t>
  </si>
  <si>
    <t>通过建设平台，体现了“统”的理念，实现了“管”的功能，发挥了“防”的作用，对提升我市宗教事务综合治理能力与水平起到长期影响</t>
  </si>
  <si>
    <t>满意度指标</t>
  </si>
  <si>
    <t>服务对象满意度指标</t>
  </si>
  <si>
    <t>系统使用人员满意度</t>
  </si>
  <si>
    <t>非常满意</t>
  </si>
  <si>
    <t>工作人员对数字宗教平台系统反应及操作灵敏满意度达95%以上</t>
  </si>
  <si>
    <t xml:space="preserve">  宗教人士生活补助经费</t>
  </si>
  <si>
    <t>根据《安宁市宗教界人士生活补助费发放管理办法》，对全市教职人员发放补贴。全面落实党的宗教方针政策，切实解决宗教团体和宗教界人士的生活问题，体现党和政府对宗教工作的重视和对宗教界人士的关心，更好地发挥宗教界人士服务社会的积极作用。</t>
  </si>
  <si>
    <t>安宁市宗教界人士发放生活补助费人次</t>
  </si>
  <si>
    <t>90</t>
  </si>
  <si>
    <t>人</t>
  </si>
  <si>
    <t>反映向安宁市宗教界人士发放生活补助费人数</t>
  </si>
  <si>
    <t>宗教界人士受领补助合格率</t>
  </si>
  <si>
    <t>反映受补对象均为宗教界人士</t>
  </si>
  <si>
    <t>时效指标</t>
  </si>
  <si>
    <t>补助发放及时率</t>
  </si>
  <si>
    <t>反映宗教人士补助发放及时的情况</t>
  </si>
  <si>
    <t>440000</t>
  </si>
  <si>
    <t>发放宗教人士生活补助经费440000元</t>
  </si>
  <si>
    <t>宗教界人士生活补助发放的社会效益</t>
  </si>
  <si>
    <t>有效</t>
  </si>
  <si>
    <t>反映宗教界人士生活补助发放的社会效益</t>
  </si>
  <si>
    <t>受助对象满意度</t>
  </si>
  <si>
    <t>反映宗教界人士对生活补助满意程度。</t>
  </si>
  <si>
    <t xml:space="preserve">  创建民族团结进步示范市工作经费</t>
  </si>
  <si>
    <t>开展“五史五观五认同”宣传教育活动、打造县街街道、八街街道乡村振兴促进共同富裕示范长廊；打造草铺街道、禄脿街道、青龙街道工业辐射带动促进各民族共同走向社会主义现代化示范带；打造温泉街道、青龙街道乡村旅游促进交往交流交融推进乡村振兴示范带；打造四个机关大楼民族团结进步事业的示范楼；开展各族青少年交流计划、互嵌式发展计划（打造吾悦广场等互嵌式示范点、13个社区“一家亲工作站”）、旅游促各民族交往交流交融计划；开展安宁市铸牢中华民族共同体意识研究中心、铸牢中华民族共同体意识教育实践中心日常运营活动；开展民族团结进步宣传教育、举办铸牢中华民族共同体意识主题活动；开展创建民族团结进步示范市工作宣传氛围营造等工作；推进昆明市新一轮创建全国民族团结进步示范市工作方案中有关工作要求（推进铸牢中华民族共同体意识示范学校建设、实施“枝繁干壮”工程，实施中华优秀传统文化传承发展工程、开展各民族共享的中华文化符号和中华民族形象工程、建设铸牢中华民族共同体意识教育实践基地、主题公园、广场、街区费用、实施国家通用语言文字普及提升工程和推普助力乡村振兴计划、推进民族团结进步创建“十进+N”活动</t>
  </si>
  <si>
    <t>开展宣传教育活动</t>
  </si>
  <si>
    <t>次</t>
  </si>
  <si>
    <t>开展“五史五观五认同”宣传教育活动、举办铸牢中华民族共同体意识主题活动、开展铸牢中华民族共同体意识教育实践中心日常运营活动、推进民族团结进步创建“十进+N”活动等</t>
  </si>
  <si>
    <t>打造示范长廊</t>
  </si>
  <si>
    <t>个</t>
  </si>
  <si>
    <t>打造县街街道、八街街道乡村振兴促进共同富裕示范长廊</t>
  </si>
  <si>
    <t>民族团结示范市相关氛围营造广告宣传项目设计、制作、安装</t>
  </si>
  <si>
    <t>批次</t>
  </si>
  <si>
    <t>完成民族团结示范市相关氛围营造广告宣传项目设计、制作、安装</t>
  </si>
  <si>
    <t>工程建设完成，编制结算相关广告宣传制作及主题展览馆通过验收</t>
  </si>
  <si>
    <t>98</t>
  </si>
  <si>
    <t>完成活动开展，民族团结示范市相关氛围营造广告宣传项目设计、制作、安装已完成安装并验收</t>
  </si>
  <si>
    <t>民族团结示范市创建经费所需总费用140万元</t>
  </si>
  <si>
    <t>民族示范活动开展意义</t>
  </si>
  <si>
    <t>拓宽</t>
  </si>
  <si>
    <t>通过开展民族团结示范宣传工作，促进各民族间和谐发展，共同进步，坚持跟党走，为创建和谐文明社会打好基础</t>
  </si>
  <si>
    <t>中华民族共同体意识教育实践中心建设</t>
  </si>
  <si>
    <t>深化民族团结进步教育，铸牢中华民族共同体意识，强化思想政治引领，服务中心大局，推动统战工作高质量发展</t>
  </si>
  <si>
    <t>民族共同体意识教育实践中心建设</t>
  </si>
  <si>
    <t>长期</t>
  </si>
  <si>
    <t>以铸牢中华民族共同体意识，促进各族师生融入促进各民族群众交往交流交融</t>
  </si>
  <si>
    <t>社会各界人士对开展民族团结示范工作满意度</t>
  </si>
  <si>
    <t>通过调查问卷的方式获取社会各界人士对开展民族团结示范工作满意度达95%以上</t>
  </si>
  <si>
    <t xml:space="preserve">  2024年中央财政衔接推进乡村振兴少数民族发展补助资金</t>
  </si>
  <si>
    <t>贯彻落实党的二十大精神、中央和省委省政府关于更多依靠发展来巩固拓展脱贫攻坚成果的要求，督促相关部门加强项目谋划等前期工作，突出衔接资金支持重点，优先支持联农带农富农产业发展，2024 年用于产业发展的衔接资金占比原则上不得低于下达本地区资金总规模的 65%，且不得低于2023 年的资金占比，进一步巩固拓展脱贫攻坚成果，增强脱贫地区和脱贫群众内生发展动力。</t>
  </si>
  <si>
    <t>少数民族发展建设项目</t>
  </si>
  <si>
    <t>拨付完成建设少数民族发展项目</t>
  </si>
  <si>
    <t>完工项目验收合格率</t>
  </si>
  <si>
    <t>95</t>
  </si>
  <si>
    <t>等项目完工通过验收，合格率达95%以上</t>
  </si>
  <si>
    <t>年内项目开工率</t>
  </si>
  <si>
    <t>年度内完成项目开工</t>
  </si>
  <si>
    <t>经济成本指标</t>
  </si>
  <si>
    <t>1800000</t>
  </si>
  <si>
    <t>拨付少数民族发展建设项目1800000元</t>
  </si>
  <si>
    <t>对少数民族基础设施补助产生社会效益</t>
  </si>
  <si>
    <t>反映各村基础设施补助产生社会效益</t>
  </si>
  <si>
    <t>少数民族地区群众满意度</t>
  </si>
  <si>
    <t>根据问卷调查计算得分</t>
  </si>
  <si>
    <t xml:space="preserve">  信创工作经费</t>
  </si>
  <si>
    <t>按照相关文件要求，市委统战部2024年需购买计算机10台，按需配备相关打印设备，为完成工作任务，市财政给予安排2024年度信创工作经费。</t>
  </si>
  <si>
    <t>购置计算机</t>
  </si>
  <si>
    <t>台</t>
  </si>
  <si>
    <t>需购计算机10台</t>
  </si>
  <si>
    <t>购置设备使用率</t>
  </si>
  <si>
    <t>反映所购置计算机及打印设备使用率达100%</t>
  </si>
  <si>
    <t>设备购置时间控制</t>
  </si>
  <si>
    <t>年</t>
  </si>
  <si>
    <t>反映设备购置时间控制</t>
  </si>
  <si>
    <t>购置办公设备10000元</t>
  </si>
  <si>
    <t>加强学习机关，提高设备使用率</t>
  </si>
  <si>
    <t>受益对象满意度</t>
  </si>
  <si>
    <t>受益对象满意度95%</t>
  </si>
  <si>
    <t xml:space="preserve">  支持各民主党派加强自身建设专项经费</t>
  </si>
  <si>
    <t>指导6个民主党派深入开展“凝心铸魂强根基、团结奋进新征程”主题教育活动，引导全市各民主党派基层组织全面、系统、深入学习贯彻习近平新时代中国特色社会主义思想和党的二十大精神，畅通民主党派知情明政渠道，促进参政议政职能发挥。</t>
  </si>
  <si>
    <t>开展教育培训</t>
  </si>
  <si>
    <t>各民主党派开展教育培训费用，年度预计开展6次，包含异地培训1次；</t>
  </si>
  <si>
    <t>民主党派开展组织活动</t>
  </si>
  <si>
    <t>各民主党派开展组织活动费用，包括：租车费、会场租赁费、资料费、餐费等会务服务费，年度预计开展18次；</t>
  </si>
  <si>
    <t>开展民主监督、调查研究</t>
  </si>
  <si>
    <t>开展民主监督、调查研究产生的费用，年度预计开展12次。</t>
  </si>
  <si>
    <t>民主党派工作完成率</t>
  </si>
  <si>
    <t>实际完成工作与计划完成工作比率</t>
  </si>
  <si>
    <t>全年完成工作</t>
  </si>
  <si>
    <t>30000</t>
  </si>
  <si>
    <t>拨付民主党派加强自身建设专项经费363000元</t>
  </si>
  <si>
    <t>加强思想政治建设、组织建设、履职能力建设、作风建设、制度建设</t>
  </si>
  <si>
    <t>发放调查问卷，根据问卷结果打分。</t>
  </si>
  <si>
    <t xml:space="preserve">  港澳台侨同胞扶贫济困、联络联谊专项经费</t>
  </si>
  <si>
    <t>2024年完成港澳台人员、留学人员工作，进一步做好港澳台侨同胞的思想引领、扶贫帮困、权益维护等工作，保障留学人员工程正常开展。</t>
  </si>
  <si>
    <t>帮扶困难港澳台侨人员</t>
  </si>
  <si>
    <t>反映项目人数。</t>
  </si>
  <si>
    <t>联络联谊活动</t>
  </si>
  <si>
    <t>组织港澳台同胞开展联络联谊费用，年度预计开展2次。</t>
  </si>
  <si>
    <t>开展港澳台同胞教育培训、联络联谊等活动及工作</t>
  </si>
  <si>
    <t>"反映开展工作的情况。
完成工作率=实际完成活动数/计划完成活动数*100%"</t>
  </si>
  <si>
    <t>项目完成时间</t>
  </si>
  <si>
    <t>反映项目按计划完成时间。</t>
  </si>
  <si>
    <t>20000</t>
  </si>
  <si>
    <t>拨付港澳台侨同胞扶贫济困、联络联谊专项经费50000元</t>
  </si>
  <si>
    <t>政策知晓率</t>
  </si>
  <si>
    <t>"反映参与人员对中央和云南对港澳台政策知晓的情况。
对港澳台政策知晓率=调查中知晓人数/被调查营员数*100%"</t>
  </si>
  <si>
    <t>改善港澳台困难同胞生活水平</t>
  </si>
  <si>
    <t>根据调查问卷情况打分</t>
  </si>
  <si>
    <t xml:space="preserve">  统战专项经费</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</si>
  <si>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开展统战人士培训、购置统战办公用品，加强统战界队伍建设。</t>
  </si>
  <si>
    <t>预计完成培训次数</t>
  </si>
  <si>
    <t>反映预算年度开展统战人士培训次数</t>
  </si>
  <si>
    <t>购置财务保险柜</t>
  </si>
  <si>
    <t>反映预算年度购置办公设备数量</t>
  </si>
  <si>
    <t>培训合格率</t>
  </si>
  <si>
    <t>反映统战人士培训合格质量。培训合格率=培训合格人数/实际参加培训人数*100%</t>
  </si>
  <si>
    <t>设备使用率</t>
  </si>
  <si>
    <t>反映设备的使用频率。</t>
  </si>
  <si>
    <t>培训工作及设备购置时间控制</t>
  </si>
  <si>
    <t>&lt;=</t>
  </si>
  <si>
    <t>反映培训工作及设备购置时间控制</t>
  </si>
  <si>
    <t>400000</t>
  </si>
  <si>
    <t>拨付统战专项经费400000元</t>
  </si>
  <si>
    <t>加强学习型机关、学习型干部建设，切实提高统战部干部综合素质。</t>
  </si>
  <si>
    <t>提高统战干部的业务水平和工作能力</t>
  </si>
  <si>
    <t>反映统战培训工作的社会效益</t>
  </si>
  <si>
    <t>参加培训人员满意度</t>
  </si>
  <si>
    <t>反映参加培训人员满意度</t>
  </si>
  <si>
    <t xml:space="preserve">  统战人士之家建设维护专项经费</t>
  </si>
  <si>
    <t>要统筹考虑与民族团结进步线下展示馆、亲清政商茶室人员共用、资源共享，把民主党派与新的社会阶层人士联谊会、党外知识分子联谊会、留学人员联谊会等对口联系的社会组织功能一并放置其中；要做好日常管理，把阵地用起来，确保使用率。</t>
  </si>
  <si>
    <t>建设统战文化基地</t>
  </si>
  <si>
    <t>打造统战人士教育培训活动基地硬件设施</t>
  </si>
  <si>
    <t>开展活动</t>
  </si>
  <si>
    <t>年度预计组织举办活动18场次。</t>
  </si>
  <si>
    <t>统战文化基地建设完成使用率</t>
  </si>
  <si>
    <t>"反映统战文化基地建成后使用频率。
修缮改造验收通过率=修缮改造验收通过数/修缮改造完成数*100%"</t>
  </si>
  <si>
    <t>开展活动完成率</t>
  </si>
  <si>
    <t>年度内开展活动完成率95%</t>
  </si>
  <si>
    <t>项目完成时限</t>
  </si>
  <si>
    <t>在年度内完成项目</t>
  </si>
  <si>
    <t>50000</t>
  </si>
  <si>
    <t>拨付统战人士之家建设维护专项经费50000元</t>
  </si>
  <si>
    <t>统战文化基地建设社会效果</t>
  </si>
  <si>
    <t>促进统战与文化相结合，推动统战文化工作创新发展，一步挖掘统战</t>
  </si>
  <si>
    <t>受益群众满意度</t>
  </si>
  <si>
    <t>反映社会群众对统战文化建设基地开展培训满意程度。</t>
  </si>
  <si>
    <t xml:space="preserve">  帮扶磨憨镇民族团结进步示范创建工作项目经费</t>
  </si>
  <si>
    <t>按照昆边境小康组发〔2022〕1 号 关于印发《磨憨镇现代化边境小康村建设实施方案》，以铸牢中华民族共同体意识为主线，对标沿边行政村民族团结进步创建“十个一“验收标准，推动创建工作深度融入现代化边境小康村建设。开展“以城带边、以城兴边”民族团结创建新模式，推进磨憨镇1个行政村联创共建，力争帮扶其创建为民族团结进步示范单位，打造民族团结进步创建升级版.</t>
  </si>
  <si>
    <t>创建共联</t>
  </si>
  <si>
    <t>推进与磨憨镇下1个行政村联创共建</t>
  </si>
  <si>
    <t>完成率</t>
  </si>
  <si>
    <t>完成安宁市与磨憨镇下1个行政村联创共建任务</t>
  </si>
  <si>
    <t>拨付帮扶磨憨镇民族团结进步示范创建工作项目经费80万元</t>
  </si>
  <si>
    <t>经济效益指标</t>
  </si>
  <si>
    <t>帮扶磨憨统筹发展和安全</t>
  </si>
  <si>
    <t>提高</t>
  </si>
  <si>
    <t>通过帮扶，着力提高各民族群众生活品质，加强民生保障，守住安全发展底线，防范和化解影响磨憨片区现代化进程的各种风险，促进经济发展。</t>
  </si>
  <si>
    <t>民族团结创建新模式</t>
  </si>
  <si>
    <t>推动</t>
  </si>
  <si>
    <t>通过帮扶，推动创建工作深度融入现代化边境小康村建设，推动示范创建同乡村振兴、平安建设、乡风文明建设相融合</t>
  </si>
  <si>
    <t>促进各民族团结进步</t>
  </si>
  <si>
    <t>通过帮扶，体现党对边境村民的牵挂与温暖，促进社会公平和谐发展，增进民生福祉，不断实现边境各族群众对美好生活的向往。</t>
  </si>
  <si>
    <t>被帮扶地区村民对帮扶的满意度</t>
  </si>
  <si>
    <t>通过调查问卷的方式获取被帮扶地区群众对帮扶的满意度不低于98%</t>
  </si>
  <si>
    <t xml:space="preserve">  宗教中国化及维稳安全保障经费</t>
  </si>
  <si>
    <t>2024年开展曹溪寺“五进”宗教活动场所工作和环境提升工作、宗教维稳工作、宗教领域执法、宗教界人士培训、宗教中国化推进工作。贯彻落实全国、全省和全市宗教工作会议精神，坚持我国宗教中国化方向的生动实践，推动宗教工作法治化建设。</t>
  </si>
  <si>
    <t>宗教活动环境提升</t>
  </si>
  <si>
    <t>曹溪寺“五进”宗教活动场所工作和环境提升工作</t>
  </si>
  <si>
    <t>宗教领域执法维稳</t>
  </si>
  <si>
    <t>开展宗教维稳宗教领域执法</t>
  </si>
  <si>
    <t>宗教中国化推进</t>
  </si>
  <si>
    <t>开展宗教中国化推进工作</t>
  </si>
  <si>
    <t>质量达标率</t>
  </si>
  <si>
    <t>曹溪寺“五进”宗教活动场所工作开展率；宗教活动场所事故发生率，宗教中国化推进率</t>
  </si>
  <si>
    <t>260000</t>
  </si>
  <si>
    <t>宗教团体建设培训经费150000元宗教团体审计费用40000元，宗教场所建筑安全及消防安全排查经费70000元</t>
  </si>
  <si>
    <t>开展宗教维稳宗教领域执法的社会效果</t>
  </si>
  <si>
    <t>有效性</t>
  </si>
  <si>
    <t>促进宗教活动场所安全建设，确保宗教人员顺利开展工作</t>
  </si>
  <si>
    <t>开展“五进”宗教活动效果</t>
  </si>
  <si>
    <t>顺利开展</t>
  </si>
  <si>
    <t>项目可持续性</t>
  </si>
  <si>
    <t>项目活动开展的长期影响</t>
  </si>
  <si>
    <t>宗教人士对宗教维稳满意度</t>
  </si>
  <si>
    <t>通过调查问卷获取满意率</t>
  </si>
  <si>
    <t>民族宗教专项资金，2022年代管户资金项目库。安财代管〔2022〕9号</t>
  </si>
  <si>
    <t>民族宗教项目补助</t>
  </si>
  <si>
    <t>完成3个以上民族宗教项目补助工作</t>
  </si>
  <si>
    <t>完成项目合格率</t>
  </si>
  <si>
    <t>完成项目合格率达95%以上</t>
  </si>
  <si>
    <t>项目完成及时率</t>
  </si>
  <si>
    <t>年度内及时完成项目</t>
  </si>
  <si>
    <t>下拨民族宗教专项资金161000元</t>
  </si>
  <si>
    <t>推进民族文化项目顺利开展</t>
  </si>
  <si>
    <t>有效推进民族文化项目顺利开展</t>
  </si>
  <si>
    <t>推进民族文化项目顺利开展，促进民族团结</t>
  </si>
  <si>
    <t>群众满意度</t>
  </si>
  <si>
    <t>开展培训活动，优化培训机制，增强职员专业能力,开展宗教反渗透和“一网两单”信息化建工作</t>
  </si>
  <si>
    <t>开展宗教人士培训次数</t>
  </si>
  <si>
    <t>反映开展宗教人士培训次数。</t>
  </si>
  <si>
    <t>“一网两单”工作完成率</t>
  </si>
  <si>
    <t>“一网两单”工作完成率达95%以上</t>
  </si>
  <si>
    <t>省下统战专项资金</t>
  </si>
  <si>
    <t>省下统战专项资金64000元</t>
  </si>
  <si>
    <t>加强学习机关、学习型干部建设，切实提高统战干部综合素质</t>
  </si>
  <si>
    <t>侨务专项工作经费</t>
  </si>
  <si>
    <t>建立工作协作机制，进一步明晰工作任务，推进工作开展。持续跟进涉台矛盾纠纷的解决，积极协调相关部门研究落实涉台诉求，切实帮助台胞台属解决实际问题，依法保障台胞台属合法权益。</t>
  </si>
  <si>
    <t>开展教育培训活动</t>
  </si>
  <si>
    <t>年度内开展教育培训活动2次以上</t>
  </si>
  <si>
    <t>侨务工作完成率</t>
  </si>
  <si>
    <t>侨务工作完成率达95%以上</t>
  </si>
  <si>
    <t>侨务专项工作经费19400元</t>
  </si>
  <si>
    <r>
      <rPr>
        <sz val="9"/>
        <color rgb="FF000000"/>
        <rFont val="宋体"/>
        <charset val="1"/>
      </rPr>
      <t>充分发挥安宁全国县域经济百强县的示范带动作用，积极整合各类资源，调动各方力量，组织</t>
    </r>
    <r>
      <rPr>
        <sz val="9"/>
        <rFont val="Times New Roman"/>
        <charset val="0"/>
      </rPr>
      <t>20</t>
    </r>
    <r>
      <rPr>
        <sz val="9"/>
        <rFont val="仿宋_GB2312"/>
        <charset val="0"/>
      </rPr>
      <t>余家企业、行业协会及高校代表赴磨憨考察交流，共同研究、深入推进磨憨村现代化边境幸福村建设帮带共建工作。</t>
    </r>
  </si>
  <si>
    <t>完成精品示范村建设</t>
  </si>
  <si>
    <t>完成1个精品示范村建设</t>
  </si>
  <si>
    <t>项目建设完成后，验收合格率达95%以上</t>
  </si>
  <si>
    <t>打造磨憨镇现代化边境幸福村建设第一批磨整村精品示范村建设补助专项资金控制在207万元以内</t>
  </si>
  <si>
    <t>在深入调研的基础上对全市各县 （市）区散居困难归侨侨眷信息实行动态管理，实实在在对全市困难归侨侨眷全方位从经济上给予帮扶。</t>
  </si>
  <si>
    <t>帮扶困难归侨侨眷人数</t>
  </si>
  <si>
    <t>完成对安宁市6名重点归侨侨眷家庭帮扶救助</t>
  </si>
  <si>
    <t>补助发放完成率</t>
  </si>
  <si>
    <t>根据资金分配表，补助完成情况100%</t>
  </si>
  <si>
    <t>补助经费发放及时率</t>
  </si>
  <si>
    <t>及时完成发放补助经费</t>
  </si>
  <si>
    <t>困难归侨侨眷补助救助慰问经费</t>
  </si>
  <si>
    <t>完成发放困难归侨侨眷重点帮扶项目经费8000元</t>
  </si>
  <si>
    <t>改善我市困难侨眷生活水平</t>
  </si>
  <si>
    <t>对全市困难归侨侨眷全方位从经济上给予帮扶，改善我市困难侨眷生活水平</t>
  </si>
  <si>
    <t>困难归侨侨眷满意度</t>
  </si>
  <si>
    <t>困难归侨侨眷满意度达100%</t>
  </si>
  <si>
    <t xml:space="preserve"> 2024年部门整体支出绩效目标表</t>
  </si>
  <si>
    <t>部门编码</t>
  </si>
  <si>
    <t>部门名称</t>
  </si>
  <si>
    <t>说明</t>
  </si>
  <si>
    <t>部门总体目标</t>
  </si>
  <si>
    <t>部门职责</t>
  </si>
  <si>
    <t>在市委的领导和昆明市委统战部的有力指导下，全面贯彻落实中央、省委、昆明市委统战部长会议和中共安宁市第七次代表大会精神，以学习宣传贯彻习近平总书记关于加强和改进统一战线工作的重要思想为主线，以学习宣传贯彻《中国共产党统一战线工作条例》（以下简称《条例》）为重点，以进一步发挥新时代统一战线法宝作用为目标，坚持守正创新，强化思想引领，聚力服务大局，不断拓展统战工作范围，努力在提升服务发展能力和水平、推动安宁经济社会高质量发展。</t>
  </si>
  <si>
    <t>根据三定方案归纳</t>
  </si>
  <si>
    <t>总体绩效目标
（2024-2026年期间）</t>
  </si>
  <si>
    <t>一、实施民族团结进步“一廊两带三群四楼”项目，将铸牢中华民族共同体意识融入乡村振兴战略中，打造一条乡村振兴促进共同富裕示范长廊，将铸牢中华民族共同体意识融入工业产业发展，打造一条工业辐射带动促进各民族共同走向社会主义现代化示范带，将铸牢中华民族共同体意识融入乡村旅游，打造一条乡村旅游促进交往交流交融推进乡村振兴示范带，将铸牢中华民族共同体意识融入城市服务管理、基层治理等工作中，打造城市民族工作示范群，打造铸牢中华民族共同体意识、执行党的民族政策和法律法规的表率，在履职尽责中促进民族团结进步事业的示范楼。                                                                                                                                                    二、实施“幸福安宁”“聚才育苗”“圆梦安宁”三项工程，纵深推进“五个100”和民族团结进步示范区创建，推动各示范点位不断提档升级。                                                                                        三、实施“一党派一特色、一党派一品牌”创建工作，引导各民主党派结合自身实际和特色进行品牌创建，推动民主党派在新时代展现新面貌、彰显新作为。                                                                                        四、实施6大项36小项帮带项目工程，建设“幸福磨整·国门安宁”磨整村典型示范村。                                                                                                                                               五、紧盯“大赶考”目标，高质量推动各领域统战工作落地落实。</t>
  </si>
  <si>
    <t>根据部门职责，中长期规划，各级党委，各级政府要求归纳</t>
  </si>
  <si>
    <t>部门年度目标</t>
  </si>
  <si>
    <t>预算年度（2024年）
绩效目标</t>
  </si>
  <si>
    <t>1.改善少数民族地区生产和生活条件基础设施建设，加快民族地区经济发展。补助少数民族村基础设施建设经费；
2.深化民族团结进步教育，铸牢中华民族共同体意识，加强各民族交往交流交融，促进各民族像石榴籽一样紧紧抱在一起，共同团结奋斗、共同繁荣发展；
3.打造民族团结进步示范创建工作“升级版”，用好铸牢中华民族共同体意识云平台，打磨各观摩点解说，对照测评指标体系要求，逐项逐条查漏补缺、补齐短板，夺取全国民族团结进步示范市金字招牌；                                                                                                                                                        4.推动基层统战工作融入党建、融入社会治理，推进统战元素融入各级党群服务中心。</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</si>
  <si>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</si>
  <si>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</si>
  <si>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</si>
  <si>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</si>
  <si>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</si>
  <si>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</si>
  <si>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</si>
  <si>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</si>
  <si>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</si>
  <si>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中国共产党安宁市委员会统一战线工作部是主管全市统一战线、民族、宗教、侨台事务的市委工作部门</t>
  </si>
  <si>
    <t>1、创建民族团结进步示范市专项经费，培育一批各级民族团结进步示范单位，安宁市级不少于50个、昆明市级不少于7个、云南省级不少于3个。争创云南省级民族团结进步示范单位3个（街道、机关、学校各1个）、昆明市级50个。2、建设一个信息库。依托智慧统战系统，探索全面建立健全安宁市党外代表人士数据库，全面收集、统计各个类别的党外代表人士信息，定期更新数据、录入系统，实现信息化管理。3、打造一批活动阵地。实施“安宁同心”文化交融共享基地项目，把基地打造成展示中华文化、统战人士交流互动、体现统战工作成效的名片。年内打造昆明市级新的社会阶层人士实践创新基地不少于1个，安宁市统战文化基地4—5个，命名昆明市统战文化基地1个。4、实施一批帮扶项目。认真做好磨憨镇磨憨村委会南噶、回金立两个村小组的定点帮扶工作，启动实施农村厕所革命、生活污水治理、村庄道路建设、村村亮化工程、村容村貌提升等一批项目，在磨憨村打造民族团结进步示范点位2个（南噶村小组、磨憨村小组）。5.发放宗教人士生活补助</t>
  </si>
  <si>
    <t>三、部门整体支出绩效指标</t>
  </si>
  <si>
    <t>绩效指标</t>
  </si>
  <si>
    <t>评（扣）分标准</t>
  </si>
  <si>
    <t>绩效指标设定依据及指标值数据来源</t>
  </si>
  <si>
    <t xml:space="preserve">二级指标 </t>
  </si>
  <si>
    <t>建设完善统战人士信息管理系统</t>
  </si>
  <si>
    <t>按实际完成情况打分</t>
  </si>
  <si>
    <r>
      <rPr>
        <sz val="9"/>
        <color rgb="FF000000"/>
        <rFont val="宋体"/>
        <charset val="1"/>
      </rPr>
      <t>将</t>
    </r>
    <r>
      <rPr>
        <sz val="9"/>
        <rFont val="仿宋_GB2312"/>
        <charset val="1"/>
      </rPr>
      <t>民主党派成员、全市各部门中层以上党外干部、驻市企业和院校业务骨干纳入系统管理，实现党外人士发现培育两项功能双提升。</t>
    </r>
  </si>
  <si>
    <t>绩效指标设定依据：2024年度工作计划</t>
  </si>
  <si>
    <t>建设完善“安宁民企”信息化综合服务系统</t>
  </si>
  <si>
    <r>
      <rPr>
        <sz val="9"/>
        <color rgb="FF000000"/>
        <rFont val="宋体"/>
        <charset val="1"/>
      </rPr>
      <t>提供线上解决企业诉求、精准政策推送、招商引智等服务，</t>
    </r>
    <r>
      <rPr>
        <sz val="9"/>
        <rFont val="仿宋_GB2312"/>
        <charset val="1"/>
      </rPr>
      <t>打通服务企业的最后一公里。</t>
    </r>
  </si>
  <si>
    <t>建立统战人士活动服务平台</t>
  </si>
  <si>
    <t>打造一个服务好、功能全、有安宁特色的统战人士活动服务平台。</t>
  </si>
  <si>
    <t>举办“中华文化大讲堂”</t>
  </si>
  <si>
    <t>组织开展统战各领域的铸牢中华民族共同体意识宣传宣讲活动</t>
  </si>
  <si>
    <r>
      <rPr>
        <sz val="9"/>
        <color rgb="FF000000"/>
        <rFont val="宋体"/>
        <charset val="1"/>
      </rPr>
      <t>实施</t>
    </r>
    <r>
      <rPr>
        <sz val="9"/>
        <rFont val="仿宋_GB2312"/>
        <charset val="1"/>
      </rPr>
      <t>民族团结进步“一廊两带三群四楼”项目</t>
    </r>
  </si>
  <si>
    <t>实施民族团结进步“一廊两带三群四楼”项目</t>
  </si>
  <si>
    <t>实施“幸福安宁”“聚才育苗”“圆梦安宁”三项工程</t>
  </si>
  <si>
    <t>形成企业帮带共建民族团结进步的安宁品牌，向全省、全国宣传推广。</t>
  </si>
  <si>
    <t>打造昆明市级新的社会阶层人士实践创新基地</t>
  </si>
  <si>
    <t>根据完成情况打分</t>
  </si>
  <si>
    <t>打造1个以上昆明市级新的社会阶层人士实践创新基地</t>
  </si>
  <si>
    <t>在昆明市统一战线门户网站、微博、“春融微语”微信公众号等昆明市级媒体平台发布统战信息</t>
  </si>
  <si>
    <t>条</t>
  </si>
  <si>
    <t>在昆明市统一战线门户网站、微博、“春融微语”微信公众号等昆明市级媒体平台发布100条以上统战信息</t>
  </si>
  <si>
    <t>反映向安宁市宗教界人士发放生活补助费人数。</t>
  </si>
  <si>
    <t>完成项目任务质量合格率</t>
  </si>
  <si>
    <t>年度预算目标任务实际完成率100%，得满分</t>
  </si>
  <si>
    <t>年度完成预算项目质量目标任务并达标</t>
  </si>
  <si>
    <t>绩效指标设定依据：项目成果性资料，部门年度工作总结，部门考核数与实际完成情况</t>
  </si>
  <si>
    <t>完成项目及时率</t>
  </si>
  <si>
    <t>年度预算目标任务完成及时性100%，得满分</t>
  </si>
  <si>
    <t>根据文件及合同要求，在规定时间范围内完成项目建设；及时完成补助发放及拨付</t>
  </si>
  <si>
    <t>年度预算资金使用率100%，得满分</t>
  </si>
  <si>
    <t>年度内预算资金使用情况</t>
  </si>
  <si>
    <t>坚持守正创新，强化思想引领，聚力服务大局落实</t>
  </si>
  <si>
    <t>抓实党史学习教育凝聚共识，抓实《条例》学习宣传凝聚力量，紧盯“大赶考”目标，高质量推动各领域统战工作落地</t>
  </si>
  <si>
    <t>民族宗教措施保障有力</t>
  </si>
  <si>
    <t>民族团结进步</t>
  </si>
  <si>
    <t>促进民族团结进步，稳步发展</t>
  </si>
  <si>
    <t>深化民族团结进步教育，铸牢中华民族共同体意识，加强各民族交往交流交融</t>
  </si>
  <si>
    <t>推进安宁市宗教事务治理体系和治理能力现代化建设</t>
  </si>
  <si>
    <t>进一步推动宗教工作信息化、数据化管理服务水平，推进安宁市宗教事务治理体系和治理能力现代化建设</t>
  </si>
  <si>
    <t>提高宗教事务管理科学化水平，创新宗教事务管理工作模式，平台坚持系统集成、数据集成、联勤联动、共享开放的工作思路</t>
  </si>
  <si>
    <t>保障建设成果，健全长效管理机制</t>
  </si>
  <si>
    <t>抓实统一战线共庆百年华诞凝聚人心，推动多党合作事业迈上新台阶</t>
  </si>
  <si>
    <t>社会公众对统战工作满意度</t>
  </si>
  <si>
    <t>满意度指标≥90%得满分</t>
  </si>
  <si>
    <t>群众对统战工作满意度</t>
  </si>
  <si>
    <t>问卷调查表</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</si>
  <si>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</si>
  <si>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</si>
  <si>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</si>
  <si>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</si>
  <si>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</si>
  <si>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</si>
  <si>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</si>
  <si>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</si>
  <si>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</si>
  <si>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</si>
  <si>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</si>
  <si>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</si>
  <si>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</si>
  <si>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智慧统战项目</t>
  </si>
  <si>
    <t>结构化数据</t>
  </si>
  <si>
    <t>统战部公用纸张采购经费</t>
  </si>
  <si>
    <t>复印纸</t>
  </si>
  <si>
    <t>件</t>
  </si>
  <si>
    <t>177</t>
  </si>
  <si>
    <t>政府购买服务项目</t>
  </si>
  <si>
    <t>政府购买服务指导性目录代码</t>
  </si>
  <si>
    <t>所属服务类别</t>
  </si>
  <si>
    <t>所属服务领域</t>
  </si>
  <si>
    <t>购买内容简述</t>
  </si>
  <si>
    <t>统战人士之家建设维护</t>
  </si>
  <si>
    <t>B0401 会议服务</t>
  </si>
  <si>
    <t>B 政府履职辅助性服务</t>
  </si>
  <si>
    <t>201 一般公共服务支出</t>
  </si>
  <si>
    <t>统战人士之家建设维护专项经费50000元</t>
  </si>
  <si>
    <t>宗教团体建设培训</t>
  </si>
  <si>
    <t>宗教团体建设培训费</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</si>
  <si>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</si>
  <si>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</si>
  <si>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</si>
  <si>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</si>
  <si>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</si>
  <si>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</si>
  <si>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</si>
  <si>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</si>
  <si>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</si>
  <si>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</si>
  <si>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</si>
  <si>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</si>
  <si>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</si>
  <si>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</si>
  <si>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</si>
  <si>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</si>
  <si>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</si>
  <si>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</si>
  <si>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</si>
  <si>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</si>
  <si>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</si>
  <si>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A02010108 便携式计算机</t>
  </si>
  <si>
    <t>便携式计算机</t>
  </si>
  <si>
    <t>A02010199 其他计算机</t>
  </si>
  <si>
    <t>其他计算机</t>
  </si>
  <si>
    <t>家具和用品</t>
  </si>
  <si>
    <t>A05010504 保密柜</t>
  </si>
  <si>
    <t>保密柜</t>
  </si>
  <si>
    <t>上级补助</t>
  </si>
  <si>
    <t>办公经费</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</si>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</sst>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1">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color rgb="FF000000"/>
      <name val="宋体"/>
      <charset val="134"/>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仿宋_GB2312"/>
      <charset val="1"/>
    </font>
    <font>
      <sz val="9"/>
      <name val="Times New Roman"/>
      <charset val="0"/>
    </font>
    <font>
      <sz val="9"/>
      <name val="仿宋_GB2312"/>
      <charset val="0"/>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4" borderId="29"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48" fillId="5" borderId="33" applyNumberFormat="0" applyAlignment="0" applyProtection="0">
      <alignment vertical="center"/>
    </xf>
    <xf numFmtId="0" fontId="49" fillId="6" borderId="34" applyNumberFormat="0" applyAlignment="0" applyProtection="0">
      <alignment vertical="center"/>
    </xf>
    <xf numFmtId="0" fontId="50" fillId="6" borderId="33" applyNumberFormat="0" applyAlignment="0" applyProtection="0">
      <alignment vertical="center"/>
    </xf>
    <xf numFmtId="0" fontId="51" fillId="7" borderId="35" applyNumberFormat="0" applyAlignment="0" applyProtection="0">
      <alignment vertical="center"/>
    </xf>
    <xf numFmtId="0" fontId="52" fillId="0" borderId="36" applyNumberFormat="0" applyFill="0" applyAlignment="0" applyProtection="0">
      <alignment vertical="center"/>
    </xf>
    <xf numFmtId="0" fontId="53" fillId="0" borderId="37"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7" fillId="34" borderId="0" applyNumberFormat="0" applyBorder="0" applyAlignment="0" applyProtection="0">
      <alignment vertical="center"/>
    </xf>
    <xf numFmtId="0" fontId="29" fillId="0" borderId="0" applyBorder="0"/>
    <xf numFmtId="0" fontId="29" fillId="0" borderId="0" applyBorder="0">
      <alignment vertical="center"/>
    </xf>
    <xf numFmtId="0" fontId="9" fillId="0" borderId="0" applyBorder="0">
      <alignment vertical="top"/>
      <protection locked="0"/>
    </xf>
    <xf numFmtId="0" fontId="14" fillId="0" borderId="0" applyBorder="0"/>
    <xf numFmtId="0" fontId="0" fillId="0" borderId="0" applyBorder="0"/>
    <xf numFmtId="0" fontId="10" fillId="0" borderId="0" applyBorder="0"/>
  </cellStyleXfs>
  <cellXfs count="405">
    <xf numFmtId="0" fontId="0" fillId="0" borderId="0" xfId="0"/>
    <xf numFmtId="0" fontId="1" fillId="0" borderId="0" xfId="51" applyFont="1" applyFill="1" applyAlignment="1" applyProtection="1"/>
    <xf numFmtId="49" fontId="2" fillId="0" borderId="0" xfId="51" applyNumberFormat="1" applyFont="1" applyFill="1" applyAlignment="1" applyProtection="1"/>
    <xf numFmtId="0" fontId="2" fillId="0" borderId="0" xfId="51" applyFont="1" applyFill="1" applyAlignment="1" applyProtection="1"/>
    <xf numFmtId="0" fontId="3" fillId="0" borderId="0" xfId="51" applyFont="1" applyFill="1" applyAlignment="1" applyProtection="1">
      <alignment horizontal="right" vertical="center"/>
      <protection locked="0"/>
    </xf>
    <xf numFmtId="0" fontId="4" fillId="0" borderId="0" xfId="51" applyFont="1" applyFill="1" applyAlignment="1" applyProtection="1">
      <alignment horizontal="center" vertical="center"/>
    </xf>
    <xf numFmtId="0" fontId="3" fillId="0" borderId="0" xfId="51" applyFont="1" applyFill="1" applyAlignment="1" applyProtection="1">
      <alignment horizontal="left" vertical="center"/>
      <protection locked="0"/>
    </xf>
    <xf numFmtId="0" fontId="3" fillId="0" borderId="0" xfId="51" applyFont="1" applyFill="1" applyAlignment="1" applyProtection="1">
      <alignment horizontal="left" vertical="center"/>
    </xf>
    <xf numFmtId="0" fontId="5" fillId="0" borderId="0" xfId="51" applyFont="1" applyFill="1" applyAlignment="1" applyProtection="1"/>
    <xf numFmtId="0" fontId="3" fillId="0" borderId="0" xfId="51" applyFont="1" applyFill="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11" xfId="51" applyFont="1" applyFill="1" applyBorder="1" applyAlignment="1" applyProtection="1">
      <alignment horizontal="left" vertical="center" wrapText="1"/>
      <protection locked="0"/>
    </xf>
    <xf numFmtId="0" fontId="3" fillId="0" borderId="8" xfId="51" applyFont="1" applyFill="1" applyBorder="1" applyAlignment="1" applyProtection="1">
      <alignment vertical="center" wrapText="1"/>
    </xf>
    <xf numFmtId="4" fontId="8" fillId="0" borderId="8" xfId="51" applyNumberFormat="1" applyFont="1" applyFill="1" applyBorder="1" applyAlignment="1" applyProtection="1">
      <alignment vertical="center"/>
    </xf>
    <xf numFmtId="4" fontId="8" fillId="0" borderId="8" xfId="51" applyNumberFormat="1" applyFont="1" applyFill="1" applyBorder="1" applyAlignment="1" applyProtection="1">
      <alignment vertical="center"/>
      <protection locked="0"/>
    </xf>
    <xf numFmtId="0" fontId="8" fillId="0" borderId="2"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wrapText="1"/>
      <protection locked="0"/>
    </xf>
    <xf numFmtId="0" fontId="8" fillId="0" borderId="4" xfId="51" applyFont="1" applyFill="1" applyBorder="1" applyAlignment="1" applyProtection="1">
      <alignment horizontal="left" vertical="center" wrapText="1"/>
      <protection locked="0"/>
    </xf>
    <xf numFmtId="4" fontId="8" fillId="0" borderId="11" xfId="51" applyNumberFormat="1" applyFont="1" applyFill="1" applyBorder="1" applyAlignment="1" applyProtection="1">
      <alignment horizontal="righ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1" fillId="0" borderId="1" xfId="51" applyFont="1" applyFill="1" applyBorder="1" applyAlignment="1" applyProtection="1">
      <alignment horizontal="center" vertical="center"/>
    </xf>
    <xf numFmtId="0" fontId="9" fillId="0" borderId="12" xfId="51" applyFont="1" applyFill="1" applyBorder="1" applyAlignment="1" applyProtection="1">
      <alignment horizontal="left" vertical="center" wrapText="1"/>
      <protection locked="0"/>
    </xf>
    <xf numFmtId="0" fontId="7" fillId="0" borderId="12" xfId="51" applyFont="1" applyFill="1" applyBorder="1" applyAlignment="1" applyProtection="1">
      <alignment horizontal="left" vertical="center" wrapText="1"/>
      <protection locked="0"/>
    </xf>
    <xf numFmtId="0" fontId="7" fillId="0" borderId="12" xfId="51" applyFont="1" applyFill="1" applyBorder="1" applyAlignment="1" applyProtection="1">
      <alignment horizontal="center" vertical="center" wrapText="1"/>
      <protection locked="0"/>
    </xf>
    <xf numFmtId="176" fontId="7" fillId="0" borderId="12" xfId="1" applyFont="1" applyFill="1" applyBorder="1" applyAlignment="1" applyProtection="1">
      <alignment horizontal="center" vertical="center" wrapText="1"/>
      <protection locked="0"/>
    </xf>
    <xf numFmtId="0" fontId="1" fillId="0" borderId="13" xfId="51" applyFont="1" applyFill="1" applyBorder="1" applyAlignment="1" applyProtection="1">
      <alignment horizontal="center" vertical="center" wrapText="1"/>
      <protection locked="0"/>
    </xf>
    <xf numFmtId="0" fontId="8" fillId="0" borderId="14" xfId="51" applyFont="1" applyFill="1" applyBorder="1" applyAlignment="1" applyProtection="1">
      <alignment horizontal="left" vertical="center"/>
    </xf>
    <xf numFmtId="0" fontId="8" fillId="0" borderId="15" xfId="51" applyFont="1" applyFill="1" applyBorder="1" applyAlignment="1" applyProtection="1">
      <alignment horizontal="left" vertical="center"/>
    </xf>
    <xf numFmtId="176" fontId="3" fillId="0" borderId="8" xfId="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3" fillId="0" borderId="4" xfId="51" applyFont="1" applyFill="1" applyBorder="1" applyAlignment="1" applyProtection="1">
      <alignment horizontal="right" vertical="center" wrapText="1"/>
    </xf>
    <xf numFmtId="0" fontId="3" fillId="0" borderId="11" xfId="51" applyFont="1" applyFill="1" applyBorder="1" applyAlignment="1" applyProtection="1">
      <alignment horizontal="right" vertical="center" wrapText="1"/>
    </xf>
    <xf numFmtId="0" fontId="3" fillId="0" borderId="8" xfId="51" applyFont="1" applyFill="1" applyBorder="1" applyAlignment="1" applyProtection="1">
      <alignment horizontal="right" vertical="center" wrapText="1"/>
      <protection locked="0"/>
    </xf>
    <xf numFmtId="0" fontId="10" fillId="0" borderId="0" xfId="54" applyFill="1" applyAlignment="1">
      <alignment vertical="center"/>
    </xf>
    <xf numFmtId="0" fontId="11" fillId="0" borderId="0" xfId="54" applyNumberFormat="1" applyFont="1" applyFill="1" applyAlignment="1" applyProtection="1">
      <alignment horizontal="right" vertical="center"/>
    </xf>
    <xf numFmtId="0" fontId="12" fillId="0" borderId="0" xfId="54" applyNumberFormat="1" applyFont="1" applyFill="1" applyAlignment="1" applyProtection="1">
      <alignment horizontal="center" vertical="center"/>
    </xf>
    <xf numFmtId="0" fontId="13" fillId="0" borderId="0" xfId="54" applyNumberFormat="1" applyFont="1" applyFill="1" applyAlignment="1" applyProtection="1">
      <alignment horizontal="left" vertical="center"/>
    </xf>
    <xf numFmtId="0" fontId="14" fillId="0" borderId="0" xfId="54" applyNumberFormat="1" applyFont="1" applyFill="1" applyAlignment="1" applyProtection="1">
      <alignment horizontal="left" vertical="center"/>
    </xf>
    <xf numFmtId="0" fontId="7" fillId="0" borderId="0" xfId="51" applyFont="1" applyFill="1" applyAlignment="1" applyProtection="1">
      <alignment horizontal="right" wrapText="1"/>
    </xf>
    <xf numFmtId="0" fontId="15" fillId="0" borderId="7"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7" xfId="50" applyFont="1" applyFill="1" applyBorder="1" applyAlignment="1">
      <alignment horizontal="center" vertical="center" wrapText="1"/>
    </xf>
    <xf numFmtId="0" fontId="15" fillId="0" borderId="18"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8" fillId="0" borderId="15" xfId="51" applyFont="1" applyFill="1" applyBorder="1" applyAlignment="1" applyProtection="1">
      <alignment horizontal="left" vertical="center" wrapText="1"/>
      <protection locked="0"/>
    </xf>
    <xf numFmtId="0" fontId="8" fillId="0" borderId="15" xfId="51" applyFont="1" applyFill="1" applyBorder="1" applyAlignment="1" applyProtection="1">
      <alignment horizontal="left" vertical="center" wrapText="1"/>
    </xf>
    <xf numFmtId="0" fontId="3" fillId="2" borderId="15" xfId="51" applyFont="1" applyFill="1" applyBorder="1" applyAlignment="1" applyProtection="1">
      <alignment horizontal="left" vertical="center" wrapText="1"/>
      <protection locked="0"/>
    </xf>
    <xf numFmtId="0" fontId="8" fillId="0" borderId="15" xfId="51" applyFont="1" applyFill="1" applyBorder="1" applyAlignment="1" applyProtection="1">
      <alignment horizontal="center" vertical="center" wrapText="1"/>
      <protection locked="0"/>
    </xf>
    <xf numFmtId="3" fontId="3" fillId="2" borderId="15" xfId="51" applyNumberFormat="1" applyFont="1" applyFill="1" applyBorder="1" applyAlignment="1" applyProtection="1">
      <alignment horizontal="right" vertical="center"/>
      <protection locked="0"/>
    </xf>
    <xf numFmtId="4" fontId="3" fillId="2" borderId="15" xfId="51" applyNumberFormat="1" applyFont="1" applyFill="1" applyBorder="1" applyAlignment="1" applyProtection="1">
      <alignment horizontal="right" vertical="center"/>
      <protection locked="0"/>
    </xf>
    <xf numFmtId="3" fontId="3" fillId="2" borderId="19" xfId="51" applyNumberFormat="1" applyFont="1" applyFill="1" applyBorder="1" applyAlignment="1" applyProtection="1">
      <alignment horizontal="right" vertical="center"/>
      <protection locked="0"/>
    </xf>
    <xf numFmtId="0" fontId="3" fillId="2" borderId="13" xfId="51" applyFont="1" applyFill="1" applyBorder="1" applyAlignment="1" applyProtection="1">
      <alignment horizontal="center" vertical="center"/>
    </xf>
    <xf numFmtId="0" fontId="3" fillId="2" borderId="14" xfId="51" applyFont="1" applyFill="1" applyBorder="1" applyAlignment="1" applyProtection="1">
      <alignment horizontal="center" vertical="center"/>
    </xf>
    <xf numFmtId="0" fontId="3" fillId="2" borderId="12" xfId="51" applyFont="1" applyFill="1" applyBorder="1" applyAlignment="1" applyProtection="1">
      <alignment vertical="center"/>
    </xf>
    <xf numFmtId="0" fontId="10" fillId="0" borderId="0" xfId="51" applyFont="1" applyFill="1" applyAlignment="1" applyProtection="1">
      <alignment vertical="center"/>
    </xf>
    <xf numFmtId="0" fontId="9" fillId="0" borderId="0" xfId="51" applyFont="1" applyFill="1" applyAlignment="1" applyProtection="1">
      <alignment vertical="top"/>
      <protection locked="0"/>
    </xf>
    <xf numFmtId="0" fontId="16" fillId="0" borderId="0" xfId="51" applyFont="1" applyFill="1" applyAlignment="1" applyProtection="1">
      <alignment horizontal="center" vertical="center"/>
    </xf>
    <xf numFmtId="0" fontId="17" fillId="0" borderId="0" xfId="51" applyFont="1" applyFill="1" applyAlignment="1" applyProtection="1">
      <alignment horizontal="center" vertical="center"/>
    </xf>
    <xf numFmtId="0" fontId="17" fillId="0" borderId="0" xfId="51" applyFont="1" applyFill="1" applyAlignment="1" applyProtection="1">
      <alignment horizontal="center" vertical="center"/>
      <protection locked="0"/>
    </xf>
    <xf numFmtId="0" fontId="9" fillId="0" borderId="0" xfId="51" applyFont="1" applyFill="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xf>
    <xf numFmtId="0" fontId="7" fillId="0" borderId="0" xfId="51" applyFont="1" applyFill="1" applyAlignment="1" applyProtection="1">
      <alignment horizontal="right" vertical="center"/>
      <protection locked="0"/>
    </xf>
    <xf numFmtId="0" fontId="19" fillId="0" borderId="0" xfId="51" applyFont="1" applyFill="1" applyAlignment="1" applyProtection="1">
      <alignment vertical="top"/>
      <protection locked="0"/>
    </xf>
    <xf numFmtId="0" fontId="10" fillId="0" borderId="0" xfId="51" applyFont="1" applyFill="1" applyAlignment="1" applyProtection="1"/>
    <xf numFmtId="0" fontId="20" fillId="0" borderId="0" xfId="0" applyFont="1" applyFill="1" applyAlignment="1">
      <alignment vertical="center"/>
    </xf>
    <xf numFmtId="0" fontId="21" fillId="0" borderId="0" xfId="51" applyFont="1" applyFill="1" applyAlignment="1" applyProtection="1"/>
    <xf numFmtId="0" fontId="21" fillId="0" borderId="0" xfId="51" applyFont="1" applyFill="1" applyAlignment="1" applyProtection="1">
      <alignment horizontal="right" vertical="center"/>
    </xf>
    <xf numFmtId="0" fontId="7" fillId="0" borderId="0" xfId="51" applyFont="1" applyFill="1" applyAlignment="1" applyProtection="1">
      <alignment horizontal="left" vertical="center"/>
    </xf>
    <xf numFmtId="0" fontId="18" fillId="0" borderId="0" xfId="51" applyFont="1" applyFill="1" applyAlignment="1" applyProtection="1"/>
    <xf numFmtId="0" fontId="18" fillId="0" borderId="0" xfId="51" applyFont="1" applyFill="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20" xfId="51" applyFont="1" applyFill="1" applyBorder="1" applyAlignment="1" applyProtection="1">
      <alignment horizontal="center" vertical="center" wrapText="1"/>
    </xf>
    <xf numFmtId="0" fontId="19" fillId="0" borderId="20"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19" fillId="0" borderId="23" xfId="0" applyFont="1" applyFill="1" applyBorder="1" applyAlignment="1" applyProtection="1">
      <alignment vertical="center" readingOrder="1"/>
      <protection locked="0"/>
    </xf>
    <xf numFmtId="0" fontId="9"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vertical="center" wrapText="1"/>
    </xf>
    <xf numFmtId="0" fontId="7" fillId="0" borderId="8" xfId="51" applyFont="1" applyFill="1" applyBorder="1" applyAlignment="1" applyProtection="1">
      <alignment horizontal="right" vertical="center"/>
      <protection locked="0"/>
    </xf>
    <xf numFmtId="0" fontId="9" fillId="0" borderId="13"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9" fillId="0" borderId="0" xfId="51" applyFont="1" applyFill="1" applyAlignment="1" applyProtection="1"/>
    <xf numFmtId="0" fontId="9" fillId="0" borderId="0" xfId="51" applyFont="1" applyFill="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Alignment="1">
      <alignment vertical="center"/>
    </xf>
    <xf numFmtId="0" fontId="21" fillId="0" borderId="0" xfId="51" applyFont="1" applyFill="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Alignment="1" applyProtection="1">
      <alignment wrapText="1"/>
    </xf>
    <xf numFmtId="0" fontId="18" fillId="0" borderId="12" xfId="51" applyFont="1" applyFill="1" applyBorder="1" applyAlignment="1" applyProtection="1">
      <alignment horizontal="center" vertical="center" wrapText="1"/>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9" fillId="0" borderId="0" xfId="51" applyFont="1" applyFill="1" applyAlignment="1" applyProtection="1">
      <alignment vertical="top" wrapText="1"/>
      <protection locked="0"/>
    </xf>
    <xf numFmtId="0" fontId="10" fillId="0" borderId="0" xfId="51" applyFont="1" applyFill="1" applyAlignment="1" applyProtection="1">
      <alignment wrapText="1"/>
    </xf>
    <xf numFmtId="0" fontId="7" fillId="0" borderId="0" xfId="51" applyFont="1" applyFill="1" applyAlignment="1" applyProtection="1">
      <alignment horizontal="right" vertical="center" wrapText="1"/>
      <protection locked="0"/>
    </xf>
    <xf numFmtId="0" fontId="7" fillId="0" borderId="0" xfId="51" applyFont="1" applyFill="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7" fillId="0" borderId="12" xfId="51" applyNumberFormat="1" applyFont="1" applyFill="1" applyBorder="1" applyAlignment="1" applyProtection="1">
      <alignment horizontal="right" vertical="center"/>
    </xf>
    <xf numFmtId="180" fontId="7" fillId="0" borderId="12" xfId="51" applyNumberFormat="1" applyFont="1" applyFill="1" applyBorder="1" applyAlignment="1" applyProtection="1">
      <alignment horizontal="right" vertical="center"/>
      <protection locked="0"/>
    </xf>
    <xf numFmtId="180" fontId="7" fillId="0" borderId="12" xfId="51" applyNumberFormat="1" applyFont="1" applyFill="1" applyBorder="1" applyAlignment="1" applyProtection="1">
      <alignment vertical="center"/>
      <protection locked="0"/>
    </xf>
    <xf numFmtId="180" fontId="9" fillId="0" borderId="12" xfId="51" applyNumberFormat="1" applyFont="1" applyFill="1" applyBorder="1" applyAlignment="1" applyProtection="1">
      <alignment vertical="top"/>
      <protection locked="0"/>
    </xf>
    <xf numFmtId="0" fontId="7" fillId="0" borderId="0" xfId="51" applyFont="1" applyFill="1" applyAlignment="1" applyProtection="1">
      <alignment horizontal="right" vertical="center" wrapText="1"/>
    </xf>
    <xf numFmtId="0" fontId="18" fillId="0" borderId="24"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18" fillId="0" borderId="0" xfId="51" applyFont="1" applyFill="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3" fillId="0" borderId="15" xfId="5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7" fillId="0" borderId="13" xfId="51" applyFont="1" applyFill="1" applyBorder="1" applyAlignment="1" applyProtection="1">
      <alignment horizontal="center" vertical="center"/>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right" vertical="center"/>
    </xf>
    <xf numFmtId="180" fontId="7" fillId="0" borderId="15" xfId="51" applyNumberFormat="1" applyFont="1" applyFill="1" applyBorder="1" applyAlignment="1" applyProtection="1">
      <alignment horizontal="right" vertical="center"/>
      <protection locked="0"/>
    </xf>
    <xf numFmtId="0" fontId="7" fillId="0" borderId="0" xfId="51" applyFont="1" applyFill="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19"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0" fontId="7" fillId="0" borderId="0" xfId="51" applyFont="1" applyFill="1" applyAlignment="1" applyProtection="1">
      <alignment horizontal="right" vertical="center"/>
    </xf>
    <xf numFmtId="0" fontId="7" fillId="0" borderId="0" xfId="51" applyFont="1" applyFill="1" applyAlignment="1" applyProtection="1">
      <alignment horizontal="right"/>
    </xf>
    <xf numFmtId="49" fontId="10" fillId="0" borderId="0" xfId="51" applyNumberFormat="1" applyFont="1" applyFill="1" applyAlignment="1" applyProtection="1"/>
    <xf numFmtId="49" fontId="22" fillId="0" borderId="0" xfId="51" applyNumberFormat="1" applyFont="1" applyFill="1" applyAlignment="1" applyProtection="1"/>
    <xf numFmtId="0" fontId="22" fillId="0" borderId="0" xfId="51" applyFont="1" applyFill="1" applyAlignment="1" applyProtection="1">
      <alignment horizontal="right"/>
    </xf>
    <xf numFmtId="0" fontId="21" fillId="0" borderId="0" xfId="51" applyFont="1" applyFill="1" applyAlignment="1" applyProtection="1">
      <alignment horizontal="right"/>
    </xf>
    <xf numFmtId="0" fontId="23" fillId="0" borderId="0" xfId="51" applyFont="1" applyFill="1" applyAlignment="1" applyProtection="1">
      <alignment horizontal="center" vertical="center" wrapText="1"/>
    </xf>
    <xf numFmtId="0" fontId="23" fillId="0" borderId="0" xfId="51" applyFont="1" applyFill="1" applyAlignment="1" applyProtection="1">
      <alignment horizontal="center" vertical="center"/>
    </xf>
    <xf numFmtId="0" fontId="7" fillId="0" borderId="0" xfId="51" applyFont="1" applyFill="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0" fontId="7" fillId="0" borderId="1" xfId="51" applyFont="1" applyFill="1" applyBorder="1" applyAlignment="1" applyProtection="1">
      <alignment horizontal="left" vertical="center" wrapText="1"/>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0" fillId="0" borderId="12" xfId="51" applyFont="1" applyFill="1" applyBorder="1" applyAlignment="1" applyProtection="1">
      <alignment vertical="center"/>
    </xf>
    <xf numFmtId="181" fontId="7" fillId="0" borderId="4" xfId="51" applyNumberFormat="1" applyFont="1" applyFill="1" applyBorder="1" applyAlignment="1" applyProtection="1">
      <alignment horizontal="right" vertical="center"/>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24" fillId="2" borderId="0" xfId="51" applyFont="1" applyFill="1" applyAlignment="1" applyProtection="1">
      <alignment horizontal="center" vertical="center"/>
    </xf>
    <xf numFmtId="0" fontId="24" fillId="3" borderId="0" xfId="51" applyFont="1" applyFill="1" applyAlignment="1" applyProtection="1">
      <alignment horizontal="center" vertical="center"/>
    </xf>
    <xf numFmtId="0" fontId="3" fillId="2" borderId="0" xfId="51" applyFont="1" applyFill="1" applyAlignment="1" applyProtection="1">
      <alignment horizontal="left" vertical="center" wrapText="1"/>
    </xf>
    <xf numFmtId="0" fontId="24" fillId="2" borderId="0" xfId="51" applyFont="1" applyFill="1" applyAlignment="1" applyProtection="1">
      <alignment horizontal="left" vertical="center" wrapText="1"/>
    </xf>
    <xf numFmtId="0" fontId="24" fillId="2" borderId="0" xfId="51" applyFont="1" applyFill="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6" fillId="0" borderId="2" xfId="51" applyFont="1" applyFill="1" applyBorder="1" applyAlignment="1" applyProtection="1">
      <alignment horizontal="left" vertical="center"/>
    </xf>
    <xf numFmtId="0" fontId="26" fillId="0" borderId="3" xfId="51" applyFont="1" applyFill="1" applyBorder="1" applyAlignment="1" applyProtection="1">
      <alignment horizontal="left" vertical="center"/>
    </xf>
    <xf numFmtId="49" fontId="5" fillId="0" borderId="20" xfId="51" applyNumberFormat="1" applyFont="1" applyFill="1" applyBorder="1" applyAlignment="1" applyProtection="1">
      <alignment horizontal="center" vertical="center" wrapText="1"/>
    </xf>
    <xf numFmtId="49" fontId="5" fillId="0" borderId="24" xfId="51" applyNumberFormat="1" applyFont="1" applyFill="1" applyBorder="1" applyAlignment="1" applyProtection="1">
      <alignment horizontal="center" vertical="center" wrapText="1"/>
    </xf>
    <xf numFmtId="0" fontId="5" fillId="0" borderId="20" xfId="51" applyFont="1" applyFill="1" applyBorder="1" applyAlignment="1" applyProtection="1">
      <alignment horizontal="center" vertical="center"/>
    </xf>
    <xf numFmtId="0" fontId="5" fillId="0" borderId="25"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26" fillId="0" borderId="20" xfId="51" applyFont="1" applyFill="1" applyBorder="1" applyAlignment="1" applyProtection="1">
      <alignment horizontal="left" vertical="center"/>
    </xf>
    <xf numFmtId="0" fontId="26" fillId="0" borderId="25" xfId="51" applyFont="1" applyFill="1" applyBorder="1" applyAlignment="1" applyProtection="1">
      <alignment horizontal="left" vertical="center"/>
    </xf>
    <xf numFmtId="0" fontId="26" fillId="0" borderId="2" xfId="51" applyFont="1" applyFill="1" applyBorder="1" applyAlignment="1" applyProtection="1">
      <alignment horizontal="center" vertical="center"/>
    </xf>
    <xf numFmtId="0" fontId="26" fillId="0" borderId="3" xfId="51" applyFont="1" applyFill="1" applyBorder="1" applyAlignment="1" applyProtection="1">
      <alignment horizontal="center" vertical="center"/>
    </xf>
    <xf numFmtId="0" fontId="26" fillId="0" borderId="4" xfId="51" applyFont="1" applyFill="1" applyBorder="1" applyAlignment="1" applyProtection="1">
      <alignment horizontal="center" vertical="center"/>
    </xf>
    <xf numFmtId="49" fontId="27" fillId="0" borderId="20" xfId="51" applyNumberFormat="1" applyFont="1" applyFill="1" applyBorder="1" applyAlignment="1" applyProtection="1">
      <alignment horizontal="center" vertical="center" wrapText="1"/>
    </xf>
    <xf numFmtId="49" fontId="27" fillId="0" borderId="11" xfId="51" applyNumberFormat="1" applyFont="1" applyFill="1" applyBorder="1" applyAlignment="1" applyProtection="1">
      <alignment horizontal="center" vertical="center"/>
      <protection locked="0"/>
    </xf>
    <xf numFmtId="49" fontId="27" fillId="0" borderId="11" xfId="51" applyNumberFormat="1" applyFont="1" applyFill="1" applyBorder="1" applyAlignment="1" applyProtection="1">
      <alignment horizontal="center" vertical="center" wrapText="1"/>
      <protection locked="0"/>
    </xf>
    <xf numFmtId="0" fontId="27"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2" xfId="51" applyFont="1" applyFill="1" applyBorder="1" applyAlignment="1" applyProtection="1">
      <alignment horizontal="left" vertical="center" wrapText="1"/>
      <protection locked="0"/>
    </xf>
    <xf numFmtId="0" fontId="21" fillId="0" borderId="12" xfId="51" applyFont="1" applyFill="1" applyBorder="1" applyAlignment="1" applyProtection="1">
      <alignment horizontal="center" vertical="center" wrapText="1"/>
      <protection locked="0"/>
    </xf>
    <xf numFmtId="0" fontId="3" fillId="0" borderId="12" xfId="51" applyFont="1" applyFill="1" applyBorder="1" applyAlignment="1" applyProtection="1">
      <alignment horizontal="center" vertical="center" wrapText="1"/>
    </xf>
    <xf numFmtId="0" fontId="21" fillId="0" borderId="11" xfId="51" applyFont="1" applyFill="1" applyBorder="1" applyAlignment="1" applyProtection="1">
      <alignment horizontal="center" vertical="center" wrapText="1"/>
      <protection locked="0"/>
    </xf>
    <xf numFmtId="0" fontId="21" fillId="0" borderId="2" xfId="51" applyFont="1" applyFill="1" applyBorder="1" applyAlignment="1" applyProtection="1">
      <alignment horizontal="center" vertical="center" wrapText="1"/>
      <protection locked="0"/>
    </xf>
    <xf numFmtId="0" fontId="28" fillId="0" borderId="11" xfId="51" applyFont="1" applyFill="1" applyBorder="1" applyAlignment="1" applyProtection="1">
      <alignment horizontal="center" vertical="center" wrapText="1"/>
      <protection locked="0"/>
    </xf>
    <xf numFmtId="0" fontId="3" fillId="0" borderId="11" xfId="51" applyFont="1" applyFill="1" applyBorder="1" applyAlignment="1" applyProtection="1">
      <alignment horizontal="left"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Alignment="1" applyProtection="1">
      <alignment horizontal="right" vertical="center"/>
    </xf>
    <xf numFmtId="0" fontId="3" fillId="2" borderId="0" xfId="51" applyFont="1" applyFill="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6"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0" fontId="26" fillId="0" borderId="24" xfId="51" applyFont="1" applyFill="1" applyBorder="1" applyAlignment="1" applyProtection="1">
      <alignment horizontal="left" vertical="center"/>
    </xf>
    <xf numFmtId="0" fontId="5" fillId="0" borderId="24" xfId="51" applyFont="1" applyFill="1" applyBorder="1" applyAlignment="1" applyProtection="1"/>
    <xf numFmtId="49" fontId="27" fillId="0" borderId="20" xfId="51" applyNumberFormat="1" applyFont="1" applyFill="1" applyBorder="1" applyAlignment="1" applyProtection="1">
      <alignment horizontal="center" vertical="center"/>
    </xf>
    <xf numFmtId="0" fontId="27" fillId="0" borderId="24" xfId="51" applyFont="1" applyFill="1" applyBorder="1" applyAlignment="1" applyProtection="1">
      <alignment horizontal="center" vertical="center"/>
    </xf>
    <xf numFmtId="0" fontId="5" fillId="0" borderId="15" xfId="51" applyFont="1" applyFill="1" applyBorder="1" applyAlignment="1" applyProtection="1"/>
    <xf numFmtId="0" fontId="27" fillId="0" borderId="15" xfId="51" applyFont="1" applyFill="1" applyBorder="1" applyAlignment="1" applyProtection="1">
      <alignment horizontal="center" vertical="center"/>
    </xf>
    <xf numFmtId="0" fontId="27" fillId="0" borderId="26" xfId="51" applyFont="1" applyFill="1" applyBorder="1" applyAlignment="1" applyProtection="1">
      <alignment horizontal="center" vertical="center"/>
    </xf>
    <xf numFmtId="0" fontId="5" fillId="0" borderId="19" xfId="51" applyFont="1" applyFill="1" applyBorder="1" applyAlignment="1" applyProtection="1"/>
    <xf numFmtId="0" fontId="5" fillId="0" borderId="12" xfId="51" applyFont="1" applyFill="1" applyBorder="1" applyAlignment="1" applyProtection="1"/>
    <xf numFmtId="0" fontId="21" fillId="0" borderId="4"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left" vertical="center" wrapText="1"/>
    </xf>
    <xf numFmtId="0" fontId="7" fillId="0" borderId="11" xfId="51" applyFont="1" applyFill="1" applyBorder="1" applyAlignment="1" applyProtection="1">
      <alignment vertical="center" wrapText="1"/>
    </xf>
    <xf numFmtId="0" fontId="3" fillId="0" borderId="1" xfId="51" applyFont="1" applyFill="1" applyBorder="1" applyAlignment="1" applyProtection="1">
      <alignment horizontal="left" vertical="center" wrapText="1"/>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3" fillId="0" borderId="11" xfId="51" applyFont="1" applyFill="1" applyBorder="1" applyAlignment="1" applyProtection="1">
      <alignment horizontal="left" vertical="center" wrapText="1"/>
    </xf>
    <xf numFmtId="0" fontId="3" fillId="0" borderId="12" xfId="51" applyFont="1" applyFill="1" applyBorder="1" applyAlignment="1" applyProtection="1">
      <alignment horizontal="center" vertical="center" wrapText="1"/>
      <protection locked="0"/>
    </xf>
    <xf numFmtId="0" fontId="8" fillId="0" borderId="5" xfId="51" applyFont="1" applyFill="1" applyBorder="1" applyAlignment="1" applyProtection="1">
      <alignment vertical="center"/>
    </xf>
    <xf numFmtId="0" fontId="3" fillId="0" borderId="7" xfId="51" applyFont="1" applyFill="1" applyBorder="1" applyAlignment="1" applyProtection="1">
      <alignment horizontal="center" vertical="center" wrapText="1"/>
      <protection locked="0"/>
    </xf>
    <xf numFmtId="0" fontId="3" fillId="0" borderId="20" xfId="51" applyFont="1" applyFill="1" applyBorder="1" applyAlignment="1" applyProtection="1">
      <alignment horizontal="left" vertical="center" wrapText="1"/>
      <protection locked="0"/>
    </xf>
    <xf numFmtId="0" fontId="3" fillId="0" borderId="4" xfId="51" applyFont="1" applyFill="1" applyBorder="1" applyAlignment="1" applyProtection="1">
      <alignment horizontal="left" vertical="center" wrapText="1"/>
      <protection locked="0"/>
    </xf>
    <xf numFmtId="0" fontId="9" fillId="0" borderId="12" xfId="51" applyFont="1" applyFill="1" applyBorder="1" applyAlignment="1" applyProtection="1">
      <alignment horizontal="center" vertical="center"/>
    </xf>
    <xf numFmtId="0" fontId="9" fillId="0" borderId="7" xfId="51" applyFont="1" applyFill="1" applyBorder="1" applyAlignment="1" applyProtection="1">
      <alignment horizontal="center" vertical="center"/>
    </xf>
    <xf numFmtId="0" fontId="3" fillId="0" borderId="7" xfId="51" applyFont="1" applyFill="1" applyBorder="1" applyAlignment="1" applyProtection="1">
      <alignment horizontal="left" vertical="center" wrapText="1"/>
      <protection locked="0"/>
    </xf>
    <xf numFmtId="0" fontId="9" fillId="0" borderId="12" xfId="51" applyFont="1" applyFill="1" applyBorder="1" applyAlignment="1" applyProtection="1">
      <alignment horizontal="center" vertical="center" wrapText="1"/>
    </xf>
    <xf numFmtId="0" fontId="8" fillId="0" borderId="12" xfId="51" applyFont="1" applyFill="1" applyBorder="1" applyAlignment="1" applyProtection="1">
      <alignment vertical="center"/>
    </xf>
    <xf numFmtId="0" fontId="3" fillId="0" borderId="27" xfId="51" applyFont="1" applyFill="1" applyBorder="1" applyAlignment="1" applyProtection="1">
      <alignment horizontal="center" vertical="center" wrapText="1"/>
      <protection locked="0"/>
    </xf>
    <xf numFmtId="0" fontId="3" fillId="0" borderId="10" xfId="51" applyFont="1" applyFill="1" applyBorder="1" applyAlignment="1" applyProtection="1">
      <alignment horizontal="center" vertical="center" wrapText="1"/>
      <protection locked="0"/>
    </xf>
    <xf numFmtId="0" fontId="9" fillId="0" borderId="0" xfId="51" applyFont="1" applyFill="1" applyAlignment="1" applyProtection="1">
      <alignment vertical="center"/>
    </xf>
    <xf numFmtId="49" fontId="21" fillId="0" borderId="0" xfId="51" applyNumberFormat="1" applyFont="1" applyFill="1" applyAlignment="1" applyProtection="1"/>
    <xf numFmtId="0" fontId="18" fillId="0" borderId="0" xfId="51" applyFont="1" applyFill="1" applyAlignment="1" applyProtection="1">
      <alignment horizontal="left" vertical="center"/>
    </xf>
    <xf numFmtId="0" fontId="21" fillId="0" borderId="12" xfId="51" applyFont="1" applyFill="1" applyBorder="1" applyAlignment="1" applyProtection="1">
      <alignment horizontal="center" vertical="center"/>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xf>
    <xf numFmtId="0" fontId="9" fillId="0" borderId="4" xfId="51" applyFont="1" applyFill="1" applyBorder="1" applyAlignment="1" applyProtection="1">
      <alignment horizontal="left" vertical="center"/>
    </xf>
    <xf numFmtId="0" fontId="19" fillId="0" borderId="12" xfId="51" applyFont="1" applyFill="1" applyBorder="1" applyAlignment="1" applyProtection="1">
      <alignment horizontal="center" vertical="center" wrapText="1"/>
    </xf>
    <xf numFmtId="0" fontId="14" fillId="0" borderId="12" xfId="53" applyFont="1" applyFill="1" applyBorder="1" applyAlignment="1" applyProtection="1">
      <alignment horizontal="center" vertical="center" wrapText="1" readingOrder="1"/>
      <protection locked="0"/>
    </xf>
    <xf numFmtId="0" fontId="21" fillId="0" borderId="10" xfId="51" applyFont="1" applyFill="1" applyBorder="1" applyAlignment="1" applyProtection="1">
      <alignment horizontal="center" vertical="center"/>
    </xf>
    <xf numFmtId="180" fontId="9" fillId="0" borderId="11" xfId="51" applyNumberFormat="1" applyFont="1" applyFill="1" applyBorder="1" applyAlignment="1" applyProtection="1">
      <alignment horizontal="right" vertical="center" wrapText="1"/>
      <protection locked="0"/>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0" fontId="21" fillId="0" borderId="28" xfId="51" applyFont="1" applyFill="1" applyBorder="1" applyAlignment="1" applyProtection="1">
      <alignment horizontal="center" vertical="center"/>
    </xf>
    <xf numFmtId="180" fontId="9" fillId="0" borderId="2" xfId="51" applyNumberFormat="1" applyFont="1" applyFill="1" applyBorder="1" applyAlignment="1" applyProtection="1">
      <alignment horizontal="right" vertical="center" wrapText="1"/>
      <protection locked="0"/>
    </xf>
    <xf numFmtId="180" fontId="9" fillId="0" borderId="12" xfId="51" applyNumberFormat="1" applyFont="1" applyFill="1" applyBorder="1" applyAlignment="1" applyProtection="1">
      <alignment horizontal="right" vertical="center" wrapText="1"/>
      <protection locked="0"/>
    </xf>
    <xf numFmtId="49" fontId="10" fillId="0" borderId="0" xfId="51" applyNumberFormat="1" applyFont="1" applyFill="1" applyAlignment="1" applyProtection="1">
      <alignment wrapText="1"/>
    </xf>
    <xf numFmtId="0" fontId="7" fillId="0" borderId="0" xfId="51" applyFont="1" applyFill="1" applyAlignment="1" applyProtection="1">
      <alignment horizontal="left" vertical="center" wrapText="1"/>
      <protection locked="0"/>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10" fillId="0" borderId="16" xfId="51" applyFont="1" applyFill="1" applyBorder="1" applyAlignment="1" applyProtection="1">
      <alignment horizontal="center" vertical="center" wrapText="1"/>
    </xf>
    <xf numFmtId="0" fontId="10" fillId="0" borderId="17" xfId="51" applyFont="1" applyFill="1" applyBorder="1" applyAlignment="1" applyProtection="1">
      <alignment horizontal="center" vertical="center"/>
    </xf>
    <xf numFmtId="0" fontId="10" fillId="0" borderId="18" xfId="51" applyFont="1" applyFill="1" applyBorder="1" applyAlignment="1" applyProtection="1">
      <alignment horizontal="center" vertical="center"/>
    </xf>
    <xf numFmtId="180" fontId="7" fillId="0" borderId="12" xfId="51" applyNumberFormat="1" applyFont="1" applyFill="1" applyBorder="1" applyAlignment="1" applyProtection="1">
      <alignment horizontal="right" vertical="center" wrapText="1"/>
      <protection locked="0"/>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0" fontId="21" fillId="0" borderId="0" xfId="51" applyFont="1" applyFill="1" applyAlignment="1" applyProtection="1">
      <alignment horizontal="right" vertical="center" wrapText="1"/>
    </xf>
    <xf numFmtId="0" fontId="21" fillId="0" borderId="0" xfId="51" applyFont="1" applyFill="1" applyAlignment="1" applyProtection="1">
      <alignment horizontal="right" wrapText="1"/>
    </xf>
    <xf numFmtId="0" fontId="29" fillId="0" borderId="0" xfId="51" applyFont="1" applyFill="1" applyAlignment="1" applyProtection="1">
      <alignment horizontal="center"/>
    </xf>
    <xf numFmtId="0" fontId="29" fillId="0" borderId="0" xfId="51" applyFont="1" applyFill="1" applyAlignment="1" applyProtection="1">
      <alignment horizontal="center" wrapText="1"/>
    </xf>
    <xf numFmtId="0" fontId="29" fillId="0" borderId="0" xfId="51" applyFont="1" applyFill="1" applyAlignment="1" applyProtection="1">
      <alignment wrapText="1"/>
    </xf>
    <xf numFmtId="0" fontId="29" fillId="0" borderId="0" xfId="51" applyFont="1" applyFill="1" applyAlignment="1" applyProtection="1"/>
    <xf numFmtId="0" fontId="10" fillId="0" borderId="0" xfId="51" applyFont="1" applyFill="1" applyAlignment="1" applyProtection="1">
      <alignment horizontal="center" wrapText="1"/>
    </xf>
    <xf numFmtId="0" fontId="10" fillId="0" borderId="0" xfId="51" applyFont="1" applyFill="1" applyAlignment="1" applyProtection="1">
      <alignment horizontal="right" wrapText="1"/>
    </xf>
    <xf numFmtId="0" fontId="30" fillId="0" borderId="0" xfId="51" applyFont="1" applyFill="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9" fillId="0" borderId="11" xfId="51" applyFont="1" applyFill="1" applyBorder="1" applyAlignment="1" applyProtection="1">
      <alignment horizontal="center" vertical="center" wrapText="1"/>
    </xf>
    <xf numFmtId="0" fontId="29" fillId="0" borderId="2" xfId="51" applyFont="1" applyFill="1" applyBorder="1" applyAlignment="1" applyProtection="1">
      <alignment horizontal="center" vertical="center" wrapText="1"/>
    </xf>
    <xf numFmtId="180" fontId="9" fillId="0" borderId="12" xfId="51" applyNumberFormat="1" applyFont="1" applyFill="1" applyBorder="1" applyAlignment="1" applyProtection="1">
      <alignment horizontal="right" vertical="center"/>
    </xf>
    <xf numFmtId="0" fontId="10" fillId="0" borderId="0" xfId="51" applyFont="1" applyFill="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18" fillId="0" borderId="1" xfId="51" applyNumberFormat="1" applyFont="1" applyFill="1" applyBorder="1" applyAlignment="1" applyProtection="1">
      <alignment horizontal="center" vertical="center"/>
    </xf>
    <xf numFmtId="49" fontId="18" fillId="0" borderId="13" xfId="51" applyNumberFormat="1" applyFont="1" applyFill="1" applyBorder="1" applyAlignment="1" applyProtection="1">
      <alignment horizontal="center" vertical="center"/>
    </xf>
    <xf numFmtId="4" fontId="3" fillId="0" borderId="12" xfId="51" applyNumberFormat="1" applyFont="1" applyFill="1" applyBorder="1" applyAlignment="1" applyProtection="1">
      <alignment vertical="center"/>
    </xf>
    <xf numFmtId="4" fontId="7" fillId="0" borderId="11" xfId="51" applyNumberFormat="1" applyFont="1" applyFill="1" applyBorder="1" applyAlignment="1" applyProtection="1">
      <alignment vertical="center"/>
    </xf>
    <xf numFmtId="4" fontId="3" fillId="0" borderId="2" xfId="51" applyNumberFormat="1" applyFont="1" applyFill="1" applyBorder="1" applyAlignment="1" applyProtection="1">
      <alignment vertical="center"/>
    </xf>
    <xf numFmtId="0" fontId="10" fillId="0" borderId="12" xfId="51" applyFont="1" applyFill="1" applyBorder="1" applyAlignment="1" applyProtection="1"/>
    <xf numFmtId="180" fontId="9" fillId="0" borderId="11" xfId="51" applyNumberFormat="1" applyFont="1" applyFill="1" applyBorder="1" applyAlignment="1" applyProtection="1">
      <alignment horizontal="right" vertical="center" wrapText="1"/>
    </xf>
    <xf numFmtId="49" fontId="31" fillId="0" borderId="0" xfId="51" applyNumberFormat="1" applyFont="1" applyFill="1" applyAlignment="1" applyProtection="1"/>
    <xf numFmtId="0" fontId="31" fillId="0" borderId="0" xfId="51" applyFont="1" applyFill="1" applyAlignment="1" applyProtection="1"/>
    <xf numFmtId="0" fontId="21" fillId="0" borderId="0" xfId="51" applyFont="1" applyFill="1" applyAlignment="1" applyProtection="1">
      <alignment vertical="center"/>
    </xf>
    <xf numFmtId="0" fontId="32" fillId="0" borderId="0" xfId="51" applyFont="1" applyFill="1" applyAlignment="1" applyProtection="1">
      <alignment horizontal="center" vertical="center"/>
    </xf>
    <xf numFmtId="0" fontId="33" fillId="0" borderId="0" xfId="51" applyFont="1" applyFill="1" applyAlignment="1" applyProtection="1">
      <alignment horizontal="center" vertical="center"/>
    </xf>
    <xf numFmtId="0" fontId="18"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0" fontId="7"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vertical="center"/>
      <protection locked="0"/>
    </xf>
    <xf numFmtId="4" fontId="7" fillId="0" borderId="11" xfId="51" applyNumberFormat="1" applyFont="1" applyFill="1" applyBorder="1" applyAlignment="1" applyProtection="1">
      <alignment horizontal="right" vertical="center"/>
      <protection locked="0"/>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180" fontId="7" fillId="0" borderId="11" xfId="51" applyNumberFormat="1" applyFont="1" applyFill="1" applyBorder="1" applyAlignment="1" applyProtection="1">
      <alignment horizontal="right" vertical="center"/>
    </xf>
    <xf numFmtId="180" fontId="34"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vertical="center"/>
    </xf>
    <xf numFmtId="0" fontId="10" fillId="0" borderId="11" xfId="51" applyFont="1" applyFill="1" applyBorder="1" applyAlignment="1" applyProtection="1">
      <alignment vertical="center"/>
    </xf>
    <xf numFmtId="0" fontId="34" fillId="0" borderId="11" xfId="51" applyFont="1" applyFill="1" applyBorder="1" applyAlignment="1" applyProtection="1">
      <alignment horizontal="center" vertical="center"/>
    </xf>
    <xf numFmtId="0" fontId="34" fillId="0" borderId="11" xfId="51" applyFont="1" applyFill="1" applyBorder="1" applyAlignment="1" applyProtection="1">
      <alignment horizontal="right" vertical="center"/>
    </xf>
    <xf numFmtId="0" fontId="34" fillId="0" borderId="11" xfId="51" applyFont="1" applyFill="1" applyBorder="1" applyAlignment="1" applyProtection="1">
      <alignment horizontal="center" vertical="center"/>
      <protection locked="0"/>
    </xf>
    <xf numFmtId="0" fontId="18" fillId="0" borderId="0" xfId="51" applyFont="1" applyFill="1" applyAlignment="1" applyProtection="1">
      <alignment horizontal="left" vertical="center" wrapText="1"/>
    </xf>
    <xf numFmtId="0" fontId="18"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10" fillId="0" borderId="4" xfId="51" applyFont="1" applyFill="1" applyBorder="1" applyAlignment="1" applyProtection="1">
      <alignment horizontal="center" vertical="center" wrapText="1"/>
    </xf>
    <xf numFmtId="180" fontId="7" fillId="0" borderId="8" xfId="51" applyNumberFormat="1" applyFont="1" applyFill="1" applyBorder="1" applyAlignment="1" applyProtection="1">
      <alignment horizontal="right" vertical="center"/>
    </xf>
    <xf numFmtId="0" fontId="16" fillId="0" borderId="0" xfId="51" applyFont="1" applyFill="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4"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19"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10"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176" fontId="7" fillId="0" borderId="11" xfId="1" applyFont="1" applyFill="1" applyBorder="1" applyAlignment="1" applyProtection="1">
      <alignment horizontal="right"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center" vertical="center"/>
      <protection locked="0"/>
    </xf>
    <xf numFmtId="176" fontId="7" fillId="0" borderId="11" xfId="1" applyFont="1" applyFill="1" applyBorder="1" applyAlignment="1" applyProtection="1">
      <alignment horizontal="right" vertical="center"/>
      <protection locked="0"/>
    </xf>
    <xf numFmtId="0" fontId="21" fillId="0" borderId="0" xfId="51" applyFont="1" applyFill="1" applyAlignment="1" applyProtection="1">
      <protection locked="0"/>
    </xf>
    <xf numFmtId="0" fontId="18" fillId="0" borderId="0" xfId="51" applyFont="1" applyFill="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14" xfId="51" applyFont="1" applyFill="1" applyBorder="1" applyAlignment="1" applyProtection="1">
      <alignment horizontal="center" vertical="center" wrapText="1"/>
    </xf>
    <xf numFmtId="0" fontId="7" fillId="0" borderId="2" xfId="51" applyFont="1" applyFill="1" applyBorder="1" applyAlignment="1" applyProtection="1">
      <alignment horizontal="right" vertical="center"/>
      <protection locked="0"/>
    </xf>
    <xf numFmtId="176" fontId="7" fillId="0" borderId="12" xfId="1" applyFont="1" applyFill="1" applyBorder="1" applyAlignment="1" applyProtection="1">
      <alignment horizontal="right" vertical="center"/>
      <protection locked="0"/>
    </xf>
    <xf numFmtId="176" fontId="7" fillId="0" borderId="2" xfId="1" applyFont="1" applyFill="1" applyBorder="1" applyAlignment="1" applyProtection="1">
      <alignment horizontal="right" vertical="center"/>
      <protection locked="0"/>
    </xf>
    <xf numFmtId="0" fontId="21" fillId="0" borderId="0" xfId="51" applyFont="1" applyFill="1" applyAlignment="1" applyProtection="1">
      <alignment horizontal="right" vertical="center"/>
      <protection locked="0"/>
    </xf>
    <xf numFmtId="0" fontId="21" fillId="0" borderId="0" xfId="51" applyFont="1" applyFill="1" applyAlignment="1" applyProtection="1">
      <alignment horizontal="right"/>
      <protection locked="0"/>
    </xf>
    <xf numFmtId="0" fontId="10" fillId="0" borderId="12" xfId="51" applyFont="1" applyFill="1" applyBorder="1" applyAlignment="1" applyProtection="1">
      <alignment horizontal="center" vertical="center" wrapText="1"/>
    </xf>
    <xf numFmtId="0" fontId="10" fillId="0" borderId="16" xfId="51" applyFont="1" applyFill="1" applyBorder="1" applyAlignment="1" applyProtection="1">
      <alignment horizontal="center" vertical="center" wrapText="1"/>
      <protection locked="0"/>
    </xf>
    <xf numFmtId="0" fontId="7" fillId="0" borderId="12" xfId="51" applyFont="1" applyFill="1" applyBorder="1" applyAlignment="1" applyProtection="1">
      <alignment horizontal="right" vertical="center"/>
      <protection locked="0"/>
    </xf>
    <xf numFmtId="0" fontId="7" fillId="0" borderId="16" xfId="51" applyFont="1" applyFill="1" applyBorder="1" applyAlignment="1" applyProtection="1">
      <alignment horizontal="right" vertical="center"/>
      <protection locked="0"/>
    </xf>
    <xf numFmtId="0" fontId="35" fillId="0" borderId="0" xfId="51" applyFont="1" applyFill="1" applyAlignment="1" applyProtection="1"/>
    <xf numFmtId="0" fontId="17" fillId="0" borderId="0" xfId="51" applyFont="1" applyFill="1" applyAlignment="1" applyProtection="1">
      <alignment horizontal="center" vertical="top"/>
    </xf>
    <xf numFmtId="4" fontId="7"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7" fillId="0" borderId="13" xfId="51" applyNumberFormat="1" applyFont="1" applyFill="1" applyBorder="1" applyAlignment="1" applyProtection="1">
      <alignment horizontal="right" vertical="center"/>
      <protection locked="0"/>
    </xf>
    <xf numFmtId="0" fontId="10" fillId="0" borderId="11" xfId="51" applyFont="1" applyFill="1" applyBorder="1" applyAlignment="1" applyProtection="1"/>
    <xf numFmtId="180" fontId="10" fillId="0" borderId="11" xfId="51" applyNumberFormat="1" applyFont="1" applyFill="1" applyBorder="1" applyAlignment="1" applyProtection="1"/>
    <xf numFmtId="0" fontId="10" fillId="0" borderId="8" xfId="51" applyFont="1" applyFill="1" applyBorder="1" applyAlignment="1" applyProtection="1"/>
    <xf numFmtId="180" fontId="10" fillId="0" borderId="13" xfId="51" applyNumberFormat="1" applyFont="1" applyFill="1" applyBorder="1" applyAlignment="1" applyProtection="1"/>
    <xf numFmtId="0" fontId="34" fillId="0" borderId="8" xfId="51" applyFont="1" applyFill="1" applyBorder="1" applyAlignment="1" applyProtection="1">
      <alignment horizontal="center" vertical="center"/>
    </xf>
    <xf numFmtId="180" fontId="34" fillId="0" borderId="13" xfId="51" applyNumberFormat="1" applyFont="1" applyFill="1" applyBorder="1" applyAlignment="1" applyProtection="1">
      <alignment horizontal="right" vertical="center"/>
    </xf>
    <xf numFmtId="180" fontId="7" fillId="0" borderId="26" xfId="51" applyNumberFormat="1" applyFont="1" applyFill="1" applyBorder="1" applyAlignment="1" applyProtection="1">
      <alignment horizontal="right" vertical="center"/>
    </xf>
    <xf numFmtId="0" fontId="7" fillId="0" borderId="13" xfId="51" applyFont="1" applyFill="1" applyBorder="1" applyAlignment="1" applyProtection="1">
      <alignment horizontal="left" vertical="center"/>
    </xf>
    <xf numFmtId="0" fontId="7" fillId="0" borderId="15" xfId="51" applyFont="1" applyFill="1" applyBorder="1" applyAlignment="1" applyProtection="1">
      <alignment horizontal="left" vertical="center"/>
    </xf>
    <xf numFmtId="0" fontId="7" fillId="0" borderId="11" xfId="51" applyFont="1" applyFill="1" applyBorder="1" applyAlignment="1" applyProtection="1">
      <alignment horizontal="right" vertical="center"/>
    </xf>
    <xf numFmtId="4" fontId="3" fillId="0" borderId="13" xfId="51" applyNumberFormat="1" applyFont="1" applyFill="1" applyBorder="1" applyAlignment="1" applyProtection="1">
      <alignment horizontal="right" vertical="center"/>
    </xf>
    <xf numFmtId="0" fontId="34" fillId="0" borderId="8" xfId="51" applyFont="1" applyFill="1" applyBorder="1" applyAlignment="1" applyProtection="1">
      <alignment horizontal="center" vertical="center"/>
      <protection locked="0"/>
    </xf>
    <xf numFmtId="180" fontId="34" fillId="0" borderId="11" xfId="51" applyNumberFormat="1" applyFont="1" applyFill="1" applyBorder="1" applyAlignment="1" applyProtection="1">
      <alignment horizontal="right" vertical="center"/>
      <protection locked="0"/>
    </xf>
    <xf numFmtId="0" fontId="20" fillId="0" borderId="0" xfId="0" applyFont="1" applyFill="1" applyAlignment="1">
      <alignment horizontal="center" vertical="center"/>
    </xf>
    <xf numFmtId="0" fontId="36" fillId="0" borderId="0" xfId="0" applyFont="1" applyFill="1" applyAlignment="1">
      <alignment horizontal="center" vertical="center"/>
    </xf>
    <xf numFmtId="0" fontId="37" fillId="0" borderId="12"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Border="1" applyAlignment="1">
      <alignment horizontal="justify"/>
    </xf>
    <xf numFmtId="0" fontId="39" fillId="0" borderId="12" xfId="0" applyFont="1" applyBorder="1" applyAlignment="1">
      <alignment horizontal="left"/>
    </xf>
    <xf numFmtId="0" fontId="39" fillId="0" borderId="12" xfId="0" applyFont="1" applyFill="1" applyBorder="1" applyAlignment="1">
      <alignment horizontal="left"/>
    </xf>
    <xf numFmtId="0" fontId="21"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4" xfId="52"/>
    <cellStyle name="常规 2" xfId="53"/>
    <cellStyle name="常规 5" xfId="54"/>
  </cellStyles>
  <tableStyles count="0" defaultTableStyle="TableStyleMedium2"/>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G10" sqref="G10"/>
    </sheetView>
  </sheetViews>
  <sheetFormatPr defaultColWidth="9.39047619047619" defaultRowHeight="20" customHeight="1" outlineLevelCol="3"/>
  <cols>
    <col min="1" max="1" width="13.5714285714286" style="88" customWidth="1"/>
    <col min="2" max="2" width="9.14285714285714" style="397"/>
    <col min="3" max="3" width="88.7142857142857" style="88" customWidth="1"/>
    <col min="4" max="16384" width="9.14285714285714" style="88"/>
  </cols>
  <sheetData>
    <row r="1" s="88" customFormat="1" ht="48" customHeight="1" spans="2:3">
      <c r="B1" s="398"/>
      <c r="C1" s="398"/>
    </row>
    <row r="2" s="88" customFormat="1" ht="27" customHeight="1" spans="2:3">
      <c r="B2" s="399" t="s">
        <v>0</v>
      </c>
      <c r="C2" s="399" t="s">
        <v>1</v>
      </c>
    </row>
    <row r="3" s="88" customFormat="1" customHeight="1" spans="2:3">
      <c r="B3" s="400">
        <v>1</v>
      </c>
      <c r="C3" s="401" t="s">
        <v>2</v>
      </c>
    </row>
    <row r="4" s="88" customFormat="1" customHeight="1" spans="2:3">
      <c r="B4" s="400">
        <v>2</v>
      </c>
      <c r="C4" s="401" t="s">
        <v>3</v>
      </c>
    </row>
    <row r="5" s="88" customFormat="1" customHeight="1" spans="2:3">
      <c r="B5" s="400">
        <v>3</v>
      </c>
      <c r="C5" s="401" t="s">
        <v>4</v>
      </c>
    </row>
    <row r="6" s="88" customFormat="1" customHeight="1" spans="2:3">
      <c r="B6" s="400">
        <v>4</v>
      </c>
      <c r="C6" s="401" t="s">
        <v>5</v>
      </c>
    </row>
    <row r="7" s="88" customFormat="1" customHeight="1" spans="2:3">
      <c r="B7" s="400">
        <v>5</v>
      </c>
      <c r="C7" s="402" t="s">
        <v>6</v>
      </c>
    </row>
    <row r="8" s="88" customFormat="1" customHeight="1" spans="2:3">
      <c r="B8" s="400">
        <v>6</v>
      </c>
      <c r="C8" s="402" t="s">
        <v>7</v>
      </c>
    </row>
    <row r="9" s="88" customFormat="1" customHeight="1" spans="2:3">
      <c r="B9" s="400">
        <v>7</v>
      </c>
      <c r="C9" s="402" t="s">
        <v>8</v>
      </c>
    </row>
    <row r="10" s="88" customFormat="1" customHeight="1" spans="2:3">
      <c r="B10" s="400">
        <v>8</v>
      </c>
      <c r="C10" s="402" t="s">
        <v>9</v>
      </c>
    </row>
    <row r="11" s="88" customFormat="1" customHeight="1" spans="2:3">
      <c r="B11" s="400">
        <v>9</v>
      </c>
      <c r="C11" s="403" t="s">
        <v>10</v>
      </c>
    </row>
    <row r="12" s="88" customFormat="1" customHeight="1" spans="2:3">
      <c r="B12" s="400">
        <v>10</v>
      </c>
      <c r="C12" s="403" t="s">
        <v>11</v>
      </c>
    </row>
    <row r="13" s="88" customFormat="1" customHeight="1" spans="2:3">
      <c r="B13" s="400">
        <v>11</v>
      </c>
      <c r="C13" s="401" t="s">
        <v>12</v>
      </c>
    </row>
    <row r="14" s="88" customFormat="1" customHeight="1" spans="2:3">
      <c r="B14" s="400">
        <v>12</v>
      </c>
      <c r="C14" s="401" t="s">
        <v>13</v>
      </c>
    </row>
    <row r="15" s="88" customFormat="1" customHeight="1" spans="2:4">
      <c r="B15" s="400">
        <v>13</v>
      </c>
      <c r="C15" s="401" t="s">
        <v>14</v>
      </c>
      <c r="D15" s="404"/>
    </row>
    <row r="16" s="88" customFormat="1" customHeight="1" spans="2:3">
      <c r="B16" s="400">
        <v>14</v>
      </c>
      <c r="C16" s="402" t="s">
        <v>15</v>
      </c>
    </row>
    <row r="17" s="88" customFormat="1" customHeight="1" spans="2:3">
      <c r="B17" s="400">
        <v>15</v>
      </c>
      <c r="C17" s="402" t="s">
        <v>16</v>
      </c>
    </row>
    <row r="18" s="88" customFormat="1" customHeight="1" spans="2:3">
      <c r="B18" s="400">
        <v>16</v>
      </c>
      <c r="C18" s="402" t="s">
        <v>17</v>
      </c>
    </row>
    <row r="19" s="88" customFormat="1" customHeight="1" spans="2:3">
      <c r="B19" s="400">
        <v>17</v>
      </c>
      <c r="C19" s="401" t="s">
        <v>18</v>
      </c>
    </row>
    <row r="20" s="88" customFormat="1" customHeight="1" spans="2:3">
      <c r="B20" s="400">
        <v>18</v>
      </c>
      <c r="C20" s="401" t="s">
        <v>19</v>
      </c>
    </row>
    <row r="21" s="88" customFormat="1" customHeight="1" spans="2:3">
      <c r="B21" s="400">
        <v>19</v>
      </c>
      <c r="C21" s="40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tabSelected="1" zoomScale="120" zoomScaleNormal="120" topLeftCell="A21" workbookViewId="0">
      <selection activeCell="B21" sqref="B21:B29"/>
    </sheetView>
  </sheetViews>
  <sheetFormatPr defaultColWidth="9.39047619047619" defaultRowHeight="12"/>
  <cols>
    <col min="1" max="1" width="35.4761904761905" style="71" customWidth="1"/>
    <col min="2" max="2" width="34.1619047619048" style="71" customWidth="1"/>
    <col min="3" max="3" width="16.3904761904762" style="71" customWidth="1"/>
    <col min="4" max="4" width="17.4095238095238" style="71" customWidth="1"/>
    <col min="5" max="5" width="21.3904761904762" style="71" customWidth="1"/>
    <col min="6" max="6" width="4.81904761904762" style="72" customWidth="1"/>
    <col min="7" max="7" width="15.3714285714286" style="71" customWidth="1"/>
    <col min="8" max="8" width="10.4666666666667" style="72" customWidth="1"/>
    <col min="9" max="9" width="10.647619047619" style="72" customWidth="1"/>
    <col min="10" max="10" width="35.8571428571429" style="71" customWidth="1"/>
    <col min="11" max="11" width="9.13333333333333" style="72" customWidth="1"/>
    <col min="12" max="16384" width="9.13333333333333" style="72"/>
  </cols>
  <sheetData>
    <row r="1" customHeight="1" spans="10:10">
      <c r="J1" s="85"/>
    </row>
    <row r="2" ht="28.5" customHeight="1" spans="1:10">
      <c r="A2" s="73" t="s">
        <v>10</v>
      </c>
      <c r="B2" s="74"/>
      <c r="C2" s="74"/>
      <c r="D2" s="74"/>
      <c r="E2" s="74"/>
      <c r="F2" s="75"/>
      <c r="G2" s="74"/>
      <c r="H2" s="75"/>
      <c r="I2" s="75"/>
      <c r="J2" s="74"/>
    </row>
    <row r="3" ht="17.25" customHeight="1" spans="1:1">
      <c r="A3" s="76" t="s">
        <v>73</v>
      </c>
    </row>
    <row r="4" ht="44.25" customHeight="1" spans="1:10">
      <c r="A4" s="77" t="s">
        <v>382</v>
      </c>
      <c r="B4" s="77" t="s">
        <v>383</v>
      </c>
      <c r="C4" s="77" t="s">
        <v>384</v>
      </c>
      <c r="D4" s="77" t="s">
        <v>385</v>
      </c>
      <c r="E4" s="77" t="s">
        <v>386</v>
      </c>
      <c r="F4" s="78" t="s">
        <v>387</v>
      </c>
      <c r="G4" s="77" t="s">
        <v>388</v>
      </c>
      <c r="H4" s="78" t="s">
        <v>389</v>
      </c>
      <c r="I4" s="78" t="s">
        <v>390</v>
      </c>
      <c r="J4" s="77" t="s">
        <v>391</v>
      </c>
    </row>
    <row r="5" ht="14.25" customHeight="1" spans="1:10">
      <c r="A5" s="77">
        <v>1</v>
      </c>
      <c r="B5" s="77">
        <v>2</v>
      </c>
      <c r="C5" s="77">
        <v>3</v>
      </c>
      <c r="D5" s="77">
        <v>4</v>
      </c>
      <c r="E5" s="77">
        <v>5</v>
      </c>
      <c r="F5" s="77">
        <v>6</v>
      </c>
      <c r="G5" s="77">
        <v>7</v>
      </c>
      <c r="H5" s="77">
        <v>8</v>
      </c>
      <c r="I5" s="77">
        <v>9</v>
      </c>
      <c r="J5" s="77">
        <v>10</v>
      </c>
    </row>
    <row r="6" ht="25" customHeight="1" spans="1:10">
      <c r="A6" s="228" t="s">
        <v>91</v>
      </c>
      <c r="B6" s="253"/>
      <c r="C6" s="253"/>
      <c r="D6" s="253"/>
      <c r="E6" s="82"/>
      <c r="F6" s="83"/>
      <c r="G6" s="82"/>
      <c r="H6" s="83"/>
      <c r="I6" s="83"/>
      <c r="J6" s="82"/>
    </row>
    <row r="7" ht="35" customHeight="1" spans="1:10">
      <c r="A7" s="254" t="s">
        <v>392</v>
      </c>
      <c r="B7" s="254" t="s">
        <v>393</v>
      </c>
      <c r="C7" s="228" t="s">
        <v>394</v>
      </c>
      <c r="D7" s="228" t="s">
        <v>395</v>
      </c>
      <c r="E7" s="228" t="s">
        <v>396</v>
      </c>
      <c r="F7" s="228" t="s">
        <v>397</v>
      </c>
      <c r="G7" s="228" t="s">
        <v>198</v>
      </c>
      <c r="H7" s="228" t="s">
        <v>398</v>
      </c>
      <c r="I7" s="228" t="s">
        <v>399</v>
      </c>
      <c r="J7" s="257" t="s">
        <v>400</v>
      </c>
    </row>
    <row r="8" ht="35" customHeight="1" spans="1:10">
      <c r="A8" s="255"/>
      <c r="B8" s="255"/>
      <c r="C8" s="228" t="s">
        <v>394</v>
      </c>
      <c r="D8" s="228" t="s">
        <v>395</v>
      </c>
      <c r="E8" s="228" t="s">
        <v>401</v>
      </c>
      <c r="F8" s="228" t="s">
        <v>397</v>
      </c>
      <c r="G8" s="228" t="s">
        <v>198</v>
      </c>
      <c r="H8" s="228" t="s">
        <v>398</v>
      </c>
      <c r="I8" s="228" t="s">
        <v>399</v>
      </c>
      <c r="J8" s="257" t="s">
        <v>402</v>
      </c>
    </row>
    <row r="9" ht="35" customHeight="1" spans="1:10">
      <c r="A9" s="255"/>
      <c r="B9" s="255"/>
      <c r="C9" s="228" t="s">
        <v>394</v>
      </c>
      <c r="D9" s="228" t="s">
        <v>403</v>
      </c>
      <c r="E9" s="228" t="s">
        <v>404</v>
      </c>
      <c r="F9" s="228" t="s">
        <v>405</v>
      </c>
      <c r="G9" s="228" t="s">
        <v>406</v>
      </c>
      <c r="H9" s="228" t="s">
        <v>407</v>
      </c>
      <c r="I9" s="228" t="s">
        <v>399</v>
      </c>
      <c r="J9" s="257" t="s">
        <v>408</v>
      </c>
    </row>
    <row r="10" ht="35" customHeight="1" spans="1:10">
      <c r="A10" s="255"/>
      <c r="B10" s="255"/>
      <c r="C10" s="228" t="s">
        <v>394</v>
      </c>
      <c r="D10" s="228" t="s">
        <v>403</v>
      </c>
      <c r="E10" s="228" t="s">
        <v>409</v>
      </c>
      <c r="F10" s="228" t="s">
        <v>405</v>
      </c>
      <c r="G10" s="228" t="s">
        <v>406</v>
      </c>
      <c r="H10" s="228" t="s">
        <v>407</v>
      </c>
      <c r="I10" s="228" t="s">
        <v>399</v>
      </c>
      <c r="J10" s="257" t="s">
        <v>410</v>
      </c>
    </row>
    <row r="11" ht="35" customHeight="1" spans="1:10">
      <c r="A11" s="255"/>
      <c r="B11" s="255"/>
      <c r="C11" s="228" t="s">
        <v>394</v>
      </c>
      <c r="D11" s="228" t="s">
        <v>411</v>
      </c>
      <c r="E11" s="228" t="s">
        <v>412</v>
      </c>
      <c r="F11" s="228" t="s">
        <v>397</v>
      </c>
      <c r="G11" s="228" t="s">
        <v>413</v>
      </c>
      <c r="H11" s="228" t="s">
        <v>414</v>
      </c>
      <c r="I11" s="228" t="s">
        <v>399</v>
      </c>
      <c r="J11" s="257" t="s">
        <v>415</v>
      </c>
    </row>
    <row r="12" ht="45" spans="1:10">
      <c r="A12" s="255"/>
      <c r="B12" s="255"/>
      <c r="C12" s="228" t="s">
        <v>416</v>
      </c>
      <c r="D12" s="228" t="s">
        <v>417</v>
      </c>
      <c r="E12" s="228" t="s">
        <v>418</v>
      </c>
      <c r="F12" s="228" t="s">
        <v>405</v>
      </c>
      <c r="G12" s="228" t="s">
        <v>419</v>
      </c>
      <c r="H12" s="228" t="s">
        <v>420</v>
      </c>
      <c r="I12" s="228" t="s">
        <v>421</v>
      </c>
      <c r="J12" s="257" t="s">
        <v>422</v>
      </c>
    </row>
    <row r="13" ht="63" customHeight="1" spans="1:10">
      <c r="A13" s="255"/>
      <c r="B13" s="255"/>
      <c r="C13" s="228" t="s">
        <v>416</v>
      </c>
      <c r="D13" s="228" t="s">
        <v>423</v>
      </c>
      <c r="E13" s="228" t="s">
        <v>424</v>
      </c>
      <c r="F13" s="228" t="s">
        <v>405</v>
      </c>
      <c r="G13" s="228" t="s">
        <v>425</v>
      </c>
      <c r="H13" s="228" t="s">
        <v>420</v>
      </c>
      <c r="I13" s="228" t="s">
        <v>421</v>
      </c>
      <c r="J13" s="257" t="s">
        <v>426</v>
      </c>
    </row>
    <row r="14" ht="35" customHeight="1" spans="1:10">
      <c r="A14" s="256"/>
      <c r="B14" s="256"/>
      <c r="C14" s="228" t="s">
        <v>427</v>
      </c>
      <c r="D14" s="228" t="s">
        <v>428</v>
      </c>
      <c r="E14" s="228" t="s">
        <v>429</v>
      </c>
      <c r="F14" s="228" t="s">
        <v>397</v>
      </c>
      <c r="G14" s="228" t="s">
        <v>430</v>
      </c>
      <c r="H14" s="228" t="s">
        <v>420</v>
      </c>
      <c r="I14" s="228" t="s">
        <v>421</v>
      </c>
      <c r="J14" s="257" t="s">
        <v>431</v>
      </c>
    </row>
    <row r="15" ht="35" customHeight="1" spans="1:10">
      <c r="A15" s="254" t="s">
        <v>432</v>
      </c>
      <c r="B15" s="254" t="s">
        <v>433</v>
      </c>
      <c r="C15" s="228" t="s">
        <v>394</v>
      </c>
      <c r="D15" s="228" t="s">
        <v>395</v>
      </c>
      <c r="E15" s="228" t="s">
        <v>434</v>
      </c>
      <c r="F15" s="228" t="s">
        <v>397</v>
      </c>
      <c r="G15" s="228" t="s">
        <v>435</v>
      </c>
      <c r="H15" s="228" t="s">
        <v>436</v>
      </c>
      <c r="I15" s="228" t="s">
        <v>399</v>
      </c>
      <c r="J15" s="257" t="s">
        <v>437</v>
      </c>
    </row>
    <row r="16" ht="35" customHeight="1" spans="1:10">
      <c r="A16" s="255"/>
      <c r="B16" s="255"/>
      <c r="C16" s="228" t="s">
        <v>394</v>
      </c>
      <c r="D16" s="228" t="s">
        <v>403</v>
      </c>
      <c r="E16" s="228" t="s">
        <v>438</v>
      </c>
      <c r="F16" s="228" t="s">
        <v>397</v>
      </c>
      <c r="G16" s="228" t="s">
        <v>406</v>
      </c>
      <c r="H16" s="228" t="s">
        <v>407</v>
      </c>
      <c r="I16" s="228" t="s">
        <v>399</v>
      </c>
      <c r="J16" s="257" t="s">
        <v>439</v>
      </c>
    </row>
    <row r="17" ht="35" customHeight="1" spans="1:10">
      <c r="A17" s="255"/>
      <c r="B17" s="255"/>
      <c r="C17" s="228" t="s">
        <v>394</v>
      </c>
      <c r="D17" s="228" t="s">
        <v>440</v>
      </c>
      <c r="E17" s="228" t="s">
        <v>441</v>
      </c>
      <c r="F17" s="228" t="s">
        <v>397</v>
      </c>
      <c r="G17" s="228" t="s">
        <v>406</v>
      </c>
      <c r="H17" s="228" t="s">
        <v>407</v>
      </c>
      <c r="I17" s="228" t="s">
        <v>399</v>
      </c>
      <c r="J17" s="257" t="s">
        <v>442</v>
      </c>
    </row>
    <row r="18" ht="35" customHeight="1" spans="1:10">
      <c r="A18" s="255"/>
      <c r="B18" s="255"/>
      <c r="C18" s="228" t="s">
        <v>394</v>
      </c>
      <c r="D18" s="228" t="s">
        <v>411</v>
      </c>
      <c r="E18" s="228" t="s">
        <v>412</v>
      </c>
      <c r="F18" s="228" t="s">
        <v>397</v>
      </c>
      <c r="G18" s="228" t="s">
        <v>443</v>
      </c>
      <c r="H18" s="228" t="s">
        <v>414</v>
      </c>
      <c r="I18" s="228" t="s">
        <v>399</v>
      </c>
      <c r="J18" s="257" t="s">
        <v>444</v>
      </c>
    </row>
    <row r="19" ht="35" customHeight="1" spans="1:10">
      <c r="A19" s="255"/>
      <c r="B19" s="255"/>
      <c r="C19" s="228" t="s">
        <v>416</v>
      </c>
      <c r="D19" s="228" t="s">
        <v>417</v>
      </c>
      <c r="E19" s="228" t="s">
        <v>445</v>
      </c>
      <c r="F19" s="228" t="s">
        <v>397</v>
      </c>
      <c r="G19" s="228" t="s">
        <v>446</v>
      </c>
      <c r="H19" s="228" t="s">
        <v>420</v>
      </c>
      <c r="I19" s="228" t="s">
        <v>421</v>
      </c>
      <c r="J19" s="257" t="s">
        <v>447</v>
      </c>
    </row>
    <row r="20" ht="35" customHeight="1" spans="1:10">
      <c r="A20" s="256"/>
      <c r="B20" s="256"/>
      <c r="C20" s="228" t="s">
        <v>427</v>
      </c>
      <c r="D20" s="228" t="s">
        <v>428</v>
      </c>
      <c r="E20" s="228" t="s">
        <v>448</v>
      </c>
      <c r="F20" s="228" t="s">
        <v>397</v>
      </c>
      <c r="G20" s="228" t="s">
        <v>430</v>
      </c>
      <c r="H20" s="228" t="s">
        <v>420</v>
      </c>
      <c r="I20" s="228" t="s">
        <v>421</v>
      </c>
      <c r="J20" s="257" t="s">
        <v>449</v>
      </c>
    </row>
    <row r="21" ht="68" customHeight="1" spans="1:10">
      <c r="A21" s="254" t="s">
        <v>450</v>
      </c>
      <c r="B21" s="254" t="s">
        <v>451</v>
      </c>
      <c r="C21" s="228" t="s">
        <v>394</v>
      </c>
      <c r="D21" s="228" t="s">
        <v>395</v>
      </c>
      <c r="E21" s="228" t="s">
        <v>452</v>
      </c>
      <c r="F21" s="228" t="s">
        <v>405</v>
      </c>
      <c r="G21" s="228" t="s">
        <v>201</v>
      </c>
      <c r="H21" s="228" t="s">
        <v>453</v>
      </c>
      <c r="I21" s="228" t="s">
        <v>399</v>
      </c>
      <c r="J21" s="257" t="s">
        <v>454</v>
      </c>
    </row>
    <row r="22" ht="45" customHeight="1" spans="1:10">
      <c r="A22" s="255"/>
      <c r="B22" s="255"/>
      <c r="C22" s="228" t="s">
        <v>394</v>
      </c>
      <c r="D22" s="228" t="s">
        <v>395</v>
      </c>
      <c r="E22" s="228" t="s">
        <v>455</v>
      </c>
      <c r="F22" s="228" t="s">
        <v>405</v>
      </c>
      <c r="G22" s="228" t="s">
        <v>199</v>
      </c>
      <c r="H22" s="228" t="s">
        <v>456</v>
      </c>
      <c r="I22" s="228" t="s">
        <v>399</v>
      </c>
      <c r="J22" s="257" t="s">
        <v>457</v>
      </c>
    </row>
    <row r="23" ht="45" customHeight="1" spans="1:10">
      <c r="A23" s="255"/>
      <c r="B23" s="255"/>
      <c r="C23" s="228" t="s">
        <v>394</v>
      </c>
      <c r="D23" s="228" t="s">
        <v>395</v>
      </c>
      <c r="E23" s="228" t="s">
        <v>458</v>
      </c>
      <c r="F23" s="228" t="s">
        <v>405</v>
      </c>
      <c r="G23" s="228">
        <v>2</v>
      </c>
      <c r="H23" s="228" t="s">
        <v>459</v>
      </c>
      <c r="I23" s="228" t="s">
        <v>399</v>
      </c>
      <c r="J23" s="257" t="s">
        <v>460</v>
      </c>
    </row>
    <row r="24" ht="45" customHeight="1" spans="1:10">
      <c r="A24" s="255"/>
      <c r="B24" s="255"/>
      <c r="C24" s="228" t="s">
        <v>394</v>
      </c>
      <c r="D24" s="228" t="s">
        <v>403</v>
      </c>
      <c r="E24" s="228" t="s">
        <v>461</v>
      </c>
      <c r="F24" s="228" t="s">
        <v>405</v>
      </c>
      <c r="G24" s="228" t="s">
        <v>462</v>
      </c>
      <c r="H24" s="228" t="s">
        <v>407</v>
      </c>
      <c r="I24" s="228" t="s">
        <v>399</v>
      </c>
      <c r="J24" s="257" t="s">
        <v>463</v>
      </c>
    </row>
    <row r="25" ht="45" customHeight="1" spans="1:10">
      <c r="A25" s="255"/>
      <c r="B25" s="255"/>
      <c r="C25" s="228" t="s">
        <v>394</v>
      </c>
      <c r="D25" s="228" t="s">
        <v>411</v>
      </c>
      <c r="E25" s="228" t="s">
        <v>412</v>
      </c>
      <c r="F25" s="228" t="s">
        <v>397</v>
      </c>
      <c r="G25" s="228">
        <v>1400000</v>
      </c>
      <c r="H25" s="228" t="s">
        <v>414</v>
      </c>
      <c r="I25" s="228" t="s">
        <v>399</v>
      </c>
      <c r="J25" s="257" t="s">
        <v>464</v>
      </c>
    </row>
    <row r="26" ht="45" customHeight="1" spans="1:10">
      <c r="A26" s="255"/>
      <c r="B26" s="255"/>
      <c r="C26" s="228" t="s">
        <v>416</v>
      </c>
      <c r="D26" s="228" t="s">
        <v>417</v>
      </c>
      <c r="E26" s="228" t="s">
        <v>465</v>
      </c>
      <c r="F26" s="228" t="s">
        <v>397</v>
      </c>
      <c r="G26" s="228" t="s">
        <v>466</v>
      </c>
      <c r="H26" s="228" t="s">
        <v>420</v>
      </c>
      <c r="I26" s="228" t="s">
        <v>421</v>
      </c>
      <c r="J26" s="257" t="s">
        <v>467</v>
      </c>
    </row>
    <row r="27" ht="45" customHeight="1" spans="1:10">
      <c r="A27" s="255"/>
      <c r="B27" s="255"/>
      <c r="C27" s="228" t="s">
        <v>416</v>
      </c>
      <c r="D27" s="228" t="s">
        <v>417</v>
      </c>
      <c r="E27" s="228" t="s">
        <v>468</v>
      </c>
      <c r="F27" s="228" t="s">
        <v>405</v>
      </c>
      <c r="G27" s="228" t="s">
        <v>446</v>
      </c>
      <c r="H27" s="228" t="s">
        <v>420</v>
      </c>
      <c r="I27" s="228" t="s">
        <v>421</v>
      </c>
      <c r="J27" s="257" t="s">
        <v>469</v>
      </c>
    </row>
    <row r="28" ht="45" customHeight="1" spans="1:10">
      <c r="A28" s="255"/>
      <c r="B28" s="255"/>
      <c r="C28" s="228" t="s">
        <v>416</v>
      </c>
      <c r="D28" s="228" t="s">
        <v>423</v>
      </c>
      <c r="E28" s="228" t="s">
        <v>470</v>
      </c>
      <c r="F28" s="228" t="s">
        <v>405</v>
      </c>
      <c r="G28" s="228" t="s">
        <v>471</v>
      </c>
      <c r="H28" s="228" t="s">
        <v>420</v>
      </c>
      <c r="I28" s="228" t="s">
        <v>421</v>
      </c>
      <c r="J28" s="257" t="s">
        <v>472</v>
      </c>
    </row>
    <row r="29" ht="45" customHeight="1" spans="1:10">
      <c r="A29" s="256"/>
      <c r="B29" s="256"/>
      <c r="C29" s="228" t="s">
        <v>427</v>
      </c>
      <c r="D29" s="228" t="s">
        <v>428</v>
      </c>
      <c r="E29" s="228" t="s">
        <v>473</v>
      </c>
      <c r="F29" s="228" t="s">
        <v>397</v>
      </c>
      <c r="G29" s="228" t="s">
        <v>430</v>
      </c>
      <c r="H29" s="228" t="s">
        <v>407</v>
      </c>
      <c r="I29" s="228" t="s">
        <v>421</v>
      </c>
      <c r="J29" s="257" t="s">
        <v>474</v>
      </c>
    </row>
    <row r="30" ht="35" customHeight="1" spans="1:10">
      <c r="A30" s="254" t="s">
        <v>475</v>
      </c>
      <c r="B30" s="254" t="s">
        <v>476</v>
      </c>
      <c r="C30" s="228" t="s">
        <v>394</v>
      </c>
      <c r="D30" s="228" t="s">
        <v>395</v>
      </c>
      <c r="E30" s="228" t="s">
        <v>477</v>
      </c>
      <c r="F30" s="228" t="s">
        <v>405</v>
      </c>
      <c r="G30" s="228" t="s">
        <v>200</v>
      </c>
      <c r="H30" s="228" t="s">
        <v>456</v>
      </c>
      <c r="I30" s="228" t="s">
        <v>399</v>
      </c>
      <c r="J30" s="257" t="s">
        <v>478</v>
      </c>
    </row>
    <row r="31" ht="35" customHeight="1" spans="1:10">
      <c r="A31" s="255"/>
      <c r="B31" s="255"/>
      <c r="C31" s="228" t="s">
        <v>394</v>
      </c>
      <c r="D31" s="228" t="s">
        <v>403</v>
      </c>
      <c r="E31" s="228" t="s">
        <v>479</v>
      </c>
      <c r="F31" s="228" t="s">
        <v>405</v>
      </c>
      <c r="G31" s="228" t="s">
        <v>480</v>
      </c>
      <c r="H31" s="228" t="s">
        <v>407</v>
      </c>
      <c r="I31" s="228" t="s">
        <v>399</v>
      </c>
      <c r="J31" s="257" t="s">
        <v>481</v>
      </c>
    </row>
    <row r="32" ht="35" customHeight="1" spans="1:10">
      <c r="A32" s="255"/>
      <c r="B32" s="255"/>
      <c r="C32" s="228" t="s">
        <v>394</v>
      </c>
      <c r="D32" s="228" t="s">
        <v>440</v>
      </c>
      <c r="E32" s="228" t="s">
        <v>482</v>
      </c>
      <c r="F32" s="228" t="s">
        <v>405</v>
      </c>
      <c r="G32" s="228" t="s">
        <v>480</v>
      </c>
      <c r="H32" s="228" t="s">
        <v>407</v>
      </c>
      <c r="I32" s="228" t="s">
        <v>399</v>
      </c>
      <c r="J32" s="257" t="s">
        <v>483</v>
      </c>
    </row>
    <row r="33" ht="35" customHeight="1" spans="1:10">
      <c r="A33" s="255"/>
      <c r="B33" s="255"/>
      <c r="C33" s="228" t="s">
        <v>394</v>
      </c>
      <c r="D33" s="228" t="s">
        <v>411</v>
      </c>
      <c r="E33" s="228" t="s">
        <v>484</v>
      </c>
      <c r="F33" s="228" t="s">
        <v>397</v>
      </c>
      <c r="G33" s="228" t="s">
        <v>485</v>
      </c>
      <c r="H33" s="228" t="s">
        <v>414</v>
      </c>
      <c r="I33" s="228" t="s">
        <v>399</v>
      </c>
      <c r="J33" s="257" t="s">
        <v>486</v>
      </c>
    </row>
    <row r="34" ht="35" customHeight="1" spans="1:10">
      <c r="A34" s="255"/>
      <c r="B34" s="255"/>
      <c r="C34" s="228" t="s">
        <v>416</v>
      </c>
      <c r="D34" s="228" t="s">
        <v>417</v>
      </c>
      <c r="E34" s="228" t="s">
        <v>487</v>
      </c>
      <c r="F34" s="228" t="s">
        <v>397</v>
      </c>
      <c r="G34" s="228" t="s">
        <v>446</v>
      </c>
      <c r="H34" s="228" t="s">
        <v>420</v>
      </c>
      <c r="I34" s="228" t="s">
        <v>421</v>
      </c>
      <c r="J34" s="257" t="s">
        <v>488</v>
      </c>
    </row>
    <row r="35" ht="35" customHeight="1" spans="1:10">
      <c r="A35" s="256"/>
      <c r="B35" s="256"/>
      <c r="C35" s="228" t="s">
        <v>427</v>
      </c>
      <c r="D35" s="228" t="s">
        <v>428</v>
      </c>
      <c r="E35" s="228" t="s">
        <v>489</v>
      </c>
      <c r="F35" s="228" t="s">
        <v>397</v>
      </c>
      <c r="G35" s="228" t="s">
        <v>430</v>
      </c>
      <c r="H35" s="228" t="s">
        <v>420</v>
      </c>
      <c r="I35" s="228" t="s">
        <v>421</v>
      </c>
      <c r="J35" s="257" t="s">
        <v>490</v>
      </c>
    </row>
    <row r="36" ht="35" customHeight="1" spans="1:10">
      <c r="A36" s="254" t="s">
        <v>491</v>
      </c>
      <c r="B36" s="254" t="s">
        <v>492</v>
      </c>
      <c r="C36" s="228" t="s">
        <v>394</v>
      </c>
      <c r="D36" s="228" t="s">
        <v>395</v>
      </c>
      <c r="E36" s="228" t="s">
        <v>493</v>
      </c>
      <c r="F36" s="228" t="s">
        <v>397</v>
      </c>
      <c r="G36" s="228" t="s">
        <v>231</v>
      </c>
      <c r="H36" s="228" t="s">
        <v>494</v>
      </c>
      <c r="I36" s="228" t="s">
        <v>399</v>
      </c>
      <c r="J36" s="257" t="s">
        <v>495</v>
      </c>
    </row>
    <row r="37" ht="35" customHeight="1" spans="1:10">
      <c r="A37" s="255"/>
      <c r="B37" s="255"/>
      <c r="C37" s="228" t="s">
        <v>394</v>
      </c>
      <c r="D37" s="228" t="s">
        <v>403</v>
      </c>
      <c r="E37" s="228" t="s">
        <v>496</v>
      </c>
      <c r="F37" s="228" t="s">
        <v>397</v>
      </c>
      <c r="G37" s="228" t="s">
        <v>406</v>
      </c>
      <c r="H37" s="228" t="s">
        <v>407</v>
      </c>
      <c r="I37" s="228" t="s">
        <v>399</v>
      </c>
      <c r="J37" s="257" t="s">
        <v>497</v>
      </c>
    </row>
    <row r="38" ht="35" customHeight="1" spans="1:10">
      <c r="A38" s="255"/>
      <c r="B38" s="255"/>
      <c r="C38" s="228" t="s">
        <v>394</v>
      </c>
      <c r="D38" s="228" t="s">
        <v>440</v>
      </c>
      <c r="E38" s="228" t="s">
        <v>498</v>
      </c>
      <c r="F38" s="228" t="s">
        <v>397</v>
      </c>
      <c r="G38" s="228" t="s">
        <v>198</v>
      </c>
      <c r="H38" s="228" t="s">
        <v>499</v>
      </c>
      <c r="I38" s="228" t="s">
        <v>399</v>
      </c>
      <c r="J38" s="257" t="s">
        <v>500</v>
      </c>
    </row>
    <row r="39" ht="35" customHeight="1" spans="1:10">
      <c r="A39" s="255"/>
      <c r="B39" s="255"/>
      <c r="C39" s="228" t="s">
        <v>394</v>
      </c>
      <c r="D39" s="228" t="s">
        <v>411</v>
      </c>
      <c r="E39" s="228" t="s">
        <v>412</v>
      </c>
      <c r="F39" s="228" t="s">
        <v>397</v>
      </c>
      <c r="G39" s="228" t="s">
        <v>413</v>
      </c>
      <c r="H39" s="228" t="s">
        <v>414</v>
      </c>
      <c r="I39" s="228" t="s">
        <v>399</v>
      </c>
      <c r="J39" s="257" t="s">
        <v>501</v>
      </c>
    </row>
    <row r="40" ht="35" customHeight="1" spans="1:10">
      <c r="A40" s="255"/>
      <c r="B40" s="255"/>
      <c r="C40" s="228" t="s">
        <v>416</v>
      </c>
      <c r="D40" s="228" t="s">
        <v>417</v>
      </c>
      <c r="E40" s="228" t="s">
        <v>502</v>
      </c>
      <c r="F40" s="228" t="s">
        <v>397</v>
      </c>
      <c r="G40" s="228" t="s">
        <v>446</v>
      </c>
      <c r="H40" s="228" t="s">
        <v>420</v>
      </c>
      <c r="I40" s="228" t="s">
        <v>421</v>
      </c>
      <c r="J40" s="257" t="s">
        <v>502</v>
      </c>
    </row>
    <row r="41" ht="35" customHeight="1" spans="1:10">
      <c r="A41" s="256"/>
      <c r="B41" s="256"/>
      <c r="C41" s="228" t="s">
        <v>427</v>
      </c>
      <c r="D41" s="228" t="s">
        <v>428</v>
      </c>
      <c r="E41" s="228" t="s">
        <v>503</v>
      </c>
      <c r="F41" s="228" t="s">
        <v>397</v>
      </c>
      <c r="G41" s="228" t="s">
        <v>430</v>
      </c>
      <c r="H41" s="228" t="s">
        <v>420</v>
      </c>
      <c r="I41" s="228" t="s">
        <v>421</v>
      </c>
      <c r="J41" s="257" t="s">
        <v>504</v>
      </c>
    </row>
    <row r="42" ht="35" customHeight="1" spans="1:10">
      <c r="A42" s="254" t="s">
        <v>505</v>
      </c>
      <c r="B42" s="254" t="s">
        <v>506</v>
      </c>
      <c r="C42" s="228" t="s">
        <v>394</v>
      </c>
      <c r="D42" s="228" t="s">
        <v>395</v>
      </c>
      <c r="E42" s="228" t="s">
        <v>507</v>
      </c>
      <c r="F42" s="228" t="s">
        <v>397</v>
      </c>
      <c r="G42" s="228" t="s">
        <v>203</v>
      </c>
      <c r="H42" s="228" t="s">
        <v>453</v>
      </c>
      <c r="I42" s="228" t="s">
        <v>399</v>
      </c>
      <c r="J42" s="257" t="s">
        <v>508</v>
      </c>
    </row>
    <row r="43" ht="35" customHeight="1" spans="1:10">
      <c r="A43" s="255"/>
      <c r="B43" s="255"/>
      <c r="C43" s="228" t="s">
        <v>394</v>
      </c>
      <c r="D43" s="228" t="s">
        <v>395</v>
      </c>
      <c r="E43" s="228" t="s">
        <v>509</v>
      </c>
      <c r="F43" s="228" t="s">
        <v>397</v>
      </c>
      <c r="G43" s="228" t="s">
        <v>231</v>
      </c>
      <c r="H43" s="228" t="s">
        <v>453</v>
      </c>
      <c r="I43" s="228" t="s">
        <v>399</v>
      </c>
      <c r="J43" s="257" t="s">
        <v>510</v>
      </c>
    </row>
    <row r="44" ht="35" customHeight="1" spans="1:10">
      <c r="A44" s="255"/>
      <c r="B44" s="255"/>
      <c r="C44" s="228" t="s">
        <v>394</v>
      </c>
      <c r="D44" s="228" t="s">
        <v>395</v>
      </c>
      <c r="E44" s="228" t="s">
        <v>511</v>
      </c>
      <c r="F44" s="228" t="s">
        <v>397</v>
      </c>
      <c r="G44" s="228" t="s">
        <v>229</v>
      </c>
      <c r="H44" s="228" t="s">
        <v>453</v>
      </c>
      <c r="I44" s="228" t="s">
        <v>399</v>
      </c>
      <c r="J44" s="257" t="s">
        <v>512</v>
      </c>
    </row>
    <row r="45" ht="35" customHeight="1" spans="1:10">
      <c r="A45" s="255"/>
      <c r="B45" s="255"/>
      <c r="C45" s="228" t="s">
        <v>394</v>
      </c>
      <c r="D45" s="228" t="s">
        <v>403</v>
      </c>
      <c r="E45" s="228" t="s">
        <v>513</v>
      </c>
      <c r="F45" s="228" t="s">
        <v>397</v>
      </c>
      <c r="G45" s="228" t="s">
        <v>406</v>
      </c>
      <c r="H45" s="228" t="s">
        <v>407</v>
      </c>
      <c r="I45" s="228" t="s">
        <v>399</v>
      </c>
      <c r="J45" s="257" t="s">
        <v>514</v>
      </c>
    </row>
    <row r="46" ht="35" customHeight="1" spans="1:10">
      <c r="A46" s="255"/>
      <c r="B46" s="255"/>
      <c r="C46" s="228" t="s">
        <v>394</v>
      </c>
      <c r="D46" s="228" t="s">
        <v>440</v>
      </c>
      <c r="E46" s="228" t="s">
        <v>515</v>
      </c>
      <c r="F46" s="228" t="s">
        <v>397</v>
      </c>
      <c r="G46" s="228" t="s">
        <v>198</v>
      </c>
      <c r="H46" s="228" t="s">
        <v>499</v>
      </c>
      <c r="I46" s="228" t="s">
        <v>399</v>
      </c>
      <c r="J46" s="257" t="s">
        <v>514</v>
      </c>
    </row>
    <row r="47" ht="35" customHeight="1" spans="1:10">
      <c r="A47" s="255"/>
      <c r="B47" s="255"/>
      <c r="C47" s="228" t="s">
        <v>394</v>
      </c>
      <c r="D47" s="228" t="s">
        <v>411</v>
      </c>
      <c r="E47" s="228" t="s">
        <v>412</v>
      </c>
      <c r="F47" s="228" t="s">
        <v>397</v>
      </c>
      <c r="G47" s="228" t="s">
        <v>516</v>
      </c>
      <c r="H47" s="228" t="s">
        <v>414</v>
      </c>
      <c r="I47" s="228" t="s">
        <v>399</v>
      </c>
      <c r="J47" s="257" t="s">
        <v>517</v>
      </c>
    </row>
    <row r="48" ht="35" customHeight="1" spans="1:10">
      <c r="A48" s="255"/>
      <c r="B48" s="255"/>
      <c r="C48" s="228" t="s">
        <v>416</v>
      </c>
      <c r="D48" s="228" t="s">
        <v>417</v>
      </c>
      <c r="E48" s="228" t="s">
        <v>518</v>
      </c>
      <c r="F48" s="228" t="s">
        <v>397</v>
      </c>
      <c r="G48" s="228" t="s">
        <v>446</v>
      </c>
      <c r="H48" s="228" t="s">
        <v>420</v>
      </c>
      <c r="I48" s="228" t="s">
        <v>421</v>
      </c>
      <c r="J48" s="257" t="s">
        <v>518</v>
      </c>
    </row>
    <row r="49" ht="35" customHeight="1" spans="1:10">
      <c r="A49" s="256"/>
      <c r="B49" s="256"/>
      <c r="C49" s="228" t="s">
        <v>427</v>
      </c>
      <c r="D49" s="228" t="s">
        <v>428</v>
      </c>
      <c r="E49" s="228" t="s">
        <v>503</v>
      </c>
      <c r="F49" s="228" t="s">
        <v>397</v>
      </c>
      <c r="G49" s="228" t="s">
        <v>430</v>
      </c>
      <c r="H49" s="228" t="s">
        <v>420</v>
      </c>
      <c r="I49" s="228" t="s">
        <v>421</v>
      </c>
      <c r="J49" s="257" t="s">
        <v>519</v>
      </c>
    </row>
    <row r="50" ht="35" customHeight="1" spans="1:10">
      <c r="A50" s="254" t="s">
        <v>520</v>
      </c>
      <c r="B50" s="254" t="s">
        <v>521</v>
      </c>
      <c r="C50" s="228" t="s">
        <v>394</v>
      </c>
      <c r="D50" s="228" t="s">
        <v>395</v>
      </c>
      <c r="E50" s="228" t="s">
        <v>522</v>
      </c>
      <c r="F50" s="228" t="s">
        <v>405</v>
      </c>
      <c r="G50" s="228" t="s">
        <v>236</v>
      </c>
      <c r="H50" s="228" t="s">
        <v>436</v>
      </c>
      <c r="I50" s="228" t="s">
        <v>399</v>
      </c>
      <c r="J50" s="257" t="s">
        <v>523</v>
      </c>
    </row>
    <row r="51" ht="35" customHeight="1" spans="1:10">
      <c r="A51" s="255"/>
      <c r="B51" s="255"/>
      <c r="C51" s="228" t="s">
        <v>394</v>
      </c>
      <c r="D51" s="228" t="s">
        <v>395</v>
      </c>
      <c r="E51" s="228" t="s">
        <v>524</v>
      </c>
      <c r="F51" s="228" t="s">
        <v>397</v>
      </c>
      <c r="G51" s="228" t="s">
        <v>199</v>
      </c>
      <c r="H51" s="228" t="s">
        <v>453</v>
      </c>
      <c r="I51" s="228" t="s">
        <v>399</v>
      </c>
      <c r="J51" s="257" t="s">
        <v>525</v>
      </c>
    </row>
    <row r="52" ht="35" customHeight="1" spans="1:10">
      <c r="A52" s="255"/>
      <c r="B52" s="255"/>
      <c r="C52" s="228" t="s">
        <v>394</v>
      </c>
      <c r="D52" s="228" t="s">
        <v>403</v>
      </c>
      <c r="E52" s="228" t="s">
        <v>526</v>
      </c>
      <c r="F52" s="228" t="s">
        <v>405</v>
      </c>
      <c r="G52" s="228" t="s">
        <v>435</v>
      </c>
      <c r="H52" s="228" t="s">
        <v>407</v>
      </c>
      <c r="I52" s="228" t="s">
        <v>399</v>
      </c>
      <c r="J52" s="257" t="s">
        <v>527</v>
      </c>
    </row>
    <row r="53" ht="35" customHeight="1" spans="1:10">
      <c r="A53" s="255"/>
      <c r="B53" s="255"/>
      <c r="C53" s="228" t="s">
        <v>394</v>
      </c>
      <c r="D53" s="228" t="s">
        <v>440</v>
      </c>
      <c r="E53" s="228" t="s">
        <v>528</v>
      </c>
      <c r="F53" s="228" t="s">
        <v>397</v>
      </c>
      <c r="G53" s="228">
        <v>1</v>
      </c>
      <c r="H53" s="228" t="s">
        <v>499</v>
      </c>
      <c r="I53" s="228" t="s">
        <v>399</v>
      </c>
      <c r="J53" s="257" t="s">
        <v>529</v>
      </c>
    </row>
    <row r="54" ht="35" customHeight="1" spans="1:10">
      <c r="A54" s="255"/>
      <c r="B54" s="255"/>
      <c r="C54" s="228" t="s">
        <v>394</v>
      </c>
      <c r="D54" s="228" t="s">
        <v>411</v>
      </c>
      <c r="E54" s="228" t="s">
        <v>412</v>
      </c>
      <c r="F54" s="228" t="s">
        <v>397</v>
      </c>
      <c r="G54" s="228" t="s">
        <v>530</v>
      </c>
      <c r="H54" s="228" t="s">
        <v>414</v>
      </c>
      <c r="I54" s="228" t="s">
        <v>399</v>
      </c>
      <c r="J54" s="257" t="s">
        <v>531</v>
      </c>
    </row>
    <row r="55" ht="50" customHeight="1" spans="1:10">
      <c r="A55" s="255"/>
      <c r="B55" s="255"/>
      <c r="C55" s="228" t="s">
        <v>416</v>
      </c>
      <c r="D55" s="228" t="s">
        <v>417</v>
      </c>
      <c r="E55" s="228" t="s">
        <v>532</v>
      </c>
      <c r="F55" s="228" t="s">
        <v>397</v>
      </c>
      <c r="G55" s="228" t="s">
        <v>446</v>
      </c>
      <c r="H55" s="228" t="s">
        <v>420</v>
      </c>
      <c r="I55" s="228" t="s">
        <v>421</v>
      </c>
      <c r="J55" s="257" t="s">
        <v>533</v>
      </c>
    </row>
    <row r="56" ht="35" customHeight="1" spans="1:10">
      <c r="A56" s="255"/>
      <c r="B56" s="255"/>
      <c r="C56" s="228" t="s">
        <v>416</v>
      </c>
      <c r="D56" s="228" t="s">
        <v>417</v>
      </c>
      <c r="E56" s="228" t="s">
        <v>534</v>
      </c>
      <c r="F56" s="228" t="s">
        <v>397</v>
      </c>
      <c r="G56" s="228" t="s">
        <v>446</v>
      </c>
      <c r="H56" s="228" t="s">
        <v>420</v>
      </c>
      <c r="I56" s="228" t="s">
        <v>421</v>
      </c>
      <c r="J56" s="257" t="s">
        <v>534</v>
      </c>
    </row>
    <row r="57" ht="35" customHeight="1" spans="1:10">
      <c r="A57" s="256"/>
      <c r="B57" s="256"/>
      <c r="C57" s="228" t="s">
        <v>427</v>
      </c>
      <c r="D57" s="228" t="s">
        <v>428</v>
      </c>
      <c r="E57" s="228" t="s">
        <v>503</v>
      </c>
      <c r="F57" s="228" t="s">
        <v>397</v>
      </c>
      <c r="G57" s="228" t="s">
        <v>430</v>
      </c>
      <c r="H57" s="228" t="s">
        <v>420</v>
      </c>
      <c r="I57" s="228" t="s">
        <v>421</v>
      </c>
      <c r="J57" s="257" t="s">
        <v>535</v>
      </c>
    </row>
    <row r="58" ht="35" customHeight="1" spans="1:10">
      <c r="A58" s="254" t="s">
        <v>536</v>
      </c>
      <c r="B58" s="254" t="s">
        <v>537</v>
      </c>
      <c r="C58" s="228" t="s">
        <v>394</v>
      </c>
      <c r="D58" s="228" t="s">
        <v>395</v>
      </c>
      <c r="E58" s="228" t="s">
        <v>538</v>
      </c>
      <c r="F58" s="228" t="s">
        <v>405</v>
      </c>
      <c r="G58" s="228" t="s">
        <v>200</v>
      </c>
      <c r="H58" s="228" t="s">
        <v>453</v>
      </c>
      <c r="I58" s="228" t="s">
        <v>399</v>
      </c>
      <c r="J58" s="257" t="s">
        <v>539</v>
      </c>
    </row>
    <row r="59" ht="35" customHeight="1" spans="1:10">
      <c r="A59" s="255"/>
      <c r="B59" s="255"/>
      <c r="C59" s="228" t="s">
        <v>394</v>
      </c>
      <c r="D59" s="228" t="s">
        <v>395</v>
      </c>
      <c r="E59" s="228" t="s">
        <v>540</v>
      </c>
      <c r="F59" s="228" t="s">
        <v>397</v>
      </c>
      <c r="G59" s="228" t="s">
        <v>198</v>
      </c>
      <c r="H59" s="228" t="s">
        <v>494</v>
      </c>
      <c r="I59" s="228" t="s">
        <v>399</v>
      </c>
      <c r="J59" s="257" t="s">
        <v>541</v>
      </c>
    </row>
    <row r="60" ht="35" customHeight="1" spans="1:10">
      <c r="A60" s="255"/>
      <c r="B60" s="255"/>
      <c r="C60" s="228" t="s">
        <v>394</v>
      </c>
      <c r="D60" s="228" t="s">
        <v>403</v>
      </c>
      <c r="E60" s="228" t="s">
        <v>542</v>
      </c>
      <c r="F60" s="228" t="s">
        <v>405</v>
      </c>
      <c r="G60" s="228" t="s">
        <v>480</v>
      </c>
      <c r="H60" s="228" t="s">
        <v>407</v>
      </c>
      <c r="I60" s="228" t="s">
        <v>399</v>
      </c>
      <c r="J60" s="257" t="s">
        <v>543</v>
      </c>
    </row>
    <row r="61" ht="35" customHeight="1" spans="1:10">
      <c r="A61" s="255"/>
      <c r="B61" s="255"/>
      <c r="C61" s="228" t="s">
        <v>394</v>
      </c>
      <c r="D61" s="228" t="s">
        <v>403</v>
      </c>
      <c r="E61" s="228" t="s">
        <v>544</v>
      </c>
      <c r="F61" s="228" t="s">
        <v>405</v>
      </c>
      <c r="G61" s="228" t="s">
        <v>406</v>
      </c>
      <c r="H61" s="228" t="s">
        <v>407</v>
      </c>
      <c r="I61" s="228" t="s">
        <v>399</v>
      </c>
      <c r="J61" s="257" t="s">
        <v>545</v>
      </c>
    </row>
    <row r="62" ht="35" customHeight="1" spans="1:10">
      <c r="A62" s="255"/>
      <c r="B62" s="255"/>
      <c r="C62" s="228" t="s">
        <v>394</v>
      </c>
      <c r="D62" s="228" t="s">
        <v>440</v>
      </c>
      <c r="E62" s="228" t="s">
        <v>546</v>
      </c>
      <c r="F62" s="228" t="s">
        <v>547</v>
      </c>
      <c r="G62" s="228" t="s">
        <v>198</v>
      </c>
      <c r="H62" s="228" t="s">
        <v>499</v>
      </c>
      <c r="I62" s="228" t="s">
        <v>399</v>
      </c>
      <c r="J62" s="257" t="s">
        <v>548</v>
      </c>
    </row>
    <row r="63" ht="35" customHeight="1" spans="1:10">
      <c r="A63" s="255"/>
      <c r="B63" s="255"/>
      <c r="C63" s="228" t="s">
        <v>394</v>
      </c>
      <c r="D63" s="228" t="s">
        <v>411</v>
      </c>
      <c r="E63" s="228" t="s">
        <v>412</v>
      </c>
      <c r="F63" s="228" t="s">
        <v>547</v>
      </c>
      <c r="G63" s="228" t="s">
        <v>549</v>
      </c>
      <c r="H63" s="228" t="s">
        <v>414</v>
      </c>
      <c r="I63" s="228" t="s">
        <v>399</v>
      </c>
      <c r="J63" s="257" t="s">
        <v>550</v>
      </c>
    </row>
    <row r="64" ht="35" customHeight="1" spans="1:10">
      <c r="A64" s="255"/>
      <c r="B64" s="255"/>
      <c r="C64" s="228" t="s">
        <v>416</v>
      </c>
      <c r="D64" s="228" t="s">
        <v>417</v>
      </c>
      <c r="E64" s="228" t="s">
        <v>551</v>
      </c>
      <c r="F64" s="228" t="s">
        <v>397</v>
      </c>
      <c r="G64" s="228" t="s">
        <v>552</v>
      </c>
      <c r="H64" s="228" t="s">
        <v>420</v>
      </c>
      <c r="I64" s="228" t="s">
        <v>421</v>
      </c>
      <c r="J64" s="257" t="s">
        <v>553</v>
      </c>
    </row>
    <row r="65" ht="35" customHeight="1" spans="1:10">
      <c r="A65" s="256"/>
      <c r="B65" s="256"/>
      <c r="C65" s="228" t="s">
        <v>427</v>
      </c>
      <c r="D65" s="228" t="s">
        <v>428</v>
      </c>
      <c r="E65" s="228" t="s">
        <v>554</v>
      </c>
      <c r="F65" s="228" t="s">
        <v>397</v>
      </c>
      <c r="G65" s="228" t="s">
        <v>430</v>
      </c>
      <c r="H65" s="228" t="s">
        <v>420</v>
      </c>
      <c r="I65" s="228" t="s">
        <v>421</v>
      </c>
      <c r="J65" s="257" t="s">
        <v>555</v>
      </c>
    </row>
    <row r="66" ht="35" customHeight="1" spans="1:10">
      <c r="A66" s="254" t="s">
        <v>556</v>
      </c>
      <c r="B66" s="254" t="s">
        <v>557</v>
      </c>
      <c r="C66" s="228" t="s">
        <v>394</v>
      </c>
      <c r="D66" s="228" t="s">
        <v>395</v>
      </c>
      <c r="E66" s="228" t="s">
        <v>558</v>
      </c>
      <c r="F66" s="228" t="s">
        <v>397</v>
      </c>
      <c r="G66" s="228" t="s">
        <v>198</v>
      </c>
      <c r="H66" s="228" t="s">
        <v>456</v>
      </c>
      <c r="I66" s="228" t="s">
        <v>399</v>
      </c>
      <c r="J66" s="257" t="s">
        <v>559</v>
      </c>
    </row>
    <row r="67" ht="35" customHeight="1" spans="1:10">
      <c r="A67" s="255"/>
      <c r="B67" s="255"/>
      <c r="C67" s="228" t="s">
        <v>394</v>
      </c>
      <c r="D67" s="228" t="s">
        <v>395</v>
      </c>
      <c r="E67" s="228" t="s">
        <v>560</v>
      </c>
      <c r="F67" s="228" t="s">
        <v>397</v>
      </c>
      <c r="G67" s="228" t="s">
        <v>239</v>
      </c>
      <c r="H67" s="228" t="s">
        <v>453</v>
      </c>
      <c r="I67" s="228" t="s">
        <v>399</v>
      </c>
      <c r="J67" s="257" t="s">
        <v>561</v>
      </c>
    </row>
    <row r="68" ht="35" customHeight="1" spans="1:10">
      <c r="A68" s="255"/>
      <c r="B68" s="255"/>
      <c r="C68" s="228" t="s">
        <v>394</v>
      </c>
      <c r="D68" s="228" t="s">
        <v>403</v>
      </c>
      <c r="E68" s="228" t="s">
        <v>562</v>
      </c>
      <c r="F68" s="228" t="s">
        <v>405</v>
      </c>
      <c r="G68" s="228" t="s">
        <v>480</v>
      </c>
      <c r="H68" s="228" t="s">
        <v>407</v>
      </c>
      <c r="I68" s="228" t="s">
        <v>399</v>
      </c>
      <c r="J68" s="257" t="s">
        <v>563</v>
      </c>
    </row>
    <row r="69" ht="35" customHeight="1" spans="1:10">
      <c r="A69" s="255"/>
      <c r="B69" s="255"/>
      <c r="C69" s="228" t="s">
        <v>394</v>
      </c>
      <c r="D69" s="228" t="s">
        <v>403</v>
      </c>
      <c r="E69" s="228" t="s">
        <v>564</v>
      </c>
      <c r="F69" s="228" t="s">
        <v>405</v>
      </c>
      <c r="G69" s="228" t="s">
        <v>480</v>
      </c>
      <c r="H69" s="228" t="s">
        <v>407</v>
      </c>
      <c r="I69" s="228" t="s">
        <v>399</v>
      </c>
      <c r="J69" s="257" t="s">
        <v>565</v>
      </c>
    </row>
    <row r="70" ht="35" customHeight="1" spans="1:10">
      <c r="A70" s="255"/>
      <c r="B70" s="255"/>
      <c r="C70" s="228" t="s">
        <v>394</v>
      </c>
      <c r="D70" s="228" t="s">
        <v>440</v>
      </c>
      <c r="E70" s="228" t="s">
        <v>566</v>
      </c>
      <c r="F70" s="228" t="s">
        <v>397</v>
      </c>
      <c r="G70" s="228" t="s">
        <v>198</v>
      </c>
      <c r="H70" s="228" t="s">
        <v>499</v>
      </c>
      <c r="I70" s="228" t="s">
        <v>399</v>
      </c>
      <c r="J70" s="257" t="s">
        <v>567</v>
      </c>
    </row>
    <row r="71" ht="35" customHeight="1" spans="1:10">
      <c r="A71" s="255"/>
      <c r="B71" s="255"/>
      <c r="C71" s="228" t="s">
        <v>394</v>
      </c>
      <c r="D71" s="228" t="s">
        <v>411</v>
      </c>
      <c r="E71" s="228" t="s">
        <v>412</v>
      </c>
      <c r="F71" s="228" t="s">
        <v>397</v>
      </c>
      <c r="G71" s="228" t="s">
        <v>568</v>
      </c>
      <c r="H71" s="228" t="s">
        <v>414</v>
      </c>
      <c r="I71" s="228" t="s">
        <v>399</v>
      </c>
      <c r="J71" s="257" t="s">
        <v>569</v>
      </c>
    </row>
    <row r="72" ht="35" customHeight="1" spans="1:10">
      <c r="A72" s="255"/>
      <c r="B72" s="255"/>
      <c r="C72" s="228" t="s">
        <v>416</v>
      </c>
      <c r="D72" s="228" t="s">
        <v>417</v>
      </c>
      <c r="E72" s="228" t="s">
        <v>570</v>
      </c>
      <c r="F72" s="228" t="s">
        <v>397</v>
      </c>
      <c r="G72" s="228" t="s">
        <v>446</v>
      </c>
      <c r="H72" s="228" t="s">
        <v>420</v>
      </c>
      <c r="I72" s="228" t="s">
        <v>421</v>
      </c>
      <c r="J72" s="257" t="s">
        <v>571</v>
      </c>
    </row>
    <row r="73" ht="35" customHeight="1" spans="1:10">
      <c r="A73" s="256"/>
      <c r="B73" s="256"/>
      <c r="C73" s="228" t="s">
        <v>427</v>
      </c>
      <c r="D73" s="228" t="s">
        <v>428</v>
      </c>
      <c r="E73" s="228" t="s">
        <v>572</v>
      </c>
      <c r="F73" s="228" t="s">
        <v>397</v>
      </c>
      <c r="G73" s="228" t="s">
        <v>430</v>
      </c>
      <c r="H73" s="228" t="s">
        <v>420</v>
      </c>
      <c r="I73" s="228" t="s">
        <v>421</v>
      </c>
      <c r="J73" s="257" t="s">
        <v>573</v>
      </c>
    </row>
    <row r="74" ht="35" customHeight="1" spans="1:10">
      <c r="A74" s="254" t="s">
        <v>574</v>
      </c>
      <c r="B74" s="254" t="s">
        <v>575</v>
      </c>
      <c r="C74" s="228" t="s">
        <v>394</v>
      </c>
      <c r="D74" s="228" t="s">
        <v>395</v>
      </c>
      <c r="E74" s="228" t="s">
        <v>576</v>
      </c>
      <c r="F74" s="228" t="s">
        <v>405</v>
      </c>
      <c r="G74" s="228" t="s">
        <v>198</v>
      </c>
      <c r="H74" s="228" t="s">
        <v>456</v>
      </c>
      <c r="I74" s="228" t="s">
        <v>399</v>
      </c>
      <c r="J74" s="257" t="s">
        <v>577</v>
      </c>
    </row>
    <row r="75" ht="35" customHeight="1" spans="1:10">
      <c r="A75" s="255"/>
      <c r="B75" s="255"/>
      <c r="C75" s="228" t="s">
        <v>394</v>
      </c>
      <c r="D75" s="228" t="s">
        <v>403</v>
      </c>
      <c r="E75" s="228" t="s">
        <v>578</v>
      </c>
      <c r="F75" s="228" t="s">
        <v>405</v>
      </c>
      <c r="G75" s="228" t="s">
        <v>406</v>
      </c>
      <c r="H75" s="228" t="s">
        <v>407</v>
      </c>
      <c r="I75" s="228" t="s">
        <v>399</v>
      </c>
      <c r="J75" s="257" t="s">
        <v>579</v>
      </c>
    </row>
    <row r="76" ht="35" customHeight="1" spans="1:10">
      <c r="A76" s="255"/>
      <c r="B76" s="255"/>
      <c r="C76" s="228" t="s">
        <v>394</v>
      </c>
      <c r="D76" s="228" t="s">
        <v>411</v>
      </c>
      <c r="E76" s="228" t="s">
        <v>412</v>
      </c>
      <c r="F76" s="228" t="s">
        <v>397</v>
      </c>
      <c r="G76" s="228">
        <v>800000</v>
      </c>
      <c r="H76" s="228" t="s">
        <v>414</v>
      </c>
      <c r="I76" s="228" t="s">
        <v>399</v>
      </c>
      <c r="J76" s="257" t="s">
        <v>580</v>
      </c>
    </row>
    <row r="77" ht="60" customHeight="1" spans="1:10">
      <c r="A77" s="255"/>
      <c r="B77" s="255"/>
      <c r="C77" s="228" t="s">
        <v>416</v>
      </c>
      <c r="D77" s="228" t="s">
        <v>581</v>
      </c>
      <c r="E77" s="228" t="s">
        <v>582</v>
      </c>
      <c r="F77" s="228" t="s">
        <v>405</v>
      </c>
      <c r="G77" s="228" t="s">
        <v>583</v>
      </c>
      <c r="H77" s="228" t="s">
        <v>420</v>
      </c>
      <c r="I77" s="228" t="s">
        <v>421</v>
      </c>
      <c r="J77" s="257" t="s">
        <v>584</v>
      </c>
    </row>
    <row r="78" ht="60" customHeight="1" spans="1:10">
      <c r="A78" s="255"/>
      <c r="B78" s="255"/>
      <c r="C78" s="228" t="s">
        <v>416</v>
      </c>
      <c r="D78" s="228" t="s">
        <v>417</v>
      </c>
      <c r="E78" s="228" t="s">
        <v>585</v>
      </c>
      <c r="F78" s="228" t="s">
        <v>405</v>
      </c>
      <c r="G78" s="228" t="s">
        <v>586</v>
      </c>
      <c r="H78" s="228" t="s">
        <v>420</v>
      </c>
      <c r="I78" s="228" t="s">
        <v>421</v>
      </c>
      <c r="J78" s="257" t="s">
        <v>587</v>
      </c>
    </row>
    <row r="79" ht="60" customHeight="1" spans="1:10">
      <c r="A79" s="255"/>
      <c r="B79" s="255"/>
      <c r="C79" s="228" t="s">
        <v>416</v>
      </c>
      <c r="D79" s="228" t="s">
        <v>417</v>
      </c>
      <c r="E79" s="228" t="s">
        <v>588</v>
      </c>
      <c r="F79" s="228" t="s">
        <v>405</v>
      </c>
      <c r="G79" s="228" t="s">
        <v>446</v>
      </c>
      <c r="H79" s="228" t="s">
        <v>420</v>
      </c>
      <c r="I79" s="228" t="s">
        <v>421</v>
      </c>
      <c r="J79" s="257" t="s">
        <v>589</v>
      </c>
    </row>
    <row r="80" ht="60" customHeight="1" spans="1:10">
      <c r="A80" s="256"/>
      <c r="B80" s="256"/>
      <c r="C80" s="228" t="s">
        <v>427</v>
      </c>
      <c r="D80" s="228" t="s">
        <v>428</v>
      </c>
      <c r="E80" s="228" t="s">
        <v>590</v>
      </c>
      <c r="F80" s="228" t="s">
        <v>397</v>
      </c>
      <c r="G80" s="228" t="s">
        <v>430</v>
      </c>
      <c r="H80" s="228" t="s">
        <v>420</v>
      </c>
      <c r="I80" s="228" t="s">
        <v>421</v>
      </c>
      <c r="J80" s="257" t="s">
        <v>591</v>
      </c>
    </row>
    <row r="81" ht="35" customHeight="1" spans="1:10">
      <c r="A81" s="254" t="s">
        <v>592</v>
      </c>
      <c r="B81" s="254" t="s">
        <v>593</v>
      </c>
      <c r="C81" s="228" t="s">
        <v>394</v>
      </c>
      <c r="D81" s="228" t="s">
        <v>395</v>
      </c>
      <c r="E81" s="228" t="s">
        <v>594</v>
      </c>
      <c r="F81" s="228" t="s">
        <v>405</v>
      </c>
      <c r="G81" s="228" t="s">
        <v>198</v>
      </c>
      <c r="H81" s="228" t="s">
        <v>456</v>
      </c>
      <c r="I81" s="228" t="s">
        <v>399</v>
      </c>
      <c r="J81" s="257" t="s">
        <v>595</v>
      </c>
    </row>
    <row r="82" ht="35" customHeight="1" spans="1:10">
      <c r="A82" s="255"/>
      <c r="B82" s="255"/>
      <c r="C82" s="228" t="s">
        <v>394</v>
      </c>
      <c r="D82" s="228" t="s">
        <v>395</v>
      </c>
      <c r="E82" s="228" t="s">
        <v>596</v>
      </c>
      <c r="F82" s="228" t="s">
        <v>405</v>
      </c>
      <c r="G82" s="228" t="s">
        <v>198</v>
      </c>
      <c r="H82" s="228" t="s">
        <v>398</v>
      </c>
      <c r="I82" s="228" t="s">
        <v>399</v>
      </c>
      <c r="J82" s="257" t="s">
        <v>597</v>
      </c>
    </row>
    <row r="83" ht="35" customHeight="1" spans="1:10">
      <c r="A83" s="255"/>
      <c r="B83" s="255"/>
      <c r="C83" s="228" t="s">
        <v>394</v>
      </c>
      <c r="D83" s="228" t="s">
        <v>395</v>
      </c>
      <c r="E83" s="228" t="s">
        <v>598</v>
      </c>
      <c r="F83" s="228" t="s">
        <v>405</v>
      </c>
      <c r="G83" s="228" t="s">
        <v>198</v>
      </c>
      <c r="H83" s="228" t="s">
        <v>398</v>
      </c>
      <c r="I83" s="228" t="s">
        <v>399</v>
      </c>
      <c r="J83" s="257" t="s">
        <v>599</v>
      </c>
    </row>
    <row r="84" ht="49" customHeight="1" spans="1:10">
      <c r="A84" s="255"/>
      <c r="B84" s="255"/>
      <c r="C84" s="228" t="s">
        <v>394</v>
      </c>
      <c r="D84" s="228" t="s">
        <v>403</v>
      </c>
      <c r="E84" s="228" t="s">
        <v>600</v>
      </c>
      <c r="F84" s="228" t="s">
        <v>397</v>
      </c>
      <c r="G84" s="228" t="s">
        <v>480</v>
      </c>
      <c r="H84" s="228" t="s">
        <v>407</v>
      </c>
      <c r="I84" s="228" t="s">
        <v>399</v>
      </c>
      <c r="J84" s="257" t="s">
        <v>601</v>
      </c>
    </row>
    <row r="85" ht="49" customHeight="1" spans="1:10">
      <c r="A85" s="255"/>
      <c r="B85" s="255"/>
      <c r="C85" s="228" t="s">
        <v>394</v>
      </c>
      <c r="D85" s="228" t="s">
        <v>411</v>
      </c>
      <c r="E85" s="228" t="s">
        <v>412</v>
      </c>
      <c r="F85" s="228" t="s">
        <v>397</v>
      </c>
      <c r="G85" s="228" t="s">
        <v>602</v>
      </c>
      <c r="H85" s="228" t="s">
        <v>414</v>
      </c>
      <c r="I85" s="228" t="s">
        <v>399</v>
      </c>
      <c r="J85" s="257" t="s">
        <v>603</v>
      </c>
    </row>
    <row r="86" ht="49" customHeight="1" spans="1:10">
      <c r="A86" s="255"/>
      <c r="B86" s="255"/>
      <c r="C86" s="228" t="s">
        <v>416</v>
      </c>
      <c r="D86" s="228" t="s">
        <v>417</v>
      </c>
      <c r="E86" s="228" t="s">
        <v>604</v>
      </c>
      <c r="F86" s="228" t="s">
        <v>397</v>
      </c>
      <c r="G86" s="228" t="s">
        <v>605</v>
      </c>
      <c r="H86" s="228" t="s">
        <v>420</v>
      </c>
      <c r="I86" s="228" t="s">
        <v>421</v>
      </c>
      <c r="J86" s="257" t="s">
        <v>606</v>
      </c>
    </row>
    <row r="87" ht="49" customHeight="1" spans="1:10">
      <c r="A87" s="255"/>
      <c r="B87" s="255"/>
      <c r="C87" s="228" t="s">
        <v>416</v>
      </c>
      <c r="D87" s="228" t="s">
        <v>417</v>
      </c>
      <c r="E87" s="228" t="s">
        <v>607</v>
      </c>
      <c r="F87" s="228" t="s">
        <v>397</v>
      </c>
      <c r="G87" s="228" t="s">
        <v>608</v>
      </c>
      <c r="H87" s="228" t="s">
        <v>420</v>
      </c>
      <c r="I87" s="228" t="s">
        <v>421</v>
      </c>
      <c r="J87" s="257" t="s">
        <v>595</v>
      </c>
    </row>
    <row r="88" ht="35" customHeight="1" spans="1:10">
      <c r="A88" s="255"/>
      <c r="B88" s="255"/>
      <c r="C88" s="228" t="s">
        <v>416</v>
      </c>
      <c r="D88" s="228" t="s">
        <v>423</v>
      </c>
      <c r="E88" s="228" t="s">
        <v>609</v>
      </c>
      <c r="F88" s="228" t="s">
        <v>397</v>
      </c>
      <c r="G88" s="228" t="s">
        <v>471</v>
      </c>
      <c r="H88" s="228" t="s">
        <v>420</v>
      </c>
      <c r="I88" s="228" t="s">
        <v>421</v>
      </c>
      <c r="J88" s="257" t="s">
        <v>610</v>
      </c>
    </row>
    <row r="89" ht="35" customHeight="1" spans="1:10">
      <c r="A89" s="255"/>
      <c r="B89" s="256"/>
      <c r="C89" s="228" t="s">
        <v>427</v>
      </c>
      <c r="D89" s="228" t="s">
        <v>428</v>
      </c>
      <c r="E89" s="228" t="s">
        <v>611</v>
      </c>
      <c r="F89" s="228" t="s">
        <v>397</v>
      </c>
      <c r="G89" s="228" t="s">
        <v>430</v>
      </c>
      <c r="H89" s="228" t="s">
        <v>420</v>
      </c>
      <c r="I89" s="228" t="s">
        <v>421</v>
      </c>
      <c r="J89" s="257" t="s">
        <v>612</v>
      </c>
    </row>
    <row r="90" ht="35" customHeight="1" spans="1:10">
      <c r="A90" s="258" t="s">
        <v>325</v>
      </c>
      <c r="B90" s="254" t="s">
        <v>613</v>
      </c>
      <c r="C90" s="228" t="s">
        <v>394</v>
      </c>
      <c r="D90" s="228" t="s">
        <v>395</v>
      </c>
      <c r="E90" s="228" t="s">
        <v>614</v>
      </c>
      <c r="F90" s="228" t="s">
        <v>405</v>
      </c>
      <c r="G90" s="228">
        <v>3</v>
      </c>
      <c r="H90" s="228" t="s">
        <v>456</v>
      </c>
      <c r="I90" s="228" t="s">
        <v>399</v>
      </c>
      <c r="J90" s="228" t="s">
        <v>615</v>
      </c>
    </row>
    <row r="91" ht="35" customHeight="1" spans="1:10">
      <c r="A91" s="258"/>
      <c r="B91" s="259"/>
      <c r="C91" s="228" t="s">
        <v>394</v>
      </c>
      <c r="D91" s="228" t="s">
        <v>403</v>
      </c>
      <c r="E91" s="228" t="s">
        <v>616</v>
      </c>
      <c r="F91" s="228" t="s">
        <v>405</v>
      </c>
      <c r="G91" s="228" t="s">
        <v>480</v>
      </c>
      <c r="H91" s="228" t="s">
        <v>407</v>
      </c>
      <c r="I91" s="228" t="s">
        <v>399</v>
      </c>
      <c r="J91" s="228" t="s">
        <v>617</v>
      </c>
    </row>
    <row r="92" ht="35" customHeight="1" spans="1:10">
      <c r="A92" s="258"/>
      <c r="B92" s="259"/>
      <c r="C92" s="228" t="s">
        <v>394</v>
      </c>
      <c r="D92" s="228" t="s">
        <v>440</v>
      </c>
      <c r="E92" s="228" t="s">
        <v>618</v>
      </c>
      <c r="F92" s="228" t="s">
        <v>397</v>
      </c>
      <c r="G92" s="228">
        <v>100</v>
      </c>
      <c r="H92" s="228" t="s">
        <v>407</v>
      </c>
      <c r="I92" s="228" t="s">
        <v>399</v>
      </c>
      <c r="J92" s="228" t="s">
        <v>619</v>
      </c>
    </row>
    <row r="93" ht="35" customHeight="1" spans="1:10">
      <c r="A93" s="258"/>
      <c r="B93" s="259"/>
      <c r="C93" s="228" t="s">
        <v>394</v>
      </c>
      <c r="D93" s="228" t="s">
        <v>411</v>
      </c>
      <c r="E93" s="228" t="s">
        <v>325</v>
      </c>
      <c r="F93" s="228" t="s">
        <v>397</v>
      </c>
      <c r="G93" s="228">
        <v>161000</v>
      </c>
      <c r="H93" s="228" t="s">
        <v>414</v>
      </c>
      <c r="I93" s="228" t="s">
        <v>399</v>
      </c>
      <c r="J93" s="228" t="s">
        <v>620</v>
      </c>
    </row>
    <row r="94" ht="35" customHeight="1" spans="1:10">
      <c r="A94" s="258"/>
      <c r="B94" s="259"/>
      <c r="C94" s="228" t="s">
        <v>416</v>
      </c>
      <c r="D94" s="228" t="s">
        <v>417</v>
      </c>
      <c r="E94" s="228" t="s">
        <v>621</v>
      </c>
      <c r="F94" s="254" t="s">
        <v>397</v>
      </c>
      <c r="G94" s="228" t="s">
        <v>622</v>
      </c>
      <c r="H94" s="228" t="s">
        <v>420</v>
      </c>
      <c r="I94" s="228" t="s">
        <v>421</v>
      </c>
      <c r="J94" s="228" t="s">
        <v>623</v>
      </c>
    </row>
    <row r="95" ht="35" customHeight="1" spans="1:10">
      <c r="A95" s="260"/>
      <c r="B95" s="259"/>
      <c r="C95" s="254" t="s">
        <v>427</v>
      </c>
      <c r="D95" s="254" t="s">
        <v>428</v>
      </c>
      <c r="E95" s="261" t="s">
        <v>624</v>
      </c>
      <c r="F95" s="222" t="s">
        <v>397</v>
      </c>
      <c r="G95" s="262" t="s">
        <v>430</v>
      </c>
      <c r="H95" s="228" t="s">
        <v>420</v>
      </c>
      <c r="I95" s="228" t="s">
        <v>421</v>
      </c>
      <c r="J95" s="228" t="s">
        <v>612</v>
      </c>
    </row>
    <row r="96" ht="35" customHeight="1" spans="1:10">
      <c r="A96" s="263" t="s">
        <v>372</v>
      </c>
      <c r="B96" s="254" t="s">
        <v>625</v>
      </c>
      <c r="C96" s="222" t="s">
        <v>394</v>
      </c>
      <c r="D96" s="222" t="s">
        <v>395</v>
      </c>
      <c r="E96" s="222" t="s">
        <v>626</v>
      </c>
      <c r="F96" s="222" t="s">
        <v>405</v>
      </c>
      <c r="G96" s="222">
        <v>2</v>
      </c>
      <c r="H96" s="222" t="s">
        <v>453</v>
      </c>
      <c r="I96" s="222" t="s">
        <v>399</v>
      </c>
      <c r="J96" s="222" t="s">
        <v>627</v>
      </c>
    </row>
    <row r="97" ht="35" customHeight="1" spans="1:10">
      <c r="A97" s="263"/>
      <c r="B97" s="259"/>
      <c r="C97" s="222" t="s">
        <v>394</v>
      </c>
      <c r="D97" s="222" t="s">
        <v>403</v>
      </c>
      <c r="E97" s="222" t="s">
        <v>628</v>
      </c>
      <c r="F97" s="222" t="s">
        <v>405</v>
      </c>
      <c r="G97" s="222">
        <v>95</v>
      </c>
      <c r="H97" s="222" t="s">
        <v>407</v>
      </c>
      <c r="I97" s="222" t="s">
        <v>399</v>
      </c>
      <c r="J97" s="222" t="s">
        <v>629</v>
      </c>
    </row>
    <row r="98" ht="35" customHeight="1" spans="1:10">
      <c r="A98" s="263"/>
      <c r="B98" s="259"/>
      <c r="C98" s="222" t="s">
        <v>394</v>
      </c>
      <c r="D98" s="222" t="s">
        <v>440</v>
      </c>
      <c r="E98" s="222" t="s">
        <v>618</v>
      </c>
      <c r="F98" s="222" t="s">
        <v>405</v>
      </c>
      <c r="G98" s="222">
        <v>95</v>
      </c>
      <c r="H98" s="222" t="s">
        <v>407</v>
      </c>
      <c r="I98" s="222" t="s">
        <v>399</v>
      </c>
      <c r="J98" s="222" t="s">
        <v>619</v>
      </c>
    </row>
    <row r="99" ht="35" customHeight="1" spans="1:10">
      <c r="A99" s="263"/>
      <c r="B99" s="259"/>
      <c r="C99" s="222" t="s">
        <v>394</v>
      </c>
      <c r="D99" s="222" t="s">
        <v>411</v>
      </c>
      <c r="E99" s="222" t="s">
        <v>630</v>
      </c>
      <c r="F99" s="222" t="s">
        <v>397</v>
      </c>
      <c r="G99" s="222">
        <v>64000</v>
      </c>
      <c r="H99" s="222" t="s">
        <v>414</v>
      </c>
      <c r="I99" s="222" t="s">
        <v>399</v>
      </c>
      <c r="J99" s="222" t="s">
        <v>631</v>
      </c>
    </row>
    <row r="100" ht="35" customHeight="1" spans="1:10">
      <c r="A100" s="263"/>
      <c r="B100" s="259"/>
      <c r="C100" s="222" t="s">
        <v>416</v>
      </c>
      <c r="D100" s="222" t="s">
        <v>417</v>
      </c>
      <c r="E100" s="222" t="s">
        <v>632</v>
      </c>
      <c r="F100" s="222" t="s">
        <v>397</v>
      </c>
      <c r="G100" s="222" t="s">
        <v>446</v>
      </c>
      <c r="H100" s="222" t="s">
        <v>420</v>
      </c>
      <c r="I100" s="222" t="s">
        <v>421</v>
      </c>
      <c r="J100" s="222" t="s">
        <v>632</v>
      </c>
    </row>
    <row r="101" ht="35" customHeight="1" spans="1:10">
      <c r="A101" s="263"/>
      <c r="B101" s="259"/>
      <c r="C101" s="222" t="s">
        <v>427</v>
      </c>
      <c r="D101" s="222" t="s">
        <v>428</v>
      </c>
      <c r="E101" s="222" t="s">
        <v>624</v>
      </c>
      <c r="F101" s="222" t="s">
        <v>397</v>
      </c>
      <c r="G101" s="222" t="s">
        <v>430</v>
      </c>
      <c r="H101" s="222" t="s">
        <v>420</v>
      </c>
      <c r="I101" s="222" t="s">
        <v>421</v>
      </c>
      <c r="J101" s="222" t="s">
        <v>612</v>
      </c>
    </row>
    <row r="102" ht="35" customHeight="1" spans="1:10">
      <c r="A102" s="263" t="s">
        <v>633</v>
      </c>
      <c r="B102" s="254" t="s">
        <v>634</v>
      </c>
      <c r="C102" s="222" t="s">
        <v>394</v>
      </c>
      <c r="D102" s="222" t="s">
        <v>395</v>
      </c>
      <c r="E102" s="222" t="s">
        <v>635</v>
      </c>
      <c r="F102" s="222" t="s">
        <v>405</v>
      </c>
      <c r="G102" s="222">
        <v>2</v>
      </c>
      <c r="H102" s="222" t="s">
        <v>453</v>
      </c>
      <c r="I102" s="222" t="s">
        <v>399</v>
      </c>
      <c r="J102" s="270" t="s">
        <v>636</v>
      </c>
    </row>
    <row r="103" ht="35" customHeight="1" spans="1:10">
      <c r="A103" s="263"/>
      <c r="B103" s="259"/>
      <c r="C103" s="222" t="s">
        <v>394</v>
      </c>
      <c r="D103" s="222" t="s">
        <v>403</v>
      </c>
      <c r="E103" s="222" t="s">
        <v>637</v>
      </c>
      <c r="F103" s="222" t="s">
        <v>405</v>
      </c>
      <c r="G103" s="222">
        <v>95</v>
      </c>
      <c r="H103" s="222" t="s">
        <v>407</v>
      </c>
      <c r="I103" s="222" t="s">
        <v>399</v>
      </c>
      <c r="J103" s="222" t="s">
        <v>638</v>
      </c>
    </row>
    <row r="104" ht="35" customHeight="1" spans="1:10">
      <c r="A104" s="263"/>
      <c r="B104" s="259"/>
      <c r="C104" s="222" t="s">
        <v>394</v>
      </c>
      <c r="D104" s="222" t="s">
        <v>440</v>
      </c>
      <c r="E104" s="222" t="s">
        <v>618</v>
      </c>
      <c r="F104" s="222" t="s">
        <v>405</v>
      </c>
      <c r="G104" s="222">
        <v>95</v>
      </c>
      <c r="H104" s="222" t="s">
        <v>407</v>
      </c>
      <c r="I104" s="222" t="s">
        <v>399</v>
      </c>
      <c r="J104" s="222" t="s">
        <v>619</v>
      </c>
    </row>
    <row r="105" ht="35" customHeight="1" spans="1:10">
      <c r="A105" s="263"/>
      <c r="B105" s="259"/>
      <c r="C105" s="222" t="s">
        <v>394</v>
      </c>
      <c r="D105" s="222" t="s">
        <v>411</v>
      </c>
      <c r="E105" s="222" t="s">
        <v>633</v>
      </c>
      <c r="F105" s="222" t="s">
        <v>397</v>
      </c>
      <c r="G105" s="222">
        <v>19400</v>
      </c>
      <c r="H105" s="222" t="s">
        <v>414</v>
      </c>
      <c r="I105" s="222" t="s">
        <v>399</v>
      </c>
      <c r="J105" s="222" t="s">
        <v>639</v>
      </c>
    </row>
    <row r="106" ht="35" customHeight="1" spans="1:10">
      <c r="A106" s="263"/>
      <c r="B106" s="259"/>
      <c r="C106" s="222" t="s">
        <v>416</v>
      </c>
      <c r="D106" s="222" t="s">
        <v>417</v>
      </c>
      <c r="E106" s="222" t="s">
        <v>518</v>
      </c>
      <c r="F106" s="222" t="s">
        <v>397</v>
      </c>
      <c r="G106" s="222" t="s">
        <v>446</v>
      </c>
      <c r="H106" s="222" t="s">
        <v>420</v>
      </c>
      <c r="I106" s="222" t="s">
        <v>421</v>
      </c>
      <c r="J106" s="222" t="s">
        <v>518</v>
      </c>
    </row>
    <row r="107" ht="35" customHeight="1" spans="1:10">
      <c r="A107" s="264"/>
      <c r="B107" s="259"/>
      <c r="C107" s="265" t="s">
        <v>427</v>
      </c>
      <c r="D107" s="265" t="s">
        <v>428</v>
      </c>
      <c r="E107" s="265" t="s">
        <v>624</v>
      </c>
      <c r="F107" s="265" t="s">
        <v>397</v>
      </c>
      <c r="G107" s="265" t="s">
        <v>430</v>
      </c>
      <c r="H107" s="222" t="s">
        <v>420</v>
      </c>
      <c r="I107" s="265" t="s">
        <v>421</v>
      </c>
      <c r="J107" s="265" t="s">
        <v>612</v>
      </c>
    </row>
    <row r="108" ht="35" customHeight="1" spans="1:10">
      <c r="A108" s="266" t="s">
        <v>376</v>
      </c>
      <c r="B108" s="222" t="s">
        <v>640</v>
      </c>
      <c r="C108" s="222" t="s">
        <v>394</v>
      </c>
      <c r="D108" s="222" t="s">
        <v>395</v>
      </c>
      <c r="E108" s="222" t="s">
        <v>641</v>
      </c>
      <c r="F108" s="222" t="s">
        <v>397</v>
      </c>
      <c r="G108" s="222">
        <v>1</v>
      </c>
      <c r="H108" s="222" t="s">
        <v>456</v>
      </c>
      <c r="I108" s="222" t="s">
        <v>399</v>
      </c>
      <c r="J108" s="222" t="s">
        <v>642</v>
      </c>
    </row>
    <row r="109" ht="35" customHeight="1" spans="1:10">
      <c r="A109" s="266"/>
      <c r="B109" s="267"/>
      <c r="C109" s="222" t="s">
        <v>394</v>
      </c>
      <c r="D109" s="222" t="s">
        <v>403</v>
      </c>
      <c r="E109" s="222" t="s">
        <v>578</v>
      </c>
      <c r="F109" s="222" t="s">
        <v>405</v>
      </c>
      <c r="G109" s="222">
        <v>95</v>
      </c>
      <c r="H109" s="222" t="s">
        <v>407</v>
      </c>
      <c r="I109" s="222" t="s">
        <v>399</v>
      </c>
      <c r="J109" s="222" t="s">
        <v>643</v>
      </c>
    </row>
    <row r="110" ht="35" customHeight="1" spans="1:10">
      <c r="A110" s="266"/>
      <c r="B110" s="267"/>
      <c r="C110" s="222" t="s">
        <v>394</v>
      </c>
      <c r="D110" s="222" t="s">
        <v>440</v>
      </c>
      <c r="E110" s="222" t="s">
        <v>618</v>
      </c>
      <c r="F110" s="222" t="s">
        <v>405</v>
      </c>
      <c r="G110" s="222">
        <v>95</v>
      </c>
      <c r="H110" s="222" t="s">
        <v>407</v>
      </c>
      <c r="I110" s="222" t="s">
        <v>399</v>
      </c>
      <c r="J110" s="222" t="s">
        <v>619</v>
      </c>
    </row>
    <row r="111" ht="59" customHeight="1" spans="1:10">
      <c r="A111" s="266"/>
      <c r="B111" s="267"/>
      <c r="C111" s="222" t="s">
        <v>394</v>
      </c>
      <c r="D111" s="222" t="s">
        <v>411</v>
      </c>
      <c r="E111" s="222" t="s">
        <v>412</v>
      </c>
      <c r="F111" s="222" t="s">
        <v>397</v>
      </c>
      <c r="G111" s="222">
        <v>2070000</v>
      </c>
      <c r="H111" s="222" t="s">
        <v>414</v>
      </c>
      <c r="I111" s="222" t="s">
        <v>399</v>
      </c>
      <c r="J111" s="222" t="s">
        <v>644</v>
      </c>
    </row>
    <row r="112" ht="59" customHeight="1" spans="1:10">
      <c r="A112" s="266"/>
      <c r="B112" s="267"/>
      <c r="C112" s="222" t="s">
        <v>416</v>
      </c>
      <c r="D112" s="228" t="s">
        <v>417</v>
      </c>
      <c r="E112" s="228" t="s">
        <v>585</v>
      </c>
      <c r="F112" s="228" t="s">
        <v>405</v>
      </c>
      <c r="G112" s="228" t="s">
        <v>586</v>
      </c>
      <c r="H112" s="228" t="s">
        <v>420</v>
      </c>
      <c r="I112" s="228" t="s">
        <v>421</v>
      </c>
      <c r="J112" s="257" t="s">
        <v>587</v>
      </c>
    </row>
    <row r="113" ht="35" customHeight="1" spans="1:10">
      <c r="A113" s="266"/>
      <c r="B113" s="267"/>
      <c r="C113" s="222" t="s">
        <v>427</v>
      </c>
      <c r="D113" s="222" t="s">
        <v>428</v>
      </c>
      <c r="E113" s="222" t="s">
        <v>624</v>
      </c>
      <c r="F113" s="222" t="s">
        <v>397</v>
      </c>
      <c r="G113" s="222" t="s">
        <v>430</v>
      </c>
      <c r="H113" s="228" t="s">
        <v>420</v>
      </c>
      <c r="I113" s="222" t="s">
        <v>421</v>
      </c>
      <c r="J113" s="222" t="s">
        <v>612</v>
      </c>
    </row>
    <row r="114" ht="35" customHeight="1" spans="1:10">
      <c r="A114" s="260" t="s">
        <v>374</v>
      </c>
      <c r="B114" s="260" t="s">
        <v>645</v>
      </c>
      <c r="C114" s="222" t="s">
        <v>394</v>
      </c>
      <c r="D114" s="222" t="s">
        <v>395</v>
      </c>
      <c r="E114" s="222" t="s">
        <v>646</v>
      </c>
      <c r="F114" s="222" t="s">
        <v>397</v>
      </c>
      <c r="G114" s="222">
        <v>6</v>
      </c>
      <c r="H114" s="222" t="s">
        <v>436</v>
      </c>
      <c r="I114" s="222" t="s">
        <v>399</v>
      </c>
      <c r="J114" s="222" t="s">
        <v>647</v>
      </c>
    </row>
    <row r="115" ht="35" customHeight="1" spans="1:10">
      <c r="A115" s="268"/>
      <c r="B115" s="268"/>
      <c r="C115" s="222" t="s">
        <v>394</v>
      </c>
      <c r="D115" s="222" t="s">
        <v>403</v>
      </c>
      <c r="E115" s="222" t="s">
        <v>648</v>
      </c>
      <c r="F115" s="222" t="s">
        <v>397</v>
      </c>
      <c r="G115" s="222">
        <v>100</v>
      </c>
      <c r="H115" s="222" t="s">
        <v>407</v>
      </c>
      <c r="I115" s="222" t="s">
        <v>399</v>
      </c>
      <c r="J115" s="222" t="s">
        <v>649</v>
      </c>
    </row>
    <row r="116" ht="35" customHeight="1" spans="1:10">
      <c r="A116" s="268"/>
      <c r="B116" s="268"/>
      <c r="C116" s="222" t="s">
        <v>394</v>
      </c>
      <c r="D116" s="222" t="s">
        <v>440</v>
      </c>
      <c r="E116" s="222" t="s">
        <v>650</v>
      </c>
      <c r="F116" s="222" t="s">
        <v>405</v>
      </c>
      <c r="G116" s="222">
        <v>95</v>
      </c>
      <c r="H116" s="222" t="s">
        <v>407</v>
      </c>
      <c r="I116" s="222" t="s">
        <v>399</v>
      </c>
      <c r="J116" s="222" t="s">
        <v>651</v>
      </c>
    </row>
    <row r="117" ht="35" customHeight="1" spans="1:10">
      <c r="A117" s="268"/>
      <c r="B117" s="268"/>
      <c r="C117" s="222" t="s">
        <v>394</v>
      </c>
      <c r="D117" s="222" t="s">
        <v>411</v>
      </c>
      <c r="E117" s="222" t="s">
        <v>652</v>
      </c>
      <c r="F117" s="222" t="s">
        <v>397</v>
      </c>
      <c r="G117" s="222">
        <v>8000</v>
      </c>
      <c r="H117" s="222" t="s">
        <v>414</v>
      </c>
      <c r="I117" s="222" t="s">
        <v>399</v>
      </c>
      <c r="J117" s="222" t="s">
        <v>653</v>
      </c>
    </row>
    <row r="118" ht="35" customHeight="1" spans="1:10">
      <c r="A118" s="268"/>
      <c r="B118" s="268"/>
      <c r="C118" s="222" t="s">
        <v>416</v>
      </c>
      <c r="D118" s="222" t="s">
        <v>417</v>
      </c>
      <c r="E118" s="222" t="s">
        <v>654</v>
      </c>
      <c r="F118" s="222" t="s">
        <v>397</v>
      </c>
      <c r="G118" s="222" t="s">
        <v>446</v>
      </c>
      <c r="H118" s="222" t="s">
        <v>420</v>
      </c>
      <c r="I118" s="222" t="s">
        <v>421</v>
      </c>
      <c r="J118" s="222" t="s">
        <v>655</v>
      </c>
    </row>
    <row r="119" ht="35" customHeight="1" spans="1:10">
      <c r="A119" s="269"/>
      <c r="B119" s="269"/>
      <c r="C119" s="222" t="s">
        <v>427</v>
      </c>
      <c r="D119" s="222" t="s">
        <v>428</v>
      </c>
      <c r="E119" s="222" t="s">
        <v>656</v>
      </c>
      <c r="F119" s="222" t="s">
        <v>397</v>
      </c>
      <c r="G119" s="222" t="s">
        <v>430</v>
      </c>
      <c r="H119" s="222" t="s">
        <v>420</v>
      </c>
      <c r="I119" s="222" t="s">
        <v>421</v>
      </c>
      <c r="J119" s="222" t="s">
        <v>657</v>
      </c>
    </row>
  </sheetData>
  <mergeCells count="34">
    <mergeCell ref="A2:J2"/>
    <mergeCell ref="A3:H3"/>
    <mergeCell ref="A7:A14"/>
    <mergeCell ref="A15:A20"/>
    <mergeCell ref="A21:A29"/>
    <mergeCell ref="A30:A35"/>
    <mergeCell ref="A36:A41"/>
    <mergeCell ref="A42:A49"/>
    <mergeCell ref="A50:A57"/>
    <mergeCell ref="A58:A65"/>
    <mergeCell ref="A66:A73"/>
    <mergeCell ref="A74:A80"/>
    <mergeCell ref="A81:A89"/>
    <mergeCell ref="A90:A95"/>
    <mergeCell ref="A96:A101"/>
    <mergeCell ref="A102:A107"/>
    <mergeCell ref="A108:A113"/>
    <mergeCell ref="A114:A119"/>
    <mergeCell ref="B7:B14"/>
    <mergeCell ref="B15:B20"/>
    <mergeCell ref="B21:B29"/>
    <mergeCell ref="B30:B35"/>
    <mergeCell ref="B36:B41"/>
    <mergeCell ref="B42:B49"/>
    <mergeCell ref="B50:B57"/>
    <mergeCell ref="B58:B65"/>
    <mergeCell ref="B66:B73"/>
    <mergeCell ref="B74:B80"/>
    <mergeCell ref="B81:B89"/>
    <mergeCell ref="B90:B95"/>
    <mergeCell ref="B96:B101"/>
    <mergeCell ref="B102:B107"/>
    <mergeCell ref="B108:B113"/>
    <mergeCell ref="B114:B119"/>
  </mergeCells>
  <printOptions horizontalCentered="1"/>
  <pageMargins left="0.393055555555556" right="0.393055555555556" top="0.511805555555556" bottom="0.511805555555556" header="0.313888888888889" footer="0.313888888888889"/>
  <pageSetup paperSize="9" scale="5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39"/>
  <sheetViews>
    <sheetView topLeftCell="D7" workbookViewId="0">
      <selection activeCell="C8" sqref="C8:K8"/>
    </sheetView>
  </sheetViews>
  <sheetFormatPr defaultColWidth="9.39047619047619"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26.5714285714286" style="8" customWidth="1"/>
    <col min="6" max="6" width="17" style="8" customWidth="1"/>
    <col min="7" max="7" width="14" style="8" customWidth="1"/>
    <col min="8" max="8" width="22.7142857142857" style="8" customWidth="1"/>
    <col min="9" max="9" width="22.1428571428571" style="8" customWidth="1"/>
    <col min="10" max="10" width="10" style="8" customWidth="1"/>
    <col min="11" max="11" width="35.5714285714286" style="8" customWidth="1"/>
    <col min="12" max="12" width="13.7142857142857" style="8" customWidth="1"/>
    <col min="13" max="13" width="20" style="8" customWidth="1"/>
    <col min="14" max="16384" width="8.57142857142857" style="8" customWidth="1"/>
  </cols>
  <sheetData>
    <row r="1" s="92" customFormat="1" customHeight="1" spans="1:2575">
      <c r="A1" s="177"/>
      <c r="B1" s="177"/>
      <c r="C1" s="177"/>
      <c r="D1" s="177"/>
      <c r="E1" s="177"/>
      <c r="F1" s="177"/>
      <c r="G1" s="177"/>
      <c r="H1" s="177"/>
      <c r="I1" s="177"/>
      <c r="J1" s="230"/>
      <c r="K1" s="230"/>
      <c r="L1" s="230"/>
      <c r="M1" s="231"/>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row>
    <row r="2" s="92" customFormat="1" ht="41.25" customHeight="1" spans="1:2575">
      <c r="A2" s="177" t="s">
        <v>658</v>
      </c>
      <c r="B2" s="178"/>
      <c r="C2" s="178"/>
      <c r="D2" s="178"/>
      <c r="E2" s="178"/>
      <c r="F2" s="178"/>
      <c r="G2" s="178"/>
      <c r="H2" s="178"/>
      <c r="I2" s="178"/>
      <c r="J2" s="178"/>
      <c r="K2" s="178"/>
      <c r="L2" s="178"/>
      <c r="M2" s="17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row>
    <row r="3" s="92" customFormat="1" ht="17.25" customHeight="1" spans="1:2575">
      <c r="A3" s="179" t="s">
        <v>73</v>
      </c>
      <c r="B3" s="179"/>
      <c r="C3" s="180"/>
      <c r="D3" s="181"/>
      <c r="E3" s="181"/>
      <c r="F3" s="181"/>
      <c r="G3" s="181"/>
      <c r="H3" s="181"/>
      <c r="I3" s="181"/>
      <c r="J3" s="230"/>
      <c r="K3" s="230"/>
      <c r="L3" s="230"/>
      <c r="M3" s="231" t="s">
        <v>205</v>
      </c>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row>
    <row r="4" s="92" customFormat="1" ht="30" customHeight="1" spans="1:2575">
      <c r="A4" s="182" t="s">
        <v>659</v>
      </c>
      <c r="B4" s="183">
        <v>190001</v>
      </c>
      <c r="C4" s="184"/>
      <c r="D4" s="184"/>
      <c r="E4" s="185"/>
      <c r="F4" s="186" t="s">
        <v>660</v>
      </c>
      <c r="G4" s="185"/>
      <c r="H4" s="187" t="s">
        <v>91</v>
      </c>
      <c r="I4" s="184"/>
      <c r="J4" s="184"/>
      <c r="K4" s="184"/>
      <c r="L4" s="184"/>
      <c r="M4" s="185"/>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row>
    <row r="5" s="92" customFormat="1" ht="32.25" customHeight="1" spans="1:2575">
      <c r="A5" s="12" t="s">
        <v>1</v>
      </c>
      <c r="B5" s="13"/>
      <c r="C5" s="13"/>
      <c r="D5" s="13"/>
      <c r="E5" s="13"/>
      <c r="F5" s="13"/>
      <c r="G5" s="13"/>
      <c r="H5" s="13"/>
      <c r="I5" s="13"/>
      <c r="J5" s="13"/>
      <c r="K5" s="14"/>
      <c r="L5" s="12" t="s">
        <v>661</v>
      </c>
      <c r="M5" s="232"/>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row>
    <row r="6" s="92" customFormat="1" ht="99.75" customHeight="1" spans="1:2575">
      <c r="A6" s="32" t="s">
        <v>662</v>
      </c>
      <c r="B6" s="188" t="s">
        <v>663</v>
      </c>
      <c r="C6" s="189" t="s">
        <v>664</v>
      </c>
      <c r="D6" s="190"/>
      <c r="E6" s="190"/>
      <c r="F6" s="190"/>
      <c r="G6" s="190"/>
      <c r="H6" s="190"/>
      <c r="I6" s="190"/>
      <c r="J6" s="233"/>
      <c r="K6" s="234"/>
      <c r="L6" s="235" t="s">
        <v>665</v>
      </c>
      <c r="M6" s="232"/>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row>
    <row r="7" s="92" customFormat="1" ht="99.75" customHeight="1" spans="1:2575">
      <c r="A7" s="34"/>
      <c r="B7" s="188" t="s">
        <v>666</v>
      </c>
      <c r="C7" s="189" t="s">
        <v>667</v>
      </c>
      <c r="D7" s="190"/>
      <c r="E7" s="190"/>
      <c r="F7" s="190"/>
      <c r="G7" s="190"/>
      <c r="H7" s="190"/>
      <c r="I7" s="190"/>
      <c r="J7" s="233"/>
      <c r="K7" s="234"/>
      <c r="L7" s="235" t="s">
        <v>668</v>
      </c>
      <c r="M7" s="232"/>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row>
    <row r="8" s="92" customFormat="1" ht="75" customHeight="1" spans="1:2575">
      <c r="A8" s="188" t="s">
        <v>669</v>
      </c>
      <c r="B8" s="191" t="s">
        <v>670</v>
      </c>
      <c r="C8" s="192" t="s">
        <v>671</v>
      </c>
      <c r="D8" s="193"/>
      <c r="E8" s="193"/>
      <c r="F8" s="193"/>
      <c r="G8" s="193"/>
      <c r="H8" s="193"/>
      <c r="I8" s="193"/>
      <c r="J8" s="233"/>
      <c r="K8" s="234"/>
      <c r="L8" s="236" t="s">
        <v>672</v>
      </c>
      <c r="M8" s="232"/>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row>
    <row r="9" s="92" customFormat="1" ht="32.25" customHeight="1" spans="1:2575">
      <c r="A9" s="194" t="s">
        <v>673</v>
      </c>
      <c r="B9" s="195"/>
      <c r="C9" s="195"/>
      <c r="D9" s="195"/>
      <c r="E9" s="195"/>
      <c r="F9" s="195"/>
      <c r="G9" s="195"/>
      <c r="H9" s="195"/>
      <c r="I9" s="195"/>
      <c r="J9" s="195"/>
      <c r="K9" s="195"/>
      <c r="L9" s="195"/>
      <c r="M9" s="237"/>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row>
    <row r="10" s="92" customFormat="1" ht="32.25" customHeight="1" spans="1:2575">
      <c r="A10" s="196" t="s">
        <v>674</v>
      </c>
      <c r="B10" s="197"/>
      <c r="C10" s="198" t="s">
        <v>675</v>
      </c>
      <c r="D10" s="199"/>
      <c r="E10" s="199"/>
      <c r="F10" s="199"/>
      <c r="G10" s="200"/>
      <c r="H10" s="12" t="s">
        <v>676</v>
      </c>
      <c r="I10" s="13"/>
      <c r="J10" s="14"/>
      <c r="K10" s="13" t="s">
        <v>677</v>
      </c>
      <c r="L10" s="13"/>
      <c r="M10" s="14"/>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row>
    <row r="11" s="92" customFormat="1" ht="32.25" customHeight="1" spans="1:2575">
      <c r="A11" s="201"/>
      <c r="B11" s="202"/>
      <c r="C11" s="203"/>
      <c r="D11" s="204"/>
      <c r="E11" s="204"/>
      <c r="F11" s="204"/>
      <c r="G11" s="205"/>
      <c r="H11" s="188" t="s">
        <v>678</v>
      </c>
      <c r="I11" s="188" t="s">
        <v>679</v>
      </c>
      <c r="J11" s="188" t="s">
        <v>680</v>
      </c>
      <c r="K11" s="188" t="s">
        <v>678</v>
      </c>
      <c r="L11" s="188" t="s">
        <v>679</v>
      </c>
      <c r="M11" s="238" t="s">
        <v>680</v>
      </c>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row>
    <row r="12" s="92" customFormat="1" ht="30" customHeight="1" spans="1:2575">
      <c r="A12" s="206" t="s">
        <v>76</v>
      </c>
      <c r="B12" s="207"/>
      <c r="C12" s="207"/>
      <c r="D12" s="207"/>
      <c r="E12" s="207"/>
      <c r="F12" s="207"/>
      <c r="G12" s="208"/>
      <c r="H12" s="209"/>
      <c r="I12" s="209"/>
      <c r="J12" s="209"/>
      <c r="K12" s="239"/>
      <c r="L12" s="240"/>
      <c r="M12" s="241"/>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row>
    <row r="13" s="92" customFormat="1" ht="159" customHeight="1" spans="1:2575">
      <c r="A13" s="189" t="s">
        <v>681</v>
      </c>
      <c r="B13" s="210"/>
      <c r="C13" s="189" t="s">
        <v>682</v>
      </c>
      <c r="D13" s="190"/>
      <c r="E13" s="190"/>
      <c r="F13" s="190"/>
      <c r="G13" s="210"/>
      <c r="H13" s="211">
        <v>11572500.16</v>
      </c>
      <c r="I13" s="211">
        <v>11572500.16</v>
      </c>
      <c r="J13" s="211"/>
      <c r="K13" s="211">
        <v>11572500.16</v>
      </c>
      <c r="L13" s="211">
        <v>11572500.16</v>
      </c>
      <c r="M13" s="240"/>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row>
    <row r="14" s="92" customFormat="1" ht="32.25" customHeight="1" spans="1:2575">
      <c r="A14" s="212" t="s">
        <v>683</v>
      </c>
      <c r="B14" s="213"/>
      <c r="C14" s="213"/>
      <c r="D14" s="213"/>
      <c r="E14" s="213"/>
      <c r="F14" s="213"/>
      <c r="G14" s="213"/>
      <c r="H14" s="213"/>
      <c r="I14" s="213"/>
      <c r="J14" s="213"/>
      <c r="K14" s="213"/>
      <c r="L14" s="213"/>
      <c r="M14" s="242"/>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row>
    <row r="15" s="92" customFormat="1" ht="32.25" customHeight="1" spans="1:2575">
      <c r="A15" s="214" t="s">
        <v>684</v>
      </c>
      <c r="B15" s="215"/>
      <c r="C15" s="215"/>
      <c r="D15" s="215"/>
      <c r="E15" s="215"/>
      <c r="F15" s="215"/>
      <c r="G15" s="216"/>
      <c r="H15" s="217" t="s">
        <v>685</v>
      </c>
      <c r="I15" s="243"/>
      <c r="J15" s="244" t="s">
        <v>391</v>
      </c>
      <c r="K15" s="245"/>
      <c r="L15" s="217" t="s">
        <v>686</v>
      </c>
      <c r="M15" s="243"/>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c r="AFY15" s="8"/>
      <c r="AFZ15" s="8"/>
      <c r="AGA15" s="8"/>
      <c r="AGB15" s="8"/>
      <c r="AGC15" s="8"/>
      <c r="AGD15" s="8"/>
      <c r="AGE15" s="8"/>
      <c r="AGF15" s="8"/>
      <c r="AGG15" s="8"/>
      <c r="AGH15" s="8"/>
      <c r="AGI15" s="8"/>
      <c r="AGJ15" s="8"/>
      <c r="AGK15" s="8"/>
      <c r="AGL15" s="8"/>
      <c r="AGM15" s="8"/>
      <c r="AGN15" s="8"/>
      <c r="AGO15" s="8"/>
      <c r="AGP15" s="8"/>
      <c r="AGQ15" s="8"/>
      <c r="AGR15" s="8"/>
      <c r="AGS15" s="8"/>
      <c r="AGT15" s="8"/>
      <c r="AGU15" s="8"/>
      <c r="AGV15" s="8"/>
      <c r="AGW15" s="8"/>
      <c r="AGX15" s="8"/>
      <c r="AGY15" s="8"/>
      <c r="AGZ15" s="8"/>
      <c r="AHA15" s="8"/>
      <c r="AHB15" s="8"/>
      <c r="AHC15" s="8"/>
      <c r="AHD15" s="8"/>
      <c r="AHE15" s="8"/>
      <c r="AHF15" s="8"/>
      <c r="AHG15" s="8"/>
      <c r="AHH15" s="8"/>
      <c r="AHI15" s="8"/>
      <c r="AHJ15" s="8"/>
      <c r="AHK15" s="8"/>
      <c r="AHL15" s="8"/>
      <c r="AHM15" s="8"/>
      <c r="AHN15" s="8"/>
      <c r="AHO15" s="8"/>
      <c r="AHP15" s="8"/>
      <c r="AHQ15" s="8"/>
      <c r="AHR15" s="8"/>
      <c r="AHS15" s="8"/>
      <c r="AHT15" s="8"/>
      <c r="AHU15" s="8"/>
      <c r="AHV15" s="8"/>
      <c r="AHW15" s="8"/>
      <c r="AHX15" s="8"/>
      <c r="AHY15" s="8"/>
      <c r="AHZ15" s="8"/>
      <c r="AIA15" s="8"/>
      <c r="AIB15" s="8"/>
      <c r="AIC15" s="8"/>
      <c r="AID15" s="8"/>
      <c r="AIE15" s="8"/>
      <c r="AIF15" s="8"/>
      <c r="AIG15" s="8"/>
      <c r="AIH15" s="8"/>
      <c r="AII15" s="8"/>
      <c r="AIJ15" s="8"/>
      <c r="AIK15" s="8"/>
      <c r="AIL15" s="8"/>
      <c r="AIM15" s="8"/>
      <c r="AIN15" s="8"/>
      <c r="AIO15" s="8"/>
      <c r="AIP15" s="8"/>
      <c r="AIQ15" s="8"/>
      <c r="AIR15" s="8"/>
      <c r="AIS15" s="8"/>
      <c r="AIT15" s="8"/>
      <c r="AIU15" s="8"/>
      <c r="AIV15" s="8"/>
      <c r="AIW15" s="8"/>
      <c r="AIX15" s="8"/>
      <c r="AIY15" s="8"/>
      <c r="AIZ15" s="8"/>
      <c r="AJA15" s="8"/>
      <c r="AJB15" s="8"/>
      <c r="AJC15" s="8"/>
      <c r="AJD15" s="8"/>
      <c r="AJE15" s="8"/>
      <c r="AJF15" s="8"/>
      <c r="AJG15" s="8"/>
      <c r="AJH15" s="8"/>
      <c r="AJI15" s="8"/>
      <c r="AJJ15" s="8"/>
      <c r="AJK15" s="8"/>
      <c r="AJL15" s="8"/>
      <c r="AJM15" s="8"/>
      <c r="AJN15" s="8"/>
      <c r="AJO15" s="8"/>
      <c r="AJP15" s="8"/>
      <c r="AJQ15" s="8"/>
      <c r="AJR15" s="8"/>
      <c r="AJS15" s="8"/>
      <c r="AJT15" s="8"/>
      <c r="AJU15" s="8"/>
      <c r="AJV15" s="8"/>
      <c r="AJW15" s="8"/>
      <c r="AJX15" s="8"/>
      <c r="AJY15" s="8"/>
      <c r="AJZ15" s="8"/>
      <c r="AKA15" s="8"/>
      <c r="AKB15" s="8"/>
      <c r="AKC15" s="8"/>
      <c r="AKD15" s="8"/>
      <c r="AKE15" s="8"/>
      <c r="AKF15" s="8"/>
      <c r="AKG15" s="8"/>
      <c r="AKH15" s="8"/>
      <c r="AKI15" s="8"/>
      <c r="AKJ15" s="8"/>
      <c r="AKK15" s="8"/>
      <c r="AKL15" s="8"/>
      <c r="AKM15" s="8"/>
      <c r="AKN15" s="8"/>
      <c r="AKO15" s="8"/>
      <c r="AKP15" s="8"/>
      <c r="AKQ15" s="8"/>
      <c r="AKR15" s="8"/>
      <c r="AKS15" s="8"/>
      <c r="AKT15" s="8"/>
      <c r="AKU15" s="8"/>
      <c r="AKV15" s="8"/>
      <c r="AKW15" s="8"/>
      <c r="AKX15" s="8"/>
      <c r="AKY15" s="8"/>
      <c r="AKZ15" s="8"/>
      <c r="ALA15" s="8"/>
      <c r="ALB15" s="8"/>
      <c r="ALC15" s="8"/>
      <c r="ALD15" s="8"/>
      <c r="ALE15" s="8"/>
      <c r="ALF15" s="8"/>
      <c r="ALG15" s="8"/>
      <c r="ALH15" s="8"/>
      <c r="ALI15" s="8"/>
      <c r="ALJ15" s="8"/>
      <c r="ALK15" s="8"/>
      <c r="ALL15" s="8"/>
      <c r="ALM15" s="8"/>
      <c r="ALN15" s="8"/>
      <c r="ALO15" s="8"/>
      <c r="ALP15" s="8"/>
      <c r="ALQ15" s="8"/>
      <c r="ALR15" s="8"/>
      <c r="ALS15" s="8"/>
      <c r="ALT15" s="8"/>
      <c r="ALU15" s="8"/>
      <c r="ALV15" s="8"/>
      <c r="ALW15" s="8"/>
      <c r="ALX15" s="8"/>
      <c r="ALY15" s="8"/>
      <c r="ALZ15" s="8"/>
      <c r="AMA15" s="8"/>
      <c r="AMB15" s="8"/>
      <c r="AMC15" s="8"/>
      <c r="AMD15" s="8"/>
      <c r="AME15" s="8"/>
      <c r="AMF15" s="8"/>
      <c r="AMG15" s="8"/>
      <c r="AMH15" s="8"/>
      <c r="AMI15" s="8"/>
      <c r="AMJ15" s="8"/>
      <c r="AMK15" s="8"/>
      <c r="AML15" s="8"/>
      <c r="AMM15" s="8"/>
      <c r="AMN15" s="8"/>
      <c r="AMO15" s="8"/>
      <c r="AMP15" s="8"/>
      <c r="AMQ15" s="8"/>
      <c r="AMR15" s="8"/>
      <c r="AMS15" s="8"/>
      <c r="AMT15" s="8"/>
      <c r="AMU15" s="8"/>
      <c r="AMV15" s="8"/>
      <c r="AMW15" s="8"/>
      <c r="AMX15" s="8"/>
      <c r="AMY15" s="8"/>
      <c r="AMZ15" s="8"/>
      <c r="ANA15" s="8"/>
      <c r="ANB15" s="8"/>
      <c r="ANC15" s="8"/>
      <c r="AND15" s="8"/>
      <c r="ANE15" s="8"/>
      <c r="ANF15" s="8"/>
      <c r="ANG15" s="8"/>
      <c r="ANH15" s="8"/>
      <c r="ANI15" s="8"/>
      <c r="ANJ15" s="8"/>
      <c r="ANK15" s="8"/>
      <c r="ANL15" s="8"/>
      <c r="ANM15" s="8"/>
      <c r="ANN15" s="8"/>
      <c r="ANO15" s="8"/>
      <c r="ANP15" s="8"/>
      <c r="ANQ15" s="8"/>
      <c r="ANR15" s="8"/>
      <c r="ANS15" s="8"/>
      <c r="ANT15" s="8"/>
      <c r="ANU15" s="8"/>
      <c r="ANV15" s="8"/>
      <c r="ANW15" s="8"/>
      <c r="ANX15" s="8"/>
      <c r="ANY15" s="8"/>
      <c r="ANZ15" s="8"/>
      <c r="AOA15" s="8"/>
      <c r="AOB15" s="8"/>
      <c r="AOC15" s="8"/>
      <c r="AOD15" s="8"/>
      <c r="AOE15" s="8"/>
      <c r="AOF15" s="8"/>
      <c r="AOG15" s="8"/>
      <c r="AOH15" s="8"/>
      <c r="AOI15" s="8"/>
      <c r="AOJ15" s="8"/>
      <c r="AOK15" s="8"/>
      <c r="AOL15" s="8"/>
      <c r="AOM15" s="8"/>
      <c r="AON15" s="8"/>
      <c r="AOO15" s="8"/>
      <c r="AOP15" s="8"/>
      <c r="AOQ15" s="8"/>
      <c r="AOR15" s="8"/>
      <c r="AOS15" s="8"/>
      <c r="AOT15" s="8"/>
      <c r="AOU15" s="8"/>
      <c r="AOV15" s="8"/>
      <c r="AOW15" s="8"/>
      <c r="AOX15" s="8"/>
      <c r="AOY15" s="8"/>
      <c r="AOZ15" s="8"/>
      <c r="APA15" s="8"/>
      <c r="APB15" s="8"/>
      <c r="APC15" s="8"/>
      <c r="APD15" s="8"/>
      <c r="APE15" s="8"/>
      <c r="APF15" s="8"/>
      <c r="APG15" s="8"/>
      <c r="APH15" s="8"/>
      <c r="API15" s="8"/>
      <c r="APJ15" s="8"/>
      <c r="APK15" s="8"/>
      <c r="APL15" s="8"/>
      <c r="APM15" s="8"/>
      <c r="APN15" s="8"/>
      <c r="APO15" s="8"/>
      <c r="APP15" s="8"/>
      <c r="APQ15" s="8"/>
      <c r="APR15" s="8"/>
      <c r="APS15" s="8"/>
      <c r="APT15" s="8"/>
      <c r="APU15" s="8"/>
      <c r="APV15" s="8"/>
      <c r="APW15" s="8"/>
      <c r="APX15" s="8"/>
      <c r="APY15" s="8"/>
      <c r="APZ15" s="8"/>
      <c r="AQA15" s="8"/>
      <c r="AQB15" s="8"/>
      <c r="AQC15" s="8"/>
      <c r="AQD15" s="8"/>
      <c r="AQE15" s="8"/>
      <c r="AQF15" s="8"/>
      <c r="AQG15" s="8"/>
      <c r="AQH15" s="8"/>
      <c r="AQI15" s="8"/>
      <c r="AQJ15" s="8"/>
      <c r="AQK15" s="8"/>
      <c r="AQL15" s="8"/>
      <c r="AQM15" s="8"/>
      <c r="AQN15" s="8"/>
      <c r="AQO15" s="8"/>
      <c r="AQP15" s="8"/>
      <c r="AQQ15" s="8"/>
      <c r="AQR15" s="8"/>
      <c r="AQS15" s="8"/>
      <c r="AQT15" s="8"/>
      <c r="AQU15" s="8"/>
      <c r="AQV15" s="8"/>
      <c r="AQW15" s="8"/>
      <c r="AQX15" s="8"/>
      <c r="AQY15" s="8"/>
      <c r="AQZ15" s="8"/>
      <c r="ARA15" s="8"/>
      <c r="ARB15" s="8"/>
      <c r="ARC15" s="8"/>
      <c r="ARD15" s="8"/>
      <c r="ARE15" s="8"/>
      <c r="ARF15" s="8"/>
      <c r="ARG15" s="8"/>
      <c r="ARH15" s="8"/>
      <c r="ARI15" s="8"/>
      <c r="ARJ15" s="8"/>
      <c r="ARK15" s="8"/>
      <c r="ARL15" s="8"/>
      <c r="ARM15" s="8"/>
      <c r="ARN15" s="8"/>
      <c r="ARO15" s="8"/>
      <c r="ARP15" s="8"/>
      <c r="ARQ15" s="8"/>
      <c r="ARR15" s="8"/>
      <c r="ARS15" s="8"/>
      <c r="ART15" s="8"/>
      <c r="ARU15" s="8"/>
      <c r="ARV15" s="8"/>
      <c r="ARW15" s="8"/>
      <c r="ARX15" s="8"/>
      <c r="ARY15" s="8"/>
      <c r="ARZ15" s="8"/>
      <c r="ASA15" s="8"/>
      <c r="ASB15" s="8"/>
      <c r="ASC15" s="8"/>
      <c r="ASD15" s="8"/>
      <c r="ASE15" s="8"/>
      <c r="ASF15" s="8"/>
      <c r="ASG15" s="8"/>
      <c r="ASH15" s="8"/>
      <c r="ASI15" s="8"/>
      <c r="ASJ15" s="8"/>
      <c r="ASK15" s="8"/>
      <c r="ASL15" s="8"/>
      <c r="ASM15" s="8"/>
      <c r="ASN15" s="8"/>
      <c r="ASO15" s="8"/>
      <c r="ASP15" s="8"/>
      <c r="ASQ15" s="8"/>
      <c r="ASR15" s="8"/>
      <c r="ASS15" s="8"/>
      <c r="AST15" s="8"/>
      <c r="ASU15" s="8"/>
      <c r="ASV15" s="8"/>
      <c r="ASW15" s="8"/>
      <c r="ASX15" s="8"/>
      <c r="ASY15" s="8"/>
      <c r="ASZ15" s="8"/>
      <c r="ATA15" s="8"/>
      <c r="ATB15" s="8"/>
      <c r="ATC15" s="8"/>
      <c r="ATD15" s="8"/>
      <c r="ATE15" s="8"/>
      <c r="ATF15" s="8"/>
      <c r="ATG15" s="8"/>
      <c r="ATH15" s="8"/>
      <c r="ATI15" s="8"/>
      <c r="ATJ15" s="8"/>
      <c r="ATK15" s="8"/>
      <c r="ATL15" s="8"/>
      <c r="ATM15" s="8"/>
      <c r="ATN15" s="8"/>
      <c r="ATO15" s="8"/>
      <c r="ATP15" s="8"/>
      <c r="ATQ15" s="8"/>
      <c r="ATR15" s="8"/>
      <c r="ATS15" s="8"/>
      <c r="ATT15" s="8"/>
      <c r="ATU15" s="8"/>
      <c r="ATV15" s="8"/>
      <c r="ATW15" s="8"/>
      <c r="ATX15" s="8"/>
      <c r="ATY15" s="8"/>
      <c r="ATZ15" s="8"/>
      <c r="AUA15" s="8"/>
      <c r="AUB15" s="8"/>
      <c r="AUC15" s="8"/>
      <c r="AUD15" s="8"/>
      <c r="AUE15" s="8"/>
      <c r="AUF15" s="8"/>
      <c r="AUG15" s="8"/>
      <c r="AUH15" s="8"/>
      <c r="AUI15" s="8"/>
      <c r="AUJ15" s="8"/>
      <c r="AUK15" s="8"/>
      <c r="AUL15" s="8"/>
      <c r="AUM15" s="8"/>
      <c r="AUN15" s="8"/>
      <c r="AUO15" s="8"/>
      <c r="AUP15" s="8"/>
      <c r="AUQ15" s="8"/>
      <c r="AUR15" s="8"/>
      <c r="AUS15" s="8"/>
      <c r="AUT15" s="8"/>
      <c r="AUU15" s="8"/>
      <c r="AUV15" s="8"/>
      <c r="AUW15" s="8"/>
      <c r="AUX15" s="8"/>
      <c r="AUY15" s="8"/>
      <c r="AUZ15" s="8"/>
      <c r="AVA15" s="8"/>
      <c r="AVB15" s="8"/>
      <c r="AVC15" s="8"/>
      <c r="AVD15" s="8"/>
      <c r="AVE15" s="8"/>
      <c r="AVF15" s="8"/>
      <c r="AVG15" s="8"/>
      <c r="AVH15" s="8"/>
      <c r="AVI15" s="8"/>
      <c r="AVJ15" s="8"/>
      <c r="AVK15" s="8"/>
      <c r="AVL15" s="8"/>
      <c r="AVM15" s="8"/>
      <c r="AVN15" s="8"/>
      <c r="AVO15" s="8"/>
      <c r="AVP15" s="8"/>
      <c r="AVQ15" s="8"/>
      <c r="AVR15" s="8"/>
      <c r="AVS15" s="8"/>
      <c r="AVT15" s="8"/>
      <c r="AVU15" s="8"/>
      <c r="AVV15" s="8"/>
      <c r="AVW15" s="8"/>
      <c r="AVX15" s="8"/>
      <c r="AVY15" s="8"/>
      <c r="AVZ15" s="8"/>
      <c r="AWA15" s="8"/>
      <c r="AWB15" s="8"/>
      <c r="AWC15" s="8"/>
      <c r="AWD15" s="8"/>
      <c r="AWE15" s="8"/>
      <c r="AWF15" s="8"/>
      <c r="AWG15" s="8"/>
      <c r="AWH15" s="8"/>
      <c r="AWI15" s="8"/>
      <c r="AWJ15" s="8"/>
      <c r="AWK15" s="8"/>
      <c r="AWL15" s="8"/>
      <c r="AWM15" s="8"/>
      <c r="AWN15" s="8"/>
      <c r="AWO15" s="8"/>
      <c r="AWP15" s="8"/>
      <c r="AWQ15" s="8"/>
      <c r="AWR15" s="8"/>
      <c r="AWS15" s="8"/>
      <c r="AWT15" s="8"/>
      <c r="AWU15" s="8"/>
      <c r="AWV15" s="8"/>
      <c r="AWW15" s="8"/>
      <c r="AWX15" s="8"/>
      <c r="AWY15" s="8"/>
      <c r="AWZ15" s="8"/>
      <c r="AXA15" s="8"/>
      <c r="AXB15" s="8"/>
      <c r="AXC15" s="8"/>
      <c r="AXD15" s="8"/>
      <c r="AXE15" s="8"/>
      <c r="AXF15" s="8"/>
      <c r="AXG15" s="8"/>
      <c r="AXH15" s="8"/>
      <c r="AXI15" s="8"/>
      <c r="AXJ15" s="8"/>
      <c r="AXK15" s="8"/>
      <c r="AXL15" s="8"/>
      <c r="AXM15" s="8"/>
      <c r="AXN15" s="8"/>
      <c r="AXO15" s="8"/>
      <c r="AXP15" s="8"/>
      <c r="AXQ15" s="8"/>
      <c r="AXR15" s="8"/>
      <c r="AXS15" s="8"/>
      <c r="AXT15" s="8"/>
      <c r="AXU15" s="8"/>
      <c r="AXV15" s="8"/>
      <c r="AXW15" s="8"/>
      <c r="AXX15" s="8"/>
      <c r="AXY15" s="8"/>
      <c r="AXZ15" s="8"/>
      <c r="AYA15" s="8"/>
      <c r="AYB15" s="8"/>
      <c r="AYC15" s="8"/>
      <c r="AYD15" s="8"/>
      <c r="AYE15" s="8"/>
      <c r="AYF15" s="8"/>
      <c r="AYG15" s="8"/>
      <c r="AYH15" s="8"/>
      <c r="AYI15" s="8"/>
      <c r="AYJ15" s="8"/>
      <c r="AYK15" s="8"/>
      <c r="AYL15" s="8"/>
      <c r="AYM15" s="8"/>
      <c r="AYN15" s="8"/>
      <c r="AYO15" s="8"/>
      <c r="AYP15" s="8"/>
      <c r="AYQ15" s="8"/>
      <c r="AYR15" s="8"/>
      <c r="AYS15" s="8"/>
      <c r="AYT15" s="8"/>
      <c r="AYU15" s="8"/>
      <c r="AYV15" s="8"/>
      <c r="AYW15" s="8"/>
      <c r="AYX15" s="8"/>
      <c r="AYY15" s="8"/>
      <c r="AYZ15" s="8"/>
      <c r="AZA15" s="8"/>
      <c r="AZB15" s="8"/>
      <c r="AZC15" s="8"/>
      <c r="AZD15" s="8"/>
      <c r="AZE15" s="8"/>
      <c r="AZF15" s="8"/>
      <c r="AZG15" s="8"/>
      <c r="AZH15" s="8"/>
      <c r="AZI15" s="8"/>
      <c r="AZJ15" s="8"/>
      <c r="AZK15" s="8"/>
      <c r="AZL15" s="8"/>
      <c r="AZM15" s="8"/>
      <c r="AZN15" s="8"/>
      <c r="AZO15" s="8"/>
      <c r="AZP15" s="8"/>
      <c r="AZQ15" s="8"/>
      <c r="AZR15" s="8"/>
      <c r="AZS15" s="8"/>
      <c r="AZT15" s="8"/>
      <c r="AZU15" s="8"/>
      <c r="AZV15" s="8"/>
      <c r="AZW15" s="8"/>
      <c r="AZX15" s="8"/>
      <c r="AZY15" s="8"/>
      <c r="AZZ15" s="8"/>
      <c r="BAA15" s="8"/>
      <c r="BAB15" s="8"/>
      <c r="BAC15" s="8"/>
      <c r="BAD15" s="8"/>
      <c r="BAE15" s="8"/>
      <c r="BAF15" s="8"/>
      <c r="BAG15" s="8"/>
      <c r="BAH15" s="8"/>
      <c r="BAI15" s="8"/>
      <c r="BAJ15" s="8"/>
      <c r="BAK15" s="8"/>
      <c r="BAL15" s="8"/>
      <c r="BAM15" s="8"/>
      <c r="BAN15" s="8"/>
      <c r="BAO15" s="8"/>
      <c r="BAP15" s="8"/>
      <c r="BAQ15" s="8"/>
      <c r="BAR15" s="8"/>
      <c r="BAS15" s="8"/>
      <c r="BAT15" s="8"/>
      <c r="BAU15" s="8"/>
      <c r="BAV15" s="8"/>
      <c r="BAW15" s="8"/>
      <c r="BAX15" s="8"/>
      <c r="BAY15" s="8"/>
      <c r="BAZ15" s="8"/>
      <c r="BBA15" s="8"/>
      <c r="BBB15" s="8"/>
      <c r="BBC15" s="8"/>
      <c r="BBD15" s="8"/>
      <c r="BBE15" s="8"/>
      <c r="BBF15" s="8"/>
      <c r="BBG15" s="8"/>
      <c r="BBH15" s="8"/>
      <c r="BBI15" s="8"/>
      <c r="BBJ15" s="8"/>
      <c r="BBK15" s="8"/>
      <c r="BBL15" s="8"/>
      <c r="BBM15" s="8"/>
      <c r="BBN15" s="8"/>
      <c r="BBO15" s="8"/>
      <c r="BBP15" s="8"/>
      <c r="BBQ15" s="8"/>
      <c r="BBR15" s="8"/>
      <c r="BBS15" s="8"/>
      <c r="BBT15" s="8"/>
      <c r="BBU15" s="8"/>
      <c r="BBV15" s="8"/>
      <c r="BBW15" s="8"/>
      <c r="BBX15" s="8"/>
      <c r="BBY15" s="8"/>
      <c r="BBZ15" s="8"/>
      <c r="BCA15" s="8"/>
      <c r="BCB15" s="8"/>
      <c r="BCC15" s="8"/>
      <c r="BCD15" s="8"/>
      <c r="BCE15" s="8"/>
      <c r="BCF15" s="8"/>
      <c r="BCG15" s="8"/>
      <c r="BCH15" s="8"/>
      <c r="BCI15" s="8"/>
      <c r="BCJ15" s="8"/>
      <c r="BCK15" s="8"/>
      <c r="BCL15" s="8"/>
      <c r="BCM15" s="8"/>
      <c r="BCN15" s="8"/>
      <c r="BCO15" s="8"/>
      <c r="BCP15" s="8"/>
      <c r="BCQ15" s="8"/>
      <c r="BCR15" s="8"/>
      <c r="BCS15" s="8"/>
      <c r="BCT15" s="8"/>
      <c r="BCU15" s="8"/>
      <c r="BCV15" s="8"/>
      <c r="BCW15" s="8"/>
      <c r="BCX15" s="8"/>
      <c r="BCY15" s="8"/>
      <c r="BCZ15" s="8"/>
      <c r="BDA15" s="8"/>
      <c r="BDB15" s="8"/>
      <c r="BDC15" s="8"/>
      <c r="BDD15" s="8"/>
      <c r="BDE15" s="8"/>
      <c r="BDF15" s="8"/>
      <c r="BDG15" s="8"/>
      <c r="BDH15" s="8"/>
      <c r="BDI15" s="8"/>
      <c r="BDJ15" s="8"/>
      <c r="BDK15" s="8"/>
      <c r="BDL15" s="8"/>
      <c r="BDM15" s="8"/>
      <c r="BDN15" s="8"/>
      <c r="BDO15" s="8"/>
      <c r="BDP15" s="8"/>
      <c r="BDQ15" s="8"/>
      <c r="BDR15" s="8"/>
      <c r="BDS15" s="8"/>
      <c r="BDT15" s="8"/>
      <c r="BDU15" s="8"/>
      <c r="BDV15" s="8"/>
      <c r="BDW15" s="8"/>
      <c r="BDX15" s="8"/>
      <c r="BDY15" s="8"/>
      <c r="BDZ15" s="8"/>
      <c r="BEA15" s="8"/>
      <c r="BEB15" s="8"/>
      <c r="BEC15" s="8"/>
      <c r="BED15" s="8"/>
      <c r="BEE15" s="8"/>
      <c r="BEF15" s="8"/>
      <c r="BEG15" s="8"/>
      <c r="BEH15" s="8"/>
      <c r="BEI15" s="8"/>
      <c r="BEJ15" s="8"/>
      <c r="BEK15" s="8"/>
      <c r="BEL15" s="8"/>
      <c r="BEM15" s="8"/>
      <c r="BEN15" s="8"/>
      <c r="BEO15" s="8"/>
      <c r="BEP15" s="8"/>
      <c r="BEQ15" s="8"/>
      <c r="BER15" s="8"/>
      <c r="BES15" s="8"/>
      <c r="BET15" s="8"/>
      <c r="BEU15" s="8"/>
      <c r="BEV15" s="8"/>
      <c r="BEW15" s="8"/>
      <c r="BEX15" s="8"/>
      <c r="BEY15" s="8"/>
      <c r="BEZ15" s="8"/>
      <c r="BFA15" s="8"/>
      <c r="BFB15" s="8"/>
      <c r="BFC15" s="8"/>
      <c r="BFD15" s="8"/>
      <c r="BFE15" s="8"/>
      <c r="BFF15" s="8"/>
      <c r="BFG15" s="8"/>
      <c r="BFH15" s="8"/>
      <c r="BFI15" s="8"/>
      <c r="BFJ15" s="8"/>
      <c r="BFK15" s="8"/>
      <c r="BFL15" s="8"/>
      <c r="BFM15" s="8"/>
      <c r="BFN15" s="8"/>
      <c r="BFO15" s="8"/>
      <c r="BFP15" s="8"/>
      <c r="BFQ15" s="8"/>
      <c r="BFR15" s="8"/>
      <c r="BFS15" s="8"/>
      <c r="BFT15" s="8"/>
      <c r="BFU15" s="8"/>
      <c r="BFV15" s="8"/>
      <c r="BFW15" s="8"/>
      <c r="BFX15" s="8"/>
      <c r="BFY15" s="8"/>
      <c r="BFZ15" s="8"/>
      <c r="BGA15" s="8"/>
      <c r="BGB15" s="8"/>
      <c r="BGC15" s="8"/>
      <c r="BGD15" s="8"/>
      <c r="BGE15" s="8"/>
      <c r="BGF15" s="8"/>
      <c r="BGG15" s="8"/>
      <c r="BGH15" s="8"/>
      <c r="BGI15" s="8"/>
      <c r="BGJ15" s="8"/>
      <c r="BGK15" s="8"/>
      <c r="BGL15" s="8"/>
      <c r="BGM15" s="8"/>
      <c r="BGN15" s="8"/>
      <c r="BGO15" s="8"/>
      <c r="BGP15" s="8"/>
      <c r="BGQ15" s="8"/>
      <c r="BGR15" s="8"/>
      <c r="BGS15" s="8"/>
      <c r="BGT15" s="8"/>
      <c r="BGU15" s="8"/>
      <c r="BGV15" s="8"/>
      <c r="BGW15" s="8"/>
      <c r="BGX15" s="8"/>
      <c r="BGY15" s="8"/>
      <c r="BGZ15" s="8"/>
      <c r="BHA15" s="8"/>
      <c r="BHB15" s="8"/>
      <c r="BHC15" s="8"/>
      <c r="BHD15" s="8"/>
      <c r="BHE15" s="8"/>
      <c r="BHF15" s="8"/>
      <c r="BHG15" s="8"/>
      <c r="BHH15" s="8"/>
      <c r="BHI15" s="8"/>
      <c r="BHJ15" s="8"/>
      <c r="BHK15" s="8"/>
      <c r="BHL15" s="8"/>
      <c r="BHM15" s="8"/>
      <c r="BHN15" s="8"/>
      <c r="BHO15" s="8"/>
      <c r="BHP15" s="8"/>
      <c r="BHQ15" s="8"/>
      <c r="BHR15" s="8"/>
      <c r="BHS15" s="8"/>
      <c r="BHT15" s="8"/>
      <c r="BHU15" s="8"/>
      <c r="BHV15" s="8"/>
      <c r="BHW15" s="8"/>
      <c r="BHX15" s="8"/>
      <c r="BHY15" s="8"/>
      <c r="BHZ15" s="8"/>
      <c r="BIA15" s="8"/>
      <c r="BIB15" s="8"/>
      <c r="BIC15" s="8"/>
      <c r="BID15" s="8"/>
      <c r="BIE15" s="8"/>
      <c r="BIF15" s="8"/>
      <c r="BIG15" s="8"/>
      <c r="BIH15" s="8"/>
      <c r="BII15" s="8"/>
      <c r="BIJ15" s="8"/>
      <c r="BIK15" s="8"/>
      <c r="BIL15" s="8"/>
      <c r="BIM15" s="8"/>
      <c r="BIN15" s="8"/>
      <c r="BIO15" s="8"/>
      <c r="BIP15" s="8"/>
      <c r="BIQ15" s="8"/>
      <c r="BIR15" s="8"/>
      <c r="BIS15" s="8"/>
      <c r="BIT15" s="8"/>
      <c r="BIU15" s="8"/>
      <c r="BIV15" s="8"/>
      <c r="BIW15" s="8"/>
      <c r="BIX15" s="8"/>
      <c r="BIY15" s="8"/>
      <c r="BIZ15" s="8"/>
      <c r="BJA15" s="8"/>
      <c r="BJB15" s="8"/>
      <c r="BJC15" s="8"/>
      <c r="BJD15" s="8"/>
      <c r="BJE15" s="8"/>
      <c r="BJF15" s="8"/>
      <c r="BJG15" s="8"/>
      <c r="BJH15" s="8"/>
      <c r="BJI15" s="8"/>
      <c r="BJJ15" s="8"/>
      <c r="BJK15" s="8"/>
      <c r="BJL15" s="8"/>
      <c r="BJM15" s="8"/>
      <c r="BJN15" s="8"/>
      <c r="BJO15" s="8"/>
      <c r="BJP15" s="8"/>
      <c r="BJQ15" s="8"/>
      <c r="BJR15" s="8"/>
      <c r="BJS15" s="8"/>
      <c r="BJT15" s="8"/>
      <c r="BJU15" s="8"/>
      <c r="BJV15" s="8"/>
      <c r="BJW15" s="8"/>
      <c r="BJX15" s="8"/>
      <c r="BJY15" s="8"/>
      <c r="BJZ15" s="8"/>
      <c r="BKA15" s="8"/>
      <c r="BKB15" s="8"/>
      <c r="BKC15" s="8"/>
      <c r="BKD15" s="8"/>
      <c r="BKE15" s="8"/>
      <c r="BKF15" s="8"/>
      <c r="BKG15" s="8"/>
      <c r="BKH15" s="8"/>
      <c r="BKI15" s="8"/>
      <c r="BKJ15" s="8"/>
      <c r="BKK15" s="8"/>
      <c r="BKL15" s="8"/>
      <c r="BKM15" s="8"/>
      <c r="BKN15" s="8"/>
      <c r="BKO15" s="8"/>
      <c r="BKP15" s="8"/>
      <c r="BKQ15" s="8"/>
      <c r="BKR15" s="8"/>
      <c r="BKS15" s="8"/>
      <c r="BKT15" s="8"/>
      <c r="BKU15" s="8"/>
      <c r="BKV15" s="8"/>
      <c r="BKW15" s="8"/>
      <c r="BKX15" s="8"/>
      <c r="BKY15" s="8"/>
      <c r="BKZ15" s="8"/>
      <c r="BLA15" s="8"/>
      <c r="BLB15" s="8"/>
      <c r="BLC15" s="8"/>
      <c r="BLD15" s="8"/>
      <c r="BLE15" s="8"/>
      <c r="BLF15" s="8"/>
      <c r="BLG15" s="8"/>
      <c r="BLH15" s="8"/>
      <c r="BLI15" s="8"/>
      <c r="BLJ15" s="8"/>
      <c r="BLK15" s="8"/>
      <c r="BLL15" s="8"/>
      <c r="BLM15" s="8"/>
      <c r="BLN15" s="8"/>
      <c r="BLO15" s="8"/>
      <c r="BLP15" s="8"/>
      <c r="BLQ15" s="8"/>
      <c r="BLR15" s="8"/>
      <c r="BLS15" s="8"/>
      <c r="BLT15" s="8"/>
      <c r="BLU15" s="8"/>
      <c r="BLV15" s="8"/>
      <c r="BLW15" s="8"/>
      <c r="BLX15" s="8"/>
      <c r="BLY15" s="8"/>
      <c r="BLZ15" s="8"/>
      <c r="BMA15" s="8"/>
      <c r="BMB15" s="8"/>
      <c r="BMC15" s="8"/>
      <c r="BMD15" s="8"/>
      <c r="BME15" s="8"/>
      <c r="BMF15" s="8"/>
      <c r="BMG15" s="8"/>
      <c r="BMH15" s="8"/>
      <c r="BMI15" s="8"/>
      <c r="BMJ15" s="8"/>
      <c r="BMK15" s="8"/>
      <c r="BML15" s="8"/>
      <c r="BMM15" s="8"/>
      <c r="BMN15" s="8"/>
      <c r="BMO15" s="8"/>
      <c r="BMP15" s="8"/>
      <c r="BMQ15" s="8"/>
      <c r="BMR15" s="8"/>
      <c r="BMS15" s="8"/>
      <c r="BMT15" s="8"/>
      <c r="BMU15" s="8"/>
      <c r="BMV15" s="8"/>
      <c r="BMW15" s="8"/>
      <c r="BMX15" s="8"/>
      <c r="BMY15" s="8"/>
      <c r="BMZ15" s="8"/>
      <c r="BNA15" s="8"/>
      <c r="BNB15" s="8"/>
      <c r="BNC15" s="8"/>
      <c r="BND15" s="8"/>
      <c r="BNE15" s="8"/>
      <c r="BNF15" s="8"/>
      <c r="BNG15" s="8"/>
      <c r="BNH15" s="8"/>
      <c r="BNI15" s="8"/>
      <c r="BNJ15" s="8"/>
      <c r="BNK15" s="8"/>
      <c r="BNL15" s="8"/>
      <c r="BNM15" s="8"/>
      <c r="BNN15" s="8"/>
      <c r="BNO15" s="8"/>
      <c r="BNP15" s="8"/>
      <c r="BNQ15" s="8"/>
      <c r="BNR15" s="8"/>
      <c r="BNS15" s="8"/>
      <c r="BNT15" s="8"/>
      <c r="BNU15" s="8"/>
      <c r="BNV15" s="8"/>
      <c r="BNW15" s="8"/>
      <c r="BNX15" s="8"/>
      <c r="BNY15" s="8"/>
      <c r="BNZ15" s="8"/>
      <c r="BOA15" s="8"/>
      <c r="BOB15" s="8"/>
      <c r="BOC15" s="8"/>
      <c r="BOD15" s="8"/>
      <c r="BOE15" s="8"/>
      <c r="BOF15" s="8"/>
      <c r="BOG15" s="8"/>
      <c r="BOH15" s="8"/>
      <c r="BOI15" s="8"/>
      <c r="BOJ15" s="8"/>
      <c r="BOK15" s="8"/>
      <c r="BOL15" s="8"/>
      <c r="BOM15" s="8"/>
      <c r="BON15" s="8"/>
      <c r="BOO15" s="8"/>
      <c r="BOP15" s="8"/>
      <c r="BOQ15" s="8"/>
      <c r="BOR15" s="8"/>
      <c r="BOS15" s="8"/>
      <c r="BOT15" s="8"/>
      <c r="BOU15" s="8"/>
      <c r="BOV15" s="8"/>
      <c r="BOW15" s="8"/>
      <c r="BOX15" s="8"/>
      <c r="BOY15" s="8"/>
      <c r="BOZ15" s="8"/>
      <c r="BPA15" s="8"/>
      <c r="BPB15" s="8"/>
      <c r="BPC15" s="8"/>
      <c r="BPD15" s="8"/>
      <c r="BPE15" s="8"/>
      <c r="BPF15" s="8"/>
      <c r="BPG15" s="8"/>
      <c r="BPH15" s="8"/>
      <c r="BPI15" s="8"/>
      <c r="BPJ15" s="8"/>
      <c r="BPK15" s="8"/>
      <c r="BPL15" s="8"/>
      <c r="BPM15" s="8"/>
      <c r="BPN15" s="8"/>
      <c r="BPO15" s="8"/>
      <c r="BPP15" s="8"/>
      <c r="BPQ15" s="8"/>
      <c r="BPR15" s="8"/>
      <c r="BPS15" s="8"/>
      <c r="BPT15" s="8"/>
      <c r="BPU15" s="8"/>
      <c r="BPV15" s="8"/>
      <c r="BPW15" s="8"/>
      <c r="BPX15" s="8"/>
      <c r="BPY15" s="8"/>
      <c r="BPZ15" s="8"/>
      <c r="BQA15" s="8"/>
      <c r="BQB15" s="8"/>
      <c r="BQC15" s="8"/>
      <c r="BQD15" s="8"/>
      <c r="BQE15" s="8"/>
      <c r="BQF15" s="8"/>
      <c r="BQG15" s="8"/>
      <c r="BQH15" s="8"/>
      <c r="BQI15" s="8"/>
      <c r="BQJ15" s="8"/>
      <c r="BQK15" s="8"/>
      <c r="BQL15" s="8"/>
      <c r="BQM15" s="8"/>
      <c r="BQN15" s="8"/>
      <c r="BQO15" s="8"/>
      <c r="BQP15" s="8"/>
      <c r="BQQ15" s="8"/>
      <c r="BQR15" s="8"/>
      <c r="BQS15" s="8"/>
      <c r="BQT15" s="8"/>
      <c r="BQU15" s="8"/>
      <c r="BQV15" s="8"/>
      <c r="BQW15" s="8"/>
      <c r="BQX15" s="8"/>
      <c r="BQY15" s="8"/>
      <c r="BQZ15" s="8"/>
      <c r="BRA15" s="8"/>
      <c r="BRB15" s="8"/>
      <c r="BRC15" s="8"/>
      <c r="BRD15" s="8"/>
      <c r="BRE15" s="8"/>
      <c r="BRF15" s="8"/>
      <c r="BRG15" s="8"/>
      <c r="BRH15" s="8"/>
      <c r="BRI15" s="8"/>
      <c r="BRJ15" s="8"/>
      <c r="BRK15" s="8"/>
      <c r="BRL15" s="8"/>
      <c r="BRM15" s="8"/>
      <c r="BRN15" s="8"/>
      <c r="BRO15" s="8"/>
      <c r="BRP15" s="8"/>
      <c r="BRQ15" s="8"/>
      <c r="BRR15" s="8"/>
      <c r="BRS15" s="8"/>
      <c r="BRT15" s="8"/>
      <c r="BRU15" s="8"/>
      <c r="BRV15" s="8"/>
      <c r="BRW15" s="8"/>
      <c r="BRX15" s="8"/>
      <c r="BRY15" s="8"/>
      <c r="BRZ15" s="8"/>
      <c r="BSA15" s="8"/>
      <c r="BSB15" s="8"/>
      <c r="BSC15" s="8"/>
      <c r="BSD15" s="8"/>
      <c r="BSE15" s="8"/>
      <c r="BSF15" s="8"/>
      <c r="BSG15" s="8"/>
      <c r="BSH15" s="8"/>
      <c r="BSI15" s="8"/>
      <c r="BSJ15" s="8"/>
      <c r="BSK15" s="8"/>
      <c r="BSL15" s="8"/>
      <c r="BSM15" s="8"/>
      <c r="BSN15" s="8"/>
      <c r="BSO15" s="8"/>
      <c r="BSP15" s="8"/>
      <c r="BSQ15" s="8"/>
      <c r="BSR15" s="8"/>
      <c r="BSS15" s="8"/>
      <c r="BST15" s="8"/>
      <c r="BSU15" s="8"/>
      <c r="BSV15" s="8"/>
      <c r="BSW15" s="8"/>
      <c r="BSX15" s="8"/>
      <c r="BSY15" s="8"/>
      <c r="BSZ15" s="8"/>
      <c r="BTA15" s="8"/>
      <c r="BTB15" s="8"/>
      <c r="BTC15" s="8"/>
      <c r="BTD15" s="8"/>
      <c r="BTE15" s="8"/>
      <c r="BTF15" s="8"/>
      <c r="BTG15" s="8"/>
      <c r="BTH15" s="8"/>
      <c r="BTI15" s="8"/>
      <c r="BTJ15" s="8"/>
      <c r="BTK15" s="8"/>
      <c r="BTL15" s="8"/>
      <c r="BTM15" s="8"/>
      <c r="BTN15" s="8"/>
      <c r="BTO15" s="8"/>
      <c r="BTP15" s="8"/>
      <c r="BTQ15" s="8"/>
      <c r="BTR15" s="8"/>
      <c r="BTS15" s="8"/>
      <c r="BTT15" s="8"/>
      <c r="BTU15" s="8"/>
      <c r="BTV15" s="8"/>
      <c r="BTW15" s="8"/>
      <c r="BTX15" s="8"/>
      <c r="BTY15" s="8"/>
      <c r="BTZ15" s="8"/>
      <c r="BUA15" s="8"/>
      <c r="BUB15" s="8"/>
      <c r="BUC15" s="8"/>
      <c r="BUD15" s="8"/>
      <c r="BUE15" s="8"/>
      <c r="BUF15" s="8"/>
      <c r="BUG15" s="8"/>
      <c r="BUH15" s="8"/>
      <c r="BUI15" s="8"/>
      <c r="BUJ15" s="8"/>
      <c r="BUK15" s="8"/>
      <c r="BUL15" s="8"/>
      <c r="BUM15" s="8"/>
      <c r="BUN15" s="8"/>
      <c r="BUO15" s="8"/>
      <c r="BUP15" s="8"/>
      <c r="BUQ15" s="8"/>
      <c r="BUR15" s="8"/>
      <c r="BUS15" s="8"/>
      <c r="BUT15" s="8"/>
      <c r="BUU15" s="8"/>
      <c r="BUV15" s="8"/>
      <c r="BUW15" s="8"/>
      <c r="BUX15" s="8"/>
      <c r="BUY15" s="8"/>
      <c r="BUZ15" s="8"/>
      <c r="BVA15" s="8"/>
      <c r="BVB15" s="8"/>
      <c r="BVC15" s="8"/>
      <c r="BVD15" s="8"/>
      <c r="BVE15" s="8"/>
      <c r="BVF15" s="8"/>
      <c r="BVG15" s="8"/>
      <c r="BVH15" s="8"/>
      <c r="BVI15" s="8"/>
      <c r="BVJ15" s="8"/>
      <c r="BVK15" s="8"/>
      <c r="BVL15" s="8"/>
      <c r="BVM15" s="8"/>
      <c r="BVN15" s="8"/>
      <c r="BVO15" s="8"/>
      <c r="BVP15" s="8"/>
      <c r="BVQ15" s="8"/>
      <c r="BVR15" s="8"/>
      <c r="BVS15" s="8"/>
      <c r="BVT15" s="8"/>
      <c r="BVU15" s="8"/>
      <c r="BVV15" s="8"/>
      <c r="BVW15" s="8"/>
      <c r="BVX15" s="8"/>
      <c r="BVY15" s="8"/>
      <c r="BVZ15" s="8"/>
      <c r="BWA15" s="8"/>
      <c r="BWB15" s="8"/>
      <c r="BWC15" s="8"/>
      <c r="BWD15" s="8"/>
      <c r="BWE15" s="8"/>
      <c r="BWF15" s="8"/>
      <c r="BWG15" s="8"/>
      <c r="BWH15" s="8"/>
      <c r="BWI15" s="8"/>
      <c r="BWJ15" s="8"/>
      <c r="BWK15" s="8"/>
      <c r="BWL15" s="8"/>
      <c r="BWM15" s="8"/>
      <c r="BWN15" s="8"/>
      <c r="BWO15" s="8"/>
      <c r="BWP15" s="8"/>
      <c r="BWQ15" s="8"/>
      <c r="BWR15" s="8"/>
      <c r="BWS15" s="8"/>
      <c r="BWT15" s="8"/>
      <c r="BWU15" s="8"/>
      <c r="BWV15" s="8"/>
      <c r="BWW15" s="8"/>
      <c r="BWX15" s="8"/>
      <c r="BWY15" s="8"/>
      <c r="BWZ15" s="8"/>
      <c r="BXA15" s="8"/>
      <c r="BXB15" s="8"/>
      <c r="BXC15" s="8"/>
      <c r="BXD15" s="8"/>
      <c r="BXE15" s="8"/>
      <c r="BXF15" s="8"/>
      <c r="BXG15" s="8"/>
      <c r="BXH15" s="8"/>
      <c r="BXI15" s="8"/>
      <c r="BXJ15" s="8"/>
      <c r="BXK15" s="8"/>
      <c r="BXL15" s="8"/>
      <c r="BXM15" s="8"/>
      <c r="BXN15" s="8"/>
      <c r="BXO15" s="8"/>
      <c r="BXP15" s="8"/>
      <c r="BXQ15" s="8"/>
      <c r="BXR15" s="8"/>
      <c r="BXS15" s="8"/>
      <c r="BXT15" s="8"/>
      <c r="BXU15" s="8"/>
      <c r="BXV15" s="8"/>
      <c r="BXW15" s="8"/>
      <c r="BXX15" s="8"/>
      <c r="BXY15" s="8"/>
      <c r="BXZ15" s="8"/>
      <c r="BYA15" s="8"/>
      <c r="BYB15" s="8"/>
      <c r="BYC15" s="8"/>
      <c r="BYD15" s="8"/>
      <c r="BYE15" s="8"/>
      <c r="BYF15" s="8"/>
      <c r="BYG15" s="8"/>
      <c r="BYH15" s="8"/>
      <c r="BYI15" s="8"/>
      <c r="BYJ15" s="8"/>
      <c r="BYK15" s="8"/>
      <c r="BYL15" s="8"/>
      <c r="BYM15" s="8"/>
      <c r="BYN15" s="8"/>
      <c r="BYO15" s="8"/>
      <c r="BYP15" s="8"/>
      <c r="BYQ15" s="8"/>
      <c r="BYR15" s="8"/>
      <c r="BYS15" s="8"/>
      <c r="BYT15" s="8"/>
      <c r="BYU15" s="8"/>
      <c r="BYV15" s="8"/>
      <c r="BYW15" s="8"/>
      <c r="BYX15" s="8"/>
      <c r="BYY15" s="8"/>
      <c r="BYZ15" s="8"/>
      <c r="BZA15" s="8"/>
      <c r="BZB15" s="8"/>
      <c r="BZC15" s="8"/>
      <c r="BZD15" s="8"/>
      <c r="BZE15" s="8"/>
      <c r="BZF15" s="8"/>
      <c r="BZG15" s="8"/>
      <c r="BZH15" s="8"/>
      <c r="BZI15" s="8"/>
      <c r="BZJ15" s="8"/>
      <c r="BZK15" s="8"/>
      <c r="BZL15" s="8"/>
      <c r="BZM15" s="8"/>
      <c r="BZN15" s="8"/>
      <c r="BZO15" s="8"/>
      <c r="BZP15" s="8"/>
      <c r="BZQ15" s="8"/>
      <c r="BZR15" s="8"/>
      <c r="BZS15" s="8"/>
      <c r="BZT15" s="8"/>
      <c r="BZU15" s="8"/>
      <c r="BZV15" s="8"/>
      <c r="BZW15" s="8"/>
      <c r="BZX15" s="8"/>
      <c r="BZY15" s="8"/>
      <c r="BZZ15" s="8"/>
      <c r="CAA15" s="8"/>
      <c r="CAB15" s="8"/>
      <c r="CAC15" s="8"/>
      <c r="CAD15" s="8"/>
      <c r="CAE15" s="8"/>
      <c r="CAF15" s="8"/>
      <c r="CAG15" s="8"/>
      <c r="CAH15" s="8"/>
      <c r="CAI15" s="8"/>
      <c r="CAJ15" s="8"/>
      <c r="CAK15" s="8"/>
      <c r="CAL15" s="8"/>
      <c r="CAM15" s="8"/>
      <c r="CAN15" s="8"/>
      <c r="CAO15" s="8"/>
      <c r="CAP15" s="8"/>
      <c r="CAQ15" s="8"/>
      <c r="CAR15" s="8"/>
      <c r="CAS15" s="8"/>
      <c r="CAT15" s="8"/>
      <c r="CAU15" s="8"/>
      <c r="CAV15" s="8"/>
      <c r="CAW15" s="8"/>
      <c r="CAX15" s="8"/>
      <c r="CAY15" s="8"/>
      <c r="CAZ15" s="8"/>
      <c r="CBA15" s="8"/>
      <c r="CBB15" s="8"/>
      <c r="CBC15" s="8"/>
      <c r="CBD15" s="8"/>
      <c r="CBE15" s="8"/>
      <c r="CBF15" s="8"/>
      <c r="CBG15" s="8"/>
      <c r="CBH15" s="8"/>
      <c r="CBI15" s="8"/>
      <c r="CBJ15" s="8"/>
      <c r="CBK15" s="8"/>
      <c r="CBL15" s="8"/>
      <c r="CBM15" s="8"/>
      <c r="CBN15" s="8"/>
      <c r="CBO15" s="8"/>
      <c r="CBP15" s="8"/>
      <c r="CBQ15" s="8"/>
      <c r="CBR15" s="8"/>
      <c r="CBS15" s="8"/>
      <c r="CBT15" s="8"/>
      <c r="CBU15" s="8"/>
      <c r="CBV15" s="8"/>
      <c r="CBW15" s="8"/>
      <c r="CBX15" s="8"/>
      <c r="CBY15" s="8"/>
      <c r="CBZ15" s="8"/>
      <c r="CCA15" s="8"/>
      <c r="CCB15" s="8"/>
      <c r="CCC15" s="8"/>
      <c r="CCD15" s="8"/>
      <c r="CCE15" s="8"/>
      <c r="CCF15" s="8"/>
      <c r="CCG15" s="8"/>
      <c r="CCH15" s="8"/>
      <c r="CCI15" s="8"/>
      <c r="CCJ15" s="8"/>
      <c r="CCK15" s="8"/>
      <c r="CCL15" s="8"/>
      <c r="CCM15" s="8"/>
      <c r="CCN15" s="8"/>
      <c r="CCO15" s="8"/>
      <c r="CCP15" s="8"/>
      <c r="CCQ15" s="8"/>
      <c r="CCR15" s="8"/>
      <c r="CCS15" s="8"/>
      <c r="CCT15" s="8"/>
      <c r="CCU15" s="8"/>
      <c r="CCV15" s="8"/>
      <c r="CCW15" s="8"/>
      <c r="CCX15" s="8"/>
      <c r="CCY15" s="8"/>
      <c r="CCZ15" s="8"/>
      <c r="CDA15" s="8"/>
      <c r="CDB15" s="8"/>
      <c r="CDC15" s="8"/>
      <c r="CDD15" s="8"/>
      <c r="CDE15" s="8"/>
      <c r="CDF15" s="8"/>
      <c r="CDG15" s="8"/>
      <c r="CDH15" s="8"/>
      <c r="CDI15" s="8"/>
      <c r="CDJ15" s="8"/>
      <c r="CDK15" s="8"/>
      <c r="CDL15" s="8"/>
      <c r="CDM15" s="8"/>
      <c r="CDN15" s="8"/>
      <c r="CDO15" s="8"/>
      <c r="CDP15" s="8"/>
      <c r="CDQ15" s="8"/>
      <c r="CDR15" s="8"/>
      <c r="CDS15" s="8"/>
      <c r="CDT15" s="8"/>
      <c r="CDU15" s="8"/>
      <c r="CDV15" s="8"/>
      <c r="CDW15" s="8"/>
      <c r="CDX15" s="8"/>
      <c r="CDY15" s="8"/>
      <c r="CDZ15" s="8"/>
      <c r="CEA15" s="8"/>
      <c r="CEB15" s="8"/>
      <c r="CEC15" s="8"/>
      <c r="CED15" s="8"/>
      <c r="CEE15" s="8"/>
      <c r="CEF15" s="8"/>
      <c r="CEG15" s="8"/>
      <c r="CEH15" s="8"/>
      <c r="CEI15" s="8"/>
      <c r="CEJ15" s="8"/>
      <c r="CEK15" s="8"/>
      <c r="CEL15" s="8"/>
      <c r="CEM15" s="8"/>
      <c r="CEN15" s="8"/>
      <c r="CEO15" s="8"/>
      <c r="CEP15" s="8"/>
      <c r="CEQ15" s="8"/>
      <c r="CER15" s="8"/>
      <c r="CES15" s="8"/>
      <c r="CET15" s="8"/>
      <c r="CEU15" s="8"/>
      <c r="CEV15" s="8"/>
      <c r="CEW15" s="8"/>
      <c r="CEX15" s="8"/>
      <c r="CEY15" s="8"/>
      <c r="CEZ15" s="8"/>
      <c r="CFA15" s="8"/>
      <c r="CFB15" s="8"/>
      <c r="CFC15" s="8"/>
      <c r="CFD15" s="8"/>
      <c r="CFE15" s="8"/>
      <c r="CFF15" s="8"/>
      <c r="CFG15" s="8"/>
      <c r="CFH15" s="8"/>
      <c r="CFI15" s="8"/>
      <c r="CFJ15" s="8"/>
      <c r="CFK15" s="8"/>
      <c r="CFL15" s="8"/>
      <c r="CFM15" s="8"/>
      <c r="CFN15" s="8"/>
      <c r="CFO15" s="8"/>
      <c r="CFP15" s="8"/>
      <c r="CFQ15" s="8"/>
      <c r="CFR15" s="8"/>
      <c r="CFS15" s="8"/>
      <c r="CFT15" s="8"/>
      <c r="CFU15" s="8"/>
      <c r="CFV15" s="8"/>
      <c r="CFW15" s="8"/>
      <c r="CFX15" s="8"/>
      <c r="CFY15" s="8"/>
      <c r="CFZ15" s="8"/>
      <c r="CGA15" s="8"/>
      <c r="CGB15" s="8"/>
      <c r="CGC15" s="8"/>
      <c r="CGD15" s="8"/>
      <c r="CGE15" s="8"/>
      <c r="CGF15" s="8"/>
      <c r="CGG15" s="8"/>
      <c r="CGH15" s="8"/>
      <c r="CGI15" s="8"/>
      <c r="CGJ15" s="8"/>
      <c r="CGK15" s="8"/>
      <c r="CGL15" s="8"/>
      <c r="CGM15" s="8"/>
      <c r="CGN15" s="8"/>
      <c r="CGO15" s="8"/>
      <c r="CGP15" s="8"/>
      <c r="CGQ15" s="8"/>
      <c r="CGR15" s="8"/>
      <c r="CGS15" s="8"/>
      <c r="CGT15" s="8"/>
      <c r="CGU15" s="8"/>
      <c r="CGV15" s="8"/>
      <c r="CGW15" s="8"/>
      <c r="CGX15" s="8"/>
      <c r="CGY15" s="8"/>
      <c r="CGZ15" s="8"/>
      <c r="CHA15" s="8"/>
      <c r="CHB15" s="8"/>
      <c r="CHC15" s="8"/>
      <c r="CHD15" s="8"/>
      <c r="CHE15" s="8"/>
      <c r="CHF15" s="8"/>
      <c r="CHG15" s="8"/>
      <c r="CHH15" s="8"/>
      <c r="CHI15" s="8"/>
      <c r="CHJ15" s="8"/>
      <c r="CHK15" s="8"/>
      <c r="CHL15" s="8"/>
      <c r="CHM15" s="8"/>
      <c r="CHN15" s="8"/>
      <c r="CHO15" s="8"/>
      <c r="CHP15" s="8"/>
      <c r="CHQ15" s="8"/>
      <c r="CHR15" s="8"/>
      <c r="CHS15" s="8"/>
      <c r="CHT15" s="8"/>
      <c r="CHU15" s="8"/>
      <c r="CHV15" s="8"/>
      <c r="CHW15" s="8"/>
      <c r="CHX15" s="8"/>
      <c r="CHY15" s="8"/>
      <c r="CHZ15" s="8"/>
      <c r="CIA15" s="8"/>
      <c r="CIB15" s="8"/>
      <c r="CIC15" s="8"/>
      <c r="CID15" s="8"/>
      <c r="CIE15" s="8"/>
      <c r="CIF15" s="8"/>
      <c r="CIG15" s="8"/>
      <c r="CIH15" s="8"/>
      <c r="CII15" s="8"/>
      <c r="CIJ15" s="8"/>
      <c r="CIK15" s="8"/>
      <c r="CIL15" s="8"/>
      <c r="CIM15" s="8"/>
      <c r="CIN15" s="8"/>
      <c r="CIO15" s="8"/>
      <c r="CIP15" s="8"/>
      <c r="CIQ15" s="8"/>
      <c r="CIR15" s="8"/>
      <c r="CIS15" s="8"/>
      <c r="CIT15" s="8"/>
      <c r="CIU15" s="8"/>
      <c r="CIV15" s="8"/>
      <c r="CIW15" s="8"/>
      <c r="CIX15" s="8"/>
      <c r="CIY15" s="8"/>
      <c r="CIZ15" s="8"/>
      <c r="CJA15" s="8"/>
      <c r="CJB15" s="8"/>
      <c r="CJC15" s="8"/>
      <c r="CJD15" s="8"/>
      <c r="CJE15" s="8"/>
      <c r="CJF15" s="8"/>
      <c r="CJG15" s="8"/>
      <c r="CJH15" s="8"/>
      <c r="CJI15" s="8"/>
      <c r="CJJ15" s="8"/>
      <c r="CJK15" s="8"/>
      <c r="CJL15" s="8"/>
      <c r="CJM15" s="8"/>
      <c r="CJN15" s="8"/>
      <c r="CJO15" s="8"/>
      <c r="CJP15" s="8"/>
      <c r="CJQ15" s="8"/>
      <c r="CJR15" s="8"/>
      <c r="CJS15" s="8"/>
      <c r="CJT15" s="8"/>
      <c r="CJU15" s="8"/>
      <c r="CJV15" s="8"/>
      <c r="CJW15" s="8"/>
      <c r="CJX15" s="8"/>
      <c r="CJY15" s="8"/>
      <c r="CJZ15" s="8"/>
      <c r="CKA15" s="8"/>
      <c r="CKB15" s="8"/>
      <c r="CKC15" s="8"/>
      <c r="CKD15" s="8"/>
      <c r="CKE15" s="8"/>
      <c r="CKF15" s="8"/>
      <c r="CKG15" s="8"/>
      <c r="CKH15" s="8"/>
      <c r="CKI15" s="8"/>
      <c r="CKJ15" s="8"/>
      <c r="CKK15" s="8"/>
      <c r="CKL15" s="8"/>
      <c r="CKM15" s="8"/>
      <c r="CKN15" s="8"/>
      <c r="CKO15" s="8"/>
      <c r="CKP15" s="8"/>
      <c r="CKQ15" s="8"/>
      <c r="CKR15" s="8"/>
      <c r="CKS15" s="8"/>
      <c r="CKT15" s="8"/>
      <c r="CKU15" s="8"/>
      <c r="CKV15" s="8"/>
      <c r="CKW15" s="8"/>
      <c r="CKX15" s="8"/>
      <c r="CKY15" s="8"/>
      <c r="CKZ15" s="8"/>
      <c r="CLA15" s="8"/>
      <c r="CLB15" s="8"/>
      <c r="CLC15" s="8"/>
      <c r="CLD15" s="8"/>
      <c r="CLE15" s="8"/>
      <c r="CLF15" s="8"/>
      <c r="CLG15" s="8"/>
      <c r="CLH15" s="8"/>
      <c r="CLI15" s="8"/>
      <c r="CLJ15" s="8"/>
      <c r="CLK15" s="8"/>
      <c r="CLL15" s="8"/>
      <c r="CLM15" s="8"/>
      <c r="CLN15" s="8"/>
      <c r="CLO15" s="8"/>
      <c r="CLP15" s="8"/>
      <c r="CLQ15" s="8"/>
      <c r="CLR15" s="8"/>
      <c r="CLS15" s="8"/>
      <c r="CLT15" s="8"/>
      <c r="CLU15" s="8"/>
      <c r="CLV15" s="8"/>
      <c r="CLW15" s="8"/>
      <c r="CLX15" s="8"/>
      <c r="CLY15" s="8"/>
      <c r="CLZ15" s="8"/>
      <c r="CMA15" s="8"/>
      <c r="CMB15" s="8"/>
      <c r="CMC15" s="8"/>
      <c r="CMD15" s="8"/>
      <c r="CME15" s="8"/>
      <c r="CMF15" s="8"/>
      <c r="CMG15" s="8"/>
      <c r="CMH15" s="8"/>
      <c r="CMI15" s="8"/>
      <c r="CMJ15" s="8"/>
      <c r="CMK15" s="8"/>
      <c r="CML15" s="8"/>
      <c r="CMM15" s="8"/>
      <c r="CMN15" s="8"/>
      <c r="CMO15" s="8"/>
      <c r="CMP15" s="8"/>
      <c r="CMQ15" s="8"/>
      <c r="CMR15" s="8"/>
      <c r="CMS15" s="8"/>
      <c r="CMT15" s="8"/>
      <c r="CMU15" s="8"/>
      <c r="CMV15" s="8"/>
      <c r="CMW15" s="8"/>
      <c r="CMX15" s="8"/>
      <c r="CMY15" s="8"/>
      <c r="CMZ15" s="8"/>
      <c r="CNA15" s="8"/>
      <c r="CNB15" s="8"/>
      <c r="CNC15" s="8"/>
      <c r="CND15" s="8"/>
      <c r="CNE15" s="8"/>
      <c r="CNF15" s="8"/>
      <c r="CNG15" s="8"/>
      <c r="CNH15" s="8"/>
      <c r="CNI15" s="8"/>
      <c r="CNJ15" s="8"/>
      <c r="CNK15" s="8"/>
      <c r="CNL15" s="8"/>
      <c r="CNM15" s="8"/>
      <c r="CNN15" s="8"/>
      <c r="CNO15" s="8"/>
      <c r="CNP15" s="8"/>
      <c r="CNQ15" s="8"/>
      <c r="CNR15" s="8"/>
      <c r="CNS15" s="8"/>
      <c r="CNT15" s="8"/>
      <c r="CNU15" s="8"/>
      <c r="CNV15" s="8"/>
      <c r="CNW15" s="8"/>
      <c r="CNX15" s="8"/>
      <c r="CNY15" s="8"/>
      <c r="CNZ15" s="8"/>
      <c r="COA15" s="8"/>
      <c r="COB15" s="8"/>
      <c r="COC15" s="8"/>
      <c r="COD15" s="8"/>
      <c r="COE15" s="8"/>
      <c r="COF15" s="8"/>
      <c r="COG15" s="8"/>
      <c r="COH15" s="8"/>
      <c r="COI15" s="8"/>
      <c r="COJ15" s="8"/>
      <c r="COK15" s="8"/>
      <c r="COL15" s="8"/>
      <c r="COM15" s="8"/>
      <c r="CON15" s="8"/>
      <c r="COO15" s="8"/>
      <c r="COP15" s="8"/>
      <c r="COQ15" s="8"/>
      <c r="COR15" s="8"/>
      <c r="COS15" s="8"/>
      <c r="COT15" s="8"/>
      <c r="COU15" s="8"/>
      <c r="COV15" s="8"/>
      <c r="COW15" s="8"/>
      <c r="COX15" s="8"/>
      <c r="COY15" s="8"/>
      <c r="COZ15" s="8"/>
      <c r="CPA15" s="8"/>
      <c r="CPB15" s="8"/>
      <c r="CPC15" s="8"/>
      <c r="CPD15" s="8"/>
      <c r="CPE15" s="8"/>
      <c r="CPF15" s="8"/>
      <c r="CPG15" s="8"/>
      <c r="CPH15" s="8"/>
      <c r="CPI15" s="8"/>
      <c r="CPJ15" s="8"/>
      <c r="CPK15" s="8"/>
      <c r="CPL15" s="8"/>
      <c r="CPM15" s="8"/>
      <c r="CPN15" s="8"/>
      <c r="CPO15" s="8"/>
      <c r="CPP15" s="8"/>
      <c r="CPQ15" s="8"/>
      <c r="CPR15" s="8"/>
      <c r="CPS15" s="8"/>
      <c r="CPT15" s="8"/>
      <c r="CPU15" s="8"/>
      <c r="CPV15" s="8"/>
      <c r="CPW15" s="8"/>
      <c r="CPX15" s="8"/>
      <c r="CPY15" s="8"/>
      <c r="CPZ15" s="8"/>
      <c r="CQA15" s="8"/>
      <c r="CQB15" s="8"/>
      <c r="CQC15" s="8"/>
      <c r="CQD15" s="8"/>
      <c r="CQE15" s="8"/>
      <c r="CQF15" s="8"/>
      <c r="CQG15" s="8"/>
      <c r="CQH15" s="8"/>
      <c r="CQI15" s="8"/>
      <c r="CQJ15" s="8"/>
      <c r="CQK15" s="8"/>
      <c r="CQL15" s="8"/>
      <c r="CQM15" s="8"/>
      <c r="CQN15" s="8"/>
      <c r="CQO15" s="8"/>
      <c r="CQP15" s="8"/>
      <c r="CQQ15" s="8"/>
      <c r="CQR15" s="8"/>
      <c r="CQS15" s="8"/>
      <c r="CQT15" s="8"/>
      <c r="CQU15" s="8"/>
      <c r="CQV15" s="8"/>
      <c r="CQW15" s="8"/>
      <c r="CQX15" s="8"/>
      <c r="CQY15" s="8"/>
      <c r="CQZ15" s="8"/>
      <c r="CRA15" s="8"/>
      <c r="CRB15" s="8"/>
      <c r="CRC15" s="8"/>
      <c r="CRD15" s="8"/>
      <c r="CRE15" s="8"/>
      <c r="CRF15" s="8"/>
      <c r="CRG15" s="8"/>
      <c r="CRH15" s="8"/>
      <c r="CRI15" s="8"/>
      <c r="CRJ15" s="8"/>
      <c r="CRK15" s="8"/>
      <c r="CRL15" s="8"/>
      <c r="CRM15" s="8"/>
      <c r="CRN15" s="8"/>
      <c r="CRO15" s="8"/>
      <c r="CRP15" s="8"/>
      <c r="CRQ15" s="8"/>
      <c r="CRR15" s="8"/>
      <c r="CRS15" s="8"/>
      <c r="CRT15" s="8"/>
      <c r="CRU15" s="8"/>
      <c r="CRV15" s="8"/>
      <c r="CRW15" s="8"/>
      <c r="CRX15" s="8"/>
      <c r="CRY15" s="8"/>
      <c r="CRZ15" s="8"/>
      <c r="CSA15" s="8"/>
      <c r="CSB15" s="8"/>
      <c r="CSC15" s="8"/>
      <c r="CSD15" s="8"/>
      <c r="CSE15" s="8"/>
      <c r="CSF15" s="8"/>
      <c r="CSG15" s="8"/>
      <c r="CSH15" s="8"/>
      <c r="CSI15" s="8"/>
      <c r="CSJ15" s="8"/>
      <c r="CSK15" s="8"/>
      <c r="CSL15" s="8"/>
      <c r="CSM15" s="8"/>
      <c r="CSN15" s="8"/>
      <c r="CSO15" s="8"/>
      <c r="CSP15" s="8"/>
      <c r="CSQ15" s="8"/>
      <c r="CSR15" s="8"/>
      <c r="CSS15" s="8"/>
      <c r="CST15" s="8"/>
      <c r="CSU15" s="8"/>
      <c r="CSV15" s="8"/>
      <c r="CSW15" s="8"/>
      <c r="CSX15" s="8"/>
      <c r="CSY15" s="8"/>
      <c r="CSZ15" s="8"/>
      <c r="CTA15" s="8"/>
      <c r="CTB15" s="8"/>
      <c r="CTC15" s="8"/>
      <c r="CTD15" s="8"/>
      <c r="CTE15" s="8"/>
      <c r="CTF15" s="8"/>
      <c r="CTG15" s="8"/>
      <c r="CTH15" s="8"/>
      <c r="CTI15" s="8"/>
      <c r="CTJ15" s="8"/>
      <c r="CTK15" s="8"/>
      <c r="CTL15" s="8"/>
      <c r="CTM15" s="8"/>
      <c r="CTN15" s="8"/>
      <c r="CTO15" s="8"/>
      <c r="CTP15" s="8"/>
      <c r="CTQ15" s="8"/>
      <c r="CTR15" s="8"/>
      <c r="CTS15" s="8"/>
      <c r="CTT15" s="8"/>
      <c r="CTU15" s="8"/>
      <c r="CTV15" s="8"/>
      <c r="CTW15" s="8"/>
      <c r="CTX15" s="8"/>
      <c r="CTY15" s="8"/>
      <c r="CTZ15" s="8"/>
      <c r="CUA15" s="8"/>
    </row>
    <row r="16" s="92" customFormat="1" ht="36" customHeight="1" spans="1:2575">
      <c r="A16" s="218" t="s">
        <v>384</v>
      </c>
      <c r="B16" s="218" t="s">
        <v>687</v>
      </c>
      <c r="C16" s="219" t="s">
        <v>386</v>
      </c>
      <c r="D16" s="219" t="s">
        <v>387</v>
      </c>
      <c r="E16" s="219" t="s">
        <v>388</v>
      </c>
      <c r="F16" s="219" t="s">
        <v>389</v>
      </c>
      <c r="G16" s="219" t="s">
        <v>390</v>
      </c>
      <c r="H16" s="220"/>
      <c r="I16" s="246"/>
      <c r="J16" s="220"/>
      <c r="K16" s="247"/>
      <c r="L16" s="248"/>
      <c r="M16" s="249"/>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c r="RN16" s="8"/>
      <c r="RO16" s="8"/>
      <c r="RP16" s="8"/>
      <c r="RQ16" s="8"/>
      <c r="RR16" s="8"/>
      <c r="RS16" s="8"/>
      <c r="RT16" s="8"/>
      <c r="RU16" s="8"/>
      <c r="RV16" s="8"/>
      <c r="RW16" s="8"/>
      <c r="RX16" s="8"/>
      <c r="RY16" s="8"/>
      <c r="RZ16" s="8"/>
      <c r="SA16" s="8"/>
      <c r="SB16" s="8"/>
      <c r="SC16" s="8"/>
      <c r="SD16" s="8"/>
      <c r="SE16" s="8"/>
      <c r="SF16" s="8"/>
      <c r="SG16" s="8"/>
      <c r="SH16" s="8"/>
      <c r="SI16" s="8"/>
      <c r="SJ16" s="8"/>
      <c r="SK16" s="8"/>
      <c r="SL16" s="8"/>
      <c r="SM16" s="8"/>
      <c r="SN16" s="8"/>
      <c r="SO16" s="8"/>
      <c r="SP16" s="8"/>
      <c r="SQ16" s="8"/>
      <c r="SR16" s="8"/>
      <c r="SS16" s="8"/>
      <c r="ST16" s="8"/>
      <c r="SU16" s="8"/>
      <c r="SV16" s="8"/>
      <c r="SW16" s="8"/>
      <c r="SX16" s="8"/>
      <c r="SY16" s="8"/>
      <c r="SZ16" s="8"/>
      <c r="TA16" s="8"/>
      <c r="TB16" s="8"/>
      <c r="TC16" s="8"/>
      <c r="TD16" s="8"/>
      <c r="TE16" s="8"/>
      <c r="TF16" s="8"/>
      <c r="TG16" s="8"/>
      <c r="TH16" s="8"/>
      <c r="TI16" s="8"/>
      <c r="TJ16" s="8"/>
      <c r="TK16" s="8"/>
      <c r="TL16" s="8"/>
      <c r="TM16" s="8"/>
      <c r="TN16" s="8"/>
      <c r="TO16" s="8"/>
      <c r="TP16" s="8"/>
      <c r="TQ16" s="8"/>
      <c r="TR16" s="8"/>
      <c r="TS16" s="8"/>
      <c r="TT16" s="8"/>
      <c r="TU16" s="8"/>
      <c r="TV16" s="8"/>
      <c r="TW16" s="8"/>
      <c r="TX16" s="8"/>
      <c r="TY16" s="8"/>
      <c r="TZ16" s="8"/>
      <c r="UA16" s="8"/>
      <c r="UB16" s="8"/>
      <c r="UC16" s="8"/>
      <c r="UD16" s="8"/>
      <c r="UE16" s="8"/>
      <c r="UF16" s="8"/>
      <c r="UG16" s="8"/>
      <c r="UH16" s="8"/>
      <c r="UI16" s="8"/>
      <c r="UJ16" s="8"/>
      <c r="UK16" s="8"/>
      <c r="UL16" s="8"/>
      <c r="UM16" s="8"/>
      <c r="UN16" s="8"/>
      <c r="UO16" s="8"/>
      <c r="UP16" s="8"/>
      <c r="UQ16" s="8"/>
      <c r="UR16" s="8"/>
      <c r="US16" s="8"/>
      <c r="UT16" s="8"/>
      <c r="UU16" s="8"/>
      <c r="UV16" s="8"/>
      <c r="UW16" s="8"/>
      <c r="UX16" s="8"/>
      <c r="UY16" s="8"/>
      <c r="UZ16" s="8"/>
      <c r="VA16" s="8"/>
      <c r="VB16" s="8"/>
      <c r="VC16" s="8"/>
      <c r="VD16" s="8"/>
      <c r="VE16" s="8"/>
      <c r="VF16" s="8"/>
      <c r="VG16" s="8"/>
      <c r="VH16" s="8"/>
      <c r="VI16" s="8"/>
      <c r="VJ16" s="8"/>
      <c r="VK16" s="8"/>
      <c r="VL16" s="8"/>
      <c r="VM16" s="8"/>
      <c r="VN16" s="8"/>
      <c r="VO16" s="8"/>
      <c r="VP16" s="8"/>
      <c r="VQ16" s="8"/>
      <c r="VR16" s="8"/>
      <c r="VS16" s="8"/>
      <c r="VT16" s="8"/>
      <c r="VU16" s="8"/>
      <c r="VV16" s="8"/>
      <c r="VW16" s="8"/>
      <c r="VX16" s="8"/>
      <c r="VY16" s="8"/>
      <c r="VZ16" s="8"/>
      <c r="WA16" s="8"/>
      <c r="WB16" s="8"/>
      <c r="WC16" s="8"/>
      <c r="WD16" s="8"/>
      <c r="WE16" s="8"/>
      <c r="WF16" s="8"/>
      <c r="WG16" s="8"/>
      <c r="WH16" s="8"/>
      <c r="WI16" s="8"/>
      <c r="WJ16" s="8"/>
      <c r="WK16" s="8"/>
      <c r="WL16" s="8"/>
      <c r="WM16" s="8"/>
      <c r="WN16" s="8"/>
      <c r="WO16" s="8"/>
      <c r="WP16" s="8"/>
      <c r="WQ16" s="8"/>
      <c r="WR16" s="8"/>
      <c r="WS16" s="8"/>
      <c r="WT16" s="8"/>
      <c r="WU16" s="8"/>
      <c r="WV16" s="8"/>
      <c r="WW16" s="8"/>
      <c r="WX16" s="8"/>
      <c r="WY16" s="8"/>
      <c r="WZ16" s="8"/>
      <c r="XA16" s="8"/>
      <c r="XB16" s="8"/>
      <c r="XC16" s="8"/>
      <c r="XD16" s="8"/>
      <c r="XE16" s="8"/>
      <c r="XF16" s="8"/>
      <c r="XG16" s="8"/>
      <c r="XH16" s="8"/>
      <c r="XI16" s="8"/>
      <c r="XJ16" s="8"/>
      <c r="XK16" s="8"/>
      <c r="XL16" s="8"/>
      <c r="XM16" s="8"/>
      <c r="XN16" s="8"/>
      <c r="XO16" s="8"/>
      <c r="XP16" s="8"/>
      <c r="XQ16" s="8"/>
      <c r="XR16" s="8"/>
      <c r="XS16" s="8"/>
      <c r="XT16" s="8"/>
      <c r="XU16" s="8"/>
      <c r="XV16" s="8"/>
      <c r="XW16" s="8"/>
      <c r="XX16" s="8"/>
      <c r="XY16" s="8"/>
      <c r="XZ16" s="8"/>
      <c r="YA16" s="8"/>
      <c r="YB16" s="8"/>
      <c r="YC16" s="8"/>
      <c r="YD16" s="8"/>
      <c r="YE16" s="8"/>
      <c r="YF16" s="8"/>
      <c r="YG16" s="8"/>
      <c r="YH16" s="8"/>
      <c r="YI16" s="8"/>
      <c r="YJ16" s="8"/>
      <c r="YK16" s="8"/>
      <c r="YL16" s="8"/>
      <c r="YM16" s="8"/>
      <c r="YN16" s="8"/>
      <c r="YO16" s="8"/>
      <c r="YP16" s="8"/>
      <c r="YQ16" s="8"/>
      <c r="YR16" s="8"/>
      <c r="YS16" s="8"/>
      <c r="YT16" s="8"/>
      <c r="YU16" s="8"/>
      <c r="YV16" s="8"/>
      <c r="YW16" s="8"/>
      <c r="YX16" s="8"/>
      <c r="YY16" s="8"/>
      <c r="YZ16" s="8"/>
      <c r="ZA16" s="8"/>
      <c r="ZB16" s="8"/>
      <c r="ZC16" s="8"/>
      <c r="ZD16" s="8"/>
      <c r="ZE16" s="8"/>
      <c r="ZF16" s="8"/>
      <c r="ZG16" s="8"/>
      <c r="ZH16" s="8"/>
      <c r="ZI16" s="8"/>
      <c r="ZJ16" s="8"/>
      <c r="ZK16" s="8"/>
      <c r="ZL16" s="8"/>
      <c r="ZM16" s="8"/>
      <c r="ZN16" s="8"/>
      <c r="ZO16" s="8"/>
      <c r="ZP16" s="8"/>
      <c r="ZQ16" s="8"/>
      <c r="ZR16" s="8"/>
      <c r="ZS16" s="8"/>
      <c r="ZT16" s="8"/>
      <c r="ZU16" s="8"/>
      <c r="ZV16" s="8"/>
      <c r="ZW16" s="8"/>
      <c r="ZX16" s="8"/>
      <c r="ZY16" s="8"/>
      <c r="ZZ16" s="8"/>
      <c r="AAA16" s="8"/>
      <c r="AAB16" s="8"/>
      <c r="AAC16" s="8"/>
      <c r="AAD16" s="8"/>
      <c r="AAE16" s="8"/>
      <c r="AAF16" s="8"/>
      <c r="AAG16" s="8"/>
      <c r="AAH16" s="8"/>
      <c r="AAI16" s="8"/>
      <c r="AAJ16" s="8"/>
      <c r="AAK16" s="8"/>
      <c r="AAL16" s="8"/>
      <c r="AAM16" s="8"/>
      <c r="AAN16" s="8"/>
      <c r="AAO16" s="8"/>
      <c r="AAP16" s="8"/>
      <c r="AAQ16" s="8"/>
      <c r="AAR16" s="8"/>
      <c r="AAS16" s="8"/>
      <c r="AAT16" s="8"/>
      <c r="AAU16" s="8"/>
      <c r="AAV16" s="8"/>
      <c r="AAW16" s="8"/>
      <c r="AAX16" s="8"/>
      <c r="AAY16" s="8"/>
      <c r="AAZ16" s="8"/>
      <c r="ABA16" s="8"/>
      <c r="ABB16" s="8"/>
      <c r="ABC16" s="8"/>
      <c r="ABD16" s="8"/>
      <c r="ABE16" s="8"/>
      <c r="ABF16" s="8"/>
      <c r="ABG16" s="8"/>
      <c r="ABH16" s="8"/>
      <c r="ABI16" s="8"/>
      <c r="ABJ16" s="8"/>
      <c r="ABK16" s="8"/>
      <c r="ABL16" s="8"/>
      <c r="ABM16" s="8"/>
      <c r="ABN16" s="8"/>
      <c r="ABO16" s="8"/>
      <c r="ABP16" s="8"/>
      <c r="ABQ16" s="8"/>
      <c r="ABR16" s="8"/>
      <c r="ABS16" s="8"/>
      <c r="ABT16" s="8"/>
      <c r="ABU16" s="8"/>
      <c r="ABV16" s="8"/>
      <c r="ABW16" s="8"/>
      <c r="ABX16" s="8"/>
      <c r="ABY16" s="8"/>
      <c r="ABZ16" s="8"/>
      <c r="ACA16" s="8"/>
      <c r="ACB16" s="8"/>
      <c r="ACC16" s="8"/>
      <c r="ACD16" s="8"/>
      <c r="ACE16" s="8"/>
      <c r="ACF16" s="8"/>
      <c r="ACG16" s="8"/>
      <c r="ACH16" s="8"/>
      <c r="ACI16" s="8"/>
      <c r="ACJ16" s="8"/>
      <c r="ACK16" s="8"/>
      <c r="ACL16" s="8"/>
      <c r="ACM16" s="8"/>
      <c r="ACN16" s="8"/>
      <c r="ACO16" s="8"/>
      <c r="ACP16" s="8"/>
      <c r="ACQ16" s="8"/>
      <c r="ACR16" s="8"/>
      <c r="ACS16" s="8"/>
      <c r="ACT16" s="8"/>
      <c r="ACU16" s="8"/>
      <c r="ACV16" s="8"/>
      <c r="ACW16" s="8"/>
      <c r="ACX16" s="8"/>
      <c r="ACY16" s="8"/>
      <c r="ACZ16" s="8"/>
      <c r="ADA16" s="8"/>
      <c r="ADB16" s="8"/>
      <c r="ADC16" s="8"/>
      <c r="ADD16" s="8"/>
      <c r="ADE16" s="8"/>
      <c r="ADF16" s="8"/>
      <c r="ADG16" s="8"/>
      <c r="ADH16" s="8"/>
      <c r="ADI16" s="8"/>
      <c r="ADJ16" s="8"/>
      <c r="ADK16" s="8"/>
      <c r="ADL16" s="8"/>
      <c r="ADM16" s="8"/>
      <c r="ADN16" s="8"/>
      <c r="ADO16" s="8"/>
      <c r="ADP16" s="8"/>
      <c r="ADQ16" s="8"/>
      <c r="ADR16" s="8"/>
      <c r="ADS16" s="8"/>
      <c r="ADT16" s="8"/>
      <c r="ADU16" s="8"/>
      <c r="ADV16" s="8"/>
      <c r="ADW16" s="8"/>
      <c r="ADX16" s="8"/>
      <c r="ADY16" s="8"/>
      <c r="ADZ16" s="8"/>
      <c r="AEA16" s="8"/>
      <c r="AEB16" s="8"/>
      <c r="AEC16" s="8"/>
      <c r="AED16" s="8"/>
      <c r="AEE16" s="8"/>
      <c r="AEF16" s="8"/>
      <c r="AEG16" s="8"/>
      <c r="AEH16" s="8"/>
      <c r="AEI16" s="8"/>
      <c r="AEJ16" s="8"/>
      <c r="AEK16" s="8"/>
      <c r="AEL16" s="8"/>
      <c r="AEM16" s="8"/>
      <c r="AEN16" s="8"/>
      <c r="AEO16" s="8"/>
      <c r="AEP16" s="8"/>
      <c r="AEQ16" s="8"/>
      <c r="AER16" s="8"/>
      <c r="AES16" s="8"/>
      <c r="AET16" s="8"/>
      <c r="AEU16" s="8"/>
      <c r="AEV16" s="8"/>
      <c r="AEW16" s="8"/>
      <c r="AEX16" s="8"/>
      <c r="AEY16" s="8"/>
      <c r="AEZ16" s="8"/>
      <c r="AFA16" s="8"/>
      <c r="AFB16" s="8"/>
      <c r="AFC16" s="8"/>
      <c r="AFD16" s="8"/>
      <c r="AFE16" s="8"/>
      <c r="AFF16" s="8"/>
      <c r="AFG16" s="8"/>
      <c r="AFH16" s="8"/>
      <c r="AFI16" s="8"/>
      <c r="AFJ16" s="8"/>
      <c r="AFK16" s="8"/>
      <c r="AFL16" s="8"/>
      <c r="AFM16" s="8"/>
      <c r="AFN16" s="8"/>
      <c r="AFO16" s="8"/>
      <c r="AFP16" s="8"/>
      <c r="AFQ16" s="8"/>
      <c r="AFR16" s="8"/>
      <c r="AFS16" s="8"/>
      <c r="AFT16" s="8"/>
      <c r="AFU16" s="8"/>
      <c r="AFV16" s="8"/>
      <c r="AFW16" s="8"/>
      <c r="AFX16" s="8"/>
      <c r="AFY16" s="8"/>
      <c r="AFZ16" s="8"/>
      <c r="AGA16" s="8"/>
      <c r="AGB16" s="8"/>
      <c r="AGC16" s="8"/>
      <c r="AGD16" s="8"/>
      <c r="AGE16" s="8"/>
      <c r="AGF16" s="8"/>
      <c r="AGG16" s="8"/>
      <c r="AGH16" s="8"/>
      <c r="AGI16" s="8"/>
      <c r="AGJ16" s="8"/>
      <c r="AGK16" s="8"/>
      <c r="AGL16" s="8"/>
      <c r="AGM16" s="8"/>
      <c r="AGN16" s="8"/>
      <c r="AGO16" s="8"/>
      <c r="AGP16" s="8"/>
      <c r="AGQ16" s="8"/>
      <c r="AGR16" s="8"/>
      <c r="AGS16" s="8"/>
      <c r="AGT16" s="8"/>
      <c r="AGU16" s="8"/>
      <c r="AGV16" s="8"/>
      <c r="AGW16" s="8"/>
      <c r="AGX16" s="8"/>
      <c r="AGY16" s="8"/>
      <c r="AGZ16" s="8"/>
      <c r="AHA16" s="8"/>
      <c r="AHB16" s="8"/>
      <c r="AHC16" s="8"/>
      <c r="AHD16" s="8"/>
      <c r="AHE16" s="8"/>
      <c r="AHF16" s="8"/>
      <c r="AHG16" s="8"/>
      <c r="AHH16" s="8"/>
      <c r="AHI16" s="8"/>
      <c r="AHJ16" s="8"/>
      <c r="AHK16" s="8"/>
      <c r="AHL16" s="8"/>
      <c r="AHM16" s="8"/>
      <c r="AHN16" s="8"/>
      <c r="AHO16" s="8"/>
      <c r="AHP16" s="8"/>
      <c r="AHQ16" s="8"/>
      <c r="AHR16" s="8"/>
      <c r="AHS16" s="8"/>
      <c r="AHT16" s="8"/>
      <c r="AHU16" s="8"/>
      <c r="AHV16" s="8"/>
      <c r="AHW16" s="8"/>
      <c r="AHX16" s="8"/>
      <c r="AHY16" s="8"/>
      <c r="AHZ16" s="8"/>
      <c r="AIA16" s="8"/>
      <c r="AIB16" s="8"/>
      <c r="AIC16" s="8"/>
      <c r="AID16" s="8"/>
      <c r="AIE16" s="8"/>
      <c r="AIF16" s="8"/>
      <c r="AIG16" s="8"/>
      <c r="AIH16" s="8"/>
      <c r="AII16" s="8"/>
      <c r="AIJ16" s="8"/>
      <c r="AIK16" s="8"/>
      <c r="AIL16" s="8"/>
      <c r="AIM16" s="8"/>
      <c r="AIN16" s="8"/>
      <c r="AIO16" s="8"/>
      <c r="AIP16" s="8"/>
      <c r="AIQ16" s="8"/>
      <c r="AIR16" s="8"/>
      <c r="AIS16" s="8"/>
      <c r="AIT16" s="8"/>
      <c r="AIU16" s="8"/>
      <c r="AIV16" s="8"/>
      <c r="AIW16" s="8"/>
      <c r="AIX16" s="8"/>
      <c r="AIY16" s="8"/>
      <c r="AIZ16" s="8"/>
      <c r="AJA16" s="8"/>
      <c r="AJB16" s="8"/>
      <c r="AJC16" s="8"/>
      <c r="AJD16" s="8"/>
      <c r="AJE16" s="8"/>
      <c r="AJF16" s="8"/>
      <c r="AJG16" s="8"/>
      <c r="AJH16" s="8"/>
      <c r="AJI16" s="8"/>
      <c r="AJJ16" s="8"/>
      <c r="AJK16" s="8"/>
      <c r="AJL16" s="8"/>
      <c r="AJM16" s="8"/>
      <c r="AJN16" s="8"/>
      <c r="AJO16" s="8"/>
      <c r="AJP16" s="8"/>
      <c r="AJQ16" s="8"/>
      <c r="AJR16" s="8"/>
      <c r="AJS16" s="8"/>
      <c r="AJT16" s="8"/>
      <c r="AJU16" s="8"/>
      <c r="AJV16" s="8"/>
      <c r="AJW16" s="8"/>
      <c r="AJX16" s="8"/>
      <c r="AJY16" s="8"/>
      <c r="AJZ16" s="8"/>
      <c r="AKA16" s="8"/>
      <c r="AKB16" s="8"/>
      <c r="AKC16" s="8"/>
      <c r="AKD16" s="8"/>
      <c r="AKE16" s="8"/>
      <c r="AKF16" s="8"/>
      <c r="AKG16" s="8"/>
      <c r="AKH16" s="8"/>
      <c r="AKI16" s="8"/>
      <c r="AKJ16" s="8"/>
      <c r="AKK16" s="8"/>
      <c r="AKL16" s="8"/>
      <c r="AKM16" s="8"/>
      <c r="AKN16" s="8"/>
      <c r="AKO16" s="8"/>
      <c r="AKP16" s="8"/>
      <c r="AKQ16" s="8"/>
      <c r="AKR16" s="8"/>
      <c r="AKS16" s="8"/>
      <c r="AKT16" s="8"/>
      <c r="AKU16" s="8"/>
      <c r="AKV16" s="8"/>
      <c r="AKW16" s="8"/>
      <c r="AKX16" s="8"/>
      <c r="AKY16" s="8"/>
      <c r="AKZ16" s="8"/>
      <c r="ALA16" s="8"/>
      <c r="ALB16" s="8"/>
      <c r="ALC16" s="8"/>
      <c r="ALD16" s="8"/>
      <c r="ALE16" s="8"/>
      <c r="ALF16" s="8"/>
      <c r="ALG16" s="8"/>
      <c r="ALH16" s="8"/>
      <c r="ALI16" s="8"/>
      <c r="ALJ16" s="8"/>
      <c r="ALK16" s="8"/>
      <c r="ALL16" s="8"/>
      <c r="ALM16" s="8"/>
      <c r="ALN16" s="8"/>
      <c r="ALO16" s="8"/>
      <c r="ALP16" s="8"/>
      <c r="ALQ16" s="8"/>
      <c r="ALR16" s="8"/>
      <c r="ALS16" s="8"/>
      <c r="ALT16" s="8"/>
      <c r="ALU16" s="8"/>
      <c r="ALV16" s="8"/>
      <c r="ALW16" s="8"/>
      <c r="ALX16" s="8"/>
      <c r="ALY16" s="8"/>
      <c r="ALZ16" s="8"/>
      <c r="AMA16" s="8"/>
      <c r="AMB16" s="8"/>
      <c r="AMC16" s="8"/>
      <c r="AMD16" s="8"/>
      <c r="AME16" s="8"/>
      <c r="AMF16" s="8"/>
      <c r="AMG16" s="8"/>
      <c r="AMH16" s="8"/>
      <c r="AMI16" s="8"/>
      <c r="AMJ16" s="8"/>
      <c r="AMK16" s="8"/>
      <c r="AML16" s="8"/>
      <c r="AMM16" s="8"/>
      <c r="AMN16" s="8"/>
      <c r="AMO16" s="8"/>
      <c r="AMP16" s="8"/>
      <c r="AMQ16" s="8"/>
      <c r="AMR16" s="8"/>
      <c r="AMS16" s="8"/>
      <c r="AMT16" s="8"/>
      <c r="AMU16" s="8"/>
      <c r="AMV16" s="8"/>
      <c r="AMW16" s="8"/>
      <c r="AMX16" s="8"/>
      <c r="AMY16" s="8"/>
      <c r="AMZ16" s="8"/>
      <c r="ANA16" s="8"/>
      <c r="ANB16" s="8"/>
      <c r="ANC16" s="8"/>
      <c r="AND16" s="8"/>
      <c r="ANE16" s="8"/>
      <c r="ANF16" s="8"/>
      <c r="ANG16" s="8"/>
      <c r="ANH16" s="8"/>
      <c r="ANI16" s="8"/>
      <c r="ANJ16" s="8"/>
      <c r="ANK16" s="8"/>
      <c r="ANL16" s="8"/>
      <c r="ANM16" s="8"/>
      <c r="ANN16" s="8"/>
      <c r="ANO16" s="8"/>
      <c r="ANP16" s="8"/>
      <c r="ANQ16" s="8"/>
      <c r="ANR16" s="8"/>
      <c r="ANS16" s="8"/>
      <c r="ANT16" s="8"/>
      <c r="ANU16" s="8"/>
      <c r="ANV16" s="8"/>
      <c r="ANW16" s="8"/>
      <c r="ANX16" s="8"/>
      <c r="ANY16" s="8"/>
      <c r="ANZ16" s="8"/>
      <c r="AOA16" s="8"/>
      <c r="AOB16" s="8"/>
      <c r="AOC16" s="8"/>
      <c r="AOD16" s="8"/>
      <c r="AOE16" s="8"/>
      <c r="AOF16" s="8"/>
      <c r="AOG16" s="8"/>
      <c r="AOH16" s="8"/>
      <c r="AOI16" s="8"/>
      <c r="AOJ16" s="8"/>
      <c r="AOK16" s="8"/>
      <c r="AOL16" s="8"/>
      <c r="AOM16" s="8"/>
      <c r="AON16" s="8"/>
      <c r="AOO16" s="8"/>
      <c r="AOP16" s="8"/>
      <c r="AOQ16" s="8"/>
      <c r="AOR16" s="8"/>
      <c r="AOS16" s="8"/>
      <c r="AOT16" s="8"/>
      <c r="AOU16" s="8"/>
      <c r="AOV16" s="8"/>
      <c r="AOW16" s="8"/>
      <c r="AOX16" s="8"/>
      <c r="AOY16" s="8"/>
      <c r="AOZ16" s="8"/>
      <c r="APA16" s="8"/>
      <c r="APB16" s="8"/>
      <c r="APC16" s="8"/>
      <c r="APD16" s="8"/>
      <c r="APE16" s="8"/>
      <c r="APF16" s="8"/>
      <c r="APG16" s="8"/>
      <c r="APH16" s="8"/>
      <c r="API16" s="8"/>
      <c r="APJ16" s="8"/>
      <c r="APK16" s="8"/>
      <c r="APL16" s="8"/>
      <c r="APM16" s="8"/>
      <c r="APN16" s="8"/>
      <c r="APO16" s="8"/>
      <c r="APP16" s="8"/>
      <c r="APQ16" s="8"/>
      <c r="APR16" s="8"/>
      <c r="APS16" s="8"/>
      <c r="APT16" s="8"/>
      <c r="APU16" s="8"/>
      <c r="APV16" s="8"/>
      <c r="APW16" s="8"/>
      <c r="APX16" s="8"/>
      <c r="APY16" s="8"/>
      <c r="APZ16" s="8"/>
      <c r="AQA16" s="8"/>
      <c r="AQB16" s="8"/>
      <c r="AQC16" s="8"/>
      <c r="AQD16" s="8"/>
      <c r="AQE16" s="8"/>
      <c r="AQF16" s="8"/>
      <c r="AQG16" s="8"/>
      <c r="AQH16" s="8"/>
      <c r="AQI16" s="8"/>
      <c r="AQJ16" s="8"/>
      <c r="AQK16" s="8"/>
      <c r="AQL16" s="8"/>
      <c r="AQM16" s="8"/>
      <c r="AQN16" s="8"/>
      <c r="AQO16" s="8"/>
      <c r="AQP16" s="8"/>
      <c r="AQQ16" s="8"/>
      <c r="AQR16" s="8"/>
      <c r="AQS16" s="8"/>
      <c r="AQT16" s="8"/>
      <c r="AQU16" s="8"/>
      <c r="AQV16" s="8"/>
      <c r="AQW16" s="8"/>
      <c r="AQX16" s="8"/>
      <c r="AQY16" s="8"/>
      <c r="AQZ16" s="8"/>
      <c r="ARA16" s="8"/>
      <c r="ARB16" s="8"/>
      <c r="ARC16" s="8"/>
      <c r="ARD16" s="8"/>
      <c r="ARE16" s="8"/>
      <c r="ARF16" s="8"/>
      <c r="ARG16" s="8"/>
      <c r="ARH16" s="8"/>
      <c r="ARI16" s="8"/>
      <c r="ARJ16" s="8"/>
      <c r="ARK16" s="8"/>
      <c r="ARL16" s="8"/>
      <c r="ARM16" s="8"/>
      <c r="ARN16" s="8"/>
      <c r="ARO16" s="8"/>
      <c r="ARP16" s="8"/>
      <c r="ARQ16" s="8"/>
      <c r="ARR16" s="8"/>
      <c r="ARS16" s="8"/>
      <c r="ART16" s="8"/>
      <c r="ARU16" s="8"/>
      <c r="ARV16" s="8"/>
      <c r="ARW16" s="8"/>
      <c r="ARX16" s="8"/>
      <c r="ARY16" s="8"/>
      <c r="ARZ16" s="8"/>
      <c r="ASA16" s="8"/>
      <c r="ASB16" s="8"/>
      <c r="ASC16" s="8"/>
      <c r="ASD16" s="8"/>
      <c r="ASE16" s="8"/>
      <c r="ASF16" s="8"/>
      <c r="ASG16" s="8"/>
      <c r="ASH16" s="8"/>
      <c r="ASI16" s="8"/>
      <c r="ASJ16" s="8"/>
      <c r="ASK16" s="8"/>
      <c r="ASL16" s="8"/>
      <c r="ASM16" s="8"/>
      <c r="ASN16" s="8"/>
      <c r="ASO16" s="8"/>
      <c r="ASP16" s="8"/>
      <c r="ASQ16" s="8"/>
      <c r="ASR16" s="8"/>
      <c r="ASS16" s="8"/>
      <c r="AST16" s="8"/>
      <c r="ASU16" s="8"/>
      <c r="ASV16" s="8"/>
      <c r="ASW16" s="8"/>
      <c r="ASX16" s="8"/>
      <c r="ASY16" s="8"/>
      <c r="ASZ16" s="8"/>
      <c r="ATA16" s="8"/>
      <c r="ATB16" s="8"/>
      <c r="ATC16" s="8"/>
      <c r="ATD16" s="8"/>
      <c r="ATE16" s="8"/>
      <c r="ATF16" s="8"/>
      <c r="ATG16" s="8"/>
      <c r="ATH16" s="8"/>
      <c r="ATI16" s="8"/>
      <c r="ATJ16" s="8"/>
      <c r="ATK16" s="8"/>
      <c r="ATL16" s="8"/>
      <c r="ATM16" s="8"/>
      <c r="ATN16" s="8"/>
      <c r="ATO16" s="8"/>
      <c r="ATP16" s="8"/>
      <c r="ATQ16" s="8"/>
      <c r="ATR16" s="8"/>
      <c r="ATS16" s="8"/>
      <c r="ATT16" s="8"/>
      <c r="ATU16" s="8"/>
      <c r="ATV16" s="8"/>
      <c r="ATW16" s="8"/>
      <c r="ATX16" s="8"/>
      <c r="ATY16" s="8"/>
      <c r="ATZ16" s="8"/>
      <c r="AUA16" s="8"/>
      <c r="AUB16" s="8"/>
      <c r="AUC16" s="8"/>
      <c r="AUD16" s="8"/>
      <c r="AUE16" s="8"/>
      <c r="AUF16" s="8"/>
      <c r="AUG16" s="8"/>
      <c r="AUH16" s="8"/>
      <c r="AUI16" s="8"/>
      <c r="AUJ16" s="8"/>
      <c r="AUK16" s="8"/>
      <c r="AUL16" s="8"/>
      <c r="AUM16" s="8"/>
      <c r="AUN16" s="8"/>
      <c r="AUO16" s="8"/>
      <c r="AUP16" s="8"/>
      <c r="AUQ16" s="8"/>
      <c r="AUR16" s="8"/>
      <c r="AUS16" s="8"/>
      <c r="AUT16" s="8"/>
      <c r="AUU16" s="8"/>
      <c r="AUV16" s="8"/>
      <c r="AUW16" s="8"/>
      <c r="AUX16" s="8"/>
      <c r="AUY16" s="8"/>
      <c r="AUZ16" s="8"/>
      <c r="AVA16" s="8"/>
      <c r="AVB16" s="8"/>
      <c r="AVC16" s="8"/>
      <c r="AVD16" s="8"/>
      <c r="AVE16" s="8"/>
      <c r="AVF16" s="8"/>
      <c r="AVG16" s="8"/>
      <c r="AVH16" s="8"/>
      <c r="AVI16" s="8"/>
      <c r="AVJ16" s="8"/>
      <c r="AVK16" s="8"/>
      <c r="AVL16" s="8"/>
      <c r="AVM16" s="8"/>
      <c r="AVN16" s="8"/>
      <c r="AVO16" s="8"/>
      <c r="AVP16" s="8"/>
      <c r="AVQ16" s="8"/>
      <c r="AVR16" s="8"/>
      <c r="AVS16" s="8"/>
      <c r="AVT16" s="8"/>
      <c r="AVU16" s="8"/>
      <c r="AVV16" s="8"/>
      <c r="AVW16" s="8"/>
      <c r="AVX16" s="8"/>
      <c r="AVY16" s="8"/>
      <c r="AVZ16" s="8"/>
      <c r="AWA16" s="8"/>
      <c r="AWB16" s="8"/>
      <c r="AWC16" s="8"/>
      <c r="AWD16" s="8"/>
      <c r="AWE16" s="8"/>
      <c r="AWF16" s="8"/>
      <c r="AWG16" s="8"/>
      <c r="AWH16" s="8"/>
      <c r="AWI16" s="8"/>
      <c r="AWJ16" s="8"/>
      <c r="AWK16" s="8"/>
      <c r="AWL16" s="8"/>
      <c r="AWM16" s="8"/>
      <c r="AWN16" s="8"/>
      <c r="AWO16" s="8"/>
      <c r="AWP16" s="8"/>
      <c r="AWQ16" s="8"/>
      <c r="AWR16" s="8"/>
      <c r="AWS16" s="8"/>
      <c r="AWT16" s="8"/>
      <c r="AWU16" s="8"/>
      <c r="AWV16" s="8"/>
      <c r="AWW16" s="8"/>
      <c r="AWX16" s="8"/>
      <c r="AWY16" s="8"/>
      <c r="AWZ16" s="8"/>
      <c r="AXA16" s="8"/>
      <c r="AXB16" s="8"/>
      <c r="AXC16" s="8"/>
      <c r="AXD16" s="8"/>
      <c r="AXE16" s="8"/>
      <c r="AXF16" s="8"/>
      <c r="AXG16" s="8"/>
      <c r="AXH16" s="8"/>
      <c r="AXI16" s="8"/>
      <c r="AXJ16" s="8"/>
      <c r="AXK16" s="8"/>
      <c r="AXL16" s="8"/>
      <c r="AXM16" s="8"/>
      <c r="AXN16" s="8"/>
      <c r="AXO16" s="8"/>
      <c r="AXP16" s="8"/>
      <c r="AXQ16" s="8"/>
      <c r="AXR16" s="8"/>
      <c r="AXS16" s="8"/>
      <c r="AXT16" s="8"/>
      <c r="AXU16" s="8"/>
      <c r="AXV16" s="8"/>
      <c r="AXW16" s="8"/>
      <c r="AXX16" s="8"/>
      <c r="AXY16" s="8"/>
      <c r="AXZ16" s="8"/>
      <c r="AYA16" s="8"/>
      <c r="AYB16" s="8"/>
      <c r="AYC16" s="8"/>
      <c r="AYD16" s="8"/>
      <c r="AYE16" s="8"/>
      <c r="AYF16" s="8"/>
      <c r="AYG16" s="8"/>
      <c r="AYH16" s="8"/>
      <c r="AYI16" s="8"/>
      <c r="AYJ16" s="8"/>
      <c r="AYK16" s="8"/>
      <c r="AYL16" s="8"/>
      <c r="AYM16" s="8"/>
      <c r="AYN16" s="8"/>
      <c r="AYO16" s="8"/>
      <c r="AYP16" s="8"/>
      <c r="AYQ16" s="8"/>
      <c r="AYR16" s="8"/>
      <c r="AYS16" s="8"/>
      <c r="AYT16" s="8"/>
      <c r="AYU16" s="8"/>
      <c r="AYV16" s="8"/>
      <c r="AYW16" s="8"/>
      <c r="AYX16" s="8"/>
      <c r="AYY16" s="8"/>
      <c r="AYZ16" s="8"/>
      <c r="AZA16" s="8"/>
      <c r="AZB16" s="8"/>
      <c r="AZC16" s="8"/>
      <c r="AZD16" s="8"/>
      <c r="AZE16" s="8"/>
      <c r="AZF16" s="8"/>
      <c r="AZG16" s="8"/>
      <c r="AZH16" s="8"/>
      <c r="AZI16" s="8"/>
      <c r="AZJ16" s="8"/>
      <c r="AZK16" s="8"/>
      <c r="AZL16" s="8"/>
      <c r="AZM16" s="8"/>
      <c r="AZN16" s="8"/>
      <c r="AZO16" s="8"/>
      <c r="AZP16" s="8"/>
      <c r="AZQ16" s="8"/>
      <c r="AZR16" s="8"/>
      <c r="AZS16" s="8"/>
      <c r="AZT16" s="8"/>
      <c r="AZU16" s="8"/>
      <c r="AZV16" s="8"/>
      <c r="AZW16" s="8"/>
      <c r="AZX16" s="8"/>
      <c r="AZY16" s="8"/>
      <c r="AZZ16" s="8"/>
      <c r="BAA16" s="8"/>
      <c r="BAB16" s="8"/>
      <c r="BAC16" s="8"/>
      <c r="BAD16" s="8"/>
      <c r="BAE16" s="8"/>
      <c r="BAF16" s="8"/>
      <c r="BAG16" s="8"/>
      <c r="BAH16" s="8"/>
      <c r="BAI16" s="8"/>
      <c r="BAJ16" s="8"/>
      <c r="BAK16" s="8"/>
      <c r="BAL16" s="8"/>
      <c r="BAM16" s="8"/>
      <c r="BAN16" s="8"/>
      <c r="BAO16" s="8"/>
      <c r="BAP16" s="8"/>
      <c r="BAQ16" s="8"/>
      <c r="BAR16" s="8"/>
      <c r="BAS16" s="8"/>
      <c r="BAT16" s="8"/>
      <c r="BAU16" s="8"/>
      <c r="BAV16" s="8"/>
      <c r="BAW16" s="8"/>
      <c r="BAX16" s="8"/>
      <c r="BAY16" s="8"/>
      <c r="BAZ16" s="8"/>
      <c r="BBA16" s="8"/>
      <c r="BBB16" s="8"/>
      <c r="BBC16" s="8"/>
      <c r="BBD16" s="8"/>
      <c r="BBE16" s="8"/>
      <c r="BBF16" s="8"/>
      <c r="BBG16" s="8"/>
      <c r="BBH16" s="8"/>
      <c r="BBI16" s="8"/>
      <c r="BBJ16" s="8"/>
      <c r="BBK16" s="8"/>
      <c r="BBL16" s="8"/>
      <c r="BBM16" s="8"/>
      <c r="BBN16" s="8"/>
      <c r="BBO16" s="8"/>
      <c r="BBP16" s="8"/>
      <c r="BBQ16" s="8"/>
      <c r="BBR16" s="8"/>
      <c r="BBS16" s="8"/>
      <c r="BBT16" s="8"/>
      <c r="BBU16" s="8"/>
      <c r="BBV16" s="8"/>
      <c r="BBW16" s="8"/>
      <c r="BBX16" s="8"/>
      <c r="BBY16" s="8"/>
      <c r="BBZ16" s="8"/>
      <c r="BCA16" s="8"/>
      <c r="BCB16" s="8"/>
      <c r="BCC16" s="8"/>
      <c r="BCD16" s="8"/>
      <c r="BCE16" s="8"/>
      <c r="BCF16" s="8"/>
      <c r="BCG16" s="8"/>
      <c r="BCH16" s="8"/>
      <c r="BCI16" s="8"/>
      <c r="BCJ16" s="8"/>
      <c r="BCK16" s="8"/>
      <c r="BCL16" s="8"/>
      <c r="BCM16" s="8"/>
      <c r="BCN16" s="8"/>
      <c r="BCO16" s="8"/>
      <c r="BCP16" s="8"/>
      <c r="BCQ16" s="8"/>
      <c r="BCR16" s="8"/>
      <c r="BCS16" s="8"/>
      <c r="BCT16" s="8"/>
      <c r="BCU16" s="8"/>
      <c r="BCV16" s="8"/>
      <c r="BCW16" s="8"/>
      <c r="BCX16" s="8"/>
      <c r="BCY16" s="8"/>
      <c r="BCZ16" s="8"/>
      <c r="BDA16" s="8"/>
      <c r="BDB16" s="8"/>
      <c r="BDC16" s="8"/>
      <c r="BDD16" s="8"/>
      <c r="BDE16" s="8"/>
      <c r="BDF16" s="8"/>
      <c r="BDG16" s="8"/>
      <c r="BDH16" s="8"/>
      <c r="BDI16" s="8"/>
      <c r="BDJ16" s="8"/>
      <c r="BDK16" s="8"/>
      <c r="BDL16" s="8"/>
      <c r="BDM16" s="8"/>
      <c r="BDN16" s="8"/>
      <c r="BDO16" s="8"/>
      <c r="BDP16" s="8"/>
      <c r="BDQ16" s="8"/>
      <c r="BDR16" s="8"/>
      <c r="BDS16" s="8"/>
      <c r="BDT16" s="8"/>
      <c r="BDU16" s="8"/>
      <c r="BDV16" s="8"/>
      <c r="BDW16" s="8"/>
      <c r="BDX16" s="8"/>
      <c r="BDY16" s="8"/>
      <c r="BDZ16" s="8"/>
      <c r="BEA16" s="8"/>
      <c r="BEB16" s="8"/>
      <c r="BEC16" s="8"/>
      <c r="BED16" s="8"/>
      <c r="BEE16" s="8"/>
      <c r="BEF16" s="8"/>
      <c r="BEG16" s="8"/>
      <c r="BEH16" s="8"/>
      <c r="BEI16" s="8"/>
      <c r="BEJ16" s="8"/>
      <c r="BEK16" s="8"/>
      <c r="BEL16" s="8"/>
      <c r="BEM16" s="8"/>
      <c r="BEN16" s="8"/>
      <c r="BEO16" s="8"/>
      <c r="BEP16" s="8"/>
      <c r="BEQ16" s="8"/>
      <c r="BER16" s="8"/>
      <c r="BES16" s="8"/>
      <c r="BET16" s="8"/>
      <c r="BEU16" s="8"/>
      <c r="BEV16" s="8"/>
      <c r="BEW16" s="8"/>
      <c r="BEX16" s="8"/>
      <c r="BEY16" s="8"/>
      <c r="BEZ16" s="8"/>
      <c r="BFA16" s="8"/>
      <c r="BFB16" s="8"/>
      <c r="BFC16" s="8"/>
      <c r="BFD16" s="8"/>
      <c r="BFE16" s="8"/>
      <c r="BFF16" s="8"/>
      <c r="BFG16" s="8"/>
      <c r="BFH16" s="8"/>
      <c r="BFI16" s="8"/>
      <c r="BFJ16" s="8"/>
      <c r="BFK16" s="8"/>
      <c r="BFL16" s="8"/>
      <c r="BFM16" s="8"/>
      <c r="BFN16" s="8"/>
      <c r="BFO16" s="8"/>
      <c r="BFP16" s="8"/>
      <c r="BFQ16" s="8"/>
      <c r="BFR16" s="8"/>
      <c r="BFS16" s="8"/>
      <c r="BFT16" s="8"/>
      <c r="BFU16" s="8"/>
      <c r="BFV16" s="8"/>
      <c r="BFW16" s="8"/>
      <c r="BFX16" s="8"/>
      <c r="BFY16" s="8"/>
      <c r="BFZ16" s="8"/>
      <c r="BGA16" s="8"/>
      <c r="BGB16" s="8"/>
      <c r="BGC16" s="8"/>
      <c r="BGD16" s="8"/>
      <c r="BGE16" s="8"/>
      <c r="BGF16" s="8"/>
      <c r="BGG16" s="8"/>
      <c r="BGH16" s="8"/>
      <c r="BGI16" s="8"/>
      <c r="BGJ16" s="8"/>
      <c r="BGK16" s="8"/>
      <c r="BGL16" s="8"/>
      <c r="BGM16" s="8"/>
      <c r="BGN16" s="8"/>
      <c r="BGO16" s="8"/>
      <c r="BGP16" s="8"/>
      <c r="BGQ16" s="8"/>
      <c r="BGR16" s="8"/>
      <c r="BGS16" s="8"/>
      <c r="BGT16" s="8"/>
      <c r="BGU16" s="8"/>
      <c r="BGV16" s="8"/>
      <c r="BGW16" s="8"/>
      <c r="BGX16" s="8"/>
      <c r="BGY16" s="8"/>
      <c r="BGZ16" s="8"/>
      <c r="BHA16" s="8"/>
      <c r="BHB16" s="8"/>
      <c r="BHC16" s="8"/>
      <c r="BHD16" s="8"/>
      <c r="BHE16" s="8"/>
      <c r="BHF16" s="8"/>
      <c r="BHG16" s="8"/>
      <c r="BHH16" s="8"/>
      <c r="BHI16" s="8"/>
      <c r="BHJ16" s="8"/>
      <c r="BHK16" s="8"/>
      <c r="BHL16" s="8"/>
      <c r="BHM16" s="8"/>
      <c r="BHN16" s="8"/>
      <c r="BHO16" s="8"/>
      <c r="BHP16" s="8"/>
      <c r="BHQ16" s="8"/>
      <c r="BHR16" s="8"/>
      <c r="BHS16" s="8"/>
      <c r="BHT16" s="8"/>
      <c r="BHU16" s="8"/>
      <c r="BHV16" s="8"/>
      <c r="BHW16" s="8"/>
      <c r="BHX16" s="8"/>
      <c r="BHY16" s="8"/>
      <c r="BHZ16" s="8"/>
      <c r="BIA16" s="8"/>
      <c r="BIB16" s="8"/>
      <c r="BIC16" s="8"/>
      <c r="BID16" s="8"/>
      <c r="BIE16" s="8"/>
      <c r="BIF16" s="8"/>
      <c r="BIG16" s="8"/>
      <c r="BIH16" s="8"/>
      <c r="BII16" s="8"/>
      <c r="BIJ16" s="8"/>
      <c r="BIK16" s="8"/>
      <c r="BIL16" s="8"/>
      <c r="BIM16" s="8"/>
      <c r="BIN16" s="8"/>
      <c r="BIO16" s="8"/>
      <c r="BIP16" s="8"/>
      <c r="BIQ16" s="8"/>
      <c r="BIR16" s="8"/>
      <c r="BIS16" s="8"/>
      <c r="BIT16" s="8"/>
      <c r="BIU16" s="8"/>
      <c r="BIV16" s="8"/>
      <c r="BIW16" s="8"/>
      <c r="BIX16" s="8"/>
      <c r="BIY16" s="8"/>
      <c r="BIZ16" s="8"/>
      <c r="BJA16" s="8"/>
      <c r="BJB16" s="8"/>
      <c r="BJC16" s="8"/>
      <c r="BJD16" s="8"/>
      <c r="BJE16" s="8"/>
      <c r="BJF16" s="8"/>
      <c r="BJG16" s="8"/>
      <c r="BJH16" s="8"/>
      <c r="BJI16" s="8"/>
      <c r="BJJ16" s="8"/>
      <c r="BJK16" s="8"/>
      <c r="BJL16" s="8"/>
      <c r="BJM16" s="8"/>
      <c r="BJN16" s="8"/>
      <c r="BJO16" s="8"/>
      <c r="BJP16" s="8"/>
      <c r="BJQ16" s="8"/>
      <c r="BJR16" s="8"/>
      <c r="BJS16" s="8"/>
      <c r="BJT16" s="8"/>
      <c r="BJU16" s="8"/>
      <c r="BJV16" s="8"/>
      <c r="BJW16" s="8"/>
      <c r="BJX16" s="8"/>
      <c r="BJY16" s="8"/>
      <c r="BJZ16" s="8"/>
      <c r="BKA16" s="8"/>
      <c r="BKB16" s="8"/>
      <c r="BKC16" s="8"/>
      <c r="BKD16" s="8"/>
      <c r="BKE16" s="8"/>
      <c r="BKF16" s="8"/>
      <c r="BKG16" s="8"/>
      <c r="BKH16" s="8"/>
      <c r="BKI16" s="8"/>
      <c r="BKJ16" s="8"/>
      <c r="BKK16" s="8"/>
      <c r="BKL16" s="8"/>
      <c r="BKM16" s="8"/>
      <c r="BKN16" s="8"/>
      <c r="BKO16" s="8"/>
      <c r="BKP16" s="8"/>
      <c r="BKQ16" s="8"/>
      <c r="BKR16" s="8"/>
      <c r="BKS16" s="8"/>
      <c r="BKT16" s="8"/>
      <c r="BKU16" s="8"/>
      <c r="BKV16" s="8"/>
      <c r="BKW16" s="8"/>
      <c r="BKX16" s="8"/>
      <c r="BKY16" s="8"/>
      <c r="BKZ16" s="8"/>
      <c r="BLA16" s="8"/>
      <c r="BLB16" s="8"/>
      <c r="BLC16" s="8"/>
      <c r="BLD16" s="8"/>
      <c r="BLE16" s="8"/>
      <c r="BLF16" s="8"/>
      <c r="BLG16" s="8"/>
      <c r="BLH16" s="8"/>
      <c r="BLI16" s="8"/>
      <c r="BLJ16" s="8"/>
      <c r="BLK16" s="8"/>
      <c r="BLL16" s="8"/>
      <c r="BLM16" s="8"/>
      <c r="BLN16" s="8"/>
      <c r="BLO16" s="8"/>
      <c r="BLP16" s="8"/>
      <c r="BLQ16" s="8"/>
      <c r="BLR16" s="8"/>
      <c r="BLS16" s="8"/>
      <c r="BLT16" s="8"/>
      <c r="BLU16" s="8"/>
      <c r="BLV16" s="8"/>
      <c r="BLW16" s="8"/>
      <c r="BLX16" s="8"/>
      <c r="BLY16" s="8"/>
      <c r="BLZ16" s="8"/>
      <c r="BMA16" s="8"/>
      <c r="BMB16" s="8"/>
      <c r="BMC16" s="8"/>
      <c r="BMD16" s="8"/>
      <c r="BME16" s="8"/>
      <c r="BMF16" s="8"/>
      <c r="BMG16" s="8"/>
      <c r="BMH16" s="8"/>
      <c r="BMI16" s="8"/>
      <c r="BMJ16" s="8"/>
      <c r="BMK16" s="8"/>
      <c r="BML16" s="8"/>
      <c r="BMM16" s="8"/>
      <c r="BMN16" s="8"/>
      <c r="BMO16" s="8"/>
      <c r="BMP16" s="8"/>
      <c r="BMQ16" s="8"/>
      <c r="BMR16" s="8"/>
      <c r="BMS16" s="8"/>
      <c r="BMT16" s="8"/>
      <c r="BMU16" s="8"/>
      <c r="BMV16" s="8"/>
      <c r="BMW16" s="8"/>
      <c r="BMX16" s="8"/>
      <c r="BMY16" s="8"/>
      <c r="BMZ16" s="8"/>
      <c r="BNA16" s="8"/>
      <c r="BNB16" s="8"/>
      <c r="BNC16" s="8"/>
      <c r="BND16" s="8"/>
      <c r="BNE16" s="8"/>
      <c r="BNF16" s="8"/>
      <c r="BNG16" s="8"/>
      <c r="BNH16" s="8"/>
      <c r="BNI16" s="8"/>
      <c r="BNJ16" s="8"/>
      <c r="BNK16" s="8"/>
      <c r="BNL16" s="8"/>
      <c r="BNM16" s="8"/>
      <c r="BNN16" s="8"/>
      <c r="BNO16" s="8"/>
      <c r="BNP16" s="8"/>
      <c r="BNQ16" s="8"/>
      <c r="BNR16" s="8"/>
      <c r="BNS16" s="8"/>
      <c r="BNT16" s="8"/>
      <c r="BNU16" s="8"/>
      <c r="BNV16" s="8"/>
      <c r="BNW16" s="8"/>
      <c r="BNX16" s="8"/>
      <c r="BNY16" s="8"/>
      <c r="BNZ16" s="8"/>
      <c r="BOA16" s="8"/>
      <c r="BOB16" s="8"/>
      <c r="BOC16" s="8"/>
      <c r="BOD16" s="8"/>
      <c r="BOE16" s="8"/>
      <c r="BOF16" s="8"/>
      <c r="BOG16" s="8"/>
      <c r="BOH16" s="8"/>
      <c r="BOI16" s="8"/>
      <c r="BOJ16" s="8"/>
      <c r="BOK16" s="8"/>
      <c r="BOL16" s="8"/>
      <c r="BOM16" s="8"/>
      <c r="BON16" s="8"/>
      <c r="BOO16" s="8"/>
      <c r="BOP16" s="8"/>
      <c r="BOQ16" s="8"/>
      <c r="BOR16" s="8"/>
      <c r="BOS16" s="8"/>
      <c r="BOT16" s="8"/>
      <c r="BOU16" s="8"/>
      <c r="BOV16" s="8"/>
      <c r="BOW16" s="8"/>
      <c r="BOX16" s="8"/>
      <c r="BOY16" s="8"/>
      <c r="BOZ16" s="8"/>
      <c r="BPA16" s="8"/>
      <c r="BPB16" s="8"/>
      <c r="BPC16" s="8"/>
      <c r="BPD16" s="8"/>
      <c r="BPE16" s="8"/>
      <c r="BPF16" s="8"/>
      <c r="BPG16" s="8"/>
      <c r="BPH16" s="8"/>
      <c r="BPI16" s="8"/>
      <c r="BPJ16" s="8"/>
      <c r="BPK16" s="8"/>
      <c r="BPL16" s="8"/>
      <c r="BPM16" s="8"/>
      <c r="BPN16" s="8"/>
      <c r="BPO16" s="8"/>
      <c r="BPP16" s="8"/>
      <c r="BPQ16" s="8"/>
      <c r="BPR16" s="8"/>
      <c r="BPS16" s="8"/>
      <c r="BPT16" s="8"/>
      <c r="BPU16" s="8"/>
      <c r="BPV16" s="8"/>
      <c r="BPW16" s="8"/>
      <c r="BPX16" s="8"/>
      <c r="BPY16" s="8"/>
      <c r="BPZ16" s="8"/>
      <c r="BQA16" s="8"/>
      <c r="BQB16" s="8"/>
      <c r="BQC16" s="8"/>
      <c r="BQD16" s="8"/>
      <c r="BQE16" s="8"/>
      <c r="BQF16" s="8"/>
      <c r="BQG16" s="8"/>
      <c r="BQH16" s="8"/>
      <c r="BQI16" s="8"/>
      <c r="BQJ16" s="8"/>
      <c r="BQK16" s="8"/>
      <c r="BQL16" s="8"/>
      <c r="BQM16" s="8"/>
      <c r="BQN16" s="8"/>
      <c r="BQO16" s="8"/>
      <c r="BQP16" s="8"/>
      <c r="BQQ16" s="8"/>
      <c r="BQR16" s="8"/>
      <c r="BQS16" s="8"/>
      <c r="BQT16" s="8"/>
      <c r="BQU16" s="8"/>
      <c r="BQV16" s="8"/>
      <c r="BQW16" s="8"/>
      <c r="BQX16" s="8"/>
      <c r="BQY16" s="8"/>
      <c r="BQZ16" s="8"/>
      <c r="BRA16" s="8"/>
      <c r="BRB16" s="8"/>
      <c r="BRC16" s="8"/>
      <c r="BRD16" s="8"/>
      <c r="BRE16" s="8"/>
      <c r="BRF16" s="8"/>
      <c r="BRG16" s="8"/>
      <c r="BRH16" s="8"/>
      <c r="BRI16" s="8"/>
      <c r="BRJ16" s="8"/>
      <c r="BRK16" s="8"/>
      <c r="BRL16" s="8"/>
      <c r="BRM16" s="8"/>
      <c r="BRN16" s="8"/>
      <c r="BRO16" s="8"/>
      <c r="BRP16" s="8"/>
      <c r="BRQ16" s="8"/>
      <c r="BRR16" s="8"/>
      <c r="BRS16" s="8"/>
      <c r="BRT16" s="8"/>
      <c r="BRU16" s="8"/>
      <c r="BRV16" s="8"/>
      <c r="BRW16" s="8"/>
      <c r="BRX16" s="8"/>
      <c r="BRY16" s="8"/>
      <c r="BRZ16" s="8"/>
      <c r="BSA16" s="8"/>
      <c r="BSB16" s="8"/>
      <c r="BSC16" s="8"/>
      <c r="BSD16" s="8"/>
      <c r="BSE16" s="8"/>
      <c r="BSF16" s="8"/>
      <c r="BSG16" s="8"/>
      <c r="BSH16" s="8"/>
      <c r="BSI16" s="8"/>
      <c r="BSJ16" s="8"/>
      <c r="BSK16" s="8"/>
      <c r="BSL16" s="8"/>
      <c r="BSM16" s="8"/>
      <c r="BSN16" s="8"/>
      <c r="BSO16" s="8"/>
      <c r="BSP16" s="8"/>
      <c r="BSQ16" s="8"/>
      <c r="BSR16" s="8"/>
      <c r="BSS16" s="8"/>
      <c r="BST16" s="8"/>
      <c r="BSU16" s="8"/>
      <c r="BSV16" s="8"/>
      <c r="BSW16" s="8"/>
      <c r="BSX16" s="8"/>
      <c r="BSY16" s="8"/>
      <c r="BSZ16" s="8"/>
      <c r="BTA16" s="8"/>
      <c r="BTB16" s="8"/>
      <c r="BTC16" s="8"/>
      <c r="BTD16" s="8"/>
      <c r="BTE16" s="8"/>
      <c r="BTF16" s="8"/>
      <c r="BTG16" s="8"/>
      <c r="BTH16" s="8"/>
      <c r="BTI16" s="8"/>
      <c r="BTJ16" s="8"/>
      <c r="BTK16" s="8"/>
      <c r="BTL16" s="8"/>
      <c r="BTM16" s="8"/>
      <c r="BTN16" s="8"/>
      <c r="BTO16" s="8"/>
      <c r="BTP16" s="8"/>
      <c r="BTQ16" s="8"/>
      <c r="BTR16" s="8"/>
      <c r="BTS16" s="8"/>
      <c r="BTT16" s="8"/>
      <c r="BTU16" s="8"/>
      <c r="BTV16" s="8"/>
      <c r="BTW16" s="8"/>
      <c r="BTX16" s="8"/>
      <c r="BTY16" s="8"/>
      <c r="BTZ16" s="8"/>
      <c r="BUA16" s="8"/>
      <c r="BUB16" s="8"/>
      <c r="BUC16" s="8"/>
      <c r="BUD16" s="8"/>
      <c r="BUE16" s="8"/>
      <c r="BUF16" s="8"/>
      <c r="BUG16" s="8"/>
      <c r="BUH16" s="8"/>
      <c r="BUI16" s="8"/>
      <c r="BUJ16" s="8"/>
      <c r="BUK16" s="8"/>
      <c r="BUL16" s="8"/>
      <c r="BUM16" s="8"/>
      <c r="BUN16" s="8"/>
      <c r="BUO16" s="8"/>
      <c r="BUP16" s="8"/>
      <c r="BUQ16" s="8"/>
      <c r="BUR16" s="8"/>
      <c r="BUS16" s="8"/>
      <c r="BUT16" s="8"/>
      <c r="BUU16" s="8"/>
      <c r="BUV16" s="8"/>
      <c r="BUW16" s="8"/>
      <c r="BUX16" s="8"/>
      <c r="BUY16" s="8"/>
      <c r="BUZ16" s="8"/>
      <c r="BVA16" s="8"/>
      <c r="BVB16" s="8"/>
      <c r="BVC16" s="8"/>
      <c r="BVD16" s="8"/>
      <c r="BVE16" s="8"/>
      <c r="BVF16" s="8"/>
      <c r="BVG16" s="8"/>
      <c r="BVH16" s="8"/>
      <c r="BVI16" s="8"/>
      <c r="BVJ16" s="8"/>
      <c r="BVK16" s="8"/>
      <c r="BVL16" s="8"/>
      <c r="BVM16" s="8"/>
      <c r="BVN16" s="8"/>
      <c r="BVO16" s="8"/>
      <c r="BVP16" s="8"/>
      <c r="BVQ16" s="8"/>
      <c r="BVR16" s="8"/>
      <c r="BVS16" s="8"/>
      <c r="BVT16" s="8"/>
      <c r="BVU16" s="8"/>
      <c r="BVV16" s="8"/>
      <c r="BVW16" s="8"/>
      <c r="BVX16" s="8"/>
      <c r="BVY16" s="8"/>
      <c r="BVZ16" s="8"/>
      <c r="BWA16" s="8"/>
      <c r="BWB16" s="8"/>
      <c r="BWC16" s="8"/>
      <c r="BWD16" s="8"/>
      <c r="BWE16" s="8"/>
      <c r="BWF16" s="8"/>
      <c r="BWG16" s="8"/>
      <c r="BWH16" s="8"/>
      <c r="BWI16" s="8"/>
      <c r="BWJ16" s="8"/>
      <c r="BWK16" s="8"/>
      <c r="BWL16" s="8"/>
      <c r="BWM16" s="8"/>
      <c r="BWN16" s="8"/>
      <c r="BWO16" s="8"/>
      <c r="BWP16" s="8"/>
      <c r="BWQ16" s="8"/>
      <c r="BWR16" s="8"/>
      <c r="BWS16" s="8"/>
      <c r="BWT16" s="8"/>
      <c r="BWU16" s="8"/>
      <c r="BWV16" s="8"/>
      <c r="BWW16" s="8"/>
      <c r="BWX16" s="8"/>
      <c r="BWY16" s="8"/>
      <c r="BWZ16" s="8"/>
      <c r="BXA16" s="8"/>
      <c r="BXB16" s="8"/>
      <c r="BXC16" s="8"/>
      <c r="BXD16" s="8"/>
      <c r="BXE16" s="8"/>
      <c r="BXF16" s="8"/>
      <c r="BXG16" s="8"/>
      <c r="BXH16" s="8"/>
      <c r="BXI16" s="8"/>
      <c r="BXJ16" s="8"/>
      <c r="BXK16" s="8"/>
      <c r="BXL16" s="8"/>
      <c r="BXM16" s="8"/>
      <c r="BXN16" s="8"/>
      <c r="BXO16" s="8"/>
      <c r="BXP16" s="8"/>
      <c r="BXQ16" s="8"/>
      <c r="BXR16" s="8"/>
      <c r="BXS16" s="8"/>
      <c r="BXT16" s="8"/>
      <c r="BXU16" s="8"/>
      <c r="BXV16" s="8"/>
      <c r="BXW16" s="8"/>
      <c r="BXX16" s="8"/>
      <c r="BXY16" s="8"/>
      <c r="BXZ16" s="8"/>
      <c r="BYA16" s="8"/>
      <c r="BYB16" s="8"/>
      <c r="BYC16" s="8"/>
      <c r="BYD16" s="8"/>
      <c r="BYE16" s="8"/>
      <c r="BYF16" s="8"/>
      <c r="BYG16" s="8"/>
      <c r="BYH16" s="8"/>
      <c r="BYI16" s="8"/>
      <c r="BYJ16" s="8"/>
      <c r="BYK16" s="8"/>
      <c r="BYL16" s="8"/>
      <c r="BYM16" s="8"/>
      <c r="BYN16" s="8"/>
      <c r="BYO16" s="8"/>
      <c r="BYP16" s="8"/>
      <c r="BYQ16" s="8"/>
      <c r="BYR16" s="8"/>
      <c r="BYS16" s="8"/>
      <c r="BYT16" s="8"/>
      <c r="BYU16" s="8"/>
      <c r="BYV16" s="8"/>
      <c r="BYW16" s="8"/>
      <c r="BYX16" s="8"/>
      <c r="BYY16" s="8"/>
      <c r="BYZ16" s="8"/>
      <c r="BZA16" s="8"/>
      <c r="BZB16" s="8"/>
      <c r="BZC16" s="8"/>
      <c r="BZD16" s="8"/>
      <c r="BZE16" s="8"/>
      <c r="BZF16" s="8"/>
      <c r="BZG16" s="8"/>
      <c r="BZH16" s="8"/>
      <c r="BZI16" s="8"/>
      <c r="BZJ16" s="8"/>
      <c r="BZK16" s="8"/>
      <c r="BZL16" s="8"/>
      <c r="BZM16" s="8"/>
      <c r="BZN16" s="8"/>
      <c r="BZO16" s="8"/>
      <c r="BZP16" s="8"/>
      <c r="BZQ16" s="8"/>
      <c r="BZR16" s="8"/>
      <c r="BZS16" s="8"/>
      <c r="BZT16" s="8"/>
      <c r="BZU16" s="8"/>
      <c r="BZV16" s="8"/>
      <c r="BZW16" s="8"/>
      <c r="BZX16" s="8"/>
      <c r="BZY16" s="8"/>
      <c r="BZZ16" s="8"/>
      <c r="CAA16" s="8"/>
      <c r="CAB16" s="8"/>
      <c r="CAC16" s="8"/>
      <c r="CAD16" s="8"/>
      <c r="CAE16" s="8"/>
      <c r="CAF16" s="8"/>
      <c r="CAG16" s="8"/>
      <c r="CAH16" s="8"/>
      <c r="CAI16" s="8"/>
      <c r="CAJ16" s="8"/>
      <c r="CAK16" s="8"/>
      <c r="CAL16" s="8"/>
      <c r="CAM16" s="8"/>
      <c r="CAN16" s="8"/>
      <c r="CAO16" s="8"/>
      <c r="CAP16" s="8"/>
      <c r="CAQ16" s="8"/>
      <c r="CAR16" s="8"/>
      <c r="CAS16" s="8"/>
      <c r="CAT16" s="8"/>
      <c r="CAU16" s="8"/>
      <c r="CAV16" s="8"/>
      <c r="CAW16" s="8"/>
      <c r="CAX16" s="8"/>
      <c r="CAY16" s="8"/>
      <c r="CAZ16" s="8"/>
      <c r="CBA16" s="8"/>
      <c r="CBB16" s="8"/>
      <c r="CBC16" s="8"/>
      <c r="CBD16" s="8"/>
      <c r="CBE16" s="8"/>
      <c r="CBF16" s="8"/>
      <c r="CBG16" s="8"/>
      <c r="CBH16" s="8"/>
      <c r="CBI16" s="8"/>
      <c r="CBJ16" s="8"/>
      <c r="CBK16" s="8"/>
      <c r="CBL16" s="8"/>
      <c r="CBM16" s="8"/>
      <c r="CBN16" s="8"/>
      <c r="CBO16" s="8"/>
      <c r="CBP16" s="8"/>
      <c r="CBQ16" s="8"/>
      <c r="CBR16" s="8"/>
      <c r="CBS16" s="8"/>
      <c r="CBT16" s="8"/>
      <c r="CBU16" s="8"/>
      <c r="CBV16" s="8"/>
      <c r="CBW16" s="8"/>
      <c r="CBX16" s="8"/>
      <c r="CBY16" s="8"/>
      <c r="CBZ16" s="8"/>
      <c r="CCA16" s="8"/>
      <c r="CCB16" s="8"/>
      <c r="CCC16" s="8"/>
      <c r="CCD16" s="8"/>
      <c r="CCE16" s="8"/>
      <c r="CCF16" s="8"/>
      <c r="CCG16" s="8"/>
      <c r="CCH16" s="8"/>
      <c r="CCI16" s="8"/>
      <c r="CCJ16" s="8"/>
      <c r="CCK16" s="8"/>
      <c r="CCL16" s="8"/>
      <c r="CCM16" s="8"/>
      <c r="CCN16" s="8"/>
      <c r="CCO16" s="8"/>
      <c r="CCP16" s="8"/>
      <c r="CCQ16" s="8"/>
      <c r="CCR16" s="8"/>
      <c r="CCS16" s="8"/>
      <c r="CCT16" s="8"/>
      <c r="CCU16" s="8"/>
      <c r="CCV16" s="8"/>
      <c r="CCW16" s="8"/>
      <c r="CCX16" s="8"/>
      <c r="CCY16" s="8"/>
      <c r="CCZ16" s="8"/>
      <c r="CDA16" s="8"/>
      <c r="CDB16" s="8"/>
      <c r="CDC16" s="8"/>
      <c r="CDD16" s="8"/>
      <c r="CDE16" s="8"/>
      <c r="CDF16" s="8"/>
      <c r="CDG16" s="8"/>
      <c r="CDH16" s="8"/>
      <c r="CDI16" s="8"/>
      <c r="CDJ16" s="8"/>
      <c r="CDK16" s="8"/>
      <c r="CDL16" s="8"/>
      <c r="CDM16" s="8"/>
      <c r="CDN16" s="8"/>
      <c r="CDO16" s="8"/>
      <c r="CDP16" s="8"/>
      <c r="CDQ16" s="8"/>
      <c r="CDR16" s="8"/>
      <c r="CDS16" s="8"/>
      <c r="CDT16" s="8"/>
      <c r="CDU16" s="8"/>
      <c r="CDV16" s="8"/>
      <c r="CDW16" s="8"/>
      <c r="CDX16" s="8"/>
      <c r="CDY16" s="8"/>
      <c r="CDZ16" s="8"/>
      <c r="CEA16" s="8"/>
      <c r="CEB16" s="8"/>
      <c r="CEC16" s="8"/>
      <c r="CED16" s="8"/>
      <c r="CEE16" s="8"/>
      <c r="CEF16" s="8"/>
      <c r="CEG16" s="8"/>
      <c r="CEH16" s="8"/>
      <c r="CEI16" s="8"/>
      <c r="CEJ16" s="8"/>
      <c r="CEK16" s="8"/>
      <c r="CEL16" s="8"/>
      <c r="CEM16" s="8"/>
      <c r="CEN16" s="8"/>
      <c r="CEO16" s="8"/>
      <c r="CEP16" s="8"/>
      <c r="CEQ16" s="8"/>
      <c r="CER16" s="8"/>
      <c r="CES16" s="8"/>
      <c r="CET16" s="8"/>
      <c r="CEU16" s="8"/>
      <c r="CEV16" s="8"/>
      <c r="CEW16" s="8"/>
      <c r="CEX16" s="8"/>
      <c r="CEY16" s="8"/>
      <c r="CEZ16" s="8"/>
      <c r="CFA16" s="8"/>
      <c r="CFB16" s="8"/>
      <c r="CFC16" s="8"/>
      <c r="CFD16" s="8"/>
      <c r="CFE16" s="8"/>
      <c r="CFF16" s="8"/>
      <c r="CFG16" s="8"/>
      <c r="CFH16" s="8"/>
      <c r="CFI16" s="8"/>
      <c r="CFJ16" s="8"/>
      <c r="CFK16" s="8"/>
      <c r="CFL16" s="8"/>
      <c r="CFM16" s="8"/>
      <c r="CFN16" s="8"/>
      <c r="CFO16" s="8"/>
      <c r="CFP16" s="8"/>
      <c r="CFQ16" s="8"/>
      <c r="CFR16" s="8"/>
      <c r="CFS16" s="8"/>
      <c r="CFT16" s="8"/>
      <c r="CFU16" s="8"/>
      <c r="CFV16" s="8"/>
      <c r="CFW16" s="8"/>
      <c r="CFX16" s="8"/>
      <c r="CFY16" s="8"/>
      <c r="CFZ16" s="8"/>
      <c r="CGA16" s="8"/>
      <c r="CGB16" s="8"/>
      <c r="CGC16" s="8"/>
      <c r="CGD16" s="8"/>
      <c r="CGE16" s="8"/>
      <c r="CGF16" s="8"/>
      <c r="CGG16" s="8"/>
      <c r="CGH16" s="8"/>
      <c r="CGI16" s="8"/>
      <c r="CGJ16" s="8"/>
      <c r="CGK16" s="8"/>
      <c r="CGL16" s="8"/>
      <c r="CGM16" s="8"/>
      <c r="CGN16" s="8"/>
      <c r="CGO16" s="8"/>
      <c r="CGP16" s="8"/>
      <c r="CGQ16" s="8"/>
      <c r="CGR16" s="8"/>
      <c r="CGS16" s="8"/>
      <c r="CGT16" s="8"/>
      <c r="CGU16" s="8"/>
      <c r="CGV16" s="8"/>
      <c r="CGW16" s="8"/>
      <c r="CGX16" s="8"/>
      <c r="CGY16" s="8"/>
      <c r="CGZ16" s="8"/>
      <c r="CHA16" s="8"/>
      <c r="CHB16" s="8"/>
      <c r="CHC16" s="8"/>
      <c r="CHD16" s="8"/>
      <c r="CHE16" s="8"/>
      <c r="CHF16" s="8"/>
      <c r="CHG16" s="8"/>
      <c r="CHH16" s="8"/>
      <c r="CHI16" s="8"/>
      <c r="CHJ16" s="8"/>
      <c r="CHK16" s="8"/>
      <c r="CHL16" s="8"/>
      <c r="CHM16" s="8"/>
      <c r="CHN16" s="8"/>
      <c r="CHO16" s="8"/>
      <c r="CHP16" s="8"/>
      <c r="CHQ16" s="8"/>
      <c r="CHR16" s="8"/>
      <c r="CHS16" s="8"/>
      <c r="CHT16" s="8"/>
      <c r="CHU16" s="8"/>
      <c r="CHV16" s="8"/>
      <c r="CHW16" s="8"/>
      <c r="CHX16" s="8"/>
      <c r="CHY16" s="8"/>
      <c r="CHZ16" s="8"/>
      <c r="CIA16" s="8"/>
      <c r="CIB16" s="8"/>
      <c r="CIC16" s="8"/>
      <c r="CID16" s="8"/>
      <c r="CIE16" s="8"/>
      <c r="CIF16" s="8"/>
      <c r="CIG16" s="8"/>
      <c r="CIH16" s="8"/>
      <c r="CII16" s="8"/>
      <c r="CIJ16" s="8"/>
      <c r="CIK16" s="8"/>
      <c r="CIL16" s="8"/>
      <c r="CIM16" s="8"/>
      <c r="CIN16" s="8"/>
      <c r="CIO16" s="8"/>
      <c r="CIP16" s="8"/>
      <c r="CIQ16" s="8"/>
      <c r="CIR16" s="8"/>
      <c r="CIS16" s="8"/>
      <c r="CIT16" s="8"/>
      <c r="CIU16" s="8"/>
      <c r="CIV16" s="8"/>
      <c r="CIW16" s="8"/>
      <c r="CIX16" s="8"/>
      <c r="CIY16" s="8"/>
      <c r="CIZ16" s="8"/>
      <c r="CJA16" s="8"/>
      <c r="CJB16" s="8"/>
      <c r="CJC16" s="8"/>
      <c r="CJD16" s="8"/>
      <c r="CJE16" s="8"/>
      <c r="CJF16" s="8"/>
      <c r="CJG16" s="8"/>
      <c r="CJH16" s="8"/>
      <c r="CJI16" s="8"/>
      <c r="CJJ16" s="8"/>
      <c r="CJK16" s="8"/>
      <c r="CJL16" s="8"/>
      <c r="CJM16" s="8"/>
      <c r="CJN16" s="8"/>
      <c r="CJO16" s="8"/>
      <c r="CJP16" s="8"/>
      <c r="CJQ16" s="8"/>
      <c r="CJR16" s="8"/>
      <c r="CJS16" s="8"/>
      <c r="CJT16" s="8"/>
      <c r="CJU16" s="8"/>
      <c r="CJV16" s="8"/>
      <c r="CJW16" s="8"/>
      <c r="CJX16" s="8"/>
      <c r="CJY16" s="8"/>
      <c r="CJZ16" s="8"/>
      <c r="CKA16" s="8"/>
      <c r="CKB16" s="8"/>
      <c r="CKC16" s="8"/>
      <c r="CKD16" s="8"/>
      <c r="CKE16" s="8"/>
      <c r="CKF16" s="8"/>
      <c r="CKG16" s="8"/>
      <c r="CKH16" s="8"/>
      <c r="CKI16" s="8"/>
      <c r="CKJ16" s="8"/>
      <c r="CKK16" s="8"/>
      <c r="CKL16" s="8"/>
      <c r="CKM16" s="8"/>
      <c r="CKN16" s="8"/>
      <c r="CKO16" s="8"/>
      <c r="CKP16" s="8"/>
      <c r="CKQ16" s="8"/>
      <c r="CKR16" s="8"/>
      <c r="CKS16" s="8"/>
      <c r="CKT16" s="8"/>
      <c r="CKU16" s="8"/>
      <c r="CKV16" s="8"/>
      <c r="CKW16" s="8"/>
      <c r="CKX16" s="8"/>
      <c r="CKY16" s="8"/>
      <c r="CKZ16" s="8"/>
      <c r="CLA16" s="8"/>
      <c r="CLB16" s="8"/>
      <c r="CLC16" s="8"/>
      <c r="CLD16" s="8"/>
      <c r="CLE16" s="8"/>
      <c r="CLF16" s="8"/>
      <c r="CLG16" s="8"/>
      <c r="CLH16" s="8"/>
      <c r="CLI16" s="8"/>
      <c r="CLJ16" s="8"/>
      <c r="CLK16" s="8"/>
      <c r="CLL16" s="8"/>
      <c r="CLM16" s="8"/>
      <c r="CLN16" s="8"/>
      <c r="CLO16" s="8"/>
      <c r="CLP16" s="8"/>
      <c r="CLQ16" s="8"/>
      <c r="CLR16" s="8"/>
      <c r="CLS16" s="8"/>
      <c r="CLT16" s="8"/>
      <c r="CLU16" s="8"/>
      <c r="CLV16" s="8"/>
      <c r="CLW16" s="8"/>
      <c r="CLX16" s="8"/>
      <c r="CLY16" s="8"/>
      <c r="CLZ16" s="8"/>
      <c r="CMA16" s="8"/>
      <c r="CMB16" s="8"/>
      <c r="CMC16" s="8"/>
      <c r="CMD16" s="8"/>
      <c r="CME16" s="8"/>
      <c r="CMF16" s="8"/>
      <c r="CMG16" s="8"/>
      <c r="CMH16" s="8"/>
      <c r="CMI16" s="8"/>
      <c r="CMJ16" s="8"/>
      <c r="CMK16" s="8"/>
      <c r="CML16" s="8"/>
      <c r="CMM16" s="8"/>
      <c r="CMN16" s="8"/>
      <c r="CMO16" s="8"/>
      <c r="CMP16" s="8"/>
      <c r="CMQ16" s="8"/>
      <c r="CMR16" s="8"/>
      <c r="CMS16" s="8"/>
      <c r="CMT16" s="8"/>
      <c r="CMU16" s="8"/>
      <c r="CMV16" s="8"/>
      <c r="CMW16" s="8"/>
      <c r="CMX16" s="8"/>
      <c r="CMY16" s="8"/>
      <c r="CMZ16" s="8"/>
      <c r="CNA16" s="8"/>
      <c r="CNB16" s="8"/>
      <c r="CNC16" s="8"/>
      <c r="CND16" s="8"/>
      <c r="CNE16" s="8"/>
      <c r="CNF16" s="8"/>
      <c r="CNG16" s="8"/>
      <c r="CNH16" s="8"/>
      <c r="CNI16" s="8"/>
      <c r="CNJ16" s="8"/>
      <c r="CNK16" s="8"/>
      <c r="CNL16" s="8"/>
      <c r="CNM16" s="8"/>
      <c r="CNN16" s="8"/>
      <c r="CNO16" s="8"/>
      <c r="CNP16" s="8"/>
      <c r="CNQ16" s="8"/>
      <c r="CNR16" s="8"/>
      <c r="CNS16" s="8"/>
      <c r="CNT16" s="8"/>
      <c r="CNU16" s="8"/>
      <c r="CNV16" s="8"/>
      <c r="CNW16" s="8"/>
      <c r="CNX16" s="8"/>
      <c r="CNY16" s="8"/>
      <c r="CNZ16" s="8"/>
      <c r="COA16" s="8"/>
      <c r="COB16" s="8"/>
      <c r="COC16" s="8"/>
      <c r="COD16" s="8"/>
      <c r="COE16" s="8"/>
      <c r="COF16" s="8"/>
      <c r="COG16" s="8"/>
      <c r="COH16" s="8"/>
      <c r="COI16" s="8"/>
      <c r="COJ16" s="8"/>
      <c r="COK16" s="8"/>
      <c r="COL16" s="8"/>
      <c r="COM16" s="8"/>
      <c r="CON16" s="8"/>
      <c r="COO16" s="8"/>
      <c r="COP16" s="8"/>
      <c r="COQ16" s="8"/>
      <c r="COR16" s="8"/>
      <c r="COS16" s="8"/>
      <c r="COT16" s="8"/>
      <c r="COU16" s="8"/>
      <c r="COV16" s="8"/>
      <c r="COW16" s="8"/>
      <c r="COX16" s="8"/>
      <c r="COY16" s="8"/>
      <c r="COZ16" s="8"/>
      <c r="CPA16" s="8"/>
      <c r="CPB16" s="8"/>
      <c r="CPC16" s="8"/>
      <c r="CPD16" s="8"/>
      <c r="CPE16" s="8"/>
      <c r="CPF16" s="8"/>
      <c r="CPG16" s="8"/>
      <c r="CPH16" s="8"/>
      <c r="CPI16" s="8"/>
      <c r="CPJ16" s="8"/>
      <c r="CPK16" s="8"/>
      <c r="CPL16" s="8"/>
      <c r="CPM16" s="8"/>
      <c r="CPN16" s="8"/>
      <c r="CPO16" s="8"/>
      <c r="CPP16" s="8"/>
      <c r="CPQ16" s="8"/>
      <c r="CPR16" s="8"/>
      <c r="CPS16" s="8"/>
      <c r="CPT16" s="8"/>
      <c r="CPU16" s="8"/>
      <c r="CPV16" s="8"/>
      <c r="CPW16" s="8"/>
      <c r="CPX16" s="8"/>
      <c r="CPY16" s="8"/>
      <c r="CPZ16" s="8"/>
      <c r="CQA16" s="8"/>
      <c r="CQB16" s="8"/>
      <c r="CQC16" s="8"/>
      <c r="CQD16" s="8"/>
      <c r="CQE16" s="8"/>
      <c r="CQF16" s="8"/>
      <c r="CQG16" s="8"/>
      <c r="CQH16" s="8"/>
      <c r="CQI16" s="8"/>
      <c r="CQJ16" s="8"/>
      <c r="CQK16" s="8"/>
      <c r="CQL16" s="8"/>
      <c r="CQM16" s="8"/>
      <c r="CQN16" s="8"/>
      <c r="CQO16" s="8"/>
      <c r="CQP16" s="8"/>
      <c r="CQQ16" s="8"/>
      <c r="CQR16" s="8"/>
      <c r="CQS16" s="8"/>
      <c r="CQT16" s="8"/>
      <c r="CQU16" s="8"/>
      <c r="CQV16" s="8"/>
      <c r="CQW16" s="8"/>
      <c r="CQX16" s="8"/>
      <c r="CQY16" s="8"/>
      <c r="CQZ16" s="8"/>
      <c r="CRA16" s="8"/>
      <c r="CRB16" s="8"/>
      <c r="CRC16" s="8"/>
      <c r="CRD16" s="8"/>
      <c r="CRE16" s="8"/>
      <c r="CRF16" s="8"/>
      <c r="CRG16" s="8"/>
      <c r="CRH16" s="8"/>
      <c r="CRI16" s="8"/>
      <c r="CRJ16" s="8"/>
      <c r="CRK16" s="8"/>
      <c r="CRL16" s="8"/>
      <c r="CRM16" s="8"/>
      <c r="CRN16" s="8"/>
      <c r="CRO16" s="8"/>
      <c r="CRP16" s="8"/>
      <c r="CRQ16" s="8"/>
      <c r="CRR16" s="8"/>
      <c r="CRS16" s="8"/>
      <c r="CRT16" s="8"/>
      <c r="CRU16" s="8"/>
      <c r="CRV16" s="8"/>
      <c r="CRW16" s="8"/>
      <c r="CRX16" s="8"/>
      <c r="CRY16" s="8"/>
      <c r="CRZ16" s="8"/>
      <c r="CSA16" s="8"/>
      <c r="CSB16" s="8"/>
      <c r="CSC16" s="8"/>
      <c r="CSD16" s="8"/>
      <c r="CSE16" s="8"/>
      <c r="CSF16" s="8"/>
      <c r="CSG16" s="8"/>
      <c r="CSH16" s="8"/>
      <c r="CSI16" s="8"/>
      <c r="CSJ16" s="8"/>
      <c r="CSK16" s="8"/>
      <c r="CSL16" s="8"/>
      <c r="CSM16" s="8"/>
      <c r="CSN16" s="8"/>
      <c r="CSO16" s="8"/>
      <c r="CSP16" s="8"/>
      <c r="CSQ16" s="8"/>
      <c r="CSR16" s="8"/>
      <c r="CSS16" s="8"/>
      <c r="CST16" s="8"/>
      <c r="CSU16" s="8"/>
      <c r="CSV16" s="8"/>
      <c r="CSW16" s="8"/>
      <c r="CSX16" s="8"/>
      <c r="CSY16" s="8"/>
      <c r="CSZ16" s="8"/>
      <c r="CTA16" s="8"/>
      <c r="CTB16" s="8"/>
      <c r="CTC16" s="8"/>
      <c r="CTD16" s="8"/>
      <c r="CTE16" s="8"/>
      <c r="CTF16" s="8"/>
      <c r="CTG16" s="8"/>
      <c r="CTH16" s="8"/>
      <c r="CTI16" s="8"/>
      <c r="CTJ16" s="8"/>
      <c r="CTK16" s="8"/>
      <c r="CTL16" s="8"/>
      <c r="CTM16" s="8"/>
      <c r="CTN16" s="8"/>
      <c r="CTO16" s="8"/>
      <c r="CTP16" s="8"/>
      <c r="CTQ16" s="8"/>
      <c r="CTR16" s="8"/>
      <c r="CTS16" s="8"/>
      <c r="CTT16" s="8"/>
      <c r="CTU16" s="8"/>
      <c r="CTV16" s="8"/>
      <c r="CTW16" s="8"/>
      <c r="CTX16" s="8"/>
      <c r="CTY16" s="8"/>
      <c r="CTZ16" s="8"/>
      <c r="CUA16" s="8"/>
    </row>
    <row r="17" ht="49" customHeight="1" spans="1:13">
      <c r="A17" s="221" t="s">
        <v>394</v>
      </c>
      <c r="B17" s="221" t="s">
        <v>395</v>
      </c>
      <c r="C17" s="222" t="s">
        <v>688</v>
      </c>
      <c r="D17" s="223" t="s">
        <v>405</v>
      </c>
      <c r="E17" s="223" t="s">
        <v>198</v>
      </c>
      <c r="F17" s="223" t="s">
        <v>456</v>
      </c>
      <c r="G17" s="223" t="s">
        <v>399</v>
      </c>
      <c r="H17" s="224" t="s">
        <v>689</v>
      </c>
      <c r="I17" s="250"/>
      <c r="J17" s="224" t="s">
        <v>690</v>
      </c>
      <c r="K17" s="250"/>
      <c r="L17" s="224" t="s">
        <v>691</v>
      </c>
      <c r="M17" s="250"/>
    </row>
    <row r="18" ht="49" customHeight="1" spans="1:13">
      <c r="A18" s="221" t="s">
        <v>394</v>
      </c>
      <c r="B18" s="221" t="s">
        <v>395</v>
      </c>
      <c r="C18" s="222" t="s">
        <v>692</v>
      </c>
      <c r="D18" s="223" t="s">
        <v>405</v>
      </c>
      <c r="E18" s="223" t="s">
        <v>198</v>
      </c>
      <c r="F18" s="223" t="s">
        <v>456</v>
      </c>
      <c r="G18" s="223" t="s">
        <v>399</v>
      </c>
      <c r="H18" s="224" t="s">
        <v>689</v>
      </c>
      <c r="I18" s="250"/>
      <c r="J18" s="224" t="s">
        <v>693</v>
      </c>
      <c r="K18" s="250"/>
      <c r="L18" s="224" t="s">
        <v>691</v>
      </c>
      <c r="M18" s="250"/>
    </row>
    <row r="19" ht="41" customHeight="1" spans="1:13">
      <c r="A19" s="221" t="s">
        <v>394</v>
      </c>
      <c r="B19" s="221" t="s">
        <v>395</v>
      </c>
      <c r="C19" s="222" t="s">
        <v>694</v>
      </c>
      <c r="D19" s="223" t="s">
        <v>397</v>
      </c>
      <c r="E19" s="223" t="s">
        <v>198</v>
      </c>
      <c r="F19" s="223" t="s">
        <v>456</v>
      </c>
      <c r="G19" s="223" t="s">
        <v>399</v>
      </c>
      <c r="H19" s="224" t="s">
        <v>689</v>
      </c>
      <c r="I19" s="250"/>
      <c r="J19" s="224" t="s">
        <v>695</v>
      </c>
      <c r="K19" s="250"/>
      <c r="L19" s="224" t="s">
        <v>691</v>
      </c>
      <c r="M19" s="250"/>
    </row>
    <row r="20" ht="39" customHeight="1" spans="1:13">
      <c r="A20" s="221" t="s">
        <v>394</v>
      </c>
      <c r="B20" s="221" t="s">
        <v>395</v>
      </c>
      <c r="C20" s="222" t="s">
        <v>696</v>
      </c>
      <c r="D20" s="223" t="s">
        <v>397</v>
      </c>
      <c r="E20" s="223" t="s">
        <v>198</v>
      </c>
      <c r="F20" s="223" t="s">
        <v>456</v>
      </c>
      <c r="G20" s="223" t="s">
        <v>399</v>
      </c>
      <c r="H20" s="224" t="s">
        <v>689</v>
      </c>
      <c r="I20" s="250"/>
      <c r="J20" s="224" t="s">
        <v>697</v>
      </c>
      <c r="K20" s="250"/>
      <c r="L20" s="224" t="s">
        <v>691</v>
      </c>
      <c r="M20" s="250"/>
    </row>
    <row r="21" ht="43" customHeight="1" spans="1:13">
      <c r="A21" s="221" t="s">
        <v>394</v>
      </c>
      <c r="B21" s="221" t="s">
        <v>395</v>
      </c>
      <c r="C21" s="222" t="s">
        <v>698</v>
      </c>
      <c r="D21" s="223" t="s">
        <v>397</v>
      </c>
      <c r="E21" s="223" t="s">
        <v>198</v>
      </c>
      <c r="F21" s="223" t="s">
        <v>456</v>
      </c>
      <c r="G21" s="223" t="s">
        <v>399</v>
      </c>
      <c r="H21" s="224" t="s">
        <v>689</v>
      </c>
      <c r="I21" s="250"/>
      <c r="J21" s="224" t="s">
        <v>699</v>
      </c>
      <c r="K21" s="250"/>
      <c r="L21" s="224" t="s">
        <v>691</v>
      </c>
      <c r="M21" s="250"/>
    </row>
    <row r="22" ht="44" customHeight="1" spans="1:13">
      <c r="A22" s="221" t="s">
        <v>394</v>
      </c>
      <c r="B22" s="221" t="s">
        <v>395</v>
      </c>
      <c r="C22" s="222" t="s">
        <v>700</v>
      </c>
      <c r="D22" s="221" t="s">
        <v>405</v>
      </c>
      <c r="E22" s="223" t="s">
        <v>198</v>
      </c>
      <c r="F22" s="223" t="s">
        <v>456</v>
      </c>
      <c r="G22" s="223" t="s">
        <v>399</v>
      </c>
      <c r="H22" s="224" t="s">
        <v>689</v>
      </c>
      <c r="I22" s="250"/>
      <c r="J22" s="224" t="s">
        <v>701</v>
      </c>
      <c r="K22" s="250"/>
      <c r="L22" s="224" t="s">
        <v>691</v>
      </c>
      <c r="M22" s="250"/>
    </row>
    <row r="23" ht="44" customHeight="1" spans="1:13">
      <c r="A23" s="221" t="s">
        <v>394</v>
      </c>
      <c r="B23" s="221" t="s">
        <v>395</v>
      </c>
      <c r="C23" s="222" t="s">
        <v>702</v>
      </c>
      <c r="D23" s="225" t="s">
        <v>405</v>
      </c>
      <c r="E23" s="225" t="s">
        <v>198</v>
      </c>
      <c r="F23" s="225" t="s">
        <v>456</v>
      </c>
      <c r="G23" s="225" t="s">
        <v>399</v>
      </c>
      <c r="H23" s="226" t="s">
        <v>703</v>
      </c>
      <c r="I23" s="251"/>
      <c r="J23" s="226" t="s">
        <v>704</v>
      </c>
      <c r="K23" s="251"/>
      <c r="L23" s="226" t="s">
        <v>691</v>
      </c>
      <c r="M23" s="251"/>
    </row>
    <row r="24" ht="44" customHeight="1" spans="1:13">
      <c r="A24" s="221" t="s">
        <v>394</v>
      </c>
      <c r="B24" s="221" t="s">
        <v>395</v>
      </c>
      <c r="C24" s="222" t="s">
        <v>705</v>
      </c>
      <c r="D24" s="227" t="s">
        <v>405</v>
      </c>
      <c r="E24" s="227" t="s">
        <v>406</v>
      </c>
      <c r="F24" s="225" t="s">
        <v>706</v>
      </c>
      <c r="G24" s="225" t="s">
        <v>399</v>
      </c>
      <c r="H24" s="226" t="s">
        <v>703</v>
      </c>
      <c r="I24" s="251"/>
      <c r="J24" s="226" t="s">
        <v>707</v>
      </c>
      <c r="K24" s="251"/>
      <c r="L24" s="226" t="s">
        <v>691</v>
      </c>
      <c r="M24" s="251"/>
    </row>
    <row r="25" ht="42" customHeight="1" spans="1:13">
      <c r="A25" s="221" t="s">
        <v>394</v>
      </c>
      <c r="B25" s="221" t="s">
        <v>395</v>
      </c>
      <c r="C25" s="228" t="s">
        <v>594</v>
      </c>
      <c r="D25" s="221" t="s">
        <v>405</v>
      </c>
      <c r="E25" s="221" t="s">
        <v>198</v>
      </c>
      <c r="F25" s="221" t="s">
        <v>456</v>
      </c>
      <c r="G25" s="221" t="s">
        <v>399</v>
      </c>
      <c r="H25" s="229" t="s">
        <v>689</v>
      </c>
      <c r="I25" s="246"/>
      <c r="J25" s="252" t="s">
        <v>595</v>
      </c>
      <c r="K25" s="246"/>
      <c r="L25" s="224" t="s">
        <v>691</v>
      </c>
      <c r="M25" s="250"/>
    </row>
    <row r="26" ht="42" customHeight="1" spans="1:13">
      <c r="A26" s="221" t="s">
        <v>394</v>
      </c>
      <c r="B26" s="221" t="s">
        <v>395</v>
      </c>
      <c r="C26" s="228" t="s">
        <v>596</v>
      </c>
      <c r="D26" s="221" t="s">
        <v>405</v>
      </c>
      <c r="E26" s="221" t="s">
        <v>198</v>
      </c>
      <c r="F26" s="221" t="s">
        <v>398</v>
      </c>
      <c r="G26" s="221" t="s">
        <v>399</v>
      </c>
      <c r="H26" s="229" t="s">
        <v>689</v>
      </c>
      <c r="I26" s="246"/>
      <c r="J26" s="252" t="s">
        <v>597</v>
      </c>
      <c r="K26" s="246"/>
      <c r="L26" s="224" t="s">
        <v>691</v>
      </c>
      <c r="M26" s="250"/>
    </row>
    <row r="27" ht="42" customHeight="1" spans="1:13">
      <c r="A27" s="221" t="s">
        <v>394</v>
      </c>
      <c r="B27" s="221" t="s">
        <v>395</v>
      </c>
      <c r="C27" s="228" t="s">
        <v>401</v>
      </c>
      <c r="D27" s="221" t="s">
        <v>397</v>
      </c>
      <c r="E27" s="221" t="s">
        <v>198</v>
      </c>
      <c r="F27" s="221" t="s">
        <v>499</v>
      </c>
      <c r="G27" s="221" t="s">
        <v>399</v>
      </c>
      <c r="H27" s="229" t="s">
        <v>689</v>
      </c>
      <c r="I27" s="246"/>
      <c r="J27" s="252" t="s">
        <v>402</v>
      </c>
      <c r="K27" s="246"/>
      <c r="L27" s="224" t="s">
        <v>691</v>
      </c>
      <c r="M27" s="250"/>
    </row>
    <row r="28" ht="42" customHeight="1" spans="1:13">
      <c r="A28" s="221" t="s">
        <v>394</v>
      </c>
      <c r="B28" s="221" t="s">
        <v>395</v>
      </c>
      <c r="C28" s="228" t="s">
        <v>434</v>
      </c>
      <c r="D28" s="221" t="s">
        <v>397</v>
      </c>
      <c r="E28" s="221" t="s">
        <v>435</v>
      </c>
      <c r="F28" s="221" t="s">
        <v>436</v>
      </c>
      <c r="G28" s="221" t="s">
        <v>399</v>
      </c>
      <c r="H28" s="229" t="s">
        <v>689</v>
      </c>
      <c r="I28" s="246"/>
      <c r="J28" s="252" t="s">
        <v>708</v>
      </c>
      <c r="K28" s="246"/>
      <c r="L28" s="224" t="s">
        <v>691</v>
      </c>
      <c r="M28" s="250"/>
    </row>
    <row r="29" ht="39" customHeight="1" spans="1:13">
      <c r="A29" s="221" t="s">
        <v>394</v>
      </c>
      <c r="B29" s="221" t="s">
        <v>403</v>
      </c>
      <c r="C29" s="228" t="s">
        <v>709</v>
      </c>
      <c r="D29" s="221" t="s">
        <v>397</v>
      </c>
      <c r="E29" s="221" t="s">
        <v>406</v>
      </c>
      <c r="F29" s="221" t="s">
        <v>407</v>
      </c>
      <c r="G29" s="221" t="s">
        <v>399</v>
      </c>
      <c r="H29" s="229" t="s">
        <v>710</v>
      </c>
      <c r="I29" s="246"/>
      <c r="J29" s="252" t="s">
        <v>711</v>
      </c>
      <c r="K29" s="246"/>
      <c r="L29" s="226" t="s">
        <v>712</v>
      </c>
      <c r="M29" s="251"/>
    </row>
    <row r="30" ht="39" customHeight="1" spans="1:13">
      <c r="A30" s="221" t="s">
        <v>394</v>
      </c>
      <c r="B30" s="221" t="s">
        <v>440</v>
      </c>
      <c r="C30" s="228" t="s">
        <v>713</v>
      </c>
      <c r="D30" s="221" t="s">
        <v>397</v>
      </c>
      <c r="E30" s="221" t="s">
        <v>406</v>
      </c>
      <c r="F30" s="221" t="s">
        <v>407</v>
      </c>
      <c r="G30" s="221" t="s">
        <v>399</v>
      </c>
      <c r="H30" s="229" t="s">
        <v>714</v>
      </c>
      <c r="I30" s="246"/>
      <c r="J30" s="252" t="s">
        <v>715</v>
      </c>
      <c r="K30" s="246"/>
      <c r="L30" s="226" t="s">
        <v>712</v>
      </c>
      <c r="M30" s="251"/>
    </row>
    <row r="31" ht="39" customHeight="1" spans="1:13">
      <c r="A31" s="221" t="s">
        <v>394</v>
      </c>
      <c r="B31" s="221" t="s">
        <v>411</v>
      </c>
      <c r="C31" s="228" t="s">
        <v>484</v>
      </c>
      <c r="D31" s="221" t="s">
        <v>547</v>
      </c>
      <c r="E31" s="221" t="s">
        <v>406</v>
      </c>
      <c r="F31" s="221" t="s">
        <v>407</v>
      </c>
      <c r="G31" s="221" t="s">
        <v>399</v>
      </c>
      <c r="H31" s="229" t="s">
        <v>716</v>
      </c>
      <c r="I31" s="246"/>
      <c r="J31" s="252" t="s">
        <v>717</v>
      </c>
      <c r="K31" s="246"/>
      <c r="L31" s="226" t="s">
        <v>712</v>
      </c>
      <c r="M31" s="251"/>
    </row>
    <row r="32" ht="62" customHeight="1" spans="1:13">
      <c r="A32" s="221" t="s">
        <v>416</v>
      </c>
      <c r="B32" s="221" t="s">
        <v>417</v>
      </c>
      <c r="C32" s="228" t="s">
        <v>718</v>
      </c>
      <c r="D32" s="221" t="s">
        <v>405</v>
      </c>
      <c r="E32" s="221" t="s">
        <v>719</v>
      </c>
      <c r="F32" s="221" t="s">
        <v>420</v>
      </c>
      <c r="G32" s="221" t="s">
        <v>421</v>
      </c>
      <c r="H32" s="229" t="s">
        <v>689</v>
      </c>
      <c r="I32" s="246"/>
      <c r="J32" s="252" t="s">
        <v>719</v>
      </c>
      <c r="K32" s="246"/>
      <c r="L32" s="226" t="s">
        <v>712</v>
      </c>
      <c r="M32" s="251"/>
    </row>
    <row r="33" ht="42" customHeight="1" spans="1:13">
      <c r="A33" s="221" t="s">
        <v>416</v>
      </c>
      <c r="B33" s="221" t="s">
        <v>417</v>
      </c>
      <c r="C33" s="228" t="s">
        <v>551</v>
      </c>
      <c r="D33" s="221" t="s">
        <v>405</v>
      </c>
      <c r="E33" s="221" t="s">
        <v>552</v>
      </c>
      <c r="F33" s="221" t="s">
        <v>420</v>
      </c>
      <c r="G33" s="221" t="s">
        <v>421</v>
      </c>
      <c r="H33" s="229" t="s">
        <v>689</v>
      </c>
      <c r="I33" s="246"/>
      <c r="J33" s="252" t="s">
        <v>553</v>
      </c>
      <c r="K33" s="246"/>
      <c r="L33" s="226" t="s">
        <v>712</v>
      </c>
      <c r="M33" s="251"/>
    </row>
    <row r="34" ht="42" customHeight="1" spans="1:13">
      <c r="A34" s="221" t="s">
        <v>416</v>
      </c>
      <c r="B34" s="221" t="s">
        <v>417</v>
      </c>
      <c r="C34" s="228" t="s">
        <v>720</v>
      </c>
      <c r="D34" s="221" t="s">
        <v>405</v>
      </c>
      <c r="E34" s="221" t="s">
        <v>720</v>
      </c>
      <c r="F34" s="221" t="s">
        <v>420</v>
      </c>
      <c r="G34" s="221" t="s">
        <v>421</v>
      </c>
      <c r="H34" s="229" t="s">
        <v>689</v>
      </c>
      <c r="I34" s="246"/>
      <c r="J34" s="252" t="s">
        <v>719</v>
      </c>
      <c r="K34" s="246"/>
      <c r="L34" s="226" t="s">
        <v>712</v>
      </c>
      <c r="M34" s="251"/>
    </row>
    <row r="35" ht="42" customHeight="1" spans="1:13">
      <c r="A35" s="221" t="s">
        <v>416</v>
      </c>
      <c r="B35" s="221" t="s">
        <v>417</v>
      </c>
      <c r="C35" s="228" t="s">
        <v>721</v>
      </c>
      <c r="D35" s="221" t="s">
        <v>405</v>
      </c>
      <c r="E35" s="221" t="s">
        <v>722</v>
      </c>
      <c r="F35" s="221" t="s">
        <v>420</v>
      </c>
      <c r="G35" s="221" t="s">
        <v>421</v>
      </c>
      <c r="H35" s="229" t="s">
        <v>689</v>
      </c>
      <c r="I35" s="246"/>
      <c r="J35" s="252" t="s">
        <v>723</v>
      </c>
      <c r="K35" s="246"/>
      <c r="L35" s="226" t="s">
        <v>712</v>
      </c>
      <c r="M35" s="251"/>
    </row>
    <row r="36" ht="60" customHeight="1" spans="1:13">
      <c r="A36" s="221" t="s">
        <v>416</v>
      </c>
      <c r="B36" s="221" t="s">
        <v>417</v>
      </c>
      <c r="C36" s="228" t="s">
        <v>724</v>
      </c>
      <c r="D36" s="221" t="s">
        <v>405</v>
      </c>
      <c r="E36" s="221" t="s">
        <v>725</v>
      </c>
      <c r="F36" s="221" t="s">
        <v>420</v>
      </c>
      <c r="G36" s="221" t="s">
        <v>421</v>
      </c>
      <c r="H36" s="229" t="s">
        <v>689</v>
      </c>
      <c r="I36" s="246"/>
      <c r="J36" s="252" t="s">
        <v>726</v>
      </c>
      <c r="K36" s="246"/>
      <c r="L36" s="226" t="s">
        <v>712</v>
      </c>
      <c r="M36" s="251"/>
    </row>
    <row r="37" ht="42" customHeight="1" spans="1:13">
      <c r="A37" s="221" t="s">
        <v>416</v>
      </c>
      <c r="B37" s="221" t="s">
        <v>423</v>
      </c>
      <c r="C37" s="228" t="s">
        <v>727</v>
      </c>
      <c r="D37" s="221" t="s">
        <v>405</v>
      </c>
      <c r="E37" s="221" t="s">
        <v>446</v>
      </c>
      <c r="F37" s="221" t="s">
        <v>420</v>
      </c>
      <c r="G37" s="221" t="s">
        <v>421</v>
      </c>
      <c r="H37" s="229" t="s">
        <v>689</v>
      </c>
      <c r="I37" s="246"/>
      <c r="J37" s="252" t="s">
        <v>728</v>
      </c>
      <c r="K37" s="246"/>
      <c r="L37" s="226" t="s">
        <v>712</v>
      </c>
      <c r="M37" s="251"/>
    </row>
    <row r="38" ht="42" customHeight="1" spans="1:13">
      <c r="A38" s="221" t="s">
        <v>427</v>
      </c>
      <c r="B38" s="221" t="s">
        <v>428</v>
      </c>
      <c r="C38" s="228" t="s">
        <v>729</v>
      </c>
      <c r="D38" s="221" t="s">
        <v>397</v>
      </c>
      <c r="E38" s="228" t="s">
        <v>430</v>
      </c>
      <c r="F38" s="221" t="s">
        <v>420</v>
      </c>
      <c r="G38" s="221" t="s">
        <v>421</v>
      </c>
      <c r="H38" s="229" t="s">
        <v>730</v>
      </c>
      <c r="I38" s="246"/>
      <c r="J38" s="252" t="s">
        <v>731</v>
      </c>
      <c r="K38" s="246"/>
      <c r="L38" s="226" t="s">
        <v>732</v>
      </c>
      <c r="M38" s="251"/>
    </row>
    <row r="39" ht="42" customHeight="1"/>
  </sheetData>
  <mergeCells count="93">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6:A7"/>
    <mergeCell ref="A10:B11"/>
    <mergeCell ref="C10:G11"/>
    <mergeCell ref="H15:I16"/>
    <mergeCell ref="J15:K16"/>
    <mergeCell ref="L15:M16"/>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F30" sqref="F30"/>
    </sheetView>
  </sheetViews>
  <sheetFormatPr defaultColWidth="9.39047619047619" defaultRowHeight="14.25" customHeight="1" outlineLevelCol="5"/>
  <cols>
    <col min="1" max="2" width="21.1333333333333" style="158"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ht="12" customHeight="1" spans="1:6">
      <c r="A1" s="159">
        <v>0</v>
      </c>
      <c r="B1" s="159">
        <v>0</v>
      </c>
      <c r="C1" s="160">
        <v>1</v>
      </c>
      <c r="D1" s="161"/>
      <c r="E1" s="161"/>
      <c r="F1" s="161"/>
    </row>
    <row r="2" ht="26.25" customHeight="1" spans="1:6">
      <c r="A2" s="162" t="s">
        <v>12</v>
      </c>
      <c r="B2" s="162"/>
      <c r="C2" s="163"/>
      <c r="D2" s="163"/>
      <c r="E2" s="163"/>
      <c r="F2" s="163"/>
    </row>
    <row r="3" ht="13.5" customHeight="1" spans="1:6">
      <c r="A3" s="164" t="s">
        <v>73</v>
      </c>
      <c r="B3" s="164"/>
      <c r="C3" s="160"/>
      <c r="D3" s="161"/>
      <c r="E3" s="161"/>
      <c r="F3" s="161" t="s">
        <v>22</v>
      </c>
    </row>
    <row r="4" ht="19.5" customHeight="1" spans="1:6">
      <c r="A4" s="94" t="s">
        <v>212</v>
      </c>
      <c r="B4" s="165" t="s">
        <v>93</v>
      </c>
      <c r="C4" s="94" t="s">
        <v>94</v>
      </c>
      <c r="D4" s="95" t="s">
        <v>733</v>
      </c>
      <c r="E4" s="96"/>
      <c r="F4" s="166"/>
    </row>
    <row r="5" ht="18.75" customHeight="1" spans="1:6">
      <c r="A5" s="98"/>
      <c r="B5" s="167"/>
      <c r="C5" s="99"/>
      <c r="D5" s="94" t="s">
        <v>76</v>
      </c>
      <c r="E5" s="95" t="s">
        <v>96</v>
      </c>
      <c r="F5" s="94" t="s">
        <v>97</v>
      </c>
    </row>
    <row r="6" ht="18.75" customHeight="1" spans="1:6">
      <c r="A6" s="168">
        <v>1</v>
      </c>
      <c r="B6" s="168" t="s">
        <v>199</v>
      </c>
      <c r="C6" s="115">
        <v>3</v>
      </c>
      <c r="D6" s="168" t="s">
        <v>201</v>
      </c>
      <c r="E6" s="168" t="s">
        <v>202</v>
      </c>
      <c r="F6" s="115">
        <v>6</v>
      </c>
    </row>
    <row r="7" ht="18.75" customHeight="1" spans="1:6">
      <c r="A7" s="84" t="s">
        <v>92</v>
      </c>
      <c r="B7" s="84" t="s">
        <v>92</v>
      </c>
      <c r="C7" s="84" t="s">
        <v>92</v>
      </c>
      <c r="D7" s="170" t="s">
        <v>92</v>
      </c>
      <c r="E7" s="171" t="s">
        <v>92</v>
      </c>
      <c r="F7" s="171" t="s">
        <v>92</v>
      </c>
    </row>
    <row r="8" ht="18.75" customHeight="1" spans="1:6">
      <c r="A8" s="104" t="s">
        <v>734</v>
      </c>
      <c r="B8" s="105"/>
      <c r="C8" s="105"/>
      <c r="D8" s="170"/>
      <c r="E8" s="171"/>
      <c r="F8" s="171"/>
    </row>
    <row r="9" ht="18.75" customHeight="1" spans="1:6">
      <c r="A9" s="174" t="s">
        <v>159</v>
      </c>
      <c r="B9" s="175"/>
      <c r="C9" s="176" t="s">
        <v>159</v>
      </c>
      <c r="D9" s="170" t="s">
        <v>92</v>
      </c>
      <c r="E9" s="171" t="s">
        <v>92</v>
      </c>
      <c r="F9" s="171" t="s">
        <v>92</v>
      </c>
    </row>
  </sheetData>
  <mergeCells count="8">
    <mergeCell ref="A2:F2"/>
    <mergeCell ref="A3:D3"/>
    <mergeCell ref="D4:F4"/>
    <mergeCell ref="A8:C8"/>
    <mergeCell ref="A9:C9"/>
    <mergeCell ref="A4:A5"/>
    <mergeCell ref="B4:B5"/>
    <mergeCell ref="C4:C5"/>
  </mergeCells>
  <printOptions horizontalCentered="1"/>
  <pageMargins left="0.393055555555556" right="0.393055555555556" top="0.511805555555556" bottom="0.511805555555556" header="0.313888888888889" footer="0.313888888888889"/>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22" sqref="E22"/>
    </sheetView>
  </sheetViews>
  <sheetFormatPr defaultColWidth="9.39047619047619" defaultRowHeight="14.25" customHeight="1" outlineLevelCol="5"/>
  <cols>
    <col min="1" max="2" width="21.1333333333333" style="158"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s="87" customFormat="1" ht="12" customHeight="1" spans="1:6">
      <c r="A1" s="159">
        <v>0</v>
      </c>
      <c r="B1" s="159">
        <v>0</v>
      </c>
      <c r="C1" s="160">
        <v>1</v>
      </c>
      <c r="D1" s="161"/>
      <c r="E1" s="161"/>
      <c r="F1" s="161"/>
    </row>
    <row r="2" s="87" customFormat="1" ht="26.25" customHeight="1" spans="1:6">
      <c r="A2" s="162" t="s">
        <v>13</v>
      </c>
      <c r="B2" s="162"/>
      <c r="C2" s="163"/>
      <c r="D2" s="163"/>
      <c r="E2" s="163"/>
      <c r="F2" s="163"/>
    </row>
    <row r="3" s="87" customFormat="1" ht="13.5" customHeight="1" spans="1:6">
      <c r="A3" s="164" t="s">
        <v>73</v>
      </c>
      <c r="B3" s="164"/>
      <c r="C3" s="160"/>
      <c r="D3" s="161"/>
      <c r="E3" s="161"/>
      <c r="F3" s="161" t="s">
        <v>22</v>
      </c>
    </row>
    <row r="4" s="87" customFormat="1" ht="19.5" customHeight="1" spans="1:6">
      <c r="A4" s="94" t="s">
        <v>212</v>
      </c>
      <c r="B4" s="165" t="s">
        <v>93</v>
      </c>
      <c r="C4" s="94" t="s">
        <v>94</v>
      </c>
      <c r="D4" s="95" t="s">
        <v>735</v>
      </c>
      <c r="E4" s="96"/>
      <c r="F4" s="166"/>
    </row>
    <row r="5" s="87" customFormat="1" ht="18.75" customHeight="1" spans="1:6">
      <c r="A5" s="98"/>
      <c r="B5" s="167"/>
      <c r="C5" s="99"/>
      <c r="D5" s="94" t="s">
        <v>76</v>
      </c>
      <c r="E5" s="95" t="s">
        <v>96</v>
      </c>
      <c r="F5" s="94" t="s">
        <v>97</v>
      </c>
    </row>
    <row r="6" s="87" customFormat="1" ht="18.75" customHeight="1" spans="1:6">
      <c r="A6" s="168">
        <v>1</v>
      </c>
      <c r="B6" s="168" t="s">
        <v>199</v>
      </c>
      <c r="C6" s="115">
        <v>3</v>
      </c>
      <c r="D6" s="168" t="s">
        <v>201</v>
      </c>
      <c r="E6" s="168" t="s">
        <v>202</v>
      </c>
      <c r="F6" s="115">
        <v>6</v>
      </c>
    </row>
    <row r="7" s="87" customFormat="1" ht="18.75" customHeight="1" spans="1:6">
      <c r="A7" s="169" t="s">
        <v>92</v>
      </c>
      <c r="B7" s="169" t="s">
        <v>92</v>
      </c>
      <c r="C7" s="169" t="s">
        <v>92</v>
      </c>
      <c r="D7" s="170" t="s">
        <v>92</v>
      </c>
      <c r="E7" s="171" t="s">
        <v>92</v>
      </c>
      <c r="F7" s="171" t="s">
        <v>92</v>
      </c>
    </row>
    <row r="8" s="87" customFormat="1" ht="18.75" customHeight="1" spans="1:6">
      <c r="A8" s="172"/>
      <c r="B8" s="172"/>
      <c r="C8" s="172"/>
      <c r="D8" s="173"/>
      <c r="E8" s="171"/>
      <c r="F8" s="171"/>
    </row>
    <row r="9" customHeight="1" spans="1:6">
      <c r="A9" s="104" t="s">
        <v>736</v>
      </c>
      <c r="B9" s="105"/>
      <c r="C9" s="105"/>
      <c r="D9" s="170"/>
      <c r="E9" s="171"/>
      <c r="F9" s="171"/>
    </row>
    <row r="10" customHeight="1" spans="1:6">
      <c r="A10" s="174" t="s">
        <v>159</v>
      </c>
      <c r="B10" s="175"/>
      <c r="C10" s="176"/>
      <c r="D10" s="170" t="s">
        <v>92</v>
      </c>
      <c r="E10" s="171" t="s">
        <v>92</v>
      </c>
      <c r="F10" s="171" t="s">
        <v>92</v>
      </c>
    </row>
  </sheetData>
  <mergeCells count="8">
    <mergeCell ref="A2:F2"/>
    <mergeCell ref="A3:D3"/>
    <mergeCell ref="D4:F4"/>
    <mergeCell ref="A9:C9"/>
    <mergeCell ref="A10:C10"/>
    <mergeCell ref="A4:A5"/>
    <mergeCell ref="B4:B5"/>
    <mergeCell ref="C4:C5"/>
  </mergeCells>
  <pageMargins left="0.75" right="0.75" top="1" bottom="1" header="0.5" footer="0.5"/>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F14" sqref="F14"/>
    </sheetView>
  </sheetViews>
  <sheetFormatPr defaultColWidth="9.39047619047619" defaultRowHeight="14.25" customHeight="1"/>
  <cols>
    <col min="1" max="1" width="22.7142857142857" style="87" customWidth="1"/>
    <col min="2" max="2" width="21.7142857142857" style="87" customWidth="1"/>
    <col min="3" max="3" width="35.2857142857143" style="87" customWidth="1"/>
    <col min="4" max="4" width="7.71428571428571" style="87" customWidth="1"/>
    <col min="5" max="6" width="10.2857142857143" style="87" customWidth="1"/>
    <col min="7" max="7" width="12" style="87" customWidth="1"/>
    <col min="8" max="10" width="10" style="87" customWidth="1"/>
    <col min="11" max="11" width="9.13333333333333" style="72" customWidth="1"/>
    <col min="12" max="13" width="9.13333333333333" style="87" customWidth="1"/>
    <col min="14" max="15" width="12.7142857142857" style="87" customWidth="1"/>
    <col min="16" max="16" width="9.13333333333333" style="72" customWidth="1"/>
    <col min="17" max="17" width="10.4285714285714" style="87" customWidth="1"/>
    <col min="18" max="18" width="9.13333333333333" style="72" customWidth="1"/>
    <col min="19" max="16384" width="9.13333333333333" style="72"/>
  </cols>
  <sheetData>
    <row r="1" ht="13.5" customHeight="1" spans="1:17">
      <c r="A1" s="89"/>
      <c r="B1" s="89"/>
      <c r="C1" s="89"/>
      <c r="D1" s="89"/>
      <c r="E1" s="89"/>
      <c r="F1" s="89"/>
      <c r="G1" s="89"/>
      <c r="H1" s="89"/>
      <c r="I1" s="89"/>
      <c r="J1" s="89"/>
      <c r="P1" s="85"/>
      <c r="Q1" s="156"/>
    </row>
    <row r="2" ht="27.75" customHeight="1" spans="1:17">
      <c r="A2" s="119" t="s">
        <v>14</v>
      </c>
      <c r="B2" s="74"/>
      <c r="C2" s="74"/>
      <c r="D2" s="74"/>
      <c r="E2" s="74"/>
      <c r="F2" s="74"/>
      <c r="G2" s="74"/>
      <c r="H2" s="74"/>
      <c r="I2" s="74"/>
      <c r="J2" s="74"/>
      <c r="K2" s="75"/>
      <c r="L2" s="74"/>
      <c r="M2" s="74"/>
      <c r="N2" s="74"/>
      <c r="O2" s="74"/>
      <c r="P2" s="75"/>
      <c r="Q2" s="74"/>
    </row>
    <row r="3" ht="18.75" customHeight="1" spans="1:17">
      <c r="A3" s="91" t="s">
        <v>73</v>
      </c>
      <c r="B3" s="92"/>
      <c r="C3" s="92"/>
      <c r="D3" s="92"/>
      <c r="E3" s="92"/>
      <c r="F3" s="92"/>
      <c r="G3" s="92"/>
      <c r="H3" s="92"/>
      <c r="I3" s="92"/>
      <c r="J3" s="92"/>
      <c r="P3" s="151"/>
      <c r="Q3" s="157" t="s">
        <v>205</v>
      </c>
    </row>
    <row r="4" ht="15.75" customHeight="1" spans="1:17">
      <c r="A4" s="100" t="s">
        <v>737</v>
      </c>
      <c r="B4" s="137" t="s">
        <v>738</v>
      </c>
      <c r="C4" s="137" t="s">
        <v>739</v>
      </c>
      <c r="D4" s="137" t="s">
        <v>740</v>
      </c>
      <c r="E4" s="137" t="s">
        <v>741</v>
      </c>
      <c r="F4" s="137" t="s">
        <v>742</v>
      </c>
      <c r="G4" s="80" t="s">
        <v>219</v>
      </c>
      <c r="H4" s="138"/>
      <c r="I4" s="138"/>
      <c r="J4" s="80"/>
      <c r="K4" s="152"/>
      <c r="L4" s="80"/>
      <c r="M4" s="80"/>
      <c r="N4" s="80"/>
      <c r="O4" s="80"/>
      <c r="P4" s="152"/>
      <c r="Q4" s="81"/>
    </row>
    <row r="5" ht="17.25" customHeight="1" spans="1:17">
      <c r="A5" s="139"/>
      <c r="B5" s="140"/>
      <c r="C5" s="140"/>
      <c r="D5" s="140"/>
      <c r="E5" s="140"/>
      <c r="F5" s="140"/>
      <c r="G5" s="141" t="s">
        <v>76</v>
      </c>
      <c r="H5" s="121" t="s">
        <v>79</v>
      </c>
      <c r="I5" s="121" t="s">
        <v>743</v>
      </c>
      <c r="J5" s="140" t="s">
        <v>744</v>
      </c>
      <c r="K5" s="153" t="s">
        <v>745</v>
      </c>
      <c r="L5" s="143" t="s">
        <v>83</v>
      </c>
      <c r="M5" s="143"/>
      <c r="N5" s="143"/>
      <c r="O5" s="143"/>
      <c r="P5" s="154"/>
      <c r="Q5" s="142"/>
    </row>
    <row r="6" ht="54" customHeight="1" spans="1:17">
      <c r="A6" s="114"/>
      <c r="B6" s="142"/>
      <c r="C6" s="142"/>
      <c r="D6" s="142"/>
      <c r="E6" s="142"/>
      <c r="F6" s="142"/>
      <c r="G6" s="143"/>
      <c r="H6" s="121"/>
      <c r="I6" s="121"/>
      <c r="J6" s="142"/>
      <c r="K6" s="155"/>
      <c r="L6" s="142" t="s">
        <v>78</v>
      </c>
      <c r="M6" s="142" t="s">
        <v>85</v>
      </c>
      <c r="N6" s="142" t="s">
        <v>321</v>
      </c>
      <c r="O6" s="142" t="s">
        <v>87</v>
      </c>
      <c r="P6" s="155" t="s">
        <v>88</v>
      </c>
      <c r="Q6" s="142" t="s">
        <v>89</v>
      </c>
    </row>
    <row r="7" ht="15" customHeight="1" spans="1:17">
      <c r="A7" s="98">
        <v>1</v>
      </c>
      <c r="B7" s="98">
        <v>2</v>
      </c>
      <c r="C7" s="98">
        <v>3</v>
      </c>
      <c r="D7" s="98">
        <v>4</v>
      </c>
      <c r="E7" s="98">
        <v>5</v>
      </c>
      <c r="F7" s="98">
        <v>6</v>
      </c>
      <c r="G7" s="98">
        <v>7</v>
      </c>
      <c r="H7" s="98">
        <v>8</v>
      </c>
      <c r="I7" s="98">
        <v>9</v>
      </c>
      <c r="J7" s="98">
        <v>10</v>
      </c>
      <c r="K7" s="98">
        <v>11</v>
      </c>
      <c r="L7" s="98">
        <v>12</v>
      </c>
      <c r="M7" s="98">
        <v>13</v>
      </c>
      <c r="N7" s="98">
        <v>14</v>
      </c>
      <c r="O7" s="98">
        <v>15</v>
      </c>
      <c r="P7" s="98">
        <v>16</v>
      </c>
      <c r="Q7" s="98">
        <v>17</v>
      </c>
    </row>
    <row r="8" ht="31" customHeight="1" spans="1:17">
      <c r="A8" s="25" t="s">
        <v>392</v>
      </c>
      <c r="B8" s="144" t="s">
        <v>746</v>
      </c>
      <c r="C8" s="144" t="s">
        <v>747</v>
      </c>
      <c r="D8" s="144" t="s">
        <v>456</v>
      </c>
      <c r="E8" s="144" t="s">
        <v>198</v>
      </c>
      <c r="F8" s="145">
        <v>100000</v>
      </c>
      <c r="G8" s="145">
        <v>100000</v>
      </c>
      <c r="H8" s="146">
        <v>100000</v>
      </c>
      <c r="I8" s="150"/>
      <c r="J8" s="150"/>
      <c r="K8" s="150"/>
      <c r="L8" s="150"/>
      <c r="M8" s="150"/>
      <c r="N8" s="150"/>
      <c r="O8" s="150"/>
      <c r="P8" s="150"/>
      <c r="Q8" s="150"/>
    </row>
    <row r="9" ht="31" customHeight="1" spans="1:17">
      <c r="A9" s="25" t="s">
        <v>536</v>
      </c>
      <c r="B9" s="144" t="s">
        <v>748</v>
      </c>
      <c r="C9" s="144" t="s">
        <v>749</v>
      </c>
      <c r="D9" s="144" t="s">
        <v>750</v>
      </c>
      <c r="E9" s="144" t="s">
        <v>751</v>
      </c>
      <c r="F9" s="145">
        <v>30090</v>
      </c>
      <c r="G9" s="145">
        <v>30090</v>
      </c>
      <c r="H9" s="146">
        <v>30090</v>
      </c>
      <c r="I9" s="150"/>
      <c r="J9" s="150"/>
      <c r="K9" s="150"/>
      <c r="L9" s="150"/>
      <c r="M9" s="150"/>
      <c r="N9" s="150"/>
      <c r="O9" s="150"/>
      <c r="P9" s="150"/>
      <c r="Q9" s="150"/>
    </row>
    <row r="10" ht="21" customHeight="1" spans="1:17">
      <c r="A10" s="147" t="s">
        <v>159</v>
      </c>
      <c r="B10" s="148"/>
      <c r="C10" s="148"/>
      <c r="D10" s="148"/>
      <c r="E10" s="149"/>
      <c r="F10" s="150">
        <f t="shared" ref="F10:H10" si="0">F8+F9</f>
        <v>130090</v>
      </c>
      <c r="G10" s="150">
        <f t="shared" si="0"/>
        <v>130090</v>
      </c>
      <c r="H10" s="150">
        <f t="shared" si="0"/>
        <v>130090</v>
      </c>
      <c r="I10" s="150" t="s">
        <v>92</v>
      </c>
      <c r="J10" s="150" t="s">
        <v>92</v>
      </c>
      <c r="K10" s="150" t="s">
        <v>92</v>
      </c>
      <c r="L10" s="150" t="s">
        <v>92</v>
      </c>
      <c r="M10" s="150" t="s">
        <v>92</v>
      </c>
      <c r="N10" s="150" t="s">
        <v>92</v>
      </c>
      <c r="O10" s="150"/>
      <c r="P10" s="150" t="s">
        <v>92</v>
      </c>
      <c r="Q10" s="150" t="s">
        <v>92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3888888888889" footer="0.313888888888889"/>
  <pageSetup paperSize="9" scale="63"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Q3" sqref="Q3"/>
    </sheetView>
  </sheetViews>
  <sheetFormatPr defaultColWidth="9.39047619047619" defaultRowHeight="14.25" customHeight="1"/>
  <cols>
    <col min="1" max="1" width="17.5714285714286" style="117" customWidth="1"/>
    <col min="2" max="2" width="19.7142857142857" style="117" customWidth="1"/>
    <col min="3" max="3" width="25.7142857142857" style="117" customWidth="1"/>
    <col min="4" max="4" width="9.13333333333333" style="117" customWidth="1"/>
    <col min="5" max="5" width="16" style="117" customWidth="1"/>
    <col min="6" max="6" width="19.8571428571429" style="117" customWidth="1"/>
    <col min="7" max="7" width="20.7142857142857" style="87" customWidth="1"/>
    <col min="8" max="8" width="14" style="87" customWidth="1"/>
    <col min="9" max="10" width="10" style="87" customWidth="1"/>
    <col min="11" max="11" width="9.13333333333333" style="72" customWidth="1"/>
    <col min="12" max="13" width="9.13333333333333" style="87" customWidth="1"/>
    <col min="14" max="15" width="12.7142857142857" style="87" customWidth="1"/>
    <col min="16" max="16" width="9.13333333333333" style="72" customWidth="1"/>
    <col min="17" max="17" width="10.4285714285714" style="87" customWidth="1"/>
    <col min="18" max="18" width="9.13333333333333" style="72" customWidth="1"/>
    <col min="19" max="246" width="9.13333333333333" style="72"/>
    <col min="247" max="255" width="8.71428571428571" style="72"/>
  </cols>
  <sheetData>
    <row r="1" ht="13.5" customHeight="1" spans="1:17">
      <c r="A1" s="89"/>
      <c r="B1" s="89"/>
      <c r="C1" s="89"/>
      <c r="D1" s="89"/>
      <c r="E1" s="89"/>
      <c r="F1" s="89"/>
      <c r="G1" s="118"/>
      <c r="H1" s="118"/>
      <c r="I1" s="118"/>
      <c r="J1" s="118"/>
      <c r="K1" s="126"/>
      <c r="L1" s="127"/>
      <c r="M1" s="127"/>
      <c r="N1" s="127"/>
      <c r="O1" s="127"/>
      <c r="P1" s="128"/>
      <c r="Q1" s="136"/>
    </row>
    <row r="2" ht="27.75" customHeight="1" spans="1:17">
      <c r="A2" s="119" t="s">
        <v>15</v>
      </c>
      <c r="B2" s="119"/>
      <c r="C2" s="119"/>
      <c r="D2" s="119"/>
      <c r="E2" s="119"/>
      <c r="F2" s="119"/>
      <c r="G2" s="119"/>
      <c r="H2" s="119"/>
      <c r="I2" s="119"/>
      <c r="J2" s="119"/>
      <c r="K2" s="119"/>
      <c r="L2" s="119"/>
      <c r="M2" s="119"/>
      <c r="N2" s="119"/>
      <c r="O2" s="119"/>
      <c r="P2" s="119"/>
      <c r="Q2" s="119"/>
    </row>
    <row r="3" ht="26.1" customHeight="1" spans="1:17">
      <c r="A3" s="91" t="s">
        <v>73</v>
      </c>
      <c r="B3" s="92"/>
      <c r="C3" s="92"/>
      <c r="D3" s="92"/>
      <c r="E3" s="92"/>
      <c r="F3" s="92"/>
      <c r="G3" s="120"/>
      <c r="H3" s="120"/>
      <c r="I3" s="120"/>
      <c r="J3" s="120"/>
      <c r="K3" s="126"/>
      <c r="L3" s="127"/>
      <c r="M3" s="127"/>
      <c r="N3" s="127"/>
      <c r="O3" s="127"/>
      <c r="P3" s="129"/>
      <c r="Q3" s="53" t="s">
        <v>205</v>
      </c>
    </row>
    <row r="4" ht="15.75" customHeight="1" spans="1:17">
      <c r="A4" s="121" t="s">
        <v>737</v>
      </c>
      <c r="B4" s="121" t="s">
        <v>752</v>
      </c>
      <c r="C4" s="121" t="s">
        <v>753</v>
      </c>
      <c r="D4" s="121" t="s">
        <v>754</v>
      </c>
      <c r="E4" s="121" t="s">
        <v>755</v>
      </c>
      <c r="F4" s="121" t="s">
        <v>756</v>
      </c>
      <c r="G4" s="121" t="s">
        <v>219</v>
      </c>
      <c r="H4" s="121"/>
      <c r="I4" s="121"/>
      <c r="J4" s="121"/>
      <c r="K4" s="130"/>
      <c r="L4" s="121"/>
      <c r="M4" s="121"/>
      <c r="N4" s="121"/>
      <c r="O4" s="121"/>
      <c r="P4" s="130"/>
      <c r="Q4" s="121"/>
    </row>
    <row r="5" ht="17.25" customHeight="1" spans="1:17">
      <c r="A5" s="121"/>
      <c r="B5" s="121"/>
      <c r="C5" s="121"/>
      <c r="D5" s="121"/>
      <c r="E5" s="121"/>
      <c r="F5" s="121"/>
      <c r="G5" s="121" t="s">
        <v>76</v>
      </c>
      <c r="H5" s="121" t="s">
        <v>79</v>
      </c>
      <c r="I5" s="121" t="s">
        <v>743</v>
      </c>
      <c r="J5" s="121" t="s">
        <v>744</v>
      </c>
      <c r="K5" s="131" t="s">
        <v>745</v>
      </c>
      <c r="L5" s="121" t="s">
        <v>83</v>
      </c>
      <c r="M5" s="121"/>
      <c r="N5" s="121"/>
      <c r="O5" s="121"/>
      <c r="P5" s="131"/>
      <c r="Q5" s="121"/>
    </row>
    <row r="6" ht="54" customHeight="1" spans="1:17">
      <c r="A6" s="121"/>
      <c r="B6" s="121"/>
      <c r="C6" s="121"/>
      <c r="D6" s="121"/>
      <c r="E6" s="121"/>
      <c r="F6" s="121"/>
      <c r="G6" s="121"/>
      <c r="H6" s="121"/>
      <c r="I6" s="121"/>
      <c r="J6" s="121"/>
      <c r="K6" s="130"/>
      <c r="L6" s="121" t="s">
        <v>78</v>
      </c>
      <c r="M6" s="121" t="s">
        <v>85</v>
      </c>
      <c r="N6" s="121" t="s">
        <v>321</v>
      </c>
      <c r="O6" s="121" t="s">
        <v>87</v>
      </c>
      <c r="P6" s="130" t="s">
        <v>88</v>
      </c>
      <c r="Q6" s="121" t="s">
        <v>89</v>
      </c>
    </row>
    <row r="7" ht="15" customHeight="1" spans="1:17">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row>
    <row r="8" ht="42" customHeight="1" spans="1:17">
      <c r="A8" s="122" t="s">
        <v>556</v>
      </c>
      <c r="B8" s="123" t="s">
        <v>757</v>
      </c>
      <c r="C8" s="123" t="s">
        <v>758</v>
      </c>
      <c r="D8" s="123" t="s">
        <v>97</v>
      </c>
      <c r="E8" s="123" t="s">
        <v>759</v>
      </c>
      <c r="F8" s="123" t="s">
        <v>760</v>
      </c>
      <c r="G8" s="123" t="s">
        <v>761</v>
      </c>
      <c r="H8" s="124">
        <v>50000</v>
      </c>
      <c r="I8" s="124">
        <v>50000</v>
      </c>
      <c r="J8" s="132" t="s">
        <v>92</v>
      </c>
      <c r="K8" s="133" t="s">
        <v>92</v>
      </c>
      <c r="L8" s="132" t="s">
        <v>92</v>
      </c>
      <c r="M8" s="132" t="s">
        <v>92</v>
      </c>
      <c r="N8" s="132" t="s">
        <v>92</v>
      </c>
      <c r="O8" s="132"/>
      <c r="P8" s="133" t="s">
        <v>92</v>
      </c>
      <c r="Q8" s="132" t="s">
        <v>92</v>
      </c>
    </row>
    <row r="9" ht="42" customHeight="1" spans="1:17">
      <c r="A9" s="122" t="s">
        <v>592</v>
      </c>
      <c r="B9" s="123" t="s">
        <v>762</v>
      </c>
      <c r="C9" s="123" t="s">
        <v>758</v>
      </c>
      <c r="D9" s="123" t="s">
        <v>97</v>
      </c>
      <c r="E9" s="123" t="s">
        <v>759</v>
      </c>
      <c r="F9" s="123" t="s">
        <v>760</v>
      </c>
      <c r="G9" s="123" t="s">
        <v>763</v>
      </c>
      <c r="H9" s="124">
        <v>150000</v>
      </c>
      <c r="I9" s="124">
        <v>150000</v>
      </c>
      <c r="J9" s="134" t="s">
        <v>92</v>
      </c>
      <c r="K9" s="134" t="s">
        <v>92</v>
      </c>
      <c r="L9" s="134" t="s">
        <v>92</v>
      </c>
      <c r="M9" s="134" t="s">
        <v>92</v>
      </c>
      <c r="N9" s="134" t="s">
        <v>92</v>
      </c>
      <c r="O9" s="134"/>
      <c r="P9" s="134" t="s">
        <v>92</v>
      </c>
      <c r="Q9" s="134" t="s">
        <v>92</v>
      </c>
    </row>
    <row r="10" ht="22.5" customHeight="1" spans="1:17">
      <c r="A10" s="97" t="s">
        <v>159</v>
      </c>
      <c r="B10" s="97"/>
      <c r="C10" s="97"/>
      <c r="D10" s="97"/>
      <c r="E10" s="97"/>
      <c r="F10" s="97"/>
      <c r="G10" s="125"/>
      <c r="H10" s="124">
        <f>H8+H9</f>
        <v>200000</v>
      </c>
      <c r="I10" s="124">
        <f>I8+I9</f>
        <v>200000</v>
      </c>
      <c r="J10" s="125"/>
      <c r="K10" s="135"/>
      <c r="L10" s="125"/>
      <c r="M10" s="125"/>
      <c r="N10" s="125"/>
      <c r="O10" s="125"/>
      <c r="P10" s="135"/>
      <c r="Q10" s="125"/>
    </row>
  </sheetData>
  <mergeCells count="16">
    <mergeCell ref="A2:Q2"/>
    <mergeCell ref="A3:C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707638888888889" right="0.707638888888889" top="0.747916666666667" bottom="0.747916666666667" header="0.313888888888889" footer="0.313888888888889"/>
  <pageSetup paperSize="9" scale="57"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J27" sqref="J27"/>
    </sheetView>
  </sheetViews>
  <sheetFormatPr defaultColWidth="9.39047619047619" defaultRowHeight="14.25" customHeight="1" outlineLevelRow="7"/>
  <cols>
    <col min="1" max="1" width="50" style="87" customWidth="1"/>
    <col min="2" max="2" width="17.2857142857143" style="87" customWidth="1"/>
    <col min="3" max="4" width="13.4285714285714" style="87" customWidth="1"/>
    <col min="5" max="12" width="10.2857142857143" style="87" customWidth="1"/>
    <col min="13" max="13" width="13.1428571428571" style="87" customWidth="1"/>
    <col min="14" max="14" width="9.13333333333333" style="72" customWidth="1"/>
    <col min="15" max="246" width="9.13333333333333" style="72"/>
    <col min="247" max="247" width="9.13333333333333" style="88"/>
    <col min="248" max="256" width="8.88571428571429" style="88"/>
  </cols>
  <sheetData>
    <row r="1" s="72" customFormat="1" ht="13.5" customHeight="1" spans="1:13">
      <c r="A1" s="89"/>
      <c r="B1" s="89"/>
      <c r="C1" s="89"/>
      <c r="D1" s="90"/>
      <c r="E1" s="87"/>
      <c r="F1" s="87"/>
      <c r="G1" s="87"/>
      <c r="H1" s="87"/>
      <c r="I1" s="87"/>
      <c r="J1" s="87"/>
      <c r="K1" s="87"/>
      <c r="L1" s="87"/>
      <c r="M1" s="87"/>
    </row>
    <row r="2" s="72" customFormat="1" ht="35" customHeight="1" spans="1:13">
      <c r="A2" s="73" t="s">
        <v>16</v>
      </c>
      <c r="B2" s="73"/>
      <c r="C2" s="73"/>
      <c r="D2" s="73"/>
      <c r="E2" s="73"/>
      <c r="F2" s="73"/>
      <c r="G2" s="73"/>
      <c r="H2" s="73"/>
      <c r="I2" s="73"/>
      <c r="J2" s="73"/>
      <c r="K2" s="73"/>
      <c r="L2" s="73"/>
      <c r="M2" s="73"/>
    </row>
    <row r="3" s="86" customFormat="1" ht="24" customHeight="1" spans="1:13">
      <c r="A3" s="91" t="s">
        <v>73</v>
      </c>
      <c r="B3" s="92"/>
      <c r="C3" s="92"/>
      <c r="D3" s="92"/>
      <c r="E3" s="93"/>
      <c r="F3" s="93"/>
      <c r="G3" s="93"/>
      <c r="H3" s="93"/>
      <c r="I3" s="93"/>
      <c r="J3" s="112"/>
      <c r="K3" s="112"/>
      <c r="L3" s="112"/>
      <c r="M3" s="113" t="s">
        <v>205</v>
      </c>
    </row>
    <row r="4" s="72" customFormat="1" ht="19.5" customHeight="1" spans="1:13">
      <c r="A4" s="94" t="s">
        <v>764</v>
      </c>
      <c r="B4" s="95" t="s">
        <v>219</v>
      </c>
      <c r="C4" s="96"/>
      <c r="D4" s="96"/>
      <c r="E4" s="97" t="s">
        <v>765</v>
      </c>
      <c r="F4" s="97"/>
      <c r="G4" s="97"/>
      <c r="H4" s="97"/>
      <c r="I4" s="97"/>
      <c r="J4" s="97"/>
      <c r="K4" s="97"/>
      <c r="L4" s="97"/>
      <c r="M4" s="97"/>
    </row>
    <row r="5" s="72" customFormat="1" ht="40.5" customHeight="1" spans="1:13">
      <c r="A5" s="98"/>
      <c r="B5" s="99" t="s">
        <v>76</v>
      </c>
      <c r="C5" s="100" t="s">
        <v>79</v>
      </c>
      <c r="D5" s="101" t="s">
        <v>766</v>
      </c>
      <c r="E5" s="98" t="s">
        <v>767</v>
      </c>
      <c r="F5" s="98" t="s">
        <v>768</v>
      </c>
      <c r="G5" s="98" t="s">
        <v>769</v>
      </c>
      <c r="H5" s="98" t="s">
        <v>770</v>
      </c>
      <c r="I5" s="114" t="s">
        <v>771</v>
      </c>
      <c r="J5" s="98" t="s">
        <v>772</v>
      </c>
      <c r="K5" s="98" t="s">
        <v>773</v>
      </c>
      <c r="L5" s="98" t="s">
        <v>774</v>
      </c>
      <c r="M5" s="98" t="s">
        <v>775</v>
      </c>
    </row>
    <row r="6" s="72" customFormat="1" ht="19.5" customHeight="1" spans="1:13">
      <c r="A6" s="94">
        <v>1</v>
      </c>
      <c r="B6" s="94">
        <v>2</v>
      </c>
      <c r="C6" s="94">
        <v>3</v>
      </c>
      <c r="D6" s="102">
        <v>4</v>
      </c>
      <c r="E6" s="94">
        <v>5</v>
      </c>
      <c r="F6" s="94">
        <v>6</v>
      </c>
      <c r="G6" s="94">
        <v>7</v>
      </c>
      <c r="H6" s="103">
        <v>8</v>
      </c>
      <c r="I6" s="115">
        <v>9</v>
      </c>
      <c r="J6" s="115">
        <v>10</v>
      </c>
      <c r="K6" s="115">
        <v>11</v>
      </c>
      <c r="L6" s="103">
        <v>12</v>
      </c>
      <c r="M6" s="115">
        <v>13</v>
      </c>
    </row>
    <row r="7" s="72" customFormat="1" ht="19.5" customHeight="1" spans="1:247">
      <c r="A7" s="104" t="s">
        <v>776</v>
      </c>
      <c r="B7" s="105"/>
      <c r="C7" s="105"/>
      <c r="D7" s="105"/>
      <c r="E7" s="105"/>
      <c r="F7" s="105"/>
      <c r="G7" s="106"/>
      <c r="H7" s="107" t="s">
        <v>92</v>
      </c>
      <c r="I7" s="107" t="s">
        <v>92</v>
      </c>
      <c r="J7" s="107" t="s">
        <v>92</v>
      </c>
      <c r="K7" s="107" t="s">
        <v>92</v>
      </c>
      <c r="L7" s="107" t="s">
        <v>92</v>
      </c>
      <c r="M7" s="107" t="s">
        <v>92</v>
      </c>
      <c r="IM7" s="116"/>
    </row>
    <row r="8" s="72" customFormat="1" ht="19.5" customHeight="1" spans="1:13">
      <c r="A8" s="108" t="s">
        <v>92</v>
      </c>
      <c r="B8" s="109" t="s">
        <v>92</v>
      </c>
      <c r="C8" s="109" t="s">
        <v>92</v>
      </c>
      <c r="D8" s="110" t="s">
        <v>92</v>
      </c>
      <c r="E8" s="109" t="s">
        <v>92</v>
      </c>
      <c r="F8" s="109" t="s">
        <v>92</v>
      </c>
      <c r="G8" s="109" t="s">
        <v>92</v>
      </c>
      <c r="H8" s="111" t="s">
        <v>92</v>
      </c>
      <c r="I8" s="111" t="s">
        <v>92</v>
      </c>
      <c r="J8" s="111" t="s">
        <v>92</v>
      </c>
      <c r="K8" s="111" t="s">
        <v>92</v>
      </c>
      <c r="L8" s="111" t="s">
        <v>92</v>
      </c>
      <c r="M8" s="11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3888888888889" footer="0.313888888888889"/>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39047619047619" defaultRowHeight="12" outlineLevelRow="6"/>
  <cols>
    <col min="1" max="1" width="34.2857142857143" style="71" customWidth="1"/>
    <col min="2" max="2" width="29" style="71" customWidth="1"/>
    <col min="3" max="5" width="23.5714285714286" style="71" customWidth="1"/>
    <col min="6" max="6" width="11.2857142857143" style="72" customWidth="1"/>
    <col min="7" max="7" width="25.1333333333333" style="71" customWidth="1"/>
    <col min="8" max="8" width="15.5714285714286" style="72" customWidth="1"/>
    <col min="9" max="9" width="13.4285714285714" style="72" customWidth="1"/>
    <col min="10" max="10" width="18.847619047619" style="71" customWidth="1"/>
    <col min="11" max="11" width="9.13333333333333" style="72" customWidth="1"/>
    <col min="12" max="16384" width="9.13333333333333" style="72"/>
  </cols>
  <sheetData>
    <row r="1" customHeight="1" spans="10:10">
      <c r="J1" s="85"/>
    </row>
    <row r="2" ht="28.5" customHeight="1" spans="1:10">
      <c r="A2" s="73" t="s">
        <v>17</v>
      </c>
      <c r="B2" s="74"/>
      <c r="C2" s="74"/>
      <c r="D2" s="74"/>
      <c r="E2" s="74"/>
      <c r="F2" s="75"/>
      <c r="G2" s="74"/>
      <c r="H2" s="75"/>
      <c r="I2" s="75"/>
      <c r="J2" s="74"/>
    </row>
    <row r="3" ht="17.25" customHeight="1" spans="1:1">
      <c r="A3" s="76" t="s">
        <v>73</v>
      </c>
    </row>
    <row r="4" ht="44.25" customHeight="1" spans="1:10">
      <c r="A4" s="77" t="s">
        <v>382</v>
      </c>
      <c r="B4" s="77" t="s">
        <v>383</v>
      </c>
      <c r="C4" s="77" t="s">
        <v>384</v>
      </c>
      <c r="D4" s="77" t="s">
        <v>385</v>
      </c>
      <c r="E4" s="77" t="s">
        <v>386</v>
      </c>
      <c r="F4" s="78" t="s">
        <v>387</v>
      </c>
      <c r="G4" s="77" t="s">
        <v>388</v>
      </c>
      <c r="H4" s="78" t="s">
        <v>389</v>
      </c>
      <c r="I4" s="78" t="s">
        <v>390</v>
      </c>
      <c r="J4" s="77" t="s">
        <v>391</v>
      </c>
    </row>
    <row r="5" ht="14.25" customHeight="1" spans="1:10">
      <c r="A5" s="77">
        <v>1</v>
      </c>
      <c r="B5" s="77">
        <v>2</v>
      </c>
      <c r="C5" s="77">
        <v>3</v>
      </c>
      <c r="D5" s="77">
        <v>4</v>
      </c>
      <c r="E5" s="77">
        <v>5</v>
      </c>
      <c r="F5" s="77">
        <v>6</v>
      </c>
      <c r="G5" s="77">
        <v>7</v>
      </c>
      <c r="H5" s="77">
        <v>8</v>
      </c>
      <c r="I5" s="77">
        <v>9</v>
      </c>
      <c r="J5" s="77">
        <v>10</v>
      </c>
    </row>
    <row r="6" ht="42" customHeight="1" spans="1:10">
      <c r="A6" s="79" t="s">
        <v>776</v>
      </c>
      <c r="B6" s="80"/>
      <c r="C6" s="80"/>
      <c r="D6" s="81"/>
      <c r="E6" s="82"/>
      <c r="F6" s="83"/>
      <c r="G6" s="82"/>
      <c r="H6" s="83"/>
      <c r="I6" s="83"/>
      <c r="J6" s="82"/>
    </row>
    <row r="7" ht="42.75" customHeight="1" spans="1:10">
      <c r="A7" s="24" t="s">
        <v>92</v>
      </c>
      <c r="B7" s="24" t="s">
        <v>92</v>
      </c>
      <c r="C7" s="24" t="s">
        <v>92</v>
      </c>
      <c r="D7" s="24" t="s">
        <v>92</v>
      </c>
      <c r="E7" s="84" t="s">
        <v>92</v>
      </c>
      <c r="F7" s="24" t="s">
        <v>92</v>
      </c>
      <c r="G7" s="84" t="s">
        <v>92</v>
      </c>
      <c r="H7" s="24" t="s">
        <v>92</v>
      </c>
      <c r="I7" s="24" t="s">
        <v>92</v>
      </c>
      <c r="J7" s="84" t="s">
        <v>92</v>
      </c>
    </row>
  </sheetData>
  <mergeCells count="3">
    <mergeCell ref="A2:J2"/>
    <mergeCell ref="A3:H3"/>
    <mergeCell ref="A6:D6"/>
  </mergeCells>
  <printOptions horizontalCentered="1"/>
  <pageMargins left="0.393055555555556" right="0.393055555555556" top="0.511805555555556" bottom="0.511805555555556" header="0.313888888888889" footer="0.313888888888889"/>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H10" sqref="H10"/>
    </sheetView>
  </sheetViews>
  <sheetFormatPr defaultColWidth="9.39047619047619" defaultRowHeight="12" outlineLevelCol="7"/>
  <cols>
    <col min="1" max="1" width="33.7142857142857" style="48" customWidth="1"/>
    <col min="2" max="2" width="18.7142857142857" style="48" customWidth="1"/>
    <col min="3" max="3" width="24.847619047619" style="48" customWidth="1"/>
    <col min="4" max="6" width="23.5714285714286" style="48" customWidth="1"/>
    <col min="7" max="7" width="25.1333333333333" style="48" customWidth="1"/>
    <col min="8" max="8" width="18.847619047619" style="48" customWidth="1"/>
    <col min="9" max="16384" width="9.13333333333333" style="48"/>
  </cols>
  <sheetData>
    <row r="1" spans="8:8">
      <c r="H1" s="49"/>
    </row>
    <row r="2" ht="28.5" spans="1:8">
      <c r="A2" s="50" t="s">
        <v>18</v>
      </c>
      <c r="B2" s="50"/>
      <c r="C2" s="50"/>
      <c r="D2" s="50"/>
      <c r="E2" s="50"/>
      <c r="F2" s="50"/>
      <c r="G2" s="50"/>
      <c r="H2" s="50"/>
    </row>
    <row r="3" ht="13.5" spans="1:8">
      <c r="A3" s="51" t="s">
        <v>73</v>
      </c>
      <c r="B3" s="52"/>
      <c r="H3" s="53" t="s">
        <v>205</v>
      </c>
    </row>
    <row r="4" ht="18" customHeight="1" spans="1:8">
      <c r="A4" s="54" t="s">
        <v>212</v>
      </c>
      <c r="B4" s="54" t="s">
        <v>777</v>
      </c>
      <c r="C4" s="54" t="s">
        <v>778</v>
      </c>
      <c r="D4" s="54" t="s">
        <v>779</v>
      </c>
      <c r="E4" s="54" t="s">
        <v>780</v>
      </c>
      <c r="F4" s="55" t="s">
        <v>781</v>
      </c>
      <c r="G4" s="56"/>
      <c r="H4" s="57"/>
    </row>
    <row r="5" ht="18" customHeight="1" spans="1:8">
      <c r="A5" s="58"/>
      <c r="B5" s="58"/>
      <c r="C5" s="58"/>
      <c r="D5" s="58"/>
      <c r="E5" s="58"/>
      <c r="F5" s="59" t="s">
        <v>741</v>
      </c>
      <c r="G5" s="59" t="s">
        <v>782</v>
      </c>
      <c r="H5" s="59" t="s">
        <v>783</v>
      </c>
    </row>
    <row r="6" ht="21" customHeight="1" spans="1:8">
      <c r="A6" s="60">
        <v>1</v>
      </c>
      <c r="B6" s="60">
        <v>2</v>
      </c>
      <c r="C6" s="60">
        <v>3</v>
      </c>
      <c r="D6" s="60">
        <v>4</v>
      </c>
      <c r="E6" s="60">
        <v>5</v>
      </c>
      <c r="F6" s="60">
        <v>6</v>
      </c>
      <c r="G6" s="60">
        <v>7</v>
      </c>
      <c r="H6" s="60">
        <v>8</v>
      </c>
    </row>
    <row r="7" ht="33" customHeight="1" spans="1:8">
      <c r="A7" s="61" t="s">
        <v>91</v>
      </c>
      <c r="B7" s="61" t="s">
        <v>784</v>
      </c>
      <c r="C7" s="62" t="s">
        <v>785</v>
      </c>
      <c r="D7" s="63" t="s">
        <v>786</v>
      </c>
      <c r="E7" s="64" t="s">
        <v>494</v>
      </c>
      <c r="F7" s="65">
        <v>1</v>
      </c>
      <c r="G7" s="66">
        <v>7000</v>
      </c>
      <c r="H7" s="66">
        <v>7000</v>
      </c>
    </row>
    <row r="8" ht="36" customHeight="1" spans="1:8">
      <c r="A8" s="61" t="s">
        <v>91</v>
      </c>
      <c r="B8" s="61" t="s">
        <v>784</v>
      </c>
      <c r="C8" s="62" t="s">
        <v>787</v>
      </c>
      <c r="D8" s="63" t="s">
        <v>788</v>
      </c>
      <c r="E8" s="64" t="s">
        <v>494</v>
      </c>
      <c r="F8" s="65">
        <v>10</v>
      </c>
      <c r="G8" s="66">
        <v>9000</v>
      </c>
      <c r="H8" s="66">
        <v>90000</v>
      </c>
    </row>
    <row r="9" ht="35" customHeight="1" spans="1:8">
      <c r="A9" s="61" t="s">
        <v>91</v>
      </c>
      <c r="B9" s="61" t="s">
        <v>789</v>
      </c>
      <c r="C9" s="62" t="s">
        <v>790</v>
      </c>
      <c r="D9" s="63" t="s">
        <v>791</v>
      </c>
      <c r="E9" s="64" t="s">
        <v>456</v>
      </c>
      <c r="F9" s="67">
        <v>1</v>
      </c>
      <c r="G9" s="66">
        <v>3000</v>
      </c>
      <c r="H9" s="66">
        <v>3000</v>
      </c>
    </row>
    <row r="10" ht="32" customHeight="1" spans="1:8">
      <c r="A10" s="68" t="s">
        <v>76</v>
      </c>
      <c r="B10" s="69"/>
      <c r="C10" s="69"/>
      <c r="D10" s="69"/>
      <c r="E10" s="69"/>
      <c r="F10" s="70">
        <v>12</v>
      </c>
      <c r="G10" s="65"/>
      <c r="H10" s="66">
        <f>SUM(H7:H9)</f>
        <v>100000</v>
      </c>
    </row>
  </sheetData>
  <mergeCells count="8">
    <mergeCell ref="A2:H2"/>
    <mergeCell ref="F4:H4"/>
    <mergeCell ref="A10:E10"/>
    <mergeCell ref="A4:A5"/>
    <mergeCell ref="B4:B5"/>
    <mergeCell ref="C4:C5"/>
    <mergeCell ref="D4:D5"/>
    <mergeCell ref="E4:E5"/>
  </mergeCells>
  <printOptions horizontalCentered="1"/>
  <pageMargins left="0.393055555555556" right="0.393055555555556" top="0.511805555555556" bottom="0.511805555555556" header="0.313888888888889" footer="0.313888888888889"/>
  <pageSetup paperSize="9" scale="7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B8" sqref="B8"/>
    </sheetView>
  </sheetViews>
  <sheetFormatPr defaultColWidth="9.39047619047619" defaultRowHeight="14.25" customHeight="1"/>
  <cols>
    <col min="1" max="1" width="10.2857142857143" style="1" customWidth="1"/>
    <col min="2" max="2" width="31.8571428571429" style="1" customWidth="1"/>
    <col min="3"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73</v>
      </c>
      <c r="B3" s="7"/>
      <c r="C3" s="7"/>
      <c r="D3" s="7"/>
      <c r="E3" s="7"/>
      <c r="F3" s="7"/>
      <c r="G3" s="7"/>
      <c r="H3" s="8"/>
      <c r="I3" s="8"/>
      <c r="J3" s="8"/>
      <c r="K3" s="9" t="s">
        <v>205</v>
      </c>
    </row>
    <row r="4" s="1" customFormat="1" ht="21.75" customHeight="1" spans="1:11">
      <c r="A4" s="10" t="s">
        <v>316</v>
      </c>
      <c r="B4" s="10" t="s">
        <v>214</v>
      </c>
      <c r="C4" s="10" t="s">
        <v>317</v>
      </c>
      <c r="D4" s="11" t="s">
        <v>215</v>
      </c>
      <c r="E4" s="11" t="s">
        <v>216</v>
      </c>
      <c r="F4" s="11" t="s">
        <v>318</v>
      </c>
      <c r="G4" s="11" t="s">
        <v>319</v>
      </c>
      <c r="H4" s="32" t="s">
        <v>76</v>
      </c>
      <c r="I4" s="12" t="s">
        <v>792</v>
      </c>
      <c r="J4" s="13"/>
      <c r="K4" s="14"/>
    </row>
    <row r="5" s="1" customFormat="1" ht="21.75" customHeight="1" spans="1:11">
      <c r="A5" s="15"/>
      <c r="B5" s="15"/>
      <c r="C5" s="15"/>
      <c r="D5" s="16"/>
      <c r="E5" s="16"/>
      <c r="F5" s="16"/>
      <c r="G5" s="16"/>
      <c r="H5" s="33"/>
      <c r="I5" s="11" t="s">
        <v>79</v>
      </c>
      <c r="J5" s="11" t="s">
        <v>80</v>
      </c>
      <c r="K5" s="11" t="s">
        <v>81</v>
      </c>
    </row>
    <row r="6" s="1" customFormat="1" ht="40.5" customHeight="1" spans="1:11">
      <c r="A6" s="19"/>
      <c r="B6" s="19"/>
      <c r="C6" s="19"/>
      <c r="D6" s="20"/>
      <c r="E6" s="20"/>
      <c r="F6" s="20"/>
      <c r="G6" s="20"/>
      <c r="H6" s="34"/>
      <c r="I6" s="20"/>
      <c r="J6" s="20"/>
      <c r="K6" s="20"/>
    </row>
    <row r="7" s="1" customFormat="1" ht="15" customHeight="1" spans="1:11">
      <c r="A7" s="35">
        <v>1</v>
      </c>
      <c r="B7" s="35">
        <v>2</v>
      </c>
      <c r="C7" s="35">
        <v>3</v>
      </c>
      <c r="D7" s="35">
        <v>4</v>
      </c>
      <c r="E7" s="35">
        <v>5</v>
      </c>
      <c r="F7" s="35">
        <v>6</v>
      </c>
      <c r="G7" s="35">
        <v>7</v>
      </c>
      <c r="H7" s="35">
        <v>8</v>
      </c>
      <c r="I7" s="35">
        <v>9</v>
      </c>
      <c r="J7" s="44">
        <v>10</v>
      </c>
      <c r="K7" s="44">
        <v>11</v>
      </c>
    </row>
    <row r="8" s="1" customFormat="1" ht="64" customHeight="1" spans="1:11">
      <c r="A8" s="36" t="s">
        <v>379</v>
      </c>
      <c r="B8" s="37" t="s">
        <v>381</v>
      </c>
      <c r="C8" s="37" t="s">
        <v>91</v>
      </c>
      <c r="D8" s="38">
        <v>2130502</v>
      </c>
      <c r="E8" s="38" t="s">
        <v>326</v>
      </c>
      <c r="F8" s="38">
        <v>50201</v>
      </c>
      <c r="G8" s="38" t="s">
        <v>793</v>
      </c>
      <c r="H8" s="39">
        <v>1800000</v>
      </c>
      <c r="I8" s="39">
        <v>1800000</v>
      </c>
      <c r="J8" s="45" t="s">
        <v>92</v>
      </c>
      <c r="K8" s="46"/>
    </row>
    <row r="9" s="1" customFormat="1" ht="18.75" customHeight="1" spans="1:11">
      <c r="A9" s="40" t="s">
        <v>159</v>
      </c>
      <c r="B9" s="41"/>
      <c r="C9" s="41"/>
      <c r="D9" s="41"/>
      <c r="E9" s="41"/>
      <c r="F9" s="41"/>
      <c r="G9" s="42"/>
      <c r="H9" s="43">
        <f>SUM(H8)</f>
        <v>1800000</v>
      </c>
      <c r="I9" s="43">
        <f>SUM(I8)</f>
        <v>1800000</v>
      </c>
      <c r="J9" s="47" t="s">
        <v>92</v>
      </c>
      <c r="K9" s="47"/>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25" activePane="bottomRight" state="frozen"/>
      <selection/>
      <selection pane="topRight"/>
      <selection pane="bottomLeft"/>
      <selection pane="bottomRight" activeCell="B35" sqref="B33 B35"/>
    </sheetView>
  </sheetViews>
  <sheetFormatPr defaultColWidth="9.39047619047619" defaultRowHeight="12" outlineLevelCol="3"/>
  <cols>
    <col min="1" max="1" width="39.5714285714286" style="87" customWidth="1"/>
    <col min="2" max="2" width="43.1333333333333" style="87" customWidth="1"/>
    <col min="3" max="3" width="40.4285714285714" style="87" customWidth="1"/>
    <col min="4" max="4" width="46.1333333333333" style="87" customWidth="1"/>
    <col min="5" max="5" width="8" style="72" customWidth="1"/>
    <col min="6" max="16384" width="8" style="72"/>
  </cols>
  <sheetData>
    <row r="1" ht="17" customHeight="1" spans="1:4">
      <c r="A1" s="378"/>
      <c r="B1" s="89"/>
      <c r="C1" s="89"/>
      <c r="D1" s="157"/>
    </row>
    <row r="2" ht="36" customHeight="1" spans="1:4">
      <c r="A2" s="73" t="s">
        <v>2</v>
      </c>
      <c r="B2" s="379"/>
      <c r="C2" s="379"/>
      <c r="D2" s="379"/>
    </row>
    <row r="3" ht="21" customHeight="1" spans="1:4">
      <c r="A3" s="91" t="s">
        <v>21</v>
      </c>
      <c r="B3" s="329"/>
      <c r="C3" s="329"/>
      <c r="D3" s="156" t="s">
        <v>22</v>
      </c>
    </row>
    <row r="4" ht="19.5" customHeight="1" spans="1:4">
      <c r="A4" s="95" t="s">
        <v>23</v>
      </c>
      <c r="B4" s="166"/>
      <c r="C4" s="95" t="s">
        <v>24</v>
      </c>
      <c r="D4" s="166"/>
    </row>
    <row r="5" ht="19.5" customHeight="1" spans="1:4">
      <c r="A5" s="94" t="s">
        <v>25</v>
      </c>
      <c r="B5" s="94" t="s">
        <v>26</v>
      </c>
      <c r="C5" s="94" t="s">
        <v>27</v>
      </c>
      <c r="D5" s="94" t="s">
        <v>26</v>
      </c>
    </row>
    <row r="6" ht="19.5" customHeight="1" spans="1:4">
      <c r="A6" s="98"/>
      <c r="B6" s="98"/>
      <c r="C6" s="98"/>
      <c r="D6" s="98"/>
    </row>
    <row r="7" ht="20.25" customHeight="1" spans="1:4">
      <c r="A7" s="335" t="s">
        <v>28</v>
      </c>
      <c r="B7" s="211">
        <v>9240100.16</v>
      </c>
      <c r="C7" s="335" t="s">
        <v>29</v>
      </c>
      <c r="D7" s="211">
        <v>8439083.16</v>
      </c>
    </row>
    <row r="8" ht="20.25" customHeight="1" spans="1:4">
      <c r="A8" s="335" t="s">
        <v>30</v>
      </c>
      <c r="B8" s="337"/>
      <c r="C8" s="335" t="s">
        <v>31</v>
      </c>
      <c r="D8" s="380"/>
    </row>
    <row r="9" ht="20.25" customHeight="1" spans="1:4">
      <c r="A9" s="335" t="s">
        <v>32</v>
      </c>
      <c r="B9" s="337"/>
      <c r="C9" s="335" t="s">
        <v>33</v>
      </c>
      <c r="D9" s="380"/>
    </row>
    <row r="10" ht="20.25" customHeight="1" spans="1:4">
      <c r="A10" s="335" t="s">
        <v>34</v>
      </c>
      <c r="B10" s="337"/>
      <c r="C10" s="335" t="s">
        <v>35</v>
      </c>
      <c r="D10" s="380"/>
    </row>
    <row r="11" ht="20.25" customHeight="1" spans="1:4">
      <c r="A11" s="335" t="s">
        <v>36</v>
      </c>
      <c r="B11" s="381"/>
      <c r="C11" s="335" t="s">
        <v>37</v>
      </c>
      <c r="D11" s="380"/>
    </row>
    <row r="12" ht="20.25" customHeight="1" spans="1:4">
      <c r="A12" s="335" t="s">
        <v>38</v>
      </c>
      <c r="B12" s="334"/>
      <c r="C12" s="335" t="s">
        <v>39</v>
      </c>
      <c r="D12" s="380"/>
    </row>
    <row r="13" ht="20.25" customHeight="1" spans="1:4">
      <c r="A13" s="335" t="s">
        <v>40</v>
      </c>
      <c r="B13" s="334"/>
      <c r="C13" s="335" t="s">
        <v>41</v>
      </c>
      <c r="D13" s="380"/>
    </row>
    <row r="14" ht="20.25" customHeight="1" spans="1:4">
      <c r="A14" s="335" t="s">
        <v>42</v>
      </c>
      <c r="B14" s="334"/>
      <c r="C14" s="335" t="s">
        <v>43</v>
      </c>
      <c r="D14" s="211">
        <v>733936</v>
      </c>
    </row>
    <row r="15" ht="20.25" customHeight="1" spans="1:4">
      <c r="A15" s="382" t="s">
        <v>44</v>
      </c>
      <c r="B15" s="383"/>
      <c r="C15" s="335" t="s">
        <v>45</v>
      </c>
      <c r="D15" s="211">
        <v>323805</v>
      </c>
    </row>
    <row r="16" ht="20.25" customHeight="1" spans="1:4">
      <c r="A16" s="382" t="s">
        <v>46</v>
      </c>
      <c r="B16" s="384"/>
      <c r="C16" s="335" t="s">
        <v>47</v>
      </c>
      <c r="D16" s="209"/>
    </row>
    <row r="17" ht="20.25" customHeight="1" spans="1:4">
      <c r="A17" s="382"/>
      <c r="B17" s="385"/>
      <c r="C17" s="335" t="s">
        <v>48</v>
      </c>
      <c r="D17" s="380"/>
    </row>
    <row r="18" ht="20.25" customHeight="1" spans="1:4">
      <c r="A18" s="384"/>
      <c r="B18" s="385"/>
      <c r="C18" s="335" t="s">
        <v>49</v>
      </c>
      <c r="D18" s="211">
        <v>1800000</v>
      </c>
    </row>
    <row r="19" ht="20.25" customHeight="1" spans="1:4">
      <c r="A19" s="384"/>
      <c r="B19" s="385"/>
      <c r="C19" s="335" t="s">
        <v>50</v>
      </c>
      <c r="D19" s="211"/>
    </row>
    <row r="20" ht="20.25" customHeight="1" spans="1:4">
      <c r="A20" s="384"/>
      <c r="B20" s="385"/>
      <c r="C20" s="335" t="s">
        <v>51</v>
      </c>
      <c r="D20" s="211"/>
    </row>
    <row r="21" ht="20.25" customHeight="1" spans="1:4">
      <c r="A21" s="384"/>
      <c r="B21" s="385"/>
      <c r="C21" s="335" t="s">
        <v>52</v>
      </c>
      <c r="D21" s="211"/>
    </row>
    <row r="22" ht="20.25" customHeight="1" spans="1:4">
      <c r="A22" s="384"/>
      <c r="B22" s="385"/>
      <c r="C22" s="335" t="s">
        <v>53</v>
      </c>
      <c r="D22" s="211"/>
    </row>
    <row r="23" ht="20.25" customHeight="1" spans="1:4">
      <c r="A23" s="384"/>
      <c r="B23" s="385"/>
      <c r="C23" s="335" t="s">
        <v>54</v>
      </c>
      <c r="D23" s="211"/>
    </row>
    <row r="24" ht="20.25" customHeight="1" spans="1:4">
      <c r="A24" s="384"/>
      <c r="B24" s="385"/>
      <c r="C24" s="335" t="s">
        <v>55</v>
      </c>
      <c r="D24" s="211"/>
    </row>
    <row r="25" ht="20.25" customHeight="1" spans="1:4">
      <c r="A25" s="384"/>
      <c r="B25" s="385"/>
      <c r="C25" s="335" t="s">
        <v>56</v>
      </c>
      <c r="D25" s="211">
        <v>275676</v>
      </c>
    </row>
    <row r="26" ht="20.25" customHeight="1" spans="1:4">
      <c r="A26" s="384"/>
      <c r="B26" s="385"/>
      <c r="C26" s="335" t="s">
        <v>57</v>
      </c>
      <c r="D26" s="380"/>
    </row>
    <row r="27" ht="20.25" customHeight="1" spans="1:4">
      <c r="A27" s="384"/>
      <c r="B27" s="385"/>
      <c r="C27" s="335" t="s">
        <v>58</v>
      </c>
      <c r="D27" s="380"/>
    </row>
    <row r="28" ht="20.25" customHeight="1" spans="1:4">
      <c r="A28" s="384"/>
      <c r="B28" s="385"/>
      <c r="C28" s="335" t="s">
        <v>59</v>
      </c>
      <c r="D28" s="380"/>
    </row>
    <row r="29" ht="20.25" customHeight="1" spans="1:4">
      <c r="A29" s="384"/>
      <c r="B29" s="385"/>
      <c r="C29" s="335" t="s">
        <v>60</v>
      </c>
      <c r="D29" s="380"/>
    </row>
    <row r="30" ht="20.25" customHeight="1" spans="1:4">
      <c r="A30" s="386"/>
      <c r="B30" s="387"/>
      <c r="C30" s="335" t="s">
        <v>61</v>
      </c>
      <c r="D30" s="380"/>
    </row>
    <row r="31" ht="20.25" customHeight="1" spans="1:4">
      <c r="A31" s="386"/>
      <c r="B31" s="387"/>
      <c r="C31" s="335" t="s">
        <v>62</v>
      </c>
      <c r="D31" s="380"/>
    </row>
    <row r="32" ht="20.25" customHeight="1" spans="1:4">
      <c r="A32" s="386"/>
      <c r="B32" s="387"/>
      <c r="C32" s="335" t="s">
        <v>63</v>
      </c>
      <c r="D32" s="380"/>
    </row>
    <row r="33" ht="20.25" customHeight="1" spans="1:4">
      <c r="A33" s="388" t="s">
        <v>64</v>
      </c>
      <c r="B33" s="389">
        <f>B7+B8+B9+B10+B11</f>
        <v>9240100.16</v>
      </c>
      <c r="C33" s="341" t="s">
        <v>65</v>
      </c>
      <c r="D33" s="338">
        <f>SUM(D7:D29)</f>
        <v>11572500.16</v>
      </c>
    </row>
    <row r="34" ht="20.25" customHeight="1" spans="1:4">
      <c r="A34" s="382" t="s">
        <v>66</v>
      </c>
      <c r="B34" s="390">
        <f>B36+B35</f>
        <v>2332400</v>
      </c>
      <c r="C34" s="335" t="s">
        <v>67</v>
      </c>
      <c r="D34" s="337"/>
    </row>
    <row r="35" s="72" customFormat="1" ht="20.25" customHeight="1" spans="1:4">
      <c r="A35" s="391" t="s">
        <v>68</v>
      </c>
      <c r="B35" s="124">
        <v>2171400</v>
      </c>
      <c r="C35" s="392" t="s">
        <v>68</v>
      </c>
      <c r="D35" s="393"/>
    </row>
    <row r="36" s="72" customFormat="1" ht="20.25" customHeight="1" spans="1:4">
      <c r="A36" s="382" t="s">
        <v>69</v>
      </c>
      <c r="B36" s="394">
        <v>161000</v>
      </c>
      <c r="C36" s="382" t="s">
        <v>70</v>
      </c>
      <c r="D36" s="393"/>
    </row>
    <row r="37" ht="20.25" customHeight="1" spans="1:4">
      <c r="A37" s="395" t="s">
        <v>71</v>
      </c>
      <c r="B37" s="396">
        <f>B33+B34</f>
        <v>11572500.16</v>
      </c>
      <c r="C37" s="341" t="s">
        <v>72</v>
      </c>
      <c r="D37" s="396">
        <f>D33+D34</f>
        <v>11572500.16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73"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6" workbookViewId="0">
      <selection activeCell="C22" sqref="C22"/>
    </sheetView>
  </sheetViews>
  <sheetFormatPr defaultColWidth="9.39047619047619" defaultRowHeight="14.25" customHeight="1" outlineLevelCol="6"/>
  <cols>
    <col min="1" max="1" width="35.2857142857143" style="1" customWidth="1"/>
    <col min="2" max="2" width="22.6666666666667" style="1" customWidth="1"/>
    <col min="3" max="3" width="36.7142857142857" style="1" customWidth="1"/>
    <col min="4" max="4" width="14" style="1" customWidth="1"/>
    <col min="5" max="5" width="20.6666666666667" style="1" customWidth="1"/>
    <col min="6" max="6" width="21.7809523809524" style="1" customWidth="1"/>
    <col min="7" max="7" width="21.6666666666667"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73</v>
      </c>
      <c r="B3" s="7"/>
      <c r="C3" s="7"/>
      <c r="D3" s="7"/>
      <c r="E3" s="8"/>
      <c r="F3" s="8"/>
      <c r="G3" s="9" t="s">
        <v>205</v>
      </c>
    </row>
    <row r="4" s="1" customFormat="1" ht="21.75" customHeight="1" spans="1:7">
      <c r="A4" s="10" t="s">
        <v>317</v>
      </c>
      <c r="B4" s="10" t="s">
        <v>316</v>
      </c>
      <c r="C4" s="10" t="s">
        <v>214</v>
      </c>
      <c r="D4" s="11" t="s">
        <v>794</v>
      </c>
      <c r="E4" s="12" t="s">
        <v>79</v>
      </c>
      <c r="F4" s="13"/>
      <c r="G4" s="14"/>
    </row>
    <row r="5" s="1" customFormat="1" ht="21.75" customHeight="1" spans="1:7">
      <c r="A5" s="15"/>
      <c r="B5" s="15"/>
      <c r="C5" s="15"/>
      <c r="D5" s="16"/>
      <c r="E5" s="17" t="s">
        <v>795</v>
      </c>
      <c r="F5" s="18" t="s">
        <v>796</v>
      </c>
      <c r="G5" s="18" t="s">
        <v>797</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37" customHeight="1" spans="1:7">
      <c r="A8" s="24" t="s">
        <v>91</v>
      </c>
      <c r="B8" s="25" t="s">
        <v>323</v>
      </c>
      <c r="C8" s="25" t="s">
        <v>329</v>
      </c>
      <c r="D8" s="23" t="s">
        <v>798</v>
      </c>
      <c r="E8" s="26">
        <v>400000</v>
      </c>
      <c r="F8" s="26">
        <v>400000</v>
      </c>
      <c r="G8" s="26">
        <v>400000</v>
      </c>
    </row>
    <row r="9" s="1" customFormat="1" ht="37" customHeight="1" spans="1:7">
      <c r="A9" s="24" t="s">
        <v>91</v>
      </c>
      <c r="B9" s="25" t="s">
        <v>323</v>
      </c>
      <c r="C9" s="25" t="s">
        <v>336</v>
      </c>
      <c r="D9" s="23" t="s">
        <v>798</v>
      </c>
      <c r="E9" s="26">
        <v>30000</v>
      </c>
      <c r="F9" s="26">
        <v>30000</v>
      </c>
      <c r="G9" s="26">
        <v>30000</v>
      </c>
    </row>
    <row r="10" s="1" customFormat="1" ht="37" customHeight="1" spans="1:7">
      <c r="A10" s="24" t="s">
        <v>91</v>
      </c>
      <c r="B10" s="25" t="s">
        <v>323</v>
      </c>
      <c r="C10" s="25" t="s">
        <v>341</v>
      </c>
      <c r="D10" s="23" t="s">
        <v>798</v>
      </c>
      <c r="E10" s="26">
        <v>20000</v>
      </c>
      <c r="F10" s="26">
        <v>20000</v>
      </c>
      <c r="G10" s="26">
        <v>20000</v>
      </c>
    </row>
    <row r="11" s="1" customFormat="1" ht="37" customHeight="1" spans="1:7">
      <c r="A11" s="24" t="s">
        <v>91</v>
      </c>
      <c r="B11" s="25" t="s">
        <v>323</v>
      </c>
      <c r="C11" s="25" t="s">
        <v>344</v>
      </c>
      <c r="D11" s="23" t="s">
        <v>798</v>
      </c>
      <c r="E11" s="26">
        <v>50000</v>
      </c>
      <c r="F11" s="26">
        <v>50000</v>
      </c>
      <c r="G11" s="26">
        <v>50000</v>
      </c>
    </row>
    <row r="12" s="1" customFormat="1" ht="37" customHeight="1" spans="1:7">
      <c r="A12" s="24" t="s">
        <v>91</v>
      </c>
      <c r="B12" s="25" t="s">
        <v>323</v>
      </c>
      <c r="C12" s="25" t="s">
        <v>346</v>
      </c>
      <c r="D12" s="23" t="s">
        <v>798</v>
      </c>
      <c r="E12" s="26">
        <v>260000</v>
      </c>
      <c r="F12" s="26">
        <v>260000</v>
      </c>
      <c r="G12" s="26">
        <v>260000</v>
      </c>
    </row>
    <row r="13" s="1" customFormat="1" ht="37" customHeight="1" spans="1:7">
      <c r="A13" s="24" t="s">
        <v>91</v>
      </c>
      <c r="B13" s="25" t="s">
        <v>323</v>
      </c>
      <c r="C13" s="25" t="s">
        <v>349</v>
      </c>
      <c r="D13" s="23" t="s">
        <v>798</v>
      </c>
      <c r="E13" s="26">
        <v>100000</v>
      </c>
      <c r="F13" s="26">
        <v>100000</v>
      </c>
      <c r="G13" s="26">
        <v>100000</v>
      </c>
    </row>
    <row r="14" s="1" customFormat="1" ht="37" customHeight="1" spans="1:7">
      <c r="A14" s="24" t="s">
        <v>91</v>
      </c>
      <c r="B14" s="25" t="s">
        <v>323</v>
      </c>
      <c r="C14" s="25" t="s">
        <v>353</v>
      </c>
      <c r="D14" s="23" t="s">
        <v>798</v>
      </c>
      <c r="E14" s="26">
        <v>1400000</v>
      </c>
      <c r="F14" s="26">
        <v>1400000</v>
      </c>
      <c r="G14" s="26">
        <v>1400000</v>
      </c>
    </row>
    <row r="15" s="1" customFormat="1" ht="37" customHeight="1" spans="1:7">
      <c r="A15" s="24" t="s">
        <v>91</v>
      </c>
      <c r="B15" s="25" t="s">
        <v>323</v>
      </c>
      <c r="C15" s="25" t="s">
        <v>357</v>
      </c>
      <c r="D15" s="23" t="s">
        <v>798</v>
      </c>
      <c r="E15" s="26">
        <v>400000</v>
      </c>
      <c r="F15" s="26">
        <v>400000</v>
      </c>
      <c r="G15" s="26">
        <v>400000</v>
      </c>
    </row>
    <row r="16" s="1" customFormat="1" ht="37" customHeight="1" spans="1:7">
      <c r="A16" s="24" t="s">
        <v>91</v>
      </c>
      <c r="B16" s="25" t="s">
        <v>323</v>
      </c>
      <c r="C16" s="25" t="s">
        <v>362</v>
      </c>
      <c r="D16" s="23" t="s">
        <v>798</v>
      </c>
      <c r="E16" s="26">
        <v>100000</v>
      </c>
      <c r="F16" s="26"/>
      <c r="G16" s="26"/>
    </row>
    <row r="17" s="1" customFormat="1" ht="37" customHeight="1" spans="1:7">
      <c r="A17" s="24" t="s">
        <v>91</v>
      </c>
      <c r="B17" s="25" t="s">
        <v>365</v>
      </c>
      <c r="C17" s="25" t="s">
        <v>367</v>
      </c>
      <c r="D17" s="23" t="s">
        <v>798</v>
      </c>
      <c r="E17" s="27">
        <v>440000</v>
      </c>
      <c r="F17" s="27">
        <v>440000</v>
      </c>
      <c r="G17" s="27">
        <v>440000</v>
      </c>
    </row>
    <row r="18" s="1" customFormat="1" ht="37" customHeight="1" spans="1:7">
      <c r="A18" s="24" t="s">
        <v>91</v>
      </c>
      <c r="B18" s="25" t="s">
        <v>365</v>
      </c>
      <c r="C18" s="25" t="s">
        <v>369</v>
      </c>
      <c r="D18" s="23" t="s">
        <v>798</v>
      </c>
      <c r="E18" s="27">
        <v>19400</v>
      </c>
      <c r="F18" s="27"/>
      <c r="G18" s="27"/>
    </row>
    <row r="19" s="1" customFormat="1" ht="37" customHeight="1" spans="1:7">
      <c r="A19" s="24" t="s">
        <v>91</v>
      </c>
      <c r="B19" s="25" t="s">
        <v>365</v>
      </c>
      <c r="C19" s="25" t="s">
        <v>372</v>
      </c>
      <c r="D19" s="23" t="s">
        <v>798</v>
      </c>
      <c r="E19" s="27">
        <v>64000</v>
      </c>
      <c r="F19" s="23"/>
      <c r="G19" s="23"/>
    </row>
    <row r="20" s="1" customFormat="1" ht="37" customHeight="1" spans="1:7">
      <c r="A20" s="24" t="s">
        <v>91</v>
      </c>
      <c r="B20" s="25" t="s">
        <v>365</v>
      </c>
      <c r="C20" s="25" t="s">
        <v>374</v>
      </c>
      <c r="D20" s="23" t="s">
        <v>798</v>
      </c>
      <c r="E20" s="27">
        <v>18000</v>
      </c>
      <c r="F20" s="23"/>
      <c r="G20" s="23"/>
    </row>
    <row r="21" s="1" customFormat="1" ht="37" customHeight="1" spans="1:7">
      <c r="A21" s="24" t="s">
        <v>91</v>
      </c>
      <c r="B21" s="25" t="s">
        <v>365</v>
      </c>
      <c r="C21" s="25" t="s">
        <v>376</v>
      </c>
      <c r="D21" s="23" t="s">
        <v>798</v>
      </c>
      <c r="E21" s="27">
        <v>2070000</v>
      </c>
      <c r="F21" s="27">
        <v>2070000</v>
      </c>
      <c r="G21" s="27">
        <v>2070000</v>
      </c>
    </row>
    <row r="22" s="1" customFormat="1" ht="37" customHeight="1" spans="1:7">
      <c r="A22" s="24" t="s">
        <v>91</v>
      </c>
      <c r="B22" s="25" t="s">
        <v>379</v>
      </c>
      <c r="C22" s="25" t="s">
        <v>381</v>
      </c>
      <c r="D22" s="23" t="s">
        <v>798</v>
      </c>
      <c r="E22" s="27">
        <v>1800000</v>
      </c>
      <c r="F22" s="27"/>
      <c r="G22" s="27"/>
    </row>
    <row r="23" s="1" customFormat="1" ht="18.75" customHeight="1" spans="1:7">
      <c r="A23" s="28" t="s">
        <v>76</v>
      </c>
      <c r="B23" s="29"/>
      <c r="C23" s="29"/>
      <c r="D23" s="30"/>
      <c r="E23" s="31">
        <f>SUM(E8:E22)</f>
        <v>7171400</v>
      </c>
      <c r="F23" s="31">
        <f>SUM(F8:F22)</f>
        <v>5170000</v>
      </c>
      <c r="G23" s="31">
        <f>SUM(G8:G22)</f>
        <v>5170000</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0.590277777777778" bottom="0.236111111111111" header="0.5" footer="0.196527777777778"/>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A29" sqref="A29"/>
    </sheetView>
  </sheetViews>
  <sheetFormatPr defaultColWidth="9.39047619047619" defaultRowHeight="14.25" customHeight="1"/>
  <cols>
    <col min="1" max="1" width="21.1333333333333" style="87" customWidth="1"/>
    <col min="2" max="2" width="39.2857142857143" style="87" customWidth="1"/>
    <col min="3" max="3" width="17" style="87" customWidth="1"/>
    <col min="4" max="5" width="12.5714285714286" style="87" customWidth="1"/>
    <col min="6" max="6" width="14" style="87" customWidth="1"/>
    <col min="7" max="8" width="12.5714285714286" style="87" customWidth="1"/>
    <col min="9" max="9" width="12.7142857142857" style="87" customWidth="1"/>
    <col min="10" max="14" width="12.5714285714286" style="87" customWidth="1"/>
    <col min="15" max="15" width="20.7142857142857" style="72" customWidth="1"/>
    <col min="16" max="16" width="14.4285714285714" style="72" customWidth="1"/>
    <col min="17" max="17" width="9.71428571428571" style="72" customWidth="1"/>
    <col min="18" max="18" width="10.5714285714286" style="72" customWidth="1"/>
    <col min="19" max="19" width="12.7142857142857" style="87" customWidth="1"/>
    <col min="20" max="20" width="8" style="72" customWidth="1"/>
    <col min="21" max="16384" width="8" style="72"/>
  </cols>
  <sheetData>
    <row r="1" ht="12" customHeight="1" spans="1:19">
      <c r="A1" s="89"/>
      <c r="B1" s="89"/>
      <c r="C1" s="89"/>
      <c r="D1" s="89"/>
      <c r="E1" s="89"/>
      <c r="F1" s="89"/>
      <c r="G1" s="89"/>
      <c r="H1" s="89"/>
      <c r="I1" s="89"/>
      <c r="J1" s="89"/>
      <c r="K1" s="89"/>
      <c r="L1" s="89"/>
      <c r="M1" s="89"/>
      <c r="N1" s="89"/>
      <c r="O1" s="364"/>
      <c r="P1" s="364"/>
      <c r="Q1" s="364"/>
      <c r="R1" s="364"/>
      <c r="S1" s="372"/>
    </row>
    <row r="2" ht="36" customHeight="1" spans="1:19">
      <c r="A2" s="349" t="s">
        <v>3</v>
      </c>
      <c r="B2" s="74"/>
      <c r="C2" s="74"/>
      <c r="D2" s="74"/>
      <c r="E2" s="74"/>
      <c r="F2" s="74"/>
      <c r="G2" s="74"/>
      <c r="H2" s="74"/>
      <c r="I2" s="74"/>
      <c r="J2" s="74"/>
      <c r="K2" s="74"/>
      <c r="L2" s="74"/>
      <c r="M2" s="74"/>
      <c r="N2" s="74"/>
      <c r="O2" s="75"/>
      <c r="P2" s="75"/>
      <c r="Q2" s="75"/>
      <c r="R2" s="75"/>
      <c r="S2" s="74"/>
    </row>
    <row r="3" ht="20.25" customHeight="1" spans="1:19">
      <c r="A3" s="91" t="s">
        <v>73</v>
      </c>
      <c r="B3" s="92"/>
      <c r="C3" s="92"/>
      <c r="D3" s="92"/>
      <c r="E3" s="92"/>
      <c r="F3" s="92"/>
      <c r="G3" s="92"/>
      <c r="H3" s="92"/>
      <c r="I3" s="92"/>
      <c r="J3" s="92"/>
      <c r="K3" s="92"/>
      <c r="L3" s="92"/>
      <c r="M3" s="92"/>
      <c r="N3" s="92"/>
      <c r="O3" s="365"/>
      <c r="P3" s="365"/>
      <c r="Q3" s="365"/>
      <c r="R3" s="365"/>
      <c r="S3" s="373" t="s">
        <v>22</v>
      </c>
    </row>
    <row r="4" ht="18.75" customHeight="1" spans="1:19">
      <c r="A4" s="350" t="s">
        <v>74</v>
      </c>
      <c r="B4" s="351" t="s">
        <v>75</v>
      </c>
      <c r="C4" s="351" t="s">
        <v>76</v>
      </c>
      <c r="D4" s="275" t="s">
        <v>77</v>
      </c>
      <c r="E4" s="352"/>
      <c r="F4" s="352"/>
      <c r="G4" s="352"/>
      <c r="H4" s="352"/>
      <c r="I4" s="352"/>
      <c r="J4" s="352"/>
      <c r="K4" s="352"/>
      <c r="L4" s="352"/>
      <c r="M4" s="352"/>
      <c r="N4" s="352"/>
      <c r="O4" s="366" t="s">
        <v>66</v>
      </c>
      <c r="P4" s="366"/>
      <c r="Q4" s="366"/>
      <c r="R4" s="366"/>
      <c r="S4" s="374"/>
    </row>
    <row r="5" ht="18.75" customHeight="1" spans="1:19">
      <c r="A5" s="353"/>
      <c r="B5" s="354"/>
      <c r="C5" s="354"/>
      <c r="D5" s="355" t="s">
        <v>78</v>
      </c>
      <c r="E5" s="355" t="s">
        <v>79</v>
      </c>
      <c r="F5" s="355" t="s">
        <v>80</v>
      </c>
      <c r="G5" s="355" t="s">
        <v>81</v>
      </c>
      <c r="H5" s="355" t="s">
        <v>82</v>
      </c>
      <c r="I5" s="367" t="s">
        <v>83</v>
      </c>
      <c r="J5" s="352"/>
      <c r="K5" s="352"/>
      <c r="L5" s="352"/>
      <c r="M5" s="352"/>
      <c r="N5" s="352"/>
      <c r="O5" s="366" t="s">
        <v>78</v>
      </c>
      <c r="P5" s="366" t="s">
        <v>79</v>
      </c>
      <c r="Q5" s="366" t="s">
        <v>80</v>
      </c>
      <c r="R5" s="375" t="s">
        <v>81</v>
      </c>
      <c r="S5" s="366" t="s">
        <v>84</v>
      </c>
    </row>
    <row r="6" ht="33.75" customHeight="1" spans="1:19">
      <c r="A6" s="356"/>
      <c r="B6" s="357"/>
      <c r="C6" s="357"/>
      <c r="D6" s="356"/>
      <c r="E6" s="356"/>
      <c r="F6" s="356"/>
      <c r="G6" s="356"/>
      <c r="H6" s="356"/>
      <c r="I6" s="357" t="s">
        <v>78</v>
      </c>
      <c r="J6" s="357" t="s">
        <v>85</v>
      </c>
      <c r="K6" s="357" t="s">
        <v>86</v>
      </c>
      <c r="L6" s="357" t="s">
        <v>87</v>
      </c>
      <c r="M6" s="357" t="s">
        <v>88</v>
      </c>
      <c r="N6" s="368" t="s">
        <v>89</v>
      </c>
      <c r="O6" s="366"/>
      <c r="P6" s="366"/>
      <c r="Q6" s="366"/>
      <c r="R6" s="375"/>
      <c r="S6" s="366"/>
    </row>
    <row r="7" ht="16.5" customHeight="1" spans="1:19">
      <c r="A7" s="358">
        <v>1</v>
      </c>
      <c r="B7" s="359">
        <v>2</v>
      </c>
      <c r="C7" s="359">
        <v>3</v>
      </c>
      <c r="D7" s="358">
        <v>4</v>
      </c>
      <c r="E7" s="359">
        <v>5</v>
      </c>
      <c r="F7" s="359">
        <v>6</v>
      </c>
      <c r="G7" s="358">
        <v>7</v>
      </c>
      <c r="H7" s="359">
        <v>8</v>
      </c>
      <c r="I7" s="359">
        <v>9</v>
      </c>
      <c r="J7" s="358">
        <v>10</v>
      </c>
      <c r="K7" s="358">
        <v>11</v>
      </c>
      <c r="L7" s="358">
        <v>12</v>
      </c>
      <c r="M7" s="358">
        <v>13</v>
      </c>
      <c r="N7" s="358">
        <v>14</v>
      </c>
      <c r="O7" s="358">
        <v>15</v>
      </c>
      <c r="P7" s="358">
        <v>16</v>
      </c>
      <c r="Q7" s="358">
        <v>17</v>
      </c>
      <c r="R7" s="358">
        <v>18</v>
      </c>
      <c r="S7" s="273">
        <v>19</v>
      </c>
    </row>
    <row r="8" ht="22" customHeight="1" spans="1:19">
      <c r="A8" s="123" t="s">
        <v>90</v>
      </c>
      <c r="B8" s="123" t="s">
        <v>91</v>
      </c>
      <c r="C8" s="360">
        <f>D8+I8+O8</f>
        <v>11572500.16</v>
      </c>
      <c r="D8" s="317">
        <f>E8+I8</f>
        <v>9240100.16</v>
      </c>
      <c r="E8" s="124">
        <v>9240100.16</v>
      </c>
      <c r="F8" s="111" t="s">
        <v>92</v>
      </c>
      <c r="G8" s="111" t="s">
        <v>92</v>
      </c>
      <c r="H8" s="111" t="s">
        <v>92</v>
      </c>
      <c r="I8" s="363"/>
      <c r="J8" s="111" t="s">
        <v>92</v>
      </c>
      <c r="K8" s="111" t="s">
        <v>92</v>
      </c>
      <c r="L8" s="124"/>
      <c r="M8" s="111" t="s">
        <v>92</v>
      </c>
      <c r="N8" s="369" t="s">
        <v>92</v>
      </c>
      <c r="O8" s="370">
        <f>P8+S8</f>
        <v>2332400</v>
      </c>
      <c r="P8" s="124">
        <v>2171400</v>
      </c>
      <c r="Q8" s="376"/>
      <c r="R8" s="377"/>
      <c r="S8" s="124">
        <v>161000</v>
      </c>
    </row>
    <row r="9" ht="16.5" customHeight="1" spans="1:19">
      <c r="A9" s="361" t="s">
        <v>76</v>
      </c>
      <c r="B9" s="362"/>
      <c r="C9" s="363">
        <f>SUM(C8)</f>
        <v>11572500.16</v>
      </c>
      <c r="D9" s="363">
        <f>SUM(D8)</f>
        <v>9240100.16</v>
      </c>
      <c r="E9" s="363">
        <f>SUM(E8)</f>
        <v>9240100.16</v>
      </c>
      <c r="F9" s="363" t="s">
        <v>92</v>
      </c>
      <c r="G9" s="363" t="s">
        <v>92</v>
      </c>
      <c r="H9" s="363" t="s">
        <v>92</v>
      </c>
      <c r="I9" s="363" t="s">
        <v>92</v>
      </c>
      <c r="J9" s="363" t="s">
        <v>92</v>
      </c>
      <c r="K9" s="363" t="s">
        <v>92</v>
      </c>
      <c r="L9" s="363" t="s">
        <v>92</v>
      </c>
      <c r="M9" s="363" t="s">
        <v>92</v>
      </c>
      <c r="N9" s="371" t="s">
        <v>92</v>
      </c>
      <c r="O9" s="370">
        <f>SUM(O8)</f>
        <v>2332400</v>
      </c>
      <c r="P9" s="370">
        <f>SUM(P8)</f>
        <v>2171400</v>
      </c>
      <c r="Q9" s="370"/>
      <c r="R9" s="370"/>
      <c r="S9" s="370">
        <f>SUM(S8)</f>
        <v>161000</v>
      </c>
    </row>
    <row r="10" customHeight="1" spans="19:19">
      <c r="S10" s="8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3888888888889" footer="0.313888888888889"/>
  <pageSetup paperSize="9" scale="49"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opLeftCell="A7" workbookViewId="0">
      <selection activeCell="E13" sqref="E13"/>
    </sheetView>
  </sheetViews>
  <sheetFormatPr defaultColWidth="9.39047619047619" defaultRowHeight="14.25" customHeight="1"/>
  <cols>
    <col min="1" max="1" width="14.2857142857143" style="87" customWidth="1"/>
    <col min="2" max="2" width="37.7142857142857" style="87" customWidth="1"/>
    <col min="3" max="4" width="15.4285714285714" style="87" customWidth="1"/>
    <col min="5" max="8" width="18.847619047619" style="87" customWidth="1"/>
    <col min="9" max="9" width="15.5714285714286" style="87" customWidth="1"/>
    <col min="10" max="10" width="14.1333333333333" style="87" customWidth="1"/>
    <col min="11" max="15" width="18.847619047619" style="87" customWidth="1"/>
    <col min="16" max="16" width="9.13333333333333" style="87" customWidth="1"/>
    <col min="17" max="16384" width="9.13333333333333" style="87"/>
  </cols>
  <sheetData>
    <row r="1" ht="15.75" customHeight="1" spans="1:15">
      <c r="A1" s="89"/>
      <c r="B1" s="89"/>
      <c r="C1" s="89"/>
      <c r="D1" s="89"/>
      <c r="E1" s="89"/>
      <c r="F1" s="89"/>
      <c r="G1" s="89"/>
      <c r="H1" s="89"/>
      <c r="I1" s="89"/>
      <c r="J1" s="89"/>
      <c r="K1" s="89"/>
      <c r="L1" s="89"/>
      <c r="M1" s="89"/>
      <c r="N1" s="89"/>
      <c r="O1" s="90"/>
    </row>
    <row r="2" ht="28.5" customHeight="1" spans="1:15">
      <c r="A2" s="74" t="s">
        <v>4</v>
      </c>
      <c r="B2" s="74"/>
      <c r="C2" s="74"/>
      <c r="D2" s="74"/>
      <c r="E2" s="74"/>
      <c r="F2" s="74"/>
      <c r="G2" s="74"/>
      <c r="H2" s="74"/>
      <c r="I2" s="74"/>
      <c r="J2" s="74"/>
      <c r="K2" s="74"/>
      <c r="L2" s="74"/>
      <c r="M2" s="74"/>
      <c r="N2" s="74"/>
      <c r="O2" s="74"/>
    </row>
    <row r="3" ht="15" customHeight="1" spans="1:15">
      <c r="A3" s="288" t="s">
        <v>73</v>
      </c>
      <c r="B3" s="344"/>
      <c r="C3" s="120"/>
      <c r="D3" s="120"/>
      <c r="E3" s="120"/>
      <c r="F3" s="120"/>
      <c r="G3" s="120"/>
      <c r="H3" s="120"/>
      <c r="I3" s="120"/>
      <c r="J3" s="120"/>
      <c r="K3" s="120"/>
      <c r="L3" s="120"/>
      <c r="M3" s="92"/>
      <c r="N3" s="92"/>
      <c r="O3" s="161" t="s">
        <v>22</v>
      </c>
    </row>
    <row r="4" ht="17.25" customHeight="1" spans="1:15">
      <c r="A4" s="100" t="s">
        <v>93</v>
      </c>
      <c r="B4" s="100" t="s">
        <v>94</v>
      </c>
      <c r="C4" s="101" t="s">
        <v>76</v>
      </c>
      <c r="D4" s="121" t="s">
        <v>79</v>
      </c>
      <c r="E4" s="121"/>
      <c r="F4" s="121"/>
      <c r="G4" s="121" t="s">
        <v>80</v>
      </c>
      <c r="H4" s="121" t="s">
        <v>81</v>
      </c>
      <c r="I4" s="121" t="s">
        <v>95</v>
      </c>
      <c r="J4" s="121" t="s">
        <v>83</v>
      </c>
      <c r="K4" s="121"/>
      <c r="L4" s="121"/>
      <c r="M4" s="121"/>
      <c r="N4" s="121"/>
      <c r="O4" s="121"/>
    </row>
    <row r="5" ht="27" spans="1:15">
      <c r="A5" s="114"/>
      <c r="B5" s="114"/>
      <c r="C5" s="345"/>
      <c r="D5" s="121" t="s">
        <v>78</v>
      </c>
      <c r="E5" s="121" t="s">
        <v>96</v>
      </c>
      <c r="F5" s="121" t="s">
        <v>97</v>
      </c>
      <c r="G5" s="121"/>
      <c r="H5" s="121"/>
      <c r="I5" s="121"/>
      <c r="J5" s="121" t="s">
        <v>78</v>
      </c>
      <c r="K5" s="121" t="s">
        <v>98</v>
      </c>
      <c r="L5" s="121" t="s">
        <v>99</v>
      </c>
      <c r="M5" s="121" t="s">
        <v>100</v>
      </c>
      <c r="N5" s="121" t="s">
        <v>101</v>
      </c>
      <c r="O5" s="121" t="s">
        <v>102</v>
      </c>
    </row>
    <row r="6" ht="16.5" customHeight="1" spans="1:15">
      <c r="A6" s="115">
        <v>1</v>
      </c>
      <c r="B6" s="115">
        <v>2</v>
      </c>
      <c r="C6" s="115">
        <v>3</v>
      </c>
      <c r="D6" s="115">
        <v>4</v>
      </c>
      <c r="E6" s="115">
        <v>5</v>
      </c>
      <c r="F6" s="115">
        <v>6</v>
      </c>
      <c r="G6" s="115">
        <v>7</v>
      </c>
      <c r="H6" s="115">
        <v>8</v>
      </c>
      <c r="I6" s="115">
        <v>9</v>
      </c>
      <c r="J6" s="115">
        <v>10</v>
      </c>
      <c r="K6" s="115">
        <v>11</v>
      </c>
      <c r="L6" s="115">
        <v>12</v>
      </c>
      <c r="M6" s="115">
        <v>13</v>
      </c>
      <c r="N6" s="115">
        <v>14</v>
      </c>
      <c r="O6" s="115">
        <v>15</v>
      </c>
    </row>
    <row r="7" ht="16.5" customHeight="1" spans="1:15">
      <c r="A7" s="346" t="s">
        <v>103</v>
      </c>
      <c r="B7" s="346" t="s">
        <v>104</v>
      </c>
      <c r="C7" s="124">
        <f t="shared" ref="C7:C36" si="0">D7+J7</f>
        <v>8439083.16</v>
      </c>
      <c r="D7" s="124">
        <f t="shared" ref="D7:D35" si="1">E7+F7</f>
        <v>8278083.16</v>
      </c>
      <c r="E7" s="124">
        <v>2906683.16</v>
      </c>
      <c r="F7" s="124">
        <v>5371400</v>
      </c>
      <c r="G7" s="97"/>
      <c r="H7" s="97"/>
      <c r="I7" s="97"/>
      <c r="J7" s="124">
        <f>K7+L7+M7+N7+O7</f>
        <v>161000</v>
      </c>
      <c r="K7" s="97"/>
      <c r="L7" s="97"/>
      <c r="M7" s="124">
        <v>161000</v>
      </c>
      <c r="N7" s="97"/>
      <c r="O7" s="97"/>
    </row>
    <row r="8" ht="16.5" customHeight="1" spans="1:15">
      <c r="A8" s="346" t="s">
        <v>105</v>
      </c>
      <c r="B8" s="346" t="s">
        <v>106</v>
      </c>
      <c r="C8" s="124">
        <f t="shared" si="0"/>
        <v>2470000</v>
      </c>
      <c r="D8" s="124">
        <f t="shared" si="1"/>
        <v>2470000</v>
      </c>
      <c r="E8" s="124"/>
      <c r="F8" s="124">
        <v>2470000</v>
      </c>
      <c r="G8" s="97"/>
      <c r="H8" s="97"/>
      <c r="I8" s="97"/>
      <c r="J8" s="97"/>
      <c r="K8" s="97"/>
      <c r="L8" s="97"/>
      <c r="M8" s="97"/>
      <c r="N8" s="97"/>
      <c r="O8" s="97"/>
    </row>
    <row r="9" ht="16.5" customHeight="1" spans="1:15">
      <c r="A9" s="346" t="s">
        <v>107</v>
      </c>
      <c r="B9" s="346" t="s">
        <v>108</v>
      </c>
      <c r="C9" s="124">
        <f t="shared" si="0"/>
        <v>2470000</v>
      </c>
      <c r="D9" s="124">
        <f t="shared" si="1"/>
        <v>2470000</v>
      </c>
      <c r="E9" s="124"/>
      <c r="F9" s="124">
        <v>2470000</v>
      </c>
      <c r="G9" s="97"/>
      <c r="H9" s="97"/>
      <c r="I9" s="97"/>
      <c r="J9" s="97"/>
      <c r="K9" s="97"/>
      <c r="L9" s="97"/>
      <c r="M9" s="97"/>
      <c r="N9" s="97"/>
      <c r="O9" s="97"/>
    </row>
    <row r="10" ht="16.5" customHeight="1" spans="1:15">
      <c r="A10" s="346" t="s">
        <v>109</v>
      </c>
      <c r="B10" s="346" t="s">
        <v>110</v>
      </c>
      <c r="C10" s="124">
        <f t="shared" si="0"/>
        <v>20000</v>
      </c>
      <c r="D10" s="124">
        <f t="shared" si="1"/>
        <v>20000</v>
      </c>
      <c r="E10" s="124"/>
      <c r="F10" s="124">
        <v>20000</v>
      </c>
      <c r="G10" s="97"/>
      <c r="H10" s="97"/>
      <c r="I10" s="97"/>
      <c r="J10" s="97"/>
      <c r="K10" s="97"/>
      <c r="L10" s="97"/>
      <c r="M10" s="97"/>
      <c r="N10" s="97"/>
      <c r="O10" s="97"/>
    </row>
    <row r="11" ht="16.5" customHeight="1" spans="1:15">
      <c r="A11" s="346" t="s">
        <v>111</v>
      </c>
      <c r="B11" s="346" t="s">
        <v>112</v>
      </c>
      <c r="C11" s="124">
        <f t="shared" si="0"/>
        <v>20000</v>
      </c>
      <c r="D11" s="124">
        <f t="shared" si="1"/>
        <v>20000</v>
      </c>
      <c r="E11" s="124"/>
      <c r="F11" s="124">
        <v>20000</v>
      </c>
      <c r="G11" s="97"/>
      <c r="H11" s="97"/>
      <c r="I11" s="97"/>
      <c r="J11" s="97"/>
      <c r="K11" s="97"/>
      <c r="L11" s="97"/>
      <c r="M11" s="97"/>
      <c r="N11" s="97"/>
      <c r="O11" s="97"/>
    </row>
    <row r="12" ht="16.5" customHeight="1" spans="1:15">
      <c r="A12" s="346" t="s">
        <v>113</v>
      </c>
      <c r="B12" s="346" t="s">
        <v>114</v>
      </c>
      <c r="C12" s="124">
        <f t="shared" si="0"/>
        <v>30000</v>
      </c>
      <c r="D12" s="124">
        <f t="shared" si="1"/>
        <v>30000</v>
      </c>
      <c r="E12" s="124"/>
      <c r="F12" s="124">
        <v>30000</v>
      </c>
      <c r="G12" s="97"/>
      <c r="H12" s="97"/>
      <c r="I12" s="97"/>
      <c r="J12" s="97"/>
      <c r="K12" s="97"/>
      <c r="L12" s="97"/>
      <c r="M12" s="97"/>
      <c r="N12" s="97"/>
      <c r="O12" s="97"/>
    </row>
    <row r="13" ht="16.5" customHeight="1" spans="1:15">
      <c r="A13" s="346" t="s">
        <v>115</v>
      </c>
      <c r="B13" s="346" t="s">
        <v>116</v>
      </c>
      <c r="C13" s="124">
        <f t="shared" si="0"/>
        <v>30000</v>
      </c>
      <c r="D13" s="124">
        <f t="shared" si="1"/>
        <v>30000</v>
      </c>
      <c r="E13" s="124"/>
      <c r="F13" s="124">
        <v>30000</v>
      </c>
      <c r="G13" s="97"/>
      <c r="H13" s="97"/>
      <c r="I13" s="97"/>
      <c r="J13" s="97"/>
      <c r="K13" s="97"/>
      <c r="L13" s="97"/>
      <c r="M13" s="97"/>
      <c r="N13" s="97"/>
      <c r="O13" s="97"/>
    </row>
    <row r="14" ht="16.5" customHeight="1" spans="1:15">
      <c r="A14" s="346" t="s">
        <v>117</v>
      </c>
      <c r="B14" s="346" t="s">
        <v>118</v>
      </c>
      <c r="C14" s="124">
        <f t="shared" si="0"/>
        <v>5919083.16</v>
      </c>
      <c r="D14" s="124">
        <f t="shared" si="1"/>
        <v>5758083.16</v>
      </c>
      <c r="E14" s="124">
        <v>2906683.16</v>
      </c>
      <c r="F14" s="124">
        <v>2851400</v>
      </c>
      <c r="G14" s="97"/>
      <c r="H14" s="97"/>
      <c r="I14" s="97"/>
      <c r="J14" s="124">
        <f>K14+L14+M14+N14+O14</f>
        <v>161000</v>
      </c>
      <c r="K14" s="97"/>
      <c r="L14" s="97"/>
      <c r="M14" s="124">
        <v>161000</v>
      </c>
      <c r="N14" s="97"/>
      <c r="O14" s="97"/>
    </row>
    <row r="15" ht="16.5" customHeight="1" spans="1:15">
      <c r="A15" s="346" t="s">
        <v>119</v>
      </c>
      <c r="B15" s="346" t="s">
        <v>120</v>
      </c>
      <c r="C15" s="124">
        <f t="shared" si="0"/>
        <v>2472919.16</v>
      </c>
      <c r="D15" s="124">
        <f t="shared" si="1"/>
        <v>2472919.16</v>
      </c>
      <c r="E15" s="124">
        <v>2472919.16</v>
      </c>
      <c r="F15" s="124"/>
      <c r="G15" s="97"/>
      <c r="H15" s="97"/>
      <c r="I15" s="97"/>
      <c r="J15" s="97"/>
      <c r="K15" s="97"/>
      <c r="L15" s="97"/>
      <c r="M15" s="97"/>
      <c r="N15" s="97"/>
      <c r="O15" s="97"/>
    </row>
    <row r="16" ht="16.5" customHeight="1" spans="1:15">
      <c r="A16" s="346" t="s">
        <v>121</v>
      </c>
      <c r="B16" s="346" t="s">
        <v>116</v>
      </c>
      <c r="C16" s="124">
        <f t="shared" si="0"/>
        <v>2129000</v>
      </c>
      <c r="D16" s="124">
        <f t="shared" si="1"/>
        <v>1968000</v>
      </c>
      <c r="E16" s="124"/>
      <c r="F16" s="124">
        <v>1968000</v>
      </c>
      <c r="G16" s="97"/>
      <c r="H16" s="97"/>
      <c r="I16" s="97"/>
      <c r="J16" s="124">
        <f>K16+L16+M16+N16+O16</f>
        <v>161000</v>
      </c>
      <c r="K16" s="97"/>
      <c r="L16" s="97"/>
      <c r="M16" s="124">
        <v>161000</v>
      </c>
      <c r="N16" s="97"/>
      <c r="O16" s="97"/>
    </row>
    <row r="17" ht="16.5" customHeight="1" spans="1:15">
      <c r="A17" s="346" t="s">
        <v>122</v>
      </c>
      <c r="B17" s="346" t="s">
        <v>123</v>
      </c>
      <c r="C17" s="124">
        <f t="shared" si="0"/>
        <v>800000</v>
      </c>
      <c r="D17" s="124">
        <f t="shared" si="1"/>
        <v>800000</v>
      </c>
      <c r="E17" s="124"/>
      <c r="F17" s="124">
        <v>800000</v>
      </c>
      <c r="G17" s="97"/>
      <c r="H17" s="97"/>
      <c r="I17" s="97"/>
      <c r="J17" s="97"/>
      <c r="K17" s="97"/>
      <c r="L17" s="97"/>
      <c r="M17" s="97"/>
      <c r="N17" s="97"/>
      <c r="O17" s="97"/>
    </row>
    <row r="18" ht="16.5" customHeight="1" spans="1:15">
      <c r="A18" s="346" t="s">
        <v>124</v>
      </c>
      <c r="B18" s="346" t="s">
        <v>125</v>
      </c>
      <c r="C18" s="124">
        <f t="shared" si="0"/>
        <v>433764</v>
      </c>
      <c r="D18" s="124">
        <f t="shared" si="1"/>
        <v>433764</v>
      </c>
      <c r="E18" s="124">
        <v>433764</v>
      </c>
      <c r="F18" s="124"/>
      <c r="G18" s="97"/>
      <c r="H18" s="97"/>
      <c r="I18" s="97"/>
      <c r="J18" s="97"/>
      <c r="K18" s="97"/>
      <c r="L18" s="97"/>
      <c r="M18" s="97"/>
      <c r="N18" s="97"/>
      <c r="O18" s="97"/>
    </row>
    <row r="19" ht="16.5" customHeight="1" spans="1:15">
      <c r="A19" s="346" t="s">
        <v>126</v>
      </c>
      <c r="B19" s="346" t="s">
        <v>127</v>
      </c>
      <c r="C19" s="124">
        <f t="shared" si="0"/>
        <v>83400</v>
      </c>
      <c r="D19" s="124">
        <f t="shared" si="1"/>
        <v>83400</v>
      </c>
      <c r="E19" s="124"/>
      <c r="F19" s="124">
        <v>83400</v>
      </c>
      <c r="G19" s="97"/>
      <c r="H19" s="97"/>
      <c r="I19" s="97"/>
      <c r="J19" s="97"/>
      <c r="K19" s="97"/>
      <c r="L19" s="97"/>
      <c r="M19" s="97"/>
      <c r="N19" s="97"/>
      <c r="O19" s="97"/>
    </row>
    <row r="20" ht="16.5" customHeight="1" spans="1:15">
      <c r="A20" s="346" t="s">
        <v>128</v>
      </c>
      <c r="B20" s="346" t="s">
        <v>129</v>
      </c>
      <c r="C20" s="124">
        <f t="shared" si="0"/>
        <v>733936</v>
      </c>
      <c r="D20" s="124">
        <f t="shared" si="1"/>
        <v>733936</v>
      </c>
      <c r="E20" s="124">
        <v>733936</v>
      </c>
      <c r="F20" s="124"/>
      <c r="G20" s="97"/>
      <c r="H20" s="97"/>
      <c r="I20" s="97"/>
      <c r="J20" s="97"/>
      <c r="K20" s="97"/>
      <c r="L20" s="97"/>
      <c r="M20" s="97"/>
      <c r="N20" s="97"/>
      <c r="O20" s="97"/>
    </row>
    <row r="21" ht="16.5" customHeight="1" spans="1:15">
      <c r="A21" s="346" t="s">
        <v>130</v>
      </c>
      <c r="B21" s="346" t="s">
        <v>131</v>
      </c>
      <c r="C21" s="124">
        <f t="shared" si="0"/>
        <v>733936</v>
      </c>
      <c r="D21" s="124">
        <f t="shared" si="1"/>
        <v>733936</v>
      </c>
      <c r="E21" s="124">
        <v>733936</v>
      </c>
      <c r="F21" s="124"/>
      <c r="G21" s="97"/>
      <c r="H21" s="97"/>
      <c r="I21" s="97"/>
      <c r="J21" s="97"/>
      <c r="K21" s="97"/>
      <c r="L21" s="97"/>
      <c r="M21" s="97"/>
      <c r="N21" s="97"/>
      <c r="O21" s="97"/>
    </row>
    <row r="22" ht="16.5" customHeight="1" spans="1:15">
      <c r="A22" s="346" t="s">
        <v>132</v>
      </c>
      <c r="B22" s="346" t="s">
        <v>133</v>
      </c>
      <c r="C22" s="124">
        <f t="shared" si="0"/>
        <v>352300</v>
      </c>
      <c r="D22" s="124">
        <f t="shared" si="1"/>
        <v>352300</v>
      </c>
      <c r="E22" s="124">
        <v>352300</v>
      </c>
      <c r="F22" s="124"/>
      <c r="G22" s="97"/>
      <c r="H22" s="97"/>
      <c r="I22" s="97"/>
      <c r="J22" s="97"/>
      <c r="K22" s="97"/>
      <c r="L22" s="97"/>
      <c r="M22" s="97"/>
      <c r="N22" s="97"/>
      <c r="O22" s="97"/>
    </row>
    <row r="23" ht="16.5" customHeight="1" spans="1:15">
      <c r="A23" s="346" t="s">
        <v>134</v>
      </c>
      <c r="B23" s="346" t="s">
        <v>135</v>
      </c>
      <c r="C23" s="124">
        <f t="shared" si="0"/>
        <v>381636</v>
      </c>
      <c r="D23" s="124">
        <f t="shared" si="1"/>
        <v>381636</v>
      </c>
      <c r="E23" s="124">
        <v>381636</v>
      </c>
      <c r="F23" s="124"/>
      <c r="G23" s="97"/>
      <c r="H23" s="97"/>
      <c r="I23" s="97"/>
      <c r="J23" s="97"/>
      <c r="K23" s="97"/>
      <c r="L23" s="97"/>
      <c r="M23" s="97"/>
      <c r="N23" s="97"/>
      <c r="O23" s="97"/>
    </row>
    <row r="24" ht="16.5" customHeight="1" spans="1:15">
      <c r="A24" s="346" t="s">
        <v>136</v>
      </c>
      <c r="B24" s="346" t="s">
        <v>137</v>
      </c>
      <c r="C24" s="124">
        <f t="shared" si="0"/>
        <v>323805</v>
      </c>
      <c r="D24" s="124">
        <f t="shared" si="1"/>
        <v>323805</v>
      </c>
      <c r="E24" s="124">
        <v>323805</v>
      </c>
      <c r="F24" s="124"/>
      <c r="G24" s="97"/>
      <c r="H24" s="97"/>
      <c r="I24" s="97"/>
      <c r="J24" s="97"/>
      <c r="K24" s="97"/>
      <c r="L24" s="97"/>
      <c r="M24" s="97"/>
      <c r="N24" s="97"/>
      <c r="O24" s="97"/>
    </row>
    <row r="25" ht="16.5" customHeight="1" spans="1:15">
      <c r="A25" s="346" t="s">
        <v>138</v>
      </c>
      <c r="B25" s="346" t="s">
        <v>139</v>
      </c>
      <c r="C25" s="124">
        <f t="shared" si="0"/>
        <v>323805</v>
      </c>
      <c r="D25" s="124">
        <f t="shared" si="1"/>
        <v>323805</v>
      </c>
      <c r="E25" s="124">
        <v>323805</v>
      </c>
      <c r="F25" s="124"/>
      <c r="G25" s="97"/>
      <c r="H25" s="97"/>
      <c r="I25" s="97"/>
      <c r="J25" s="97"/>
      <c r="K25" s="97"/>
      <c r="L25" s="97"/>
      <c r="M25" s="97"/>
      <c r="N25" s="97"/>
      <c r="O25" s="97"/>
    </row>
    <row r="26" ht="16.5" customHeight="1" spans="1:15">
      <c r="A26" s="346" t="s">
        <v>140</v>
      </c>
      <c r="B26" s="346" t="s">
        <v>141</v>
      </c>
      <c r="C26" s="124">
        <f t="shared" si="0"/>
        <v>139452</v>
      </c>
      <c r="D26" s="124">
        <f t="shared" si="1"/>
        <v>139452</v>
      </c>
      <c r="E26" s="124">
        <v>139452</v>
      </c>
      <c r="F26" s="124"/>
      <c r="G26" s="97"/>
      <c r="H26" s="97"/>
      <c r="I26" s="97"/>
      <c r="J26" s="97"/>
      <c r="K26" s="97"/>
      <c r="L26" s="97"/>
      <c r="M26" s="97"/>
      <c r="N26" s="97"/>
      <c r="O26" s="97"/>
    </row>
    <row r="27" ht="16.5" customHeight="1" spans="1:15">
      <c r="A27" s="346" t="s">
        <v>142</v>
      </c>
      <c r="B27" s="346" t="s">
        <v>143</v>
      </c>
      <c r="C27" s="124">
        <f t="shared" si="0"/>
        <v>33108</v>
      </c>
      <c r="D27" s="124">
        <f t="shared" si="1"/>
        <v>33108</v>
      </c>
      <c r="E27" s="124">
        <v>33108</v>
      </c>
      <c r="F27" s="124"/>
      <c r="G27" s="97"/>
      <c r="H27" s="97"/>
      <c r="I27" s="97"/>
      <c r="J27" s="97"/>
      <c r="K27" s="97"/>
      <c r="L27" s="97"/>
      <c r="M27" s="97"/>
      <c r="N27" s="97"/>
      <c r="O27" s="97"/>
    </row>
    <row r="28" ht="16.5" customHeight="1" spans="1:15">
      <c r="A28" s="346" t="s">
        <v>144</v>
      </c>
      <c r="B28" s="346" t="s">
        <v>145</v>
      </c>
      <c r="C28" s="124">
        <f t="shared" si="0"/>
        <v>147360</v>
      </c>
      <c r="D28" s="124">
        <f t="shared" si="1"/>
        <v>147360</v>
      </c>
      <c r="E28" s="124">
        <v>147360</v>
      </c>
      <c r="F28" s="124"/>
      <c r="G28" s="97"/>
      <c r="H28" s="97"/>
      <c r="I28" s="97"/>
      <c r="J28" s="97"/>
      <c r="K28" s="97"/>
      <c r="L28" s="97"/>
      <c r="M28" s="97"/>
      <c r="N28" s="97"/>
      <c r="O28" s="97"/>
    </row>
    <row r="29" ht="16.5" customHeight="1" spans="1:15">
      <c r="A29" s="346" t="s">
        <v>146</v>
      </c>
      <c r="B29" s="346" t="s">
        <v>147</v>
      </c>
      <c r="C29" s="124">
        <f t="shared" si="0"/>
        <v>3885</v>
      </c>
      <c r="D29" s="124">
        <f t="shared" si="1"/>
        <v>3885</v>
      </c>
      <c r="E29" s="124">
        <v>3885</v>
      </c>
      <c r="F29" s="124"/>
      <c r="G29" s="97"/>
      <c r="H29" s="97"/>
      <c r="I29" s="97"/>
      <c r="J29" s="97"/>
      <c r="K29" s="97"/>
      <c r="L29" s="97"/>
      <c r="M29" s="97"/>
      <c r="N29" s="97"/>
      <c r="O29" s="97"/>
    </row>
    <row r="30" ht="16.5" customHeight="1" spans="1:15">
      <c r="A30" s="346" t="s">
        <v>148</v>
      </c>
      <c r="B30" s="346" t="s">
        <v>149</v>
      </c>
      <c r="C30" s="124">
        <f t="shared" si="0"/>
        <v>1800000</v>
      </c>
      <c r="D30" s="124">
        <f t="shared" si="1"/>
        <v>1800000</v>
      </c>
      <c r="E30" s="124"/>
      <c r="F30" s="124">
        <v>1800000</v>
      </c>
      <c r="G30" s="97"/>
      <c r="H30" s="97"/>
      <c r="I30" s="97"/>
      <c r="J30" s="97"/>
      <c r="K30" s="97"/>
      <c r="L30" s="97"/>
      <c r="M30" s="97"/>
      <c r="N30" s="97"/>
      <c r="O30" s="97"/>
    </row>
    <row r="31" ht="16.5" customHeight="1" spans="1:15">
      <c r="A31" s="346" t="s">
        <v>150</v>
      </c>
      <c r="B31" s="346" t="s">
        <v>151</v>
      </c>
      <c r="C31" s="124">
        <f t="shared" si="0"/>
        <v>1800000</v>
      </c>
      <c r="D31" s="124">
        <f t="shared" si="1"/>
        <v>1800000</v>
      </c>
      <c r="E31" s="124"/>
      <c r="F31" s="124">
        <v>1800000</v>
      </c>
      <c r="G31" s="97"/>
      <c r="H31" s="97"/>
      <c r="I31" s="97"/>
      <c r="J31" s="97"/>
      <c r="K31" s="97"/>
      <c r="L31" s="97"/>
      <c r="M31" s="97"/>
      <c r="N31" s="97"/>
      <c r="O31" s="97"/>
    </row>
    <row r="32" ht="16.5" customHeight="1" spans="1:15">
      <c r="A32" s="346" t="s">
        <v>152</v>
      </c>
      <c r="B32" s="346" t="s">
        <v>116</v>
      </c>
      <c r="C32" s="124">
        <f t="shared" si="0"/>
        <v>1800000</v>
      </c>
      <c r="D32" s="124">
        <f t="shared" si="1"/>
        <v>1800000</v>
      </c>
      <c r="E32" s="124"/>
      <c r="F32" s="124">
        <v>1800000</v>
      </c>
      <c r="G32" s="97"/>
      <c r="H32" s="97"/>
      <c r="I32" s="97"/>
      <c r="J32" s="97"/>
      <c r="K32" s="97"/>
      <c r="L32" s="97"/>
      <c r="M32" s="97"/>
      <c r="N32" s="97"/>
      <c r="O32" s="97"/>
    </row>
    <row r="33" ht="16.5" customHeight="1" spans="1:15">
      <c r="A33" s="346" t="s">
        <v>153</v>
      </c>
      <c r="B33" s="346" t="s">
        <v>154</v>
      </c>
      <c r="C33" s="124">
        <f t="shared" si="0"/>
        <v>275676</v>
      </c>
      <c r="D33" s="124">
        <f t="shared" si="1"/>
        <v>275676</v>
      </c>
      <c r="E33" s="124">
        <v>275676</v>
      </c>
      <c r="F33" s="124"/>
      <c r="G33" s="97"/>
      <c r="H33" s="97"/>
      <c r="I33" s="97"/>
      <c r="J33" s="97"/>
      <c r="K33" s="97"/>
      <c r="L33" s="97"/>
      <c r="M33" s="97"/>
      <c r="N33" s="97"/>
      <c r="O33" s="97"/>
    </row>
    <row r="34" ht="16.5" customHeight="1" spans="1:15">
      <c r="A34" s="346" t="s">
        <v>155</v>
      </c>
      <c r="B34" s="346" t="s">
        <v>156</v>
      </c>
      <c r="C34" s="124">
        <f t="shared" si="0"/>
        <v>275676</v>
      </c>
      <c r="D34" s="124">
        <f t="shared" si="1"/>
        <v>275676</v>
      </c>
      <c r="E34" s="124">
        <v>275676</v>
      </c>
      <c r="F34" s="124"/>
      <c r="G34" s="97"/>
      <c r="H34" s="97"/>
      <c r="I34" s="97"/>
      <c r="J34" s="97"/>
      <c r="K34" s="97"/>
      <c r="L34" s="97"/>
      <c r="M34" s="97"/>
      <c r="N34" s="97"/>
      <c r="O34" s="97"/>
    </row>
    <row r="35" ht="16.5" customHeight="1" spans="1:15">
      <c r="A35" s="346" t="s">
        <v>157</v>
      </c>
      <c r="B35" s="346" t="s">
        <v>158</v>
      </c>
      <c r="C35" s="124">
        <f t="shared" si="0"/>
        <v>275676</v>
      </c>
      <c r="D35" s="124">
        <f t="shared" si="1"/>
        <v>275676</v>
      </c>
      <c r="E35" s="124">
        <v>275676</v>
      </c>
      <c r="F35" s="124"/>
      <c r="G35" s="97"/>
      <c r="H35" s="97"/>
      <c r="I35" s="97"/>
      <c r="J35" s="97"/>
      <c r="K35" s="97"/>
      <c r="L35" s="97"/>
      <c r="M35" s="97"/>
      <c r="N35" s="97"/>
      <c r="O35" s="97"/>
    </row>
    <row r="36" ht="17.25" customHeight="1" spans="1:15">
      <c r="A36" s="274" t="s">
        <v>159</v>
      </c>
      <c r="B36" s="347" t="s">
        <v>159</v>
      </c>
      <c r="C36" s="124">
        <f t="shared" si="0"/>
        <v>11572500.16</v>
      </c>
      <c r="D36" s="348">
        <f>D7+D20+D24+D30+D33</f>
        <v>11411500.16</v>
      </c>
      <c r="E36" s="348">
        <f>E7+E20+E24+E30+E33</f>
        <v>4240100.16</v>
      </c>
      <c r="F36" s="348">
        <f>F7+F20+F30</f>
        <v>7171400</v>
      </c>
      <c r="G36" s="348"/>
      <c r="H36" s="348"/>
      <c r="I36" s="348" t="s">
        <v>92</v>
      </c>
      <c r="J36" s="348">
        <f>J7</f>
        <v>161000</v>
      </c>
      <c r="K36" s="348" t="s">
        <v>92</v>
      </c>
      <c r="L36" s="348" t="s">
        <v>92</v>
      </c>
      <c r="M36" s="348">
        <f>M7</f>
        <v>161000</v>
      </c>
      <c r="N36" s="348" t="s">
        <v>92</v>
      </c>
      <c r="O36" s="348" t="s">
        <v>92</v>
      </c>
    </row>
    <row r="37" customHeight="1" spans="4:8">
      <c r="D37" s="326"/>
      <c r="H37" s="326"/>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3055555555556" right="0.393055555555556" top="0.511805555555556" bottom="0.511805555555556" header="0.313888888888889" footer="0.313888888888889"/>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4" workbookViewId="0">
      <pane xSplit="4" ySplit="3" topLeftCell="E7" activePane="bottomRight" state="frozen"/>
      <selection/>
      <selection pane="topRight"/>
      <selection pane="bottomLeft"/>
      <selection pane="bottomRight" activeCell="B36" sqref="B36"/>
    </sheetView>
  </sheetViews>
  <sheetFormatPr defaultColWidth="9.39047619047619" defaultRowHeight="14.25" customHeight="1" outlineLevelCol="3"/>
  <cols>
    <col min="1" max="1" width="49.2857142857143" style="71" customWidth="1"/>
    <col min="2" max="2" width="38.847619047619" style="71" customWidth="1"/>
    <col min="3" max="3" width="48.5714285714286" style="71" customWidth="1"/>
    <col min="4" max="4" width="36.4285714285714" style="71" customWidth="1"/>
    <col min="5" max="5" width="9.13333333333333" style="72" customWidth="1"/>
    <col min="6" max="16384" width="9.13333333333333" style="72"/>
  </cols>
  <sheetData>
    <row r="1" customHeight="1" spans="1:4">
      <c r="A1" s="327"/>
      <c r="B1" s="327"/>
      <c r="C1" s="327"/>
      <c r="D1" s="156"/>
    </row>
    <row r="2" ht="31.5" customHeight="1" spans="1:4">
      <c r="A2" s="73" t="s">
        <v>5</v>
      </c>
      <c r="B2" s="328"/>
      <c r="C2" s="328"/>
      <c r="D2" s="328"/>
    </row>
    <row r="3" ht="17.25" customHeight="1" spans="1:4">
      <c r="A3" s="164" t="s">
        <v>73</v>
      </c>
      <c r="B3" s="329"/>
      <c r="C3" s="329"/>
      <c r="D3" s="157" t="s">
        <v>22</v>
      </c>
    </row>
    <row r="4" ht="19.5" customHeight="1" spans="1:4">
      <c r="A4" s="95" t="s">
        <v>23</v>
      </c>
      <c r="B4" s="166"/>
      <c r="C4" s="95" t="s">
        <v>24</v>
      </c>
      <c r="D4" s="166"/>
    </row>
    <row r="5" ht="21.75" customHeight="1" spans="1:4">
      <c r="A5" s="94" t="s">
        <v>25</v>
      </c>
      <c r="B5" s="330" t="s">
        <v>26</v>
      </c>
      <c r="C5" s="94" t="s">
        <v>160</v>
      </c>
      <c r="D5" s="330" t="s">
        <v>26</v>
      </c>
    </row>
    <row r="6" ht="17.25" customHeight="1" spans="1:4">
      <c r="A6" s="98"/>
      <c r="B6" s="114"/>
      <c r="C6" s="98"/>
      <c r="D6" s="114"/>
    </row>
    <row r="7" ht="17.25" customHeight="1" spans="1:4">
      <c r="A7" s="331" t="s">
        <v>161</v>
      </c>
      <c r="B7" s="211">
        <v>9240100.16</v>
      </c>
      <c r="C7" s="332" t="s">
        <v>162</v>
      </c>
      <c r="D7" s="209">
        <v>11411500.16</v>
      </c>
    </row>
    <row r="8" ht="17.25" customHeight="1" spans="1:4">
      <c r="A8" s="333" t="s">
        <v>163</v>
      </c>
      <c r="B8" s="211">
        <v>9240100.16</v>
      </c>
      <c r="C8" s="332" t="s">
        <v>164</v>
      </c>
      <c r="D8" s="209">
        <v>8278083.16</v>
      </c>
    </row>
    <row r="9" ht="17.25" customHeight="1" spans="1:4">
      <c r="A9" s="333" t="s">
        <v>165</v>
      </c>
      <c r="B9" s="209"/>
      <c r="C9" s="332" t="s">
        <v>166</v>
      </c>
      <c r="D9" s="334"/>
    </row>
    <row r="10" ht="17.25" customHeight="1" spans="1:4">
      <c r="A10" s="333" t="s">
        <v>167</v>
      </c>
      <c r="B10" s="209"/>
      <c r="C10" s="332" t="s">
        <v>168</v>
      </c>
      <c r="D10" s="334"/>
    </row>
    <row r="11" ht="17.25" customHeight="1" spans="1:4">
      <c r="A11" s="333" t="s">
        <v>169</v>
      </c>
      <c r="B11" s="209">
        <v>2171400</v>
      </c>
      <c r="C11" s="332" t="s">
        <v>170</v>
      </c>
      <c r="D11" s="334"/>
    </row>
    <row r="12" ht="17.25" customHeight="1" spans="1:4">
      <c r="A12" s="333" t="s">
        <v>163</v>
      </c>
      <c r="B12" s="209">
        <v>2171400</v>
      </c>
      <c r="C12" s="332" t="s">
        <v>171</v>
      </c>
      <c r="D12" s="334"/>
    </row>
    <row r="13" ht="17.25" customHeight="1" spans="1:4">
      <c r="A13" s="335" t="s">
        <v>165</v>
      </c>
      <c r="B13" s="209"/>
      <c r="C13" s="332" t="s">
        <v>172</v>
      </c>
      <c r="D13" s="334"/>
    </row>
    <row r="14" ht="17.25" customHeight="1" spans="1:4">
      <c r="A14" s="335" t="s">
        <v>167</v>
      </c>
      <c r="B14" s="209"/>
      <c r="C14" s="332" t="s">
        <v>173</v>
      </c>
      <c r="D14" s="334"/>
    </row>
    <row r="15" ht="17.25" customHeight="1" spans="1:4">
      <c r="A15" s="333"/>
      <c r="B15" s="336"/>
      <c r="C15" s="332" t="s">
        <v>174</v>
      </c>
      <c r="D15" s="211">
        <v>733936</v>
      </c>
    </row>
    <row r="16" ht="17.25" customHeight="1" spans="1:4">
      <c r="A16" s="333"/>
      <c r="B16" s="337"/>
      <c r="C16" s="332" t="s">
        <v>175</v>
      </c>
      <c r="D16" s="211">
        <v>323805</v>
      </c>
    </row>
    <row r="17" ht="17.25" customHeight="1" spans="1:4">
      <c r="A17" s="333"/>
      <c r="B17" s="338"/>
      <c r="C17" s="332" t="s">
        <v>176</v>
      </c>
      <c r="D17" s="334"/>
    </row>
    <row r="18" ht="17.25" customHeight="1" spans="1:4">
      <c r="A18" s="335"/>
      <c r="B18" s="338"/>
      <c r="C18" s="332" t="s">
        <v>177</v>
      </c>
      <c r="D18" s="334"/>
    </row>
    <row r="19" ht="17.25" customHeight="1" spans="1:4">
      <c r="A19" s="335"/>
      <c r="B19" s="339"/>
      <c r="C19" s="332" t="s">
        <v>178</v>
      </c>
      <c r="D19" s="211">
        <v>1800000</v>
      </c>
    </row>
    <row r="20" ht="17.25" customHeight="1" spans="1:4">
      <c r="A20" s="340"/>
      <c r="B20" s="339"/>
      <c r="C20" s="332" t="s">
        <v>179</v>
      </c>
      <c r="D20" s="334"/>
    </row>
    <row r="21" ht="17.25" customHeight="1" spans="1:4">
      <c r="A21" s="340"/>
      <c r="B21" s="339"/>
      <c r="C21" s="332" t="s">
        <v>180</v>
      </c>
      <c r="D21" s="334"/>
    </row>
    <row r="22" ht="17.25" customHeight="1" spans="1:4">
      <c r="A22" s="340"/>
      <c r="B22" s="339"/>
      <c r="C22" s="332" t="s">
        <v>181</v>
      </c>
      <c r="D22" s="334"/>
    </row>
    <row r="23" ht="17.25" customHeight="1" spans="1:4">
      <c r="A23" s="340"/>
      <c r="B23" s="339"/>
      <c r="C23" s="332" t="s">
        <v>182</v>
      </c>
      <c r="D23" s="334"/>
    </row>
    <row r="24" ht="17.25" customHeight="1" spans="1:4">
      <c r="A24" s="340"/>
      <c r="B24" s="339"/>
      <c r="C24" s="332" t="s">
        <v>183</v>
      </c>
      <c r="D24" s="334"/>
    </row>
    <row r="25" ht="17.25" customHeight="1" spans="1:4">
      <c r="A25" s="340"/>
      <c r="B25" s="339"/>
      <c r="C25" s="332" t="s">
        <v>184</v>
      </c>
      <c r="D25" s="334"/>
    </row>
    <row r="26" ht="17.25" customHeight="1" spans="1:4">
      <c r="A26" s="340"/>
      <c r="B26" s="339"/>
      <c r="C26" s="332" t="s">
        <v>185</v>
      </c>
      <c r="D26" s="211">
        <v>275676</v>
      </c>
    </row>
    <row r="27" ht="17.25" customHeight="1" spans="1:4">
      <c r="A27" s="340"/>
      <c r="B27" s="339"/>
      <c r="C27" s="332" t="s">
        <v>186</v>
      </c>
      <c r="D27" s="334"/>
    </row>
    <row r="28" ht="17.25" customHeight="1" spans="1:4">
      <c r="A28" s="340"/>
      <c r="B28" s="339"/>
      <c r="C28" s="332" t="s">
        <v>187</v>
      </c>
      <c r="D28" s="334"/>
    </row>
    <row r="29" ht="17.25" customHeight="1" spans="1:4">
      <c r="A29" s="340"/>
      <c r="B29" s="339"/>
      <c r="C29" s="332" t="s">
        <v>188</v>
      </c>
      <c r="D29" s="334"/>
    </row>
    <row r="30" ht="17.25" customHeight="1" spans="1:4">
      <c r="A30" s="340"/>
      <c r="B30" s="339"/>
      <c r="C30" s="332" t="s">
        <v>189</v>
      </c>
      <c r="D30" s="334"/>
    </row>
    <row r="31" customHeight="1" spans="1:4">
      <c r="A31" s="341"/>
      <c r="B31" s="338"/>
      <c r="C31" s="332" t="s">
        <v>190</v>
      </c>
      <c r="D31" s="334"/>
    </row>
    <row r="32" customHeight="1" spans="1:4">
      <c r="A32" s="341"/>
      <c r="B32" s="338"/>
      <c r="C32" s="332" t="s">
        <v>191</v>
      </c>
      <c r="D32" s="334"/>
    </row>
    <row r="33" customHeight="1" spans="1:4">
      <c r="A33" s="341"/>
      <c r="B33" s="338"/>
      <c r="C33" s="332" t="s">
        <v>192</v>
      </c>
      <c r="D33" s="334"/>
    </row>
    <row r="34" customHeight="1" spans="1:4">
      <c r="A34" s="341"/>
      <c r="B34" s="338"/>
      <c r="C34" s="335" t="s">
        <v>193</v>
      </c>
      <c r="D34" s="342"/>
    </row>
    <row r="35" ht="17.25" customHeight="1" spans="1:4">
      <c r="A35" s="343" t="s">
        <v>194</v>
      </c>
      <c r="B35" s="338">
        <f>B7+B11</f>
        <v>11411500.16</v>
      </c>
      <c r="C35" s="341" t="s">
        <v>72</v>
      </c>
      <c r="D35" s="338">
        <f>D8+D15+D16+D19+D26</f>
        <v>11411500.16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120" zoomScaleNormal="120" topLeftCell="A13" workbookViewId="0">
      <selection activeCell="G19" sqref="G19"/>
    </sheetView>
  </sheetViews>
  <sheetFormatPr defaultColWidth="9.39047619047619" defaultRowHeight="14.25" customHeight="1" outlineLevelCol="6"/>
  <cols>
    <col min="1" max="1" width="20.1333333333333" style="158" customWidth="1"/>
    <col min="2" max="2" width="44" style="158" customWidth="1"/>
    <col min="3" max="3" width="24.2857142857143" style="87" customWidth="1"/>
    <col min="4" max="4" width="16.5714285714286" style="87" customWidth="1"/>
    <col min="5" max="7" width="24.2857142857143" style="87" customWidth="1"/>
    <col min="8" max="8" width="9.13333333333333" style="87" customWidth="1"/>
    <col min="9" max="16384" width="9.13333333333333" style="87"/>
  </cols>
  <sheetData>
    <row r="1" ht="12" customHeight="1" spans="4:7">
      <c r="D1" s="310"/>
      <c r="F1" s="90"/>
      <c r="G1" s="90"/>
    </row>
    <row r="2" ht="39" customHeight="1" spans="1:7">
      <c r="A2" s="163" t="s">
        <v>6</v>
      </c>
      <c r="B2" s="163"/>
      <c r="C2" s="163"/>
      <c r="D2" s="163"/>
      <c r="E2" s="163"/>
      <c r="F2" s="163"/>
      <c r="G2" s="163"/>
    </row>
    <row r="3" ht="18" customHeight="1" spans="1:7">
      <c r="A3" s="164" t="s">
        <v>73</v>
      </c>
      <c r="F3" s="161"/>
      <c r="G3" s="161" t="s">
        <v>22</v>
      </c>
    </row>
    <row r="4" ht="20.25" customHeight="1" spans="1:7">
      <c r="A4" s="311" t="s">
        <v>195</v>
      </c>
      <c r="B4" s="312"/>
      <c r="C4" s="97" t="s">
        <v>76</v>
      </c>
      <c r="D4" s="97" t="s">
        <v>96</v>
      </c>
      <c r="E4" s="97"/>
      <c r="F4" s="97"/>
      <c r="G4" s="313" t="s">
        <v>97</v>
      </c>
    </row>
    <row r="5" ht="20.25" customHeight="1" spans="1:7">
      <c r="A5" s="168" t="s">
        <v>93</v>
      </c>
      <c r="B5" s="314" t="s">
        <v>94</v>
      </c>
      <c r="C5" s="97"/>
      <c r="D5" s="97" t="s">
        <v>78</v>
      </c>
      <c r="E5" s="97" t="s">
        <v>196</v>
      </c>
      <c r="F5" s="97" t="s">
        <v>197</v>
      </c>
      <c r="G5" s="315"/>
    </row>
    <row r="6" ht="13.5" customHeight="1" spans="1:7">
      <c r="A6" s="168" t="s">
        <v>198</v>
      </c>
      <c r="B6" s="168" t="s">
        <v>199</v>
      </c>
      <c r="C6" s="316" t="s">
        <v>200</v>
      </c>
      <c r="D6" s="316" t="s">
        <v>201</v>
      </c>
      <c r="E6" s="316" t="s">
        <v>202</v>
      </c>
      <c r="F6" s="316" t="s">
        <v>203</v>
      </c>
      <c r="G6" s="168" t="s">
        <v>204</v>
      </c>
    </row>
    <row r="7" ht="13.5" customHeight="1" spans="1:7">
      <c r="A7" s="123" t="s">
        <v>103</v>
      </c>
      <c r="B7" s="123" t="s">
        <v>104</v>
      </c>
      <c r="C7" s="317">
        <f t="shared" ref="C7:C18" si="0">D7+G7</f>
        <v>8278083.16</v>
      </c>
      <c r="D7" s="317">
        <v>2906683.16</v>
      </c>
      <c r="E7" s="317">
        <v>2616113.16</v>
      </c>
      <c r="F7" s="317">
        <v>290570</v>
      </c>
      <c r="G7" s="317">
        <v>5371400</v>
      </c>
    </row>
    <row r="8" ht="13.5" customHeight="1" spans="1:7">
      <c r="A8" s="123" t="s">
        <v>105</v>
      </c>
      <c r="B8" s="123" t="s">
        <v>106</v>
      </c>
      <c r="C8" s="317">
        <f t="shared" si="0"/>
        <v>2470000</v>
      </c>
      <c r="D8" s="316"/>
      <c r="E8" s="316"/>
      <c r="F8" s="316"/>
      <c r="G8" s="317">
        <v>2470000</v>
      </c>
    </row>
    <row r="9" ht="13.5" customHeight="1" spans="1:7">
      <c r="A9" s="123" t="s">
        <v>107</v>
      </c>
      <c r="B9" s="123" t="s">
        <v>108</v>
      </c>
      <c r="C9" s="317">
        <f t="shared" si="0"/>
        <v>2470000</v>
      </c>
      <c r="D9" s="316"/>
      <c r="E9" s="316"/>
      <c r="F9" s="316"/>
      <c r="G9" s="317">
        <v>2470000</v>
      </c>
    </row>
    <row r="10" ht="13.5" customHeight="1" spans="1:7">
      <c r="A10" s="123" t="s">
        <v>109</v>
      </c>
      <c r="B10" s="123" t="s">
        <v>110</v>
      </c>
      <c r="C10" s="317">
        <f t="shared" si="0"/>
        <v>20000</v>
      </c>
      <c r="D10" s="316"/>
      <c r="E10" s="316"/>
      <c r="F10" s="316"/>
      <c r="G10" s="317">
        <v>20000</v>
      </c>
    </row>
    <row r="11" ht="13.5" customHeight="1" spans="1:7">
      <c r="A11" s="123" t="s">
        <v>111</v>
      </c>
      <c r="B11" s="123" t="s">
        <v>112</v>
      </c>
      <c r="C11" s="317">
        <f t="shared" si="0"/>
        <v>20000</v>
      </c>
      <c r="D11" s="316"/>
      <c r="E11" s="316"/>
      <c r="F11" s="316"/>
      <c r="G11" s="317">
        <v>20000</v>
      </c>
    </row>
    <row r="12" ht="13.5" customHeight="1" spans="1:7">
      <c r="A12" s="123" t="s">
        <v>113</v>
      </c>
      <c r="B12" s="123" t="s">
        <v>114</v>
      </c>
      <c r="C12" s="317">
        <f t="shared" si="0"/>
        <v>30000</v>
      </c>
      <c r="D12" s="316"/>
      <c r="E12" s="316"/>
      <c r="F12" s="316"/>
      <c r="G12" s="317">
        <v>30000</v>
      </c>
    </row>
    <row r="13" ht="13.5" customHeight="1" spans="1:7">
      <c r="A13" s="123" t="s">
        <v>115</v>
      </c>
      <c r="B13" s="123" t="s">
        <v>116</v>
      </c>
      <c r="C13" s="317">
        <f t="shared" si="0"/>
        <v>30000</v>
      </c>
      <c r="D13" s="316"/>
      <c r="E13" s="316"/>
      <c r="F13" s="316"/>
      <c r="G13" s="317">
        <v>30000</v>
      </c>
    </row>
    <row r="14" ht="13.5" customHeight="1" spans="1:7">
      <c r="A14" s="123" t="s">
        <v>117</v>
      </c>
      <c r="B14" s="123" t="s">
        <v>118</v>
      </c>
      <c r="C14" s="317">
        <f t="shared" si="0"/>
        <v>5758083.16</v>
      </c>
      <c r="D14" s="317">
        <v>2906683.16</v>
      </c>
      <c r="E14" s="317">
        <v>2616113.16</v>
      </c>
      <c r="F14" s="317">
        <v>290570</v>
      </c>
      <c r="G14" s="317">
        <v>2851400</v>
      </c>
    </row>
    <row r="15" ht="13.5" customHeight="1" spans="1:7">
      <c r="A15" s="123" t="s">
        <v>119</v>
      </c>
      <c r="B15" s="123" t="s">
        <v>120</v>
      </c>
      <c r="C15" s="317">
        <f t="shared" si="0"/>
        <v>2472919.16</v>
      </c>
      <c r="D15" s="317">
        <v>2472919.16</v>
      </c>
      <c r="E15" s="317">
        <v>2212739.16</v>
      </c>
      <c r="F15" s="317">
        <v>260180</v>
      </c>
      <c r="G15" s="318"/>
    </row>
    <row r="16" ht="13.5" customHeight="1" spans="1:7">
      <c r="A16" s="123" t="s">
        <v>121</v>
      </c>
      <c r="B16" s="123" t="s">
        <v>116</v>
      </c>
      <c r="C16" s="317">
        <f t="shared" si="0"/>
        <v>1968000</v>
      </c>
      <c r="D16" s="316"/>
      <c r="E16" s="316"/>
      <c r="F16" s="319"/>
      <c r="G16" s="320">
        <v>1968000</v>
      </c>
    </row>
    <row r="17" ht="13.5" customHeight="1" spans="1:7">
      <c r="A17" s="123" t="s">
        <v>122</v>
      </c>
      <c r="B17" s="123" t="s">
        <v>123</v>
      </c>
      <c r="C17" s="317">
        <f t="shared" si="0"/>
        <v>800000</v>
      </c>
      <c r="D17" s="316"/>
      <c r="E17" s="316"/>
      <c r="F17" s="319"/>
      <c r="G17" s="320">
        <v>800000</v>
      </c>
    </row>
    <row r="18" ht="13.5" customHeight="1" spans="1:7">
      <c r="A18" s="123" t="s">
        <v>124</v>
      </c>
      <c r="B18" s="123" t="s">
        <v>125</v>
      </c>
      <c r="C18" s="317">
        <f>D18</f>
        <v>433764</v>
      </c>
      <c r="D18" s="321">
        <f>E18+F18</f>
        <v>433764</v>
      </c>
      <c r="E18" s="317">
        <v>403374</v>
      </c>
      <c r="F18" s="322">
        <v>30390</v>
      </c>
      <c r="G18" s="323"/>
    </row>
    <row r="19" ht="13.5" customHeight="1" spans="1:7">
      <c r="A19" s="123" t="s">
        <v>126</v>
      </c>
      <c r="B19" s="123" t="s">
        <v>127</v>
      </c>
      <c r="C19" s="317">
        <v>83400</v>
      </c>
      <c r="D19" s="316"/>
      <c r="E19" s="316"/>
      <c r="F19" s="319"/>
      <c r="G19" s="320">
        <v>83400</v>
      </c>
    </row>
    <row r="20" ht="13.5" customHeight="1" spans="1:7">
      <c r="A20" s="123" t="s">
        <v>128</v>
      </c>
      <c r="B20" s="123" t="s">
        <v>129</v>
      </c>
      <c r="C20" s="317">
        <f t="shared" ref="C20:C36" si="1">D20+G20</f>
        <v>733936</v>
      </c>
      <c r="D20" s="321">
        <f t="shared" ref="D20:D29" si="2">E20+F20</f>
        <v>733936</v>
      </c>
      <c r="E20" s="317">
        <v>709236</v>
      </c>
      <c r="F20" s="317">
        <v>24700</v>
      </c>
      <c r="G20" s="316"/>
    </row>
    <row r="21" ht="13.5" customHeight="1" spans="1:7">
      <c r="A21" s="123" t="s">
        <v>130</v>
      </c>
      <c r="B21" s="123" t="s">
        <v>131</v>
      </c>
      <c r="C21" s="317">
        <f t="shared" si="1"/>
        <v>733936</v>
      </c>
      <c r="D21" s="321">
        <f t="shared" si="2"/>
        <v>733936</v>
      </c>
      <c r="E21" s="317">
        <v>709236</v>
      </c>
      <c r="F21" s="317">
        <v>24700</v>
      </c>
      <c r="G21" s="168"/>
    </row>
    <row r="22" ht="13.5" customHeight="1" spans="1:7">
      <c r="A22" s="123" t="s">
        <v>132</v>
      </c>
      <c r="B22" s="123" t="s">
        <v>133</v>
      </c>
      <c r="C22" s="317">
        <f t="shared" si="1"/>
        <v>352300</v>
      </c>
      <c r="D22" s="321">
        <f t="shared" si="2"/>
        <v>352300</v>
      </c>
      <c r="E22" s="317">
        <v>327600</v>
      </c>
      <c r="F22" s="317">
        <v>24700</v>
      </c>
      <c r="G22" s="168"/>
    </row>
    <row r="23" ht="13.5" customHeight="1" spans="1:7">
      <c r="A23" s="123" t="s">
        <v>134</v>
      </c>
      <c r="B23" s="123" t="s">
        <v>135</v>
      </c>
      <c r="C23" s="317">
        <f t="shared" si="1"/>
        <v>381636</v>
      </c>
      <c r="D23" s="321">
        <f t="shared" si="2"/>
        <v>381636</v>
      </c>
      <c r="E23" s="317">
        <v>381636</v>
      </c>
      <c r="F23" s="316"/>
      <c r="G23" s="168"/>
    </row>
    <row r="24" ht="13.5" customHeight="1" spans="1:7">
      <c r="A24" s="123" t="s">
        <v>136</v>
      </c>
      <c r="B24" s="123" t="s">
        <v>137</v>
      </c>
      <c r="C24" s="317">
        <f t="shared" si="1"/>
        <v>323805</v>
      </c>
      <c r="D24" s="321">
        <f t="shared" si="2"/>
        <v>323805</v>
      </c>
      <c r="E24" s="317">
        <v>323805</v>
      </c>
      <c r="F24" s="316"/>
      <c r="G24" s="168"/>
    </row>
    <row r="25" ht="14" customHeight="1" spans="1:7">
      <c r="A25" s="123" t="s">
        <v>138</v>
      </c>
      <c r="B25" s="123" t="s">
        <v>139</v>
      </c>
      <c r="C25" s="317">
        <f t="shared" si="1"/>
        <v>323805</v>
      </c>
      <c r="D25" s="321">
        <f t="shared" si="2"/>
        <v>323805</v>
      </c>
      <c r="E25" s="317">
        <v>323805</v>
      </c>
      <c r="F25" s="316"/>
      <c r="G25" s="168"/>
    </row>
    <row r="26" ht="13.5" customHeight="1" spans="1:7">
      <c r="A26" s="123" t="s">
        <v>140</v>
      </c>
      <c r="B26" s="123" t="s">
        <v>141</v>
      </c>
      <c r="C26" s="317">
        <f t="shared" si="1"/>
        <v>139452</v>
      </c>
      <c r="D26" s="321">
        <f t="shared" si="2"/>
        <v>139452</v>
      </c>
      <c r="E26" s="317">
        <v>139452</v>
      </c>
      <c r="F26" s="316"/>
      <c r="G26" s="168"/>
    </row>
    <row r="27" ht="13.5" customHeight="1" spans="1:7">
      <c r="A27" s="123" t="s">
        <v>142</v>
      </c>
      <c r="B27" s="123" t="s">
        <v>143</v>
      </c>
      <c r="C27" s="317">
        <f t="shared" si="1"/>
        <v>33108</v>
      </c>
      <c r="D27" s="321">
        <f t="shared" si="2"/>
        <v>33108</v>
      </c>
      <c r="E27" s="317">
        <v>33108</v>
      </c>
      <c r="F27" s="316"/>
      <c r="G27" s="168"/>
    </row>
    <row r="28" ht="13.5" customHeight="1" spans="1:7">
      <c r="A28" s="123" t="s">
        <v>144</v>
      </c>
      <c r="B28" s="123" t="s">
        <v>145</v>
      </c>
      <c r="C28" s="317">
        <f t="shared" si="1"/>
        <v>147360</v>
      </c>
      <c r="D28" s="321">
        <f t="shared" si="2"/>
        <v>147360</v>
      </c>
      <c r="E28" s="317">
        <v>147360</v>
      </c>
      <c r="F28" s="316"/>
      <c r="G28" s="168"/>
    </row>
    <row r="29" ht="13.5" customHeight="1" spans="1:7">
      <c r="A29" s="123" t="s">
        <v>146</v>
      </c>
      <c r="B29" s="123" t="s">
        <v>147</v>
      </c>
      <c r="C29" s="317">
        <f t="shared" si="1"/>
        <v>3885</v>
      </c>
      <c r="D29" s="321">
        <f t="shared" si="2"/>
        <v>3885</v>
      </c>
      <c r="E29" s="317">
        <v>3885</v>
      </c>
      <c r="F29" s="316"/>
      <c r="G29" s="168"/>
    </row>
    <row r="30" ht="13.5" customHeight="1" spans="1:7">
      <c r="A30" s="123" t="s">
        <v>148</v>
      </c>
      <c r="B30" s="123" t="s">
        <v>149</v>
      </c>
      <c r="C30" s="317">
        <f t="shared" si="1"/>
        <v>1800000</v>
      </c>
      <c r="D30" s="321"/>
      <c r="E30" s="316"/>
      <c r="F30" s="316"/>
      <c r="G30" s="317">
        <v>1800000</v>
      </c>
    </row>
    <row r="31" ht="13.5" customHeight="1" spans="1:7">
      <c r="A31" s="123" t="s">
        <v>150</v>
      </c>
      <c r="B31" s="123" t="s">
        <v>151</v>
      </c>
      <c r="C31" s="317">
        <f t="shared" si="1"/>
        <v>1800000</v>
      </c>
      <c r="D31" s="321"/>
      <c r="E31" s="316"/>
      <c r="F31" s="316"/>
      <c r="G31" s="317">
        <v>1800000</v>
      </c>
    </row>
    <row r="32" ht="13.5" customHeight="1" spans="1:7">
      <c r="A32" s="123" t="s">
        <v>152</v>
      </c>
      <c r="B32" s="123" t="s">
        <v>116</v>
      </c>
      <c r="C32" s="317">
        <f t="shared" si="1"/>
        <v>1800000</v>
      </c>
      <c r="D32" s="321"/>
      <c r="E32" s="316"/>
      <c r="F32" s="316"/>
      <c r="G32" s="317">
        <v>1800000</v>
      </c>
    </row>
    <row r="33" ht="13.5" customHeight="1" spans="1:7">
      <c r="A33" s="123" t="s">
        <v>153</v>
      </c>
      <c r="B33" s="123" t="s">
        <v>154</v>
      </c>
      <c r="C33" s="317">
        <f t="shared" si="1"/>
        <v>275676</v>
      </c>
      <c r="D33" s="321">
        <f t="shared" ref="D33:D36" si="3">E33+F33</f>
        <v>275676</v>
      </c>
      <c r="E33" s="317">
        <v>275676</v>
      </c>
      <c r="F33" s="316"/>
      <c r="G33" s="168"/>
    </row>
    <row r="34" ht="13.5" customHeight="1" spans="1:7">
      <c r="A34" s="123" t="s">
        <v>155</v>
      </c>
      <c r="B34" s="123" t="s">
        <v>156</v>
      </c>
      <c r="C34" s="317">
        <f t="shared" si="1"/>
        <v>275676</v>
      </c>
      <c r="D34" s="321">
        <f t="shared" si="3"/>
        <v>275676</v>
      </c>
      <c r="E34" s="317">
        <v>275676</v>
      </c>
      <c r="F34" s="316"/>
      <c r="G34" s="168"/>
    </row>
    <row r="35" ht="13.5" customHeight="1" spans="1:7">
      <c r="A35" s="123" t="s">
        <v>157</v>
      </c>
      <c r="B35" s="123" t="s">
        <v>158</v>
      </c>
      <c r="C35" s="317">
        <f t="shared" si="1"/>
        <v>275676</v>
      </c>
      <c r="D35" s="321">
        <f t="shared" si="3"/>
        <v>275676</v>
      </c>
      <c r="E35" s="317">
        <v>275676</v>
      </c>
      <c r="F35" s="316"/>
      <c r="G35" s="168"/>
    </row>
    <row r="36" ht="18" customHeight="1" spans="1:7">
      <c r="A36" s="174" t="s">
        <v>159</v>
      </c>
      <c r="B36" s="176" t="s">
        <v>159</v>
      </c>
      <c r="C36" s="281">
        <f t="shared" si="1"/>
        <v>11411500.16</v>
      </c>
      <c r="D36" s="324">
        <f t="shared" si="3"/>
        <v>4240100.16</v>
      </c>
      <c r="E36" s="281">
        <f>E7+E20+E24+E30+E33</f>
        <v>3924830.16</v>
      </c>
      <c r="F36" s="281">
        <f>F7+F20</f>
        <v>315270</v>
      </c>
      <c r="G36" s="281">
        <f>G7+G20+G30</f>
        <v>7171400</v>
      </c>
    </row>
    <row r="37" customHeight="1" spans="2:4">
      <c r="B37" s="325"/>
      <c r="C37" s="326"/>
      <c r="D37" s="326"/>
    </row>
  </sheetData>
  <mergeCells count="7">
    <mergeCell ref="A2:G2"/>
    <mergeCell ref="A3:E3"/>
    <mergeCell ref="A4:B4"/>
    <mergeCell ref="D4:F4"/>
    <mergeCell ref="A36:B36"/>
    <mergeCell ref="C4:C5"/>
    <mergeCell ref="G4:G5"/>
  </mergeCells>
  <printOptions horizontalCentered="1"/>
  <pageMargins left="0.393055555555556" right="0.393055555555556" top="0.511805555555556" bottom="0.511805555555556" header="0.313888888888889" footer="0.313888888888889"/>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8" sqref="C8"/>
    </sheetView>
  </sheetViews>
  <sheetFormatPr defaultColWidth="9.39047619047619" defaultRowHeight="14.25" outlineLevelRow="6" outlineLevelCol="5"/>
  <cols>
    <col min="1" max="2" width="27.4285714285714" style="300" customWidth="1"/>
    <col min="3" max="3" width="17.2857142857143" style="301" customWidth="1"/>
    <col min="4" max="5" width="26.2857142857143" style="302" customWidth="1"/>
    <col min="6" max="6" width="18.7142857142857" style="302" customWidth="1"/>
    <col min="7" max="7" width="9.13333333333333" style="87" customWidth="1"/>
    <col min="8" max="16384" width="9.13333333333333" style="87"/>
  </cols>
  <sheetData>
    <row r="1" ht="12" customHeight="1" spans="1:6">
      <c r="A1" s="303"/>
      <c r="B1" s="303"/>
      <c r="C1" s="127"/>
      <c r="D1" s="87"/>
      <c r="E1" s="87"/>
      <c r="F1" s="304"/>
    </row>
    <row r="2" ht="25.5" customHeight="1" spans="1:6">
      <c r="A2" s="305" t="s">
        <v>7</v>
      </c>
      <c r="B2" s="305"/>
      <c r="C2" s="305"/>
      <c r="D2" s="305"/>
      <c r="E2" s="305"/>
      <c r="F2" s="305"/>
    </row>
    <row r="3" ht="15.75" customHeight="1" spans="1:6">
      <c r="A3" s="164" t="s">
        <v>73</v>
      </c>
      <c r="B3" s="303"/>
      <c r="C3" s="127"/>
      <c r="D3" s="87"/>
      <c r="E3" s="87"/>
      <c r="F3" s="304" t="s">
        <v>205</v>
      </c>
    </row>
    <row r="4" s="299" customFormat="1" ht="19.5" customHeight="1" spans="1:6">
      <c r="A4" s="306" t="s">
        <v>206</v>
      </c>
      <c r="B4" s="94" t="s">
        <v>207</v>
      </c>
      <c r="C4" s="95" t="s">
        <v>208</v>
      </c>
      <c r="D4" s="96"/>
      <c r="E4" s="166"/>
      <c r="F4" s="94" t="s">
        <v>209</v>
      </c>
    </row>
    <row r="5" s="299" customFormat="1" ht="19.5" customHeight="1" spans="1:6">
      <c r="A5" s="114"/>
      <c r="B5" s="98"/>
      <c r="C5" s="115" t="s">
        <v>78</v>
      </c>
      <c r="D5" s="115" t="s">
        <v>210</v>
      </c>
      <c r="E5" s="115" t="s">
        <v>211</v>
      </c>
      <c r="F5" s="98"/>
    </row>
    <row r="6" s="299" customFormat="1" ht="18.75" customHeight="1" spans="1:6">
      <c r="A6" s="307">
        <v>1</v>
      </c>
      <c r="B6" s="307">
        <v>2</v>
      </c>
      <c r="C6" s="308">
        <v>3</v>
      </c>
      <c r="D6" s="307">
        <v>4</v>
      </c>
      <c r="E6" s="307">
        <v>5</v>
      </c>
      <c r="F6" s="307">
        <v>6</v>
      </c>
    </row>
    <row r="7" ht="18.75" customHeight="1" spans="1:6">
      <c r="A7" s="132">
        <f>C7+B7+F7</f>
        <v>30300</v>
      </c>
      <c r="B7" s="132">
        <v>0</v>
      </c>
      <c r="C7" s="309">
        <v>15000</v>
      </c>
      <c r="D7" s="132">
        <v>0</v>
      </c>
      <c r="E7" s="132">
        <v>15000</v>
      </c>
      <c r="F7" s="132">
        <v>15300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3888888888889" footer="0.313888888888889"/>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8"/>
  <sheetViews>
    <sheetView zoomScale="110" zoomScaleNormal="110" topLeftCell="E43" workbookViewId="0">
      <selection activeCell="K17" sqref="K17"/>
    </sheetView>
  </sheetViews>
  <sheetFormatPr defaultColWidth="9.39047619047619" defaultRowHeight="14.25" customHeight="1"/>
  <cols>
    <col min="1" max="1" width="22.8571428571429" style="287" customWidth="1"/>
    <col min="2" max="3" width="14.847619047619" style="158" customWidth="1"/>
    <col min="4" max="4" width="15.1333333333333" style="158"/>
    <col min="5" max="5" width="16.4285714285714" style="158" customWidth="1"/>
    <col min="6" max="7" width="14.2857142857143" style="158" customWidth="1"/>
    <col min="8" max="9" width="12.1333333333333" style="127" customWidth="1"/>
    <col min="10" max="10" width="14.5714285714286" style="127" customWidth="1"/>
    <col min="11" max="24" width="12.1333333333333" style="127" customWidth="1"/>
    <col min="25" max="25" width="9.13333333333333" style="87" customWidth="1"/>
    <col min="26" max="16384" width="9.13333333333333" style="87"/>
  </cols>
  <sheetData>
    <row r="1" ht="12" customHeight="1" spans="24:24">
      <c r="X1" s="297"/>
    </row>
    <row r="2" ht="39" customHeight="1" spans="1:24">
      <c r="A2" s="162" t="s">
        <v>8</v>
      </c>
      <c r="B2" s="163"/>
      <c r="C2" s="163"/>
      <c r="D2" s="163"/>
      <c r="E2" s="163"/>
      <c r="F2" s="163"/>
      <c r="G2" s="163"/>
      <c r="H2" s="163"/>
      <c r="I2" s="163"/>
      <c r="J2" s="163"/>
      <c r="K2" s="163"/>
      <c r="L2" s="163"/>
      <c r="M2" s="163"/>
      <c r="N2" s="163"/>
      <c r="O2" s="163"/>
      <c r="P2" s="163"/>
      <c r="Q2" s="163"/>
      <c r="R2" s="163"/>
      <c r="S2" s="163"/>
      <c r="T2" s="163"/>
      <c r="U2" s="163"/>
      <c r="V2" s="163"/>
      <c r="W2" s="163"/>
      <c r="X2" s="163"/>
    </row>
    <row r="3" ht="18" customHeight="1" spans="1:24">
      <c r="A3" s="288" t="s">
        <v>73</v>
      </c>
      <c r="H3" s="87"/>
      <c r="I3" s="87"/>
      <c r="J3" s="87"/>
      <c r="K3" s="87"/>
      <c r="L3" s="87"/>
      <c r="M3" s="87"/>
      <c r="N3" s="87"/>
      <c r="O3" s="87"/>
      <c r="P3" s="87"/>
      <c r="Q3" s="87"/>
      <c r="X3" s="298" t="s">
        <v>22</v>
      </c>
    </row>
    <row r="4" ht="13.5" spans="1:24">
      <c r="A4" s="289" t="s">
        <v>212</v>
      </c>
      <c r="B4" s="289" t="s">
        <v>213</v>
      </c>
      <c r="C4" s="289" t="s">
        <v>214</v>
      </c>
      <c r="D4" s="289" t="s">
        <v>215</v>
      </c>
      <c r="E4" s="289" t="s">
        <v>216</v>
      </c>
      <c r="F4" s="289" t="s">
        <v>217</v>
      </c>
      <c r="G4" s="289" t="s">
        <v>218</v>
      </c>
      <c r="H4" s="121" t="s">
        <v>219</v>
      </c>
      <c r="I4" s="121"/>
      <c r="J4" s="121"/>
      <c r="K4" s="121"/>
      <c r="L4" s="121"/>
      <c r="M4" s="121"/>
      <c r="N4" s="121"/>
      <c r="O4" s="121"/>
      <c r="P4" s="121"/>
      <c r="Q4" s="121"/>
      <c r="R4" s="121"/>
      <c r="S4" s="121"/>
      <c r="T4" s="121"/>
      <c r="U4" s="121"/>
      <c r="V4" s="121"/>
      <c r="W4" s="121"/>
      <c r="X4" s="121"/>
    </row>
    <row r="5" ht="13.5" spans="1:24">
      <c r="A5" s="289"/>
      <c r="B5" s="289"/>
      <c r="C5" s="289"/>
      <c r="D5" s="289"/>
      <c r="E5" s="289"/>
      <c r="F5" s="289"/>
      <c r="G5" s="289"/>
      <c r="H5" s="121" t="s">
        <v>220</v>
      </c>
      <c r="I5" s="121" t="s">
        <v>221</v>
      </c>
      <c r="J5" s="121"/>
      <c r="K5" s="121"/>
      <c r="L5" s="121"/>
      <c r="M5" s="121"/>
      <c r="N5" s="121"/>
      <c r="O5" s="97" t="s">
        <v>222</v>
      </c>
      <c r="P5" s="97"/>
      <c r="Q5" s="97"/>
      <c r="R5" s="121" t="s">
        <v>82</v>
      </c>
      <c r="S5" s="121" t="s">
        <v>83</v>
      </c>
      <c r="T5" s="121"/>
      <c r="U5" s="121"/>
      <c r="V5" s="121"/>
      <c r="W5" s="121"/>
      <c r="X5" s="121"/>
    </row>
    <row r="6" ht="13.5" customHeight="1" spans="1:24">
      <c r="A6" s="289"/>
      <c r="B6" s="289"/>
      <c r="C6" s="289"/>
      <c r="D6" s="289"/>
      <c r="E6" s="289"/>
      <c r="F6" s="289"/>
      <c r="G6" s="289"/>
      <c r="H6" s="121"/>
      <c r="I6" s="121" t="s">
        <v>223</v>
      </c>
      <c r="J6" s="121"/>
      <c r="K6" s="121" t="s">
        <v>224</v>
      </c>
      <c r="L6" s="121" t="s">
        <v>225</v>
      </c>
      <c r="M6" s="121" t="s">
        <v>226</v>
      </c>
      <c r="N6" s="121" t="s">
        <v>227</v>
      </c>
      <c r="O6" s="295" t="s">
        <v>79</v>
      </c>
      <c r="P6" s="295" t="s">
        <v>80</v>
      </c>
      <c r="Q6" s="295" t="s">
        <v>81</v>
      </c>
      <c r="R6" s="121"/>
      <c r="S6" s="121" t="s">
        <v>78</v>
      </c>
      <c r="T6" s="121" t="s">
        <v>85</v>
      </c>
      <c r="U6" s="121" t="s">
        <v>86</v>
      </c>
      <c r="V6" s="121" t="s">
        <v>87</v>
      </c>
      <c r="W6" s="121" t="s">
        <v>88</v>
      </c>
      <c r="X6" s="121" t="s">
        <v>89</v>
      </c>
    </row>
    <row r="7" ht="27" spans="1:24">
      <c r="A7" s="289"/>
      <c r="B7" s="289"/>
      <c r="C7" s="289"/>
      <c r="D7" s="289"/>
      <c r="E7" s="289"/>
      <c r="F7" s="289"/>
      <c r="G7" s="289"/>
      <c r="H7" s="121"/>
      <c r="I7" s="121" t="s">
        <v>78</v>
      </c>
      <c r="J7" s="121" t="s">
        <v>228</v>
      </c>
      <c r="K7" s="121"/>
      <c r="L7" s="121"/>
      <c r="M7" s="121"/>
      <c r="N7" s="121"/>
      <c r="O7" s="296"/>
      <c r="P7" s="296"/>
      <c r="Q7" s="296"/>
      <c r="R7" s="121"/>
      <c r="S7" s="121"/>
      <c r="T7" s="121"/>
      <c r="U7" s="121"/>
      <c r="V7" s="121"/>
      <c r="W7" s="121"/>
      <c r="X7" s="121"/>
    </row>
    <row r="8" ht="13.5" customHeight="1" spans="1:24">
      <c r="A8" s="289" t="s">
        <v>198</v>
      </c>
      <c r="B8" s="290" t="s">
        <v>199</v>
      </c>
      <c r="C8" s="290" t="s">
        <v>200</v>
      </c>
      <c r="D8" s="290" t="s">
        <v>201</v>
      </c>
      <c r="E8" s="290" t="s">
        <v>202</v>
      </c>
      <c r="F8" s="290" t="s">
        <v>203</v>
      </c>
      <c r="G8" s="290" t="s">
        <v>204</v>
      </c>
      <c r="H8" s="290" t="s">
        <v>229</v>
      </c>
      <c r="I8" s="290" t="s">
        <v>230</v>
      </c>
      <c r="J8" s="290" t="s">
        <v>231</v>
      </c>
      <c r="K8" s="290" t="s">
        <v>232</v>
      </c>
      <c r="L8" s="290" t="s">
        <v>233</v>
      </c>
      <c r="M8" s="290" t="s">
        <v>234</v>
      </c>
      <c r="N8" s="290" t="s">
        <v>235</v>
      </c>
      <c r="O8" s="290" t="s">
        <v>236</v>
      </c>
      <c r="P8" s="290" t="s">
        <v>237</v>
      </c>
      <c r="Q8" s="290" t="s">
        <v>238</v>
      </c>
      <c r="R8" s="290" t="s">
        <v>239</v>
      </c>
      <c r="S8" s="290" t="s">
        <v>240</v>
      </c>
      <c r="T8" s="290" t="s">
        <v>241</v>
      </c>
      <c r="U8" s="290" t="s">
        <v>242</v>
      </c>
      <c r="V8" s="290" t="s">
        <v>243</v>
      </c>
      <c r="W8" s="290" t="s">
        <v>244</v>
      </c>
      <c r="X8" s="290" t="s">
        <v>245</v>
      </c>
    </row>
    <row r="9" ht="31" customHeight="1" spans="1:24">
      <c r="A9" s="123" t="s">
        <v>91</v>
      </c>
      <c r="B9" s="123" t="s">
        <v>246</v>
      </c>
      <c r="C9" s="123" t="s">
        <v>247</v>
      </c>
      <c r="D9" s="123" t="s">
        <v>119</v>
      </c>
      <c r="E9" s="123" t="s">
        <v>248</v>
      </c>
      <c r="F9" s="123" t="s">
        <v>249</v>
      </c>
      <c r="G9" s="123" t="s">
        <v>250</v>
      </c>
      <c r="H9" s="124">
        <v>509220</v>
      </c>
      <c r="I9" s="209">
        <v>509220</v>
      </c>
      <c r="J9" s="290"/>
      <c r="K9" s="290"/>
      <c r="L9" s="290"/>
      <c r="M9" s="209">
        <v>509220</v>
      </c>
      <c r="N9" s="290"/>
      <c r="O9" s="290"/>
      <c r="P9" s="290"/>
      <c r="Q9" s="290"/>
      <c r="R9" s="290"/>
      <c r="S9" s="290"/>
      <c r="T9" s="290"/>
      <c r="U9" s="290"/>
      <c r="V9" s="290"/>
      <c r="W9" s="290"/>
      <c r="X9" s="290"/>
    </row>
    <row r="10" ht="31" customHeight="1" spans="1:24">
      <c r="A10" s="123" t="s">
        <v>91</v>
      </c>
      <c r="B10" s="123" t="s">
        <v>246</v>
      </c>
      <c r="C10" s="123" t="s">
        <v>247</v>
      </c>
      <c r="D10" s="123" t="s">
        <v>119</v>
      </c>
      <c r="E10" s="123" t="s">
        <v>248</v>
      </c>
      <c r="F10" s="123" t="s">
        <v>251</v>
      </c>
      <c r="G10" s="123" t="s">
        <v>252</v>
      </c>
      <c r="H10" s="124">
        <v>766764</v>
      </c>
      <c r="I10" s="209">
        <v>766764</v>
      </c>
      <c r="J10" s="290"/>
      <c r="K10" s="290"/>
      <c r="L10" s="290"/>
      <c r="M10" s="209">
        <v>766764</v>
      </c>
      <c r="N10" s="290"/>
      <c r="O10" s="290"/>
      <c r="P10" s="290"/>
      <c r="Q10" s="290"/>
      <c r="R10" s="290"/>
      <c r="S10" s="290"/>
      <c r="T10" s="290"/>
      <c r="U10" s="290"/>
      <c r="V10" s="290"/>
      <c r="W10" s="290"/>
      <c r="X10" s="290"/>
    </row>
    <row r="11" ht="31" customHeight="1" spans="1:24">
      <c r="A11" s="123" t="s">
        <v>91</v>
      </c>
      <c r="B11" s="123" t="s">
        <v>246</v>
      </c>
      <c r="C11" s="123" t="s">
        <v>247</v>
      </c>
      <c r="D11" s="123" t="s">
        <v>119</v>
      </c>
      <c r="E11" s="123" t="s">
        <v>248</v>
      </c>
      <c r="F11" s="123" t="s">
        <v>253</v>
      </c>
      <c r="G11" s="123" t="s">
        <v>254</v>
      </c>
      <c r="H11" s="124">
        <v>42435</v>
      </c>
      <c r="I11" s="209">
        <v>42435</v>
      </c>
      <c r="J11" s="290"/>
      <c r="K11" s="290"/>
      <c r="L11" s="290"/>
      <c r="M11" s="209">
        <v>42435</v>
      </c>
      <c r="N11" s="290"/>
      <c r="O11" s="290"/>
      <c r="P11" s="290"/>
      <c r="Q11" s="290"/>
      <c r="R11" s="290"/>
      <c r="S11" s="290"/>
      <c r="T11" s="290"/>
      <c r="U11" s="290"/>
      <c r="V11" s="290"/>
      <c r="W11" s="290"/>
      <c r="X11" s="290"/>
    </row>
    <row r="12" ht="31" customHeight="1" spans="1:24">
      <c r="A12" s="123" t="s">
        <v>91</v>
      </c>
      <c r="B12" s="123" t="s">
        <v>255</v>
      </c>
      <c r="C12" s="123" t="s">
        <v>256</v>
      </c>
      <c r="D12" s="123" t="s">
        <v>119</v>
      </c>
      <c r="E12" s="123" t="s">
        <v>248</v>
      </c>
      <c r="F12" s="123" t="s">
        <v>257</v>
      </c>
      <c r="G12" s="123" t="s">
        <v>258</v>
      </c>
      <c r="H12" s="124">
        <v>840</v>
      </c>
      <c r="I12" s="209">
        <v>840</v>
      </c>
      <c r="J12" s="290"/>
      <c r="K12" s="290"/>
      <c r="L12" s="290"/>
      <c r="M12" s="209">
        <v>840</v>
      </c>
      <c r="N12" s="290"/>
      <c r="O12" s="290"/>
      <c r="P12" s="290"/>
      <c r="Q12" s="290"/>
      <c r="R12" s="290"/>
      <c r="S12" s="290"/>
      <c r="T12" s="290"/>
      <c r="U12" s="290"/>
      <c r="V12" s="290"/>
      <c r="W12" s="290"/>
      <c r="X12" s="290"/>
    </row>
    <row r="13" ht="31" customHeight="1" spans="1:24">
      <c r="A13" s="123" t="s">
        <v>91</v>
      </c>
      <c r="B13" s="123" t="s">
        <v>255</v>
      </c>
      <c r="C13" s="123" t="s">
        <v>256</v>
      </c>
      <c r="D13" s="123" t="s">
        <v>124</v>
      </c>
      <c r="E13" s="123" t="s">
        <v>259</v>
      </c>
      <c r="F13" s="123" t="s">
        <v>257</v>
      </c>
      <c r="G13" s="123" t="s">
        <v>258</v>
      </c>
      <c r="H13" s="124">
        <v>2520</v>
      </c>
      <c r="I13" s="209">
        <v>2520</v>
      </c>
      <c r="J13" s="290"/>
      <c r="K13" s="290"/>
      <c r="L13" s="290"/>
      <c r="M13" s="209">
        <v>2520</v>
      </c>
      <c r="N13" s="290"/>
      <c r="O13" s="290"/>
      <c r="P13" s="290"/>
      <c r="Q13" s="290"/>
      <c r="R13" s="290"/>
      <c r="S13" s="290"/>
      <c r="T13" s="290"/>
      <c r="U13" s="290"/>
      <c r="V13" s="290"/>
      <c r="W13" s="290"/>
      <c r="X13" s="290"/>
    </row>
    <row r="14" ht="31" customHeight="1" spans="1:24">
      <c r="A14" s="123" t="s">
        <v>91</v>
      </c>
      <c r="B14" s="123" t="s">
        <v>255</v>
      </c>
      <c r="C14" s="123" t="s">
        <v>256</v>
      </c>
      <c r="D14" s="123" t="s">
        <v>134</v>
      </c>
      <c r="E14" s="123" t="s">
        <v>260</v>
      </c>
      <c r="F14" s="123" t="s">
        <v>261</v>
      </c>
      <c r="G14" s="123" t="s">
        <v>262</v>
      </c>
      <c r="H14" s="124">
        <v>381636</v>
      </c>
      <c r="I14" s="209">
        <v>381636</v>
      </c>
      <c r="J14" s="290"/>
      <c r="K14" s="290"/>
      <c r="L14" s="290"/>
      <c r="M14" s="209">
        <v>381636</v>
      </c>
      <c r="N14" s="290"/>
      <c r="O14" s="290"/>
      <c r="P14" s="290"/>
      <c r="Q14" s="290"/>
      <c r="R14" s="290"/>
      <c r="S14" s="290"/>
      <c r="T14" s="290"/>
      <c r="U14" s="290"/>
      <c r="V14" s="290"/>
      <c r="W14" s="290"/>
      <c r="X14" s="290"/>
    </row>
    <row r="15" ht="31" customHeight="1" spans="1:24">
      <c r="A15" s="123" t="s">
        <v>91</v>
      </c>
      <c r="B15" s="123" t="s">
        <v>255</v>
      </c>
      <c r="C15" s="123" t="s">
        <v>256</v>
      </c>
      <c r="D15" s="123" t="s">
        <v>140</v>
      </c>
      <c r="E15" s="123" t="s">
        <v>263</v>
      </c>
      <c r="F15" s="123" t="s">
        <v>264</v>
      </c>
      <c r="G15" s="123" t="s">
        <v>265</v>
      </c>
      <c r="H15" s="124">
        <v>139452</v>
      </c>
      <c r="I15" s="209">
        <v>139452</v>
      </c>
      <c r="J15" s="290"/>
      <c r="K15" s="290"/>
      <c r="L15" s="290"/>
      <c r="M15" s="209">
        <v>139452</v>
      </c>
      <c r="N15" s="290"/>
      <c r="O15" s="290"/>
      <c r="P15" s="290"/>
      <c r="Q15" s="290"/>
      <c r="R15" s="290"/>
      <c r="S15" s="290"/>
      <c r="T15" s="290"/>
      <c r="U15" s="290"/>
      <c r="V15" s="290"/>
      <c r="W15" s="290"/>
      <c r="X15" s="290"/>
    </row>
    <row r="16" ht="31" customHeight="1" spans="1:24">
      <c r="A16" s="123" t="s">
        <v>91</v>
      </c>
      <c r="B16" s="123" t="s">
        <v>255</v>
      </c>
      <c r="C16" s="123" t="s">
        <v>256</v>
      </c>
      <c r="D16" s="123" t="s">
        <v>142</v>
      </c>
      <c r="E16" s="123" t="s">
        <v>266</v>
      </c>
      <c r="F16" s="123" t="s">
        <v>264</v>
      </c>
      <c r="G16" s="123" t="s">
        <v>265</v>
      </c>
      <c r="H16" s="124">
        <v>33108</v>
      </c>
      <c r="I16" s="209">
        <v>33108</v>
      </c>
      <c r="J16" s="290"/>
      <c r="K16" s="290"/>
      <c r="L16" s="290"/>
      <c r="M16" s="209">
        <v>33108</v>
      </c>
      <c r="N16" s="290"/>
      <c r="O16" s="290"/>
      <c r="P16" s="290"/>
      <c r="Q16" s="290"/>
      <c r="R16" s="290"/>
      <c r="S16" s="290"/>
      <c r="T16" s="290"/>
      <c r="U16" s="290"/>
      <c r="V16" s="290"/>
      <c r="W16" s="290"/>
      <c r="X16" s="290"/>
    </row>
    <row r="17" ht="31" customHeight="1" spans="1:24">
      <c r="A17" s="123" t="s">
        <v>91</v>
      </c>
      <c r="B17" s="123" t="s">
        <v>255</v>
      </c>
      <c r="C17" s="123" t="s">
        <v>256</v>
      </c>
      <c r="D17" s="123" t="s">
        <v>144</v>
      </c>
      <c r="E17" s="123" t="s">
        <v>267</v>
      </c>
      <c r="F17" s="123" t="s">
        <v>268</v>
      </c>
      <c r="G17" s="123" t="s">
        <v>269</v>
      </c>
      <c r="H17" s="124">
        <v>147360</v>
      </c>
      <c r="I17" s="209">
        <v>147360</v>
      </c>
      <c r="J17" s="290"/>
      <c r="K17" s="290"/>
      <c r="L17" s="290"/>
      <c r="M17" s="209">
        <v>147360</v>
      </c>
      <c r="N17" s="290"/>
      <c r="O17" s="290"/>
      <c r="P17" s="290"/>
      <c r="Q17" s="290"/>
      <c r="R17" s="290"/>
      <c r="S17" s="290"/>
      <c r="T17" s="290"/>
      <c r="U17" s="290"/>
      <c r="V17" s="290"/>
      <c r="W17" s="290"/>
      <c r="X17" s="290"/>
    </row>
    <row r="18" ht="31" customHeight="1" spans="1:24">
      <c r="A18" s="123" t="s">
        <v>91</v>
      </c>
      <c r="B18" s="123" t="s">
        <v>255</v>
      </c>
      <c r="C18" s="123" t="s">
        <v>256</v>
      </c>
      <c r="D18" s="123" t="s">
        <v>146</v>
      </c>
      <c r="E18" s="123" t="s">
        <v>270</v>
      </c>
      <c r="F18" s="123" t="s">
        <v>257</v>
      </c>
      <c r="G18" s="123" t="s">
        <v>258</v>
      </c>
      <c r="H18" s="124">
        <v>3885</v>
      </c>
      <c r="I18" s="209">
        <v>3885</v>
      </c>
      <c r="J18" s="290"/>
      <c r="K18" s="290"/>
      <c r="L18" s="290"/>
      <c r="M18" s="209">
        <v>3885</v>
      </c>
      <c r="N18" s="290"/>
      <c r="O18" s="290"/>
      <c r="P18" s="290"/>
      <c r="Q18" s="290"/>
      <c r="R18" s="290"/>
      <c r="S18" s="290"/>
      <c r="T18" s="290"/>
      <c r="U18" s="290"/>
      <c r="V18" s="290"/>
      <c r="W18" s="290"/>
      <c r="X18" s="290"/>
    </row>
    <row r="19" ht="31" customHeight="1" spans="1:24">
      <c r="A19" s="123" t="s">
        <v>91</v>
      </c>
      <c r="B19" s="123" t="s">
        <v>271</v>
      </c>
      <c r="C19" s="123" t="s">
        <v>272</v>
      </c>
      <c r="D19" s="123" t="s">
        <v>157</v>
      </c>
      <c r="E19" s="123" t="s">
        <v>272</v>
      </c>
      <c r="F19" s="123" t="s">
        <v>273</v>
      </c>
      <c r="G19" s="123" t="s">
        <v>272</v>
      </c>
      <c r="H19" s="124">
        <v>275676</v>
      </c>
      <c r="I19" s="209">
        <v>275676</v>
      </c>
      <c r="J19" s="290"/>
      <c r="K19" s="290"/>
      <c r="L19" s="290"/>
      <c r="M19" s="209">
        <v>275676</v>
      </c>
      <c r="N19" s="290"/>
      <c r="O19" s="290"/>
      <c r="P19" s="290"/>
      <c r="Q19" s="290"/>
      <c r="R19" s="290"/>
      <c r="S19" s="290"/>
      <c r="T19" s="290"/>
      <c r="U19" s="290"/>
      <c r="V19" s="290"/>
      <c r="W19" s="290"/>
      <c r="X19" s="290"/>
    </row>
    <row r="20" ht="31" customHeight="1" spans="1:24">
      <c r="A20" s="123" t="s">
        <v>91</v>
      </c>
      <c r="B20" s="123" t="s">
        <v>274</v>
      </c>
      <c r="C20" s="123" t="s">
        <v>275</v>
      </c>
      <c r="D20" s="123" t="s">
        <v>132</v>
      </c>
      <c r="E20" s="123" t="s">
        <v>276</v>
      </c>
      <c r="F20" s="123" t="s">
        <v>277</v>
      </c>
      <c r="G20" s="123" t="s">
        <v>278</v>
      </c>
      <c r="H20" s="124">
        <v>327600</v>
      </c>
      <c r="I20" s="209">
        <v>327600</v>
      </c>
      <c r="J20" s="290"/>
      <c r="K20" s="290"/>
      <c r="L20" s="290"/>
      <c r="M20" s="209">
        <v>327600</v>
      </c>
      <c r="N20" s="290"/>
      <c r="O20" s="290"/>
      <c r="P20" s="290"/>
      <c r="Q20" s="290"/>
      <c r="R20" s="290"/>
      <c r="S20" s="290"/>
      <c r="T20" s="290"/>
      <c r="U20" s="290"/>
      <c r="V20" s="290"/>
      <c r="W20" s="290"/>
      <c r="X20" s="290"/>
    </row>
    <row r="21" ht="31" customHeight="1" spans="1:24">
      <c r="A21" s="123" t="s">
        <v>91</v>
      </c>
      <c r="B21" s="123" t="s">
        <v>279</v>
      </c>
      <c r="C21" s="123" t="s">
        <v>280</v>
      </c>
      <c r="D21" s="123" t="s">
        <v>119</v>
      </c>
      <c r="E21" s="123" t="s">
        <v>248</v>
      </c>
      <c r="F21" s="123" t="s">
        <v>281</v>
      </c>
      <c r="G21" s="123" t="s">
        <v>282</v>
      </c>
      <c r="H21" s="124">
        <v>15000</v>
      </c>
      <c r="I21" s="209">
        <v>15000</v>
      </c>
      <c r="J21" s="290"/>
      <c r="K21" s="290"/>
      <c r="L21" s="290"/>
      <c r="M21" s="209">
        <v>15000</v>
      </c>
      <c r="N21" s="290"/>
      <c r="O21" s="290"/>
      <c r="P21" s="290"/>
      <c r="Q21" s="290"/>
      <c r="R21" s="290"/>
      <c r="S21" s="290"/>
      <c r="T21" s="290"/>
      <c r="U21" s="290"/>
      <c r="V21" s="290"/>
      <c r="W21" s="290"/>
      <c r="X21" s="290"/>
    </row>
    <row r="22" ht="31" customHeight="1" spans="1:24">
      <c r="A22" s="123" t="s">
        <v>91</v>
      </c>
      <c r="B22" s="123" t="s">
        <v>283</v>
      </c>
      <c r="C22" s="123" t="s">
        <v>284</v>
      </c>
      <c r="D22" s="123" t="s">
        <v>119</v>
      </c>
      <c r="E22" s="123" t="s">
        <v>248</v>
      </c>
      <c r="F22" s="123" t="s">
        <v>285</v>
      </c>
      <c r="G22" s="123" t="s">
        <v>286</v>
      </c>
      <c r="H22" s="124">
        <v>112200</v>
      </c>
      <c r="I22" s="209">
        <v>112200</v>
      </c>
      <c r="J22" s="290"/>
      <c r="K22" s="290"/>
      <c r="L22" s="290"/>
      <c r="M22" s="209">
        <v>112200</v>
      </c>
      <c r="N22" s="290"/>
      <c r="O22" s="290"/>
      <c r="P22" s="290"/>
      <c r="Q22" s="290"/>
      <c r="R22" s="290"/>
      <c r="S22" s="290"/>
      <c r="T22" s="290"/>
      <c r="U22" s="290"/>
      <c r="V22" s="290"/>
      <c r="W22" s="290"/>
      <c r="X22" s="290"/>
    </row>
    <row r="23" ht="31" customHeight="1" spans="1:24">
      <c r="A23" s="123" t="s">
        <v>91</v>
      </c>
      <c r="B23" s="123" t="s">
        <v>287</v>
      </c>
      <c r="C23" s="123" t="s">
        <v>288</v>
      </c>
      <c r="D23" s="123" t="s">
        <v>119</v>
      </c>
      <c r="E23" s="123" t="s">
        <v>248</v>
      </c>
      <c r="F23" s="123" t="s">
        <v>289</v>
      </c>
      <c r="G23" s="123" t="s">
        <v>290</v>
      </c>
      <c r="H23" s="124">
        <v>36000</v>
      </c>
      <c r="I23" s="209">
        <v>36000</v>
      </c>
      <c r="J23" s="290"/>
      <c r="K23" s="290"/>
      <c r="L23" s="290"/>
      <c r="M23" s="209">
        <v>36000</v>
      </c>
      <c r="N23" s="290"/>
      <c r="O23" s="290"/>
      <c r="P23" s="290"/>
      <c r="Q23" s="290"/>
      <c r="R23" s="290"/>
      <c r="S23" s="290"/>
      <c r="T23" s="290"/>
      <c r="U23" s="290"/>
      <c r="V23" s="290"/>
      <c r="W23" s="290"/>
      <c r="X23" s="290"/>
    </row>
    <row r="24" ht="31" customHeight="1" spans="1:24">
      <c r="A24" s="123" t="s">
        <v>91</v>
      </c>
      <c r="B24" s="123" t="s">
        <v>287</v>
      </c>
      <c r="C24" s="123" t="s">
        <v>288</v>
      </c>
      <c r="D24" s="123" t="s">
        <v>119</v>
      </c>
      <c r="E24" s="123" t="s">
        <v>248</v>
      </c>
      <c r="F24" s="123" t="s">
        <v>291</v>
      </c>
      <c r="G24" s="123" t="s">
        <v>292</v>
      </c>
      <c r="H24" s="124">
        <v>2400</v>
      </c>
      <c r="I24" s="209">
        <v>2400</v>
      </c>
      <c r="J24" s="290"/>
      <c r="K24" s="290"/>
      <c r="L24" s="290"/>
      <c r="M24" s="209">
        <v>2400</v>
      </c>
      <c r="N24" s="290"/>
      <c r="O24" s="290"/>
      <c r="P24" s="290"/>
      <c r="Q24" s="290"/>
      <c r="R24" s="290"/>
      <c r="S24" s="290"/>
      <c r="T24" s="290"/>
      <c r="U24" s="290"/>
      <c r="V24" s="290"/>
      <c r="W24" s="290"/>
      <c r="X24" s="290"/>
    </row>
    <row r="25" ht="31" customHeight="1" spans="1:24">
      <c r="A25" s="123" t="s">
        <v>91</v>
      </c>
      <c r="B25" s="123" t="s">
        <v>287</v>
      </c>
      <c r="C25" s="123" t="s">
        <v>288</v>
      </c>
      <c r="D25" s="123" t="s">
        <v>119</v>
      </c>
      <c r="E25" s="123" t="s">
        <v>248</v>
      </c>
      <c r="F25" s="123" t="s">
        <v>293</v>
      </c>
      <c r="G25" s="123" t="s">
        <v>294</v>
      </c>
      <c r="H25" s="124">
        <v>24000</v>
      </c>
      <c r="I25" s="209">
        <v>24000</v>
      </c>
      <c r="J25" s="290"/>
      <c r="K25" s="290"/>
      <c r="L25" s="290"/>
      <c r="M25" s="209">
        <v>24000</v>
      </c>
      <c r="N25" s="290"/>
      <c r="O25" s="290"/>
      <c r="P25" s="290"/>
      <c r="Q25" s="290"/>
      <c r="R25" s="290"/>
      <c r="S25" s="290"/>
      <c r="T25" s="290"/>
      <c r="U25" s="290"/>
      <c r="V25" s="290"/>
      <c r="W25" s="290"/>
      <c r="X25" s="290"/>
    </row>
    <row r="26" ht="31" customHeight="1" spans="1:24">
      <c r="A26" s="123" t="s">
        <v>91</v>
      </c>
      <c r="B26" s="123" t="s">
        <v>287</v>
      </c>
      <c r="C26" s="123" t="s">
        <v>288</v>
      </c>
      <c r="D26" s="123" t="s">
        <v>119</v>
      </c>
      <c r="E26" s="123" t="s">
        <v>248</v>
      </c>
      <c r="F26" s="123" t="s">
        <v>295</v>
      </c>
      <c r="G26" s="123" t="s">
        <v>296</v>
      </c>
      <c r="H26" s="124">
        <v>3240</v>
      </c>
      <c r="I26" s="209">
        <v>3240</v>
      </c>
      <c r="J26" s="290"/>
      <c r="K26" s="290"/>
      <c r="L26" s="290"/>
      <c r="M26" s="209">
        <v>3240</v>
      </c>
      <c r="N26" s="290"/>
      <c r="O26" s="290"/>
      <c r="P26" s="290"/>
      <c r="Q26" s="290"/>
      <c r="R26" s="290"/>
      <c r="S26" s="290"/>
      <c r="T26" s="290"/>
      <c r="U26" s="290"/>
      <c r="V26" s="290"/>
      <c r="W26" s="290"/>
      <c r="X26" s="290"/>
    </row>
    <row r="27" ht="31" customHeight="1" spans="1:24">
      <c r="A27" s="123" t="s">
        <v>91</v>
      </c>
      <c r="B27" s="123" t="s">
        <v>287</v>
      </c>
      <c r="C27" s="123" t="s">
        <v>288</v>
      </c>
      <c r="D27" s="123" t="s">
        <v>119</v>
      </c>
      <c r="E27" s="123" t="s">
        <v>248</v>
      </c>
      <c r="F27" s="123" t="s">
        <v>297</v>
      </c>
      <c r="G27" s="123" t="s">
        <v>298</v>
      </c>
      <c r="H27" s="124">
        <v>28800</v>
      </c>
      <c r="I27" s="209">
        <v>28800</v>
      </c>
      <c r="J27" s="290"/>
      <c r="K27" s="290"/>
      <c r="L27" s="290"/>
      <c r="M27" s="209">
        <v>28800</v>
      </c>
      <c r="N27" s="290"/>
      <c r="O27" s="290"/>
      <c r="P27" s="290"/>
      <c r="Q27" s="290"/>
      <c r="R27" s="290"/>
      <c r="S27" s="290"/>
      <c r="T27" s="290"/>
      <c r="U27" s="290"/>
      <c r="V27" s="290"/>
      <c r="W27" s="290"/>
      <c r="X27" s="290"/>
    </row>
    <row r="28" ht="31" customHeight="1" spans="1:24">
      <c r="A28" s="123" t="s">
        <v>91</v>
      </c>
      <c r="B28" s="123" t="s">
        <v>287</v>
      </c>
      <c r="C28" s="123" t="s">
        <v>288</v>
      </c>
      <c r="D28" s="123" t="s">
        <v>119</v>
      </c>
      <c r="E28" s="123" t="s">
        <v>248</v>
      </c>
      <c r="F28" s="123" t="s">
        <v>285</v>
      </c>
      <c r="G28" s="123" t="s">
        <v>286</v>
      </c>
      <c r="H28" s="124">
        <v>11220</v>
      </c>
      <c r="I28" s="209">
        <v>11220</v>
      </c>
      <c r="J28" s="290"/>
      <c r="K28" s="290"/>
      <c r="L28" s="290"/>
      <c r="M28" s="209">
        <v>11220</v>
      </c>
      <c r="N28" s="290"/>
      <c r="O28" s="290"/>
      <c r="P28" s="290"/>
      <c r="Q28" s="290"/>
      <c r="R28" s="290"/>
      <c r="S28" s="290"/>
      <c r="T28" s="290"/>
      <c r="U28" s="290"/>
      <c r="V28" s="290"/>
      <c r="W28" s="290"/>
      <c r="X28" s="290"/>
    </row>
    <row r="29" ht="31" customHeight="1" spans="1:24">
      <c r="A29" s="123" t="s">
        <v>91</v>
      </c>
      <c r="B29" s="123" t="s">
        <v>287</v>
      </c>
      <c r="C29" s="123" t="s">
        <v>288</v>
      </c>
      <c r="D29" s="123" t="s">
        <v>119</v>
      </c>
      <c r="E29" s="123" t="s">
        <v>248</v>
      </c>
      <c r="F29" s="123" t="s">
        <v>299</v>
      </c>
      <c r="G29" s="123" t="s">
        <v>300</v>
      </c>
      <c r="H29" s="124">
        <v>23000</v>
      </c>
      <c r="I29" s="209">
        <v>23000</v>
      </c>
      <c r="J29" s="290"/>
      <c r="K29" s="290"/>
      <c r="L29" s="290"/>
      <c r="M29" s="209">
        <v>23000</v>
      </c>
      <c r="N29" s="290"/>
      <c r="O29" s="290"/>
      <c r="P29" s="290"/>
      <c r="Q29" s="290"/>
      <c r="R29" s="290"/>
      <c r="S29" s="290"/>
      <c r="T29" s="290"/>
      <c r="U29" s="290"/>
      <c r="V29" s="290"/>
      <c r="W29" s="290"/>
      <c r="X29" s="290"/>
    </row>
    <row r="30" ht="31" customHeight="1" spans="1:24">
      <c r="A30" s="123" t="s">
        <v>91</v>
      </c>
      <c r="B30" s="123" t="s">
        <v>287</v>
      </c>
      <c r="C30" s="123" t="s">
        <v>288</v>
      </c>
      <c r="D30" s="123" t="s">
        <v>124</v>
      </c>
      <c r="E30" s="123" t="s">
        <v>259</v>
      </c>
      <c r="F30" s="123" t="s">
        <v>289</v>
      </c>
      <c r="G30" s="123" t="s">
        <v>290</v>
      </c>
      <c r="H30" s="124">
        <v>9000</v>
      </c>
      <c r="I30" s="209">
        <v>9000</v>
      </c>
      <c r="J30" s="290"/>
      <c r="K30" s="290"/>
      <c r="L30" s="290"/>
      <c r="M30" s="209">
        <v>9000</v>
      </c>
      <c r="N30" s="290"/>
      <c r="O30" s="290"/>
      <c r="P30" s="290"/>
      <c r="Q30" s="290"/>
      <c r="R30" s="290"/>
      <c r="S30" s="290"/>
      <c r="T30" s="290"/>
      <c r="U30" s="290"/>
      <c r="V30" s="290"/>
      <c r="W30" s="290"/>
      <c r="X30" s="290"/>
    </row>
    <row r="31" ht="31" customHeight="1" spans="1:24">
      <c r="A31" s="123" t="s">
        <v>91</v>
      </c>
      <c r="B31" s="123" t="s">
        <v>287</v>
      </c>
      <c r="C31" s="123" t="s">
        <v>288</v>
      </c>
      <c r="D31" s="123" t="s">
        <v>124</v>
      </c>
      <c r="E31" s="123" t="s">
        <v>259</v>
      </c>
      <c r="F31" s="123" t="s">
        <v>291</v>
      </c>
      <c r="G31" s="123" t="s">
        <v>292</v>
      </c>
      <c r="H31" s="124">
        <v>600</v>
      </c>
      <c r="I31" s="209">
        <v>600</v>
      </c>
      <c r="J31" s="290"/>
      <c r="K31" s="290"/>
      <c r="L31" s="290"/>
      <c r="M31" s="209">
        <v>600</v>
      </c>
      <c r="N31" s="290"/>
      <c r="O31" s="290"/>
      <c r="P31" s="290"/>
      <c r="Q31" s="290"/>
      <c r="R31" s="290"/>
      <c r="S31" s="290"/>
      <c r="T31" s="290"/>
      <c r="U31" s="290"/>
      <c r="V31" s="290"/>
      <c r="W31" s="290"/>
      <c r="X31" s="290"/>
    </row>
    <row r="32" ht="31" customHeight="1" spans="1:24">
      <c r="A32" s="123" t="s">
        <v>91</v>
      </c>
      <c r="B32" s="123" t="s">
        <v>287</v>
      </c>
      <c r="C32" s="123" t="s">
        <v>288</v>
      </c>
      <c r="D32" s="123" t="s">
        <v>124</v>
      </c>
      <c r="E32" s="123" t="s">
        <v>259</v>
      </c>
      <c r="F32" s="123" t="s">
        <v>293</v>
      </c>
      <c r="G32" s="123" t="s">
        <v>294</v>
      </c>
      <c r="H32" s="124">
        <v>6000</v>
      </c>
      <c r="I32" s="209">
        <v>6000</v>
      </c>
      <c r="J32" s="290"/>
      <c r="K32" s="290"/>
      <c r="L32" s="290"/>
      <c r="M32" s="209">
        <v>6000</v>
      </c>
      <c r="N32" s="290"/>
      <c r="O32" s="290"/>
      <c r="P32" s="290"/>
      <c r="Q32" s="290"/>
      <c r="R32" s="290"/>
      <c r="S32" s="290"/>
      <c r="T32" s="290"/>
      <c r="U32" s="290"/>
      <c r="V32" s="290"/>
      <c r="W32" s="290"/>
      <c r="X32" s="290"/>
    </row>
    <row r="33" ht="31" customHeight="1" spans="1:24">
      <c r="A33" s="123" t="s">
        <v>91</v>
      </c>
      <c r="B33" s="123" t="s">
        <v>287</v>
      </c>
      <c r="C33" s="123" t="s">
        <v>288</v>
      </c>
      <c r="D33" s="123" t="s">
        <v>124</v>
      </c>
      <c r="E33" s="123" t="s">
        <v>259</v>
      </c>
      <c r="F33" s="123" t="s">
        <v>295</v>
      </c>
      <c r="G33" s="123" t="s">
        <v>296</v>
      </c>
      <c r="H33" s="124">
        <v>810</v>
      </c>
      <c r="I33" s="209">
        <v>810</v>
      </c>
      <c r="J33" s="290"/>
      <c r="K33" s="290"/>
      <c r="L33" s="290"/>
      <c r="M33" s="209">
        <v>810</v>
      </c>
      <c r="N33" s="290"/>
      <c r="O33" s="290"/>
      <c r="P33" s="290"/>
      <c r="Q33" s="290"/>
      <c r="R33" s="290"/>
      <c r="S33" s="290"/>
      <c r="T33" s="290"/>
      <c r="U33" s="290"/>
      <c r="V33" s="290"/>
      <c r="W33" s="290"/>
      <c r="X33" s="290"/>
    </row>
    <row r="34" ht="31" customHeight="1" spans="1:24">
      <c r="A34" s="123" t="s">
        <v>91</v>
      </c>
      <c r="B34" s="123" t="s">
        <v>287</v>
      </c>
      <c r="C34" s="123" t="s">
        <v>288</v>
      </c>
      <c r="D34" s="123" t="s">
        <v>124</v>
      </c>
      <c r="E34" s="123" t="s">
        <v>259</v>
      </c>
      <c r="F34" s="123" t="s">
        <v>297</v>
      </c>
      <c r="G34" s="123" t="s">
        <v>298</v>
      </c>
      <c r="H34" s="124">
        <v>7200</v>
      </c>
      <c r="I34" s="209">
        <v>7200</v>
      </c>
      <c r="J34" s="290"/>
      <c r="K34" s="290"/>
      <c r="L34" s="290"/>
      <c r="M34" s="209">
        <v>7200</v>
      </c>
      <c r="N34" s="290"/>
      <c r="O34" s="290"/>
      <c r="P34" s="290"/>
      <c r="Q34" s="290"/>
      <c r="R34" s="290"/>
      <c r="S34" s="290"/>
      <c r="T34" s="290"/>
      <c r="U34" s="290"/>
      <c r="V34" s="290"/>
      <c r="W34" s="290"/>
      <c r="X34" s="290"/>
    </row>
    <row r="35" ht="31" customHeight="1" spans="1:24">
      <c r="A35" s="123" t="s">
        <v>91</v>
      </c>
      <c r="B35" s="123" t="s">
        <v>287</v>
      </c>
      <c r="C35" s="123" t="s">
        <v>288</v>
      </c>
      <c r="D35" s="123" t="s">
        <v>124</v>
      </c>
      <c r="E35" s="123" t="s">
        <v>259</v>
      </c>
      <c r="F35" s="123" t="s">
        <v>285</v>
      </c>
      <c r="G35" s="123" t="s">
        <v>286</v>
      </c>
      <c r="H35" s="124">
        <v>2700</v>
      </c>
      <c r="I35" s="209">
        <v>2700</v>
      </c>
      <c r="J35" s="290"/>
      <c r="K35" s="290"/>
      <c r="L35" s="290"/>
      <c r="M35" s="209">
        <v>2700</v>
      </c>
      <c r="N35" s="290"/>
      <c r="O35" s="290"/>
      <c r="P35" s="290"/>
      <c r="Q35" s="290"/>
      <c r="R35" s="290"/>
      <c r="S35" s="290"/>
      <c r="T35" s="290"/>
      <c r="U35" s="290"/>
      <c r="V35" s="290"/>
      <c r="W35" s="290"/>
      <c r="X35" s="290"/>
    </row>
    <row r="36" ht="31" customHeight="1" spans="1:24">
      <c r="A36" s="123" t="s">
        <v>91</v>
      </c>
      <c r="B36" s="123" t="s">
        <v>287</v>
      </c>
      <c r="C36" s="123" t="s">
        <v>288</v>
      </c>
      <c r="D36" s="123" t="s">
        <v>124</v>
      </c>
      <c r="E36" s="123" t="s">
        <v>259</v>
      </c>
      <c r="F36" s="123" t="s">
        <v>299</v>
      </c>
      <c r="G36" s="123" t="s">
        <v>300</v>
      </c>
      <c r="H36" s="124">
        <v>3000</v>
      </c>
      <c r="I36" s="209">
        <v>3000</v>
      </c>
      <c r="J36" s="290"/>
      <c r="K36" s="290"/>
      <c r="L36" s="290"/>
      <c r="M36" s="209">
        <v>3000</v>
      </c>
      <c r="N36" s="290"/>
      <c r="O36" s="290"/>
      <c r="P36" s="290"/>
      <c r="Q36" s="290"/>
      <c r="R36" s="290"/>
      <c r="S36" s="290"/>
      <c r="T36" s="290"/>
      <c r="U36" s="290"/>
      <c r="V36" s="290"/>
      <c r="W36" s="290"/>
      <c r="X36" s="290"/>
    </row>
    <row r="37" ht="31" customHeight="1" spans="1:24">
      <c r="A37" s="123" t="s">
        <v>91</v>
      </c>
      <c r="B37" s="123" t="s">
        <v>287</v>
      </c>
      <c r="C37" s="123" t="s">
        <v>288</v>
      </c>
      <c r="D37" s="123" t="s">
        <v>132</v>
      </c>
      <c r="E37" s="123" t="s">
        <v>276</v>
      </c>
      <c r="F37" s="123" t="s">
        <v>297</v>
      </c>
      <c r="G37" s="123" t="s">
        <v>298</v>
      </c>
      <c r="H37" s="124">
        <v>3900</v>
      </c>
      <c r="I37" s="209">
        <v>3900</v>
      </c>
      <c r="J37" s="290"/>
      <c r="K37" s="290"/>
      <c r="L37" s="290"/>
      <c r="M37" s="209">
        <v>3900</v>
      </c>
      <c r="N37" s="290"/>
      <c r="O37" s="290"/>
      <c r="P37" s="290"/>
      <c r="Q37" s="290"/>
      <c r="R37" s="290"/>
      <c r="S37" s="290"/>
      <c r="T37" s="290"/>
      <c r="U37" s="290"/>
      <c r="V37" s="290"/>
      <c r="W37" s="290"/>
      <c r="X37" s="290"/>
    </row>
    <row r="38" ht="31" customHeight="1" spans="1:24">
      <c r="A38" s="123" t="s">
        <v>91</v>
      </c>
      <c r="B38" s="123" t="s">
        <v>287</v>
      </c>
      <c r="C38" s="123" t="s">
        <v>288</v>
      </c>
      <c r="D38" s="123" t="s">
        <v>132</v>
      </c>
      <c r="E38" s="123" t="s">
        <v>276</v>
      </c>
      <c r="F38" s="123" t="s">
        <v>299</v>
      </c>
      <c r="G38" s="123" t="s">
        <v>300</v>
      </c>
      <c r="H38" s="124">
        <v>20800</v>
      </c>
      <c r="I38" s="209">
        <v>20800</v>
      </c>
      <c r="J38" s="290"/>
      <c r="K38" s="290"/>
      <c r="L38" s="290"/>
      <c r="M38" s="209">
        <v>20800</v>
      </c>
      <c r="N38" s="290"/>
      <c r="O38" s="290"/>
      <c r="P38" s="290"/>
      <c r="Q38" s="290"/>
      <c r="R38" s="290"/>
      <c r="S38" s="290"/>
      <c r="T38" s="290"/>
      <c r="U38" s="290"/>
      <c r="V38" s="290"/>
      <c r="W38" s="290"/>
      <c r="X38" s="290"/>
    </row>
    <row r="39" ht="31" customHeight="1" spans="1:24">
      <c r="A39" s="123" t="s">
        <v>91</v>
      </c>
      <c r="B39" s="123" t="s">
        <v>301</v>
      </c>
      <c r="C39" s="123" t="s">
        <v>302</v>
      </c>
      <c r="D39" s="123" t="s">
        <v>124</v>
      </c>
      <c r="E39" s="123" t="s">
        <v>259</v>
      </c>
      <c r="F39" s="123" t="s">
        <v>249</v>
      </c>
      <c r="G39" s="123" t="s">
        <v>250</v>
      </c>
      <c r="H39" s="124">
        <v>106776</v>
      </c>
      <c r="I39" s="209">
        <v>106776</v>
      </c>
      <c r="J39" s="290"/>
      <c r="K39" s="290"/>
      <c r="L39" s="290"/>
      <c r="M39" s="209">
        <v>106776</v>
      </c>
      <c r="N39" s="290"/>
      <c r="O39" s="290"/>
      <c r="P39" s="290"/>
      <c r="Q39" s="290"/>
      <c r="R39" s="290"/>
      <c r="S39" s="290"/>
      <c r="T39" s="290"/>
      <c r="U39" s="290"/>
      <c r="V39" s="290"/>
      <c r="W39" s="290"/>
      <c r="X39" s="290"/>
    </row>
    <row r="40" ht="31" customHeight="1" spans="1:24">
      <c r="A40" s="123" t="s">
        <v>91</v>
      </c>
      <c r="B40" s="123" t="s">
        <v>301</v>
      </c>
      <c r="C40" s="123" t="s">
        <v>302</v>
      </c>
      <c r="D40" s="123" t="s">
        <v>124</v>
      </c>
      <c r="E40" s="123" t="s">
        <v>259</v>
      </c>
      <c r="F40" s="123" t="s">
        <v>253</v>
      </c>
      <c r="G40" s="123" t="s">
        <v>254</v>
      </c>
      <c r="H40" s="124">
        <v>8898</v>
      </c>
      <c r="I40" s="209">
        <v>8898</v>
      </c>
      <c r="J40" s="290"/>
      <c r="K40" s="290"/>
      <c r="L40" s="290"/>
      <c r="M40" s="209">
        <v>8898</v>
      </c>
      <c r="N40" s="290"/>
      <c r="O40" s="290"/>
      <c r="P40" s="290"/>
      <c r="Q40" s="290"/>
      <c r="R40" s="290"/>
      <c r="S40" s="290"/>
      <c r="T40" s="290"/>
      <c r="U40" s="290"/>
      <c r="V40" s="290"/>
      <c r="W40" s="290"/>
      <c r="X40" s="290"/>
    </row>
    <row r="41" ht="31" customHeight="1" spans="1:24">
      <c r="A41" s="123" t="s">
        <v>91</v>
      </c>
      <c r="B41" s="123" t="s">
        <v>301</v>
      </c>
      <c r="C41" s="123" t="s">
        <v>302</v>
      </c>
      <c r="D41" s="123" t="s">
        <v>124</v>
      </c>
      <c r="E41" s="123" t="s">
        <v>259</v>
      </c>
      <c r="F41" s="123" t="s">
        <v>303</v>
      </c>
      <c r="G41" s="123" t="s">
        <v>304</v>
      </c>
      <c r="H41" s="124">
        <v>168720</v>
      </c>
      <c r="I41" s="209">
        <v>168720</v>
      </c>
      <c r="J41" s="290"/>
      <c r="K41" s="290"/>
      <c r="L41" s="290"/>
      <c r="M41" s="209">
        <v>168720</v>
      </c>
      <c r="N41" s="290"/>
      <c r="O41" s="290"/>
      <c r="P41" s="290"/>
      <c r="Q41" s="290"/>
      <c r="R41" s="290"/>
      <c r="S41" s="290"/>
      <c r="T41" s="290"/>
      <c r="U41" s="290"/>
      <c r="V41" s="290"/>
      <c r="W41" s="290"/>
      <c r="X41" s="290"/>
    </row>
    <row r="42" ht="31" customHeight="1" spans="1:24">
      <c r="A42" s="123" t="s">
        <v>91</v>
      </c>
      <c r="B42" s="123" t="s">
        <v>305</v>
      </c>
      <c r="C42" s="123" t="s">
        <v>306</v>
      </c>
      <c r="D42" s="123" t="s">
        <v>119</v>
      </c>
      <c r="E42" s="123" t="s">
        <v>248</v>
      </c>
      <c r="F42" s="123" t="s">
        <v>307</v>
      </c>
      <c r="G42" s="123" t="s">
        <v>306</v>
      </c>
      <c r="H42" s="124">
        <v>4320</v>
      </c>
      <c r="I42" s="209">
        <v>4320</v>
      </c>
      <c r="J42" s="290"/>
      <c r="K42" s="290"/>
      <c r="L42" s="290"/>
      <c r="M42" s="209">
        <v>4320</v>
      </c>
      <c r="N42" s="290"/>
      <c r="O42" s="290"/>
      <c r="P42" s="290"/>
      <c r="Q42" s="290"/>
      <c r="R42" s="290"/>
      <c r="S42" s="290"/>
      <c r="T42" s="290"/>
      <c r="U42" s="290"/>
      <c r="V42" s="290"/>
      <c r="W42" s="290"/>
      <c r="X42" s="290"/>
    </row>
    <row r="43" ht="31" customHeight="1" spans="1:24">
      <c r="A43" s="123" t="s">
        <v>91</v>
      </c>
      <c r="B43" s="123" t="s">
        <v>305</v>
      </c>
      <c r="C43" s="123" t="s">
        <v>306</v>
      </c>
      <c r="D43" s="123" t="s">
        <v>124</v>
      </c>
      <c r="E43" s="123" t="s">
        <v>259</v>
      </c>
      <c r="F43" s="123" t="s">
        <v>307</v>
      </c>
      <c r="G43" s="123" t="s">
        <v>306</v>
      </c>
      <c r="H43" s="124">
        <v>1080</v>
      </c>
      <c r="I43" s="209">
        <v>1080</v>
      </c>
      <c r="J43" s="290"/>
      <c r="K43" s="290"/>
      <c r="L43" s="290"/>
      <c r="M43" s="209">
        <v>1080</v>
      </c>
      <c r="N43" s="290"/>
      <c r="O43" s="290"/>
      <c r="P43" s="290"/>
      <c r="Q43" s="290"/>
      <c r="R43" s="290"/>
      <c r="S43" s="290"/>
      <c r="T43" s="290"/>
      <c r="U43" s="290"/>
      <c r="V43" s="290"/>
      <c r="W43" s="290"/>
      <c r="X43" s="290"/>
    </row>
    <row r="44" ht="31" customHeight="1" spans="1:24">
      <c r="A44" s="123" t="s">
        <v>91</v>
      </c>
      <c r="B44" s="123" t="s">
        <v>308</v>
      </c>
      <c r="C44" s="123" t="s">
        <v>309</v>
      </c>
      <c r="D44" s="123" t="s">
        <v>124</v>
      </c>
      <c r="E44" s="123" t="s">
        <v>259</v>
      </c>
      <c r="F44" s="123" t="s">
        <v>253</v>
      </c>
      <c r="G44" s="123" t="s">
        <v>254</v>
      </c>
      <c r="H44" s="124">
        <v>48060</v>
      </c>
      <c r="I44" s="209">
        <v>48060</v>
      </c>
      <c r="J44" s="290"/>
      <c r="K44" s="290"/>
      <c r="L44" s="290"/>
      <c r="M44" s="209">
        <v>48060</v>
      </c>
      <c r="N44" s="290"/>
      <c r="O44" s="290"/>
      <c r="P44" s="290"/>
      <c r="Q44" s="290"/>
      <c r="R44" s="290"/>
      <c r="S44" s="290"/>
      <c r="T44" s="290"/>
      <c r="U44" s="290"/>
      <c r="V44" s="290"/>
      <c r="W44" s="290"/>
      <c r="X44" s="290"/>
    </row>
    <row r="45" ht="31" customHeight="1" spans="1:24">
      <c r="A45" s="123" t="s">
        <v>91</v>
      </c>
      <c r="B45" s="123" t="s">
        <v>308</v>
      </c>
      <c r="C45" s="123" t="s">
        <v>309</v>
      </c>
      <c r="D45" s="123" t="s">
        <v>124</v>
      </c>
      <c r="E45" s="123" t="s">
        <v>259</v>
      </c>
      <c r="F45" s="123" t="s">
        <v>303</v>
      </c>
      <c r="G45" s="123" t="s">
        <v>304</v>
      </c>
      <c r="H45" s="124">
        <v>68400</v>
      </c>
      <c r="I45" s="209">
        <v>68400</v>
      </c>
      <c r="J45" s="290"/>
      <c r="K45" s="290"/>
      <c r="L45" s="290"/>
      <c r="M45" s="209">
        <v>68400</v>
      </c>
      <c r="N45" s="290"/>
      <c r="O45" s="290"/>
      <c r="P45" s="290"/>
      <c r="Q45" s="290"/>
      <c r="R45" s="290"/>
      <c r="S45" s="290"/>
      <c r="T45" s="290"/>
      <c r="U45" s="290"/>
      <c r="V45" s="290"/>
      <c r="W45" s="290"/>
      <c r="X45" s="290"/>
    </row>
    <row r="46" ht="31" customHeight="1" spans="1:24">
      <c r="A46" s="123" t="s">
        <v>91</v>
      </c>
      <c r="B46" s="123" t="s">
        <v>310</v>
      </c>
      <c r="C46" s="123" t="s">
        <v>311</v>
      </c>
      <c r="D46" s="123" t="s">
        <v>119</v>
      </c>
      <c r="E46" s="123" t="s">
        <v>248</v>
      </c>
      <c r="F46" s="123" t="s">
        <v>253</v>
      </c>
      <c r="G46" s="123" t="s">
        <v>254</v>
      </c>
      <c r="H46" s="124">
        <v>502440</v>
      </c>
      <c r="I46" s="209">
        <v>502440</v>
      </c>
      <c r="J46" s="290"/>
      <c r="K46" s="290"/>
      <c r="L46" s="290"/>
      <c r="M46" s="209">
        <v>502440</v>
      </c>
      <c r="N46" s="290"/>
      <c r="O46" s="290"/>
      <c r="P46" s="290"/>
      <c r="Q46" s="290"/>
      <c r="R46" s="290"/>
      <c r="S46" s="290"/>
      <c r="T46" s="290"/>
      <c r="U46" s="290"/>
      <c r="V46" s="290"/>
      <c r="W46" s="290"/>
      <c r="X46" s="290"/>
    </row>
    <row r="47" ht="31" customHeight="1" spans="1:24">
      <c r="A47" s="123" t="s">
        <v>91</v>
      </c>
      <c r="B47" s="123" t="s">
        <v>312</v>
      </c>
      <c r="C47" s="123" t="s">
        <v>313</v>
      </c>
      <c r="D47" s="123" t="s">
        <v>119</v>
      </c>
      <c r="E47" s="123" t="s">
        <v>248</v>
      </c>
      <c r="F47" s="123" t="s">
        <v>314</v>
      </c>
      <c r="G47" s="123" t="s">
        <v>315</v>
      </c>
      <c r="H47" s="124">
        <v>391040.16</v>
      </c>
      <c r="I47" s="209">
        <v>391040.16</v>
      </c>
      <c r="J47" s="290"/>
      <c r="K47" s="290"/>
      <c r="L47" s="290"/>
      <c r="M47" s="209">
        <v>391040.16</v>
      </c>
      <c r="N47" s="290"/>
      <c r="O47" s="290"/>
      <c r="P47" s="290"/>
      <c r="Q47" s="290"/>
      <c r="R47" s="290"/>
      <c r="S47" s="290"/>
      <c r="T47" s="290"/>
      <c r="U47" s="290"/>
      <c r="V47" s="290"/>
      <c r="W47" s="290"/>
      <c r="X47" s="290"/>
    </row>
    <row r="48" ht="18" customHeight="1" spans="1:24">
      <c r="A48" s="291" t="s">
        <v>159</v>
      </c>
      <c r="B48" s="292"/>
      <c r="C48" s="292"/>
      <c r="D48" s="292"/>
      <c r="E48" s="292"/>
      <c r="F48" s="292"/>
      <c r="G48" s="293"/>
      <c r="H48" s="294">
        <f t="shared" ref="H48:M48" si="0">SUM(H9:H47)</f>
        <v>4240100.16</v>
      </c>
      <c r="I48" s="294">
        <f t="shared" si="0"/>
        <v>4240100.16</v>
      </c>
      <c r="J48" s="294"/>
      <c r="K48" s="294"/>
      <c r="L48" s="294"/>
      <c r="M48" s="294">
        <f t="shared" si="0"/>
        <v>4240100.16</v>
      </c>
      <c r="N48" s="294"/>
      <c r="O48" s="294"/>
      <c r="P48" s="294"/>
      <c r="Q48" s="294"/>
      <c r="R48" s="294"/>
      <c r="S48" s="294"/>
      <c r="T48" s="294"/>
      <c r="U48" s="294"/>
      <c r="V48" s="294"/>
      <c r="W48" s="294"/>
      <c r="X48" s="294" t="s">
        <v>92</v>
      </c>
    </row>
  </sheetData>
  <autoFilter xmlns:etc="http://www.wps.cn/officeDocument/2017/etCustomData" ref="A1:X48" etc:filterBottomFollowUsedRange="0">
    <extLst/>
  </autoFilter>
  <mergeCells count="30">
    <mergeCell ref="A2:X2"/>
    <mergeCell ref="A3:I3"/>
    <mergeCell ref="H4:X4"/>
    <mergeCell ref="I5:N5"/>
    <mergeCell ref="O5:Q5"/>
    <mergeCell ref="S5:X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3888888888889" footer="0.313888888888889"/>
  <pageSetup paperSize="9" scale="4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6"/>
  <sheetViews>
    <sheetView zoomScale="120" zoomScaleNormal="120" topLeftCell="A25" workbookViewId="0">
      <selection activeCell="C35" sqref="C35"/>
    </sheetView>
  </sheetViews>
  <sheetFormatPr defaultColWidth="9.39047619047619" defaultRowHeight="14.25" customHeight="1"/>
  <cols>
    <col min="1" max="1" width="16.8571428571429" style="87" customWidth="1"/>
    <col min="2" max="2" width="21.1428571428571" style="87" customWidth="1"/>
    <col min="3" max="3" width="23.2857142857143" style="87" customWidth="1"/>
    <col min="4" max="4" width="25" style="87" customWidth="1"/>
    <col min="5" max="5" width="11.1333333333333" style="87" customWidth="1"/>
    <col min="6" max="6" width="12.4285714285714" style="87" customWidth="1"/>
    <col min="7" max="7" width="9.84761904761905" style="87" customWidth="1"/>
    <col min="8" max="8" width="10.1333333333333" style="87" customWidth="1"/>
    <col min="9" max="15" width="14" style="87" customWidth="1"/>
    <col min="16" max="17" width="11.1333333333333" style="87" customWidth="1"/>
    <col min="18" max="18" width="12.8571428571429" style="87" customWidth="1"/>
    <col min="19" max="19" width="10.2857142857143" style="87" customWidth="1"/>
    <col min="20" max="22" width="11.7142857142857" style="87" customWidth="1"/>
    <col min="23" max="23" width="10.2857142857143" style="87" customWidth="1"/>
    <col min="24" max="24" width="9.13333333333333" style="87" customWidth="1"/>
    <col min="25" max="16384" width="9.13333333333333" style="87"/>
  </cols>
  <sheetData>
    <row r="1" ht="13.5" customHeight="1" spans="5:23">
      <c r="E1" s="271"/>
      <c r="F1" s="271"/>
      <c r="G1" s="271"/>
      <c r="H1" s="271"/>
      <c r="I1" s="89"/>
      <c r="J1" s="89"/>
      <c r="K1" s="89"/>
      <c r="L1" s="89"/>
      <c r="M1" s="89"/>
      <c r="N1" s="89"/>
      <c r="O1" s="89"/>
      <c r="P1" s="89"/>
      <c r="Q1" s="89"/>
      <c r="W1" s="90"/>
    </row>
    <row r="2" ht="27.75" customHeight="1" spans="1:23">
      <c r="A2" s="74" t="s">
        <v>9</v>
      </c>
      <c r="B2" s="74"/>
      <c r="C2" s="74"/>
      <c r="D2" s="74"/>
      <c r="E2" s="74"/>
      <c r="F2" s="74"/>
      <c r="G2" s="74"/>
      <c r="H2" s="74"/>
      <c r="I2" s="74"/>
      <c r="J2" s="74"/>
      <c r="K2" s="74"/>
      <c r="L2" s="74"/>
      <c r="M2" s="74"/>
      <c r="N2" s="74"/>
      <c r="O2" s="74"/>
      <c r="P2" s="74"/>
      <c r="Q2" s="74"/>
      <c r="R2" s="74"/>
      <c r="S2" s="74"/>
      <c r="T2" s="74"/>
      <c r="U2" s="74"/>
      <c r="V2" s="74"/>
      <c r="W2" s="74"/>
    </row>
    <row r="3" ht="13.5" customHeight="1" spans="1:23">
      <c r="A3" s="164" t="s">
        <v>73</v>
      </c>
      <c r="B3" s="164"/>
      <c r="C3" s="272"/>
      <c r="D3" s="272"/>
      <c r="E3" s="272"/>
      <c r="F3" s="272"/>
      <c r="G3" s="272"/>
      <c r="H3" s="272"/>
      <c r="I3" s="92"/>
      <c r="J3" s="92"/>
      <c r="K3" s="92"/>
      <c r="L3" s="92"/>
      <c r="M3" s="92"/>
      <c r="N3" s="92"/>
      <c r="O3" s="92"/>
      <c r="P3" s="92"/>
      <c r="Q3" s="92"/>
      <c r="W3" s="161" t="s">
        <v>205</v>
      </c>
    </row>
    <row r="4" ht="15.75" customHeight="1" spans="1:23">
      <c r="A4" s="130" t="s">
        <v>316</v>
      </c>
      <c r="B4" s="130" t="s">
        <v>213</v>
      </c>
      <c r="C4" s="130" t="s">
        <v>214</v>
      </c>
      <c r="D4" s="130" t="s">
        <v>317</v>
      </c>
      <c r="E4" s="130" t="s">
        <v>215</v>
      </c>
      <c r="F4" s="130" t="s">
        <v>216</v>
      </c>
      <c r="G4" s="130" t="s">
        <v>318</v>
      </c>
      <c r="H4" s="130" t="s">
        <v>319</v>
      </c>
      <c r="I4" s="130" t="s">
        <v>76</v>
      </c>
      <c r="J4" s="97" t="s">
        <v>320</v>
      </c>
      <c r="K4" s="97"/>
      <c r="L4" s="97"/>
      <c r="M4" s="97"/>
      <c r="N4" s="97" t="s">
        <v>222</v>
      </c>
      <c r="O4" s="97"/>
      <c r="P4" s="97"/>
      <c r="Q4" s="278" t="s">
        <v>82</v>
      </c>
      <c r="R4" s="97" t="s">
        <v>83</v>
      </c>
      <c r="S4" s="97"/>
      <c r="T4" s="97"/>
      <c r="U4" s="97"/>
      <c r="V4" s="97"/>
      <c r="W4" s="97"/>
    </row>
    <row r="5" ht="17.25" customHeight="1" spans="1:23">
      <c r="A5" s="130"/>
      <c r="B5" s="130"/>
      <c r="C5" s="130"/>
      <c r="D5" s="130"/>
      <c r="E5" s="130"/>
      <c r="F5" s="130"/>
      <c r="G5" s="130"/>
      <c r="H5" s="130"/>
      <c r="I5" s="130"/>
      <c r="J5" s="97" t="s">
        <v>79</v>
      </c>
      <c r="K5" s="97"/>
      <c r="L5" s="278" t="s">
        <v>80</v>
      </c>
      <c r="M5" s="278" t="s">
        <v>81</v>
      </c>
      <c r="N5" s="278" t="s">
        <v>79</v>
      </c>
      <c r="O5" s="278" t="s">
        <v>80</v>
      </c>
      <c r="P5" s="278" t="s">
        <v>81</v>
      </c>
      <c r="Q5" s="278"/>
      <c r="R5" s="278" t="s">
        <v>78</v>
      </c>
      <c r="S5" s="278" t="s">
        <v>85</v>
      </c>
      <c r="T5" s="278" t="s">
        <v>321</v>
      </c>
      <c r="U5" s="282" t="s">
        <v>87</v>
      </c>
      <c r="V5" s="278" t="s">
        <v>88</v>
      </c>
      <c r="W5" s="278" t="s">
        <v>89</v>
      </c>
    </row>
    <row r="6" ht="27" spans="1:23">
      <c r="A6" s="130"/>
      <c r="B6" s="130"/>
      <c r="C6" s="130"/>
      <c r="D6" s="130"/>
      <c r="E6" s="130"/>
      <c r="F6" s="130"/>
      <c r="G6" s="130"/>
      <c r="H6" s="130"/>
      <c r="I6" s="130"/>
      <c r="J6" s="279" t="s">
        <v>78</v>
      </c>
      <c r="K6" s="279" t="s">
        <v>322</v>
      </c>
      <c r="L6" s="278"/>
      <c r="M6" s="278"/>
      <c r="N6" s="278"/>
      <c r="O6" s="278"/>
      <c r="P6" s="278"/>
      <c r="Q6" s="278"/>
      <c r="R6" s="278"/>
      <c r="S6" s="278"/>
      <c r="T6" s="278"/>
      <c r="U6" s="282"/>
      <c r="V6" s="278"/>
      <c r="W6" s="278"/>
    </row>
    <row r="7" ht="15" customHeight="1" spans="1:23">
      <c r="A7" s="273">
        <v>1</v>
      </c>
      <c r="B7" s="273">
        <v>2</v>
      </c>
      <c r="C7" s="273">
        <v>3</v>
      </c>
      <c r="D7" s="273">
        <v>4</v>
      </c>
      <c r="E7" s="273">
        <v>5</v>
      </c>
      <c r="F7" s="273">
        <v>6</v>
      </c>
      <c r="G7" s="273">
        <v>7</v>
      </c>
      <c r="H7" s="273">
        <v>8</v>
      </c>
      <c r="I7" s="273">
        <v>9</v>
      </c>
      <c r="J7" s="273">
        <v>10</v>
      </c>
      <c r="K7" s="273">
        <v>11</v>
      </c>
      <c r="L7" s="273">
        <v>12</v>
      </c>
      <c r="M7" s="273">
        <v>13</v>
      </c>
      <c r="N7" s="273">
        <v>14</v>
      </c>
      <c r="O7" s="273">
        <v>15</v>
      </c>
      <c r="P7" s="273">
        <v>16</v>
      </c>
      <c r="Q7" s="273">
        <v>17</v>
      </c>
      <c r="R7" s="273">
        <v>18</v>
      </c>
      <c r="S7" s="273">
        <v>19</v>
      </c>
      <c r="T7" s="273">
        <v>20</v>
      </c>
      <c r="U7" s="283">
        <v>21</v>
      </c>
      <c r="V7" s="273">
        <v>22</v>
      </c>
      <c r="W7" s="273">
        <v>23</v>
      </c>
    </row>
    <row r="8" ht="39" customHeight="1" spans="1:23">
      <c r="A8" s="25" t="s">
        <v>323</v>
      </c>
      <c r="B8" s="25" t="s">
        <v>324</v>
      </c>
      <c r="C8" s="25" t="s">
        <v>325</v>
      </c>
      <c r="D8" s="25" t="s">
        <v>91</v>
      </c>
      <c r="E8" s="25" t="s">
        <v>121</v>
      </c>
      <c r="F8" s="25" t="s">
        <v>326</v>
      </c>
      <c r="G8" s="25" t="s">
        <v>327</v>
      </c>
      <c r="H8" s="25" t="s">
        <v>290</v>
      </c>
      <c r="I8" s="27">
        <v>161000</v>
      </c>
      <c r="J8" s="26"/>
      <c r="K8" s="27"/>
      <c r="L8" s="27"/>
      <c r="M8" s="26"/>
      <c r="N8" s="27"/>
      <c r="O8" s="280"/>
      <c r="P8" s="280"/>
      <c r="Q8" s="280"/>
      <c r="R8" s="27">
        <v>161000</v>
      </c>
      <c r="S8" s="26"/>
      <c r="T8" s="26"/>
      <c r="U8" s="26">
        <v>161000</v>
      </c>
      <c r="V8" s="26"/>
      <c r="W8" s="26"/>
    </row>
    <row r="9" s="87" customFormat="1" ht="39" customHeight="1" spans="1:23">
      <c r="A9" s="25" t="s">
        <v>323</v>
      </c>
      <c r="B9" s="25" t="s">
        <v>328</v>
      </c>
      <c r="C9" s="25" t="s">
        <v>329</v>
      </c>
      <c r="D9" s="25" t="s">
        <v>91</v>
      </c>
      <c r="E9" s="25" t="s">
        <v>121</v>
      </c>
      <c r="F9" s="25" t="s">
        <v>326</v>
      </c>
      <c r="G9" s="25" t="s">
        <v>327</v>
      </c>
      <c r="H9" s="25" t="s">
        <v>290</v>
      </c>
      <c r="I9" s="27">
        <v>160000</v>
      </c>
      <c r="J9" s="26">
        <v>160000</v>
      </c>
      <c r="K9" s="27">
        <v>160000</v>
      </c>
      <c r="L9" s="27"/>
      <c r="M9" s="26"/>
      <c r="N9" s="27"/>
      <c r="O9" s="280"/>
      <c r="P9" s="280"/>
      <c r="Q9" s="280"/>
      <c r="R9" s="280"/>
      <c r="S9" s="280"/>
      <c r="T9" s="280"/>
      <c r="U9" s="284"/>
      <c r="V9" s="273"/>
      <c r="W9" s="273"/>
    </row>
    <row r="10" s="87" customFormat="1" ht="39" customHeight="1" spans="1:23">
      <c r="A10" s="25" t="s">
        <v>323</v>
      </c>
      <c r="B10" s="25" t="s">
        <v>328</v>
      </c>
      <c r="C10" s="25" t="s">
        <v>329</v>
      </c>
      <c r="D10" s="25" t="s">
        <v>91</v>
      </c>
      <c r="E10" s="25" t="s">
        <v>121</v>
      </c>
      <c r="F10" s="25" t="s">
        <v>326</v>
      </c>
      <c r="G10" s="25" t="s">
        <v>330</v>
      </c>
      <c r="H10" s="25" t="s">
        <v>331</v>
      </c>
      <c r="I10" s="27">
        <v>100000</v>
      </c>
      <c r="J10" s="26">
        <v>100000</v>
      </c>
      <c r="K10" s="27">
        <v>100000</v>
      </c>
      <c r="L10" s="27"/>
      <c r="M10" s="26"/>
      <c r="N10" s="27"/>
      <c r="O10" s="280"/>
      <c r="P10" s="280"/>
      <c r="Q10" s="280"/>
      <c r="R10" s="280"/>
      <c r="S10" s="280"/>
      <c r="T10" s="280"/>
      <c r="U10" s="284"/>
      <c r="V10" s="273"/>
      <c r="W10" s="273"/>
    </row>
    <row r="11" s="87" customFormat="1" ht="39" customHeight="1" spans="1:23">
      <c r="A11" s="25" t="s">
        <v>323</v>
      </c>
      <c r="B11" s="25" t="s">
        <v>328</v>
      </c>
      <c r="C11" s="25" t="s">
        <v>329</v>
      </c>
      <c r="D11" s="25" t="s">
        <v>91</v>
      </c>
      <c r="E11" s="25" t="s">
        <v>121</v>
      </c>
      <c r="F11" s="25" t="s">
        <v>326</v>
      </c>
      <c r="G11" s="25" t="s">
        <v>332</v>
      </c>
      <c r="H11" s="25" t="s">
        <v>333</v>
      </c>
      <c r="I11" s="27">
        <v>60000</v>
      </c>
      <c r="J11" s="26">
        <v>60000</v>
      </c>
      <c r="K11" s="27">
        <v>60000</v>
      </c>
      <c r="L11" s="27"/>
      <c r="M11" s="26"/>
      <c r="N11" s="27"/>
      <c r="O11" s="280"/>
      <c r="P11" s="280"/>
      <c r="Q11" s="280"/>
      <c r="R11" s="280"/>
      <c r="S11" s="280"/>
      <c r="T11" s="280"/>
      <c r="U11" s="284"/>
      <c r="V11" s="273"/>
      <c r="W11" s="273"/>
    </row>
    <row r="12" s="87" customFormat="1" ht="39" customHeight="1" spans="1:23">
      <c r="A12" s="25" t="s">
        <v>323</v>
      </c>
      <c r="B12" s="25" t="s">
        <v>328</v>
      </c>
      <c r="C12" s="25" t="s">
        <v>329</v>
      </c>
      <c r="D12" s="25" t="s">
        <v>91</v>
      </c>
      <c r="E12" s="25" t="s">
        <v>121</v>
      </c>
      <c r="F12" s="25" t="s">
        <v>326</v>
      </c>
      <c r="G12" s="25" t="s">
        <v>334</v>
      </c>
      <c r="H12" s="25" t="s">
        <v>278</v>
      </c>
      <c r="I12" s="27">
        <v>80000</v>
      </c>
      <c r="J12" s="26">
        <v>80000</v>
      </c>
      <c r="K12" s="27">
        <v>80000</v>
      </c>
      <c r="L12" s="27"/>
      <c r="M12" s="26"/>
      <c r="N12" s="27"/>
      <c r="O12" s="280"/>
      <c r="P12" s="280"/>
      <c r="Q12" s="280"/>
      <c r="R12" s="280"/>
      <c r="S12" s="280"/>
      <c r="T12" s="280"/>
      <c r="U12" s="284"/>
      <c r="V12" s="273"/>
      <c r="W12" s="273"/>
    </row>
    <row r="13" ht="39" customHeight="1" spans="1:23">
      <c r="A13" s="25" t="s">
        <v>323</v>
      </c>
      <c r="B13" s="25" t="s">
        <v>335</v>
      </c>
      <c r="C13" s="25" t="s">
        <v>336</v>
      </c>
      <c r="D13" s="25" t="s">
        <v>91</v>
      </c>
      <c r="E13" s="25" t="s">
        <v>115</v>
      </c>
      <c r="F13" s="25" t="s">
        <v>326</v>
      </c>
      <c r="G13" s="25" t="s">
        <v>337</v>
      </c>
      <c r="H13" s="25" t="s">
        <v>338</v>
      </c>
      <c r="I13" s="27">
        <v>25000</v>
      </c>
      <c r="J13" s="26">
        <v>25000</v>
      </c>
      <c r="K13" s="27">
        <v>25000</v>
      </c>
      <c r="L13" s="27"/>
      <c r="M13" s="26"/>
      <c r="N13" s="27"/>
      <c r="O13" s="280"/>
      <c r="P13" s="280"/>
      <c r="Q13" s="280"/>
      <c r="R13" s="280"/>
      <c r="S13" s="280"/>
      <c r="T13" s="280"/>
      <c r="U13" s="284"/>
      <c r="V13" s="273"/>
      <c r="W13" s="273"/>
    </row>
    <row r="14" ht="39" customHeight="1" spans="1:23">
      <c r="A14" s="25" t="s">
        <v>323</v>
      </c>
      <c r="B14" s="25" t="s">
        <v>335</v>
      </c>
      <c r="C14" s="25" t="s">
        <v>336</v>
      </c>
      <c r="D14" s="25" t="s">
        <v>91</v>
      </c>
      <c r="E14" s="25" t="s">
        <v>115</v>
      </c>
      <c r="F14" s="25" t="s">
        <v>326</v>
      </c>
      <c r="G14" s="25" t="s">
        <v>339</v>
      </c>
      <c r="H14" s="25" t="s">
        <v>296</v>
      </c>
      <c r="I14" s="27">
        <v>5000</v>
      </c>
      <c r="J14" s="26">
        <v>5000</v>
      </c>
      <c r="K14" s="27">
        <v>5000</v>
      </c>
      <c r="L14" s="27"/>
      <c r="M14" s="26"/>
      <c r="N14" s="27"/>
      <c r="O14" s="280"/>
      <c r="P14" s="280"/>
      <c r="Q14" s="280"/>
      <c r="R14" s="280"/>
      <c r="S14" s="280"/>
      <c r="T14" s="280"/>
      <c r="U14" s="284"/>
      <c r="V14" s="273"/>
      <c r="W14" s="273"/>
    </row>
    <row r="15" ht="39" customHeight="1" spans="1:23">
      <c r="A15" s="25" t="s">
        <v>323</v>
      </c>
      <c r="B15" s="25" t="s">
        <v>340</v>
      </c>
      <c r="C15" s="25" t="s">
        <v>341</v>
      </c>
      <c r="D15" s="25" t="s">
        <v>91</v>
      </c>
      <c r="E15" s="25" t="s">
        <v>111</v>
      </c>
      <c r="F15" s="25" t="s">
        <v>342</v>
      </c>
      <c r="G15" s="25" t="s">
        <v>337</v>
      </c>
      <c r="H15" s="25" t="s">
        <v>338</v>
      </c>
      <c r="I15" s="27">
        <v>14180</v>
      </c>
      <c r="J15" s="26">
        <v>14180</v>
      </c>
      <c r="K15" s="27">
        <v>14180</v>
      </c>
      <c r="L15" s="27"/>
      <c r="M15" s="26"/>
      <c r="N15" s="27"/>
      <c r="O15" s="280"/>
      <c r="P15" s="280"/>
      <c r="Q15" s="280"/>
      <c r="R15" s="280"/>
      <c r="S15" s="280"/>
      <c r="T15" s="280"/>
      <c r="U15" s="284"/>
      <c r="V15" s="273"/>
      <c r="W15" s="273"/>
    </row>
    <row r="16" ht="39" customHeight="1" spans="1:23">
      <c r="A16" s="25" t="s">
        <v>323</v>
      </c>
      <c r="B16" s="25" t="s">
        <v>340</v>
      </c>
      <c r="C16" s="25" t="s">
        <v>341</v>
      </c>
      <c r="D16" s="25" t="s">
        <v>91</v>
      </c>
      <c r="E16" s="25" t="s">
        <v>111</v>
      </c>
      <c r="F16" s="25" t="s">
        <v>342</v>
      </c>
      <c r="G16" s="25" t="s">
        <v>334</v>
      </c>
      <c r="H16" s="25" t="s">
        <v>278</v>
      </c>
      <c r="I16" s="27">
        <v>5820</v>
      </c>
      <c r="J16" s="26">
        <v>5820</v>
      </c>
      <c r="K16" s="27">
        <v>5820</v>
      </c>
      <c r="L16" s="27"/>
      <c r="M16" s="26"/>
      <c r="N16" s="27"/>
      <c r="O16" s="280"/>
      <c r="P16" s="280"/>
      <c r="Q16" s="280"/>
      <c r="R16" s="280"/>
      <c r="S16" s="280"/>
      <c r="T16" s="280"/>
      <c r="U16" s="284"/>
      <c r="V16" s="273"/>
      <c r="W16" s="273"/>
    </row>
    <row r="17" ht="39" customHeight="1" spans="1:23">
      <c r="A17" s="25" t="s">
        <v>323</v>
      </c>
      <c r="B17" s="25" t="s">
        <v>343</v>
      </c>
      <c r="C17" s="25" t="s">
        <v>344</v>
      </c>
      <c r="D17" s="25" t="s">
        <v>91</v>
      </c>
      <c r="E17" s="25" t="s">
        <v>121</v>
      </c>
      <c r="F17" s="25" t="s">
        <v>326</v>
      </c>
      <c r="G17" s="25" t="s">
        <v>332</v>
      </c>
      <c r="H17" s="25" t="s">
        <v>333</v>
      </c>
      <c r="I17" s="27">
        <v>50000</v>
      </c>
      <c r="J17" s="26">
        <v>50000</v>
      </c>
      <c r="K17" s="27">
        <v>50000</v>
      </c>
      <c r="L17" s="27"/>
      <c r="M17" s="26"/>
      <c r="N17" s="27"/>
      <c r="O17" s="280"/>
      <c r="P17" s="280"/>
      <c r="Q17" s="280"/>
      <c r="R17" s="280"/>
      <c r="S17" s="280"/>
      <c r="T17" s="280"/>
      <c r="U17" s="284"/>
      <c r="V17" s="273"/>
      <c r="W17" s="273"/>
    </row>
    <row r="18" ht="39" customHeight="1" spans="1:23">
      <c r="A18" s="25" t="s">
        <v>323</v>
      </c>
      <c r="B18" s="25" t="s">
        <v>345</v>
      </c>
      <c r="C18" s="25" t="s">
        <v>346</v>
      </c>
      <c r="D18" s="25" t="s">
        <v>91</v>
      </c>
      <c r="E18" s="25" t="s">
        <v>122</v>
      </c>
      <c r="F18" s="25" t="s">
        <v>347</v>
      </c>
      <c r="G18" s="25" t="s">
        <v>327</v>
      </c>
      <c r="H18" s="25" t="s">
        <v>290</v>
      </c>
      <c r="I18" s="27">
        <v>70000</v>
      </c>
      <c r="J18" s="26">
        <v>70000</v>
      </c>
      <c r="K18" s="27">
        <v>70000</v>
      </c>
      <c r="L18" s="27"/>
      <c r="M18" s="26"/>
      <c r="N18" s="27"/>
      <c r="O18" s="280"/>
      <c r="P18" s="280"/>
      <c r="Q18" s="280"/>
      <c r="R18" s="280"/>
      <c r="S18" s="280"/>
      <c r="T18" s="280"/>
      <c r="U18" s="284"/>
      <c r="V18" s="273"/>
      <c r="W18" s="273"/>
    </row>
    <row r="19" ht="39" customHeight="1" spans="1:23">
      <c r="A19" s="25" t="s">
        <v>323</v>
      </c>
      <c r="B19" s="25" t="s">
        <v>345</v>
      </c>
      <c r="C19" s="25" t="s">
        <v>346</v>
      </c>
      <c r="D19" s="25" t="s">
        <v>91</v>
      </c>
      <c r="E19" s="25" t="s">
        <v>122</v>
      </c>
      <c r="F19" s="25" t="s">
        <v>347</v>
      </c>
      <c r="G19" s="25" t="s">
        <v>337</v>
      </c>
      <c r="H19" s="25" t="s">
        <v>338</v>
      </c>
      <c r="I19" s="27">
        <v>150000</v>
      </c>
      <c r="J19" s="26">
        <v>150000</v>
      </c>
      <c r="K19" s="27">
        <v>150000</v>
      </c>
      <c r="L19" s="27"/>
      <c r="M19" s="26"/>
      <c r="N19" s="27"/>
      <c r="O19" s="280"/>
      <c r="P19" s="280"/>
      <c r="Q19" s="280"/>
      <c r="R19" s="280"/>
      <c r="S19" s="280"/>
      <c r="T19" s="280"/>
      <c r="U19" s="284"/>
      <c r="V19" s="273"/>
      <c r="W19" s="273"/>
    </row>
    <row r="20" ht="39" customHeight="1" spans="1:23">
      <c r="A20" s="25" t="s">
        <v>323</v>
      </c>
      <c r="B20" s="25" t="s">
        <v>345</v>
      </c>
      <c r="C20" s="25" t="s">
        <v>346</v>
      </c>
      <c r="D20" s="25" t="s">
        <v>91</v>
      </c>
      <c r="E20" s="25" t="s">
        <v>122</v>
      </c>
      <c r="F20" s="25" t="s">
        <v>347</v>
      </c>
      <c r="G20" s="25" t="s">
        <v>332</v>
      </c>
      <c r="H20" s="25" t="s">
        <v>333</v>
      </c>
      <c r="I20" s="27">
        <v>40000</v>
      </c>
      <c r="J20" s="26">
        <v>40000</v>
      </c>
      <c r="K20" s="27">
        <v>40000</v>
      </c>
      <c r="L20" s="27"/>
      <c r="M20" s="26"/>
      <c r="N20" s="27"/>
      <c r="O20" s="280"/>
      <c r="P20" s="280"/>
      <c r="Q20" s="280"/>
      <c r="R20" s="280"/>
      <c r="S20" s="280"/>
      <c r="T20" s="280"/>
      <c r="U20" s="284"/>
      <c r="V20" s="273"/>
      <c r="W20" s="273"/>
    </row>
    <row r="21" ht="39" customHeight="1" spans="1:23">
      <c r="A21" s="25" t="s">
        <v>323</v>
      </c>
      <c r="B21" s="25" t="s">
        <v>348</v>
      </c>
      <c r="C21" s="25" t="s">
        <v>349</v>
      </c>
      <c r="D21" s="25" t="s">
        <v>91</v>
      </c>
      <c r="E21" s="25" t="s">
        <v>122</v>
      </c>
      <c r="F21" s="25" t="s">
        <v>347</v>
      </c>
      <c r="G21" s="25" t="s">
        <v>350</v>
      </c>
      <c r="H21" s="25" t="s">
        <v>351</v>
      </c>
      <c r="I21" s="27">
        <v>100000</v>
      </c>
      <c r="J21" s="26">
        <v>100000</v>
      </c>
      <c r="K21" s="27">
        <v>100000</v>
      </c>
      <c r="L21" s="27"/>
      <c r="M21" s="26"/>
      <c r="N21" s="27"/>
      <c r="O21" s="280"/>
      <c r="P21" s="280"/>
      <c r="Q21" s="280"/>
      <c r="R21" s="280"/>
      <c r="S21" s="280"/>
      <c r="T21" s="280"/>
      <c r="U21" s="284"/>
      <c r="V21" s="273"/>
      <c r="W21" s="273"/>
    </row>
    <row r="22" ht="39" customHeight="1" spans="1:23">
      <c r="A22" s="25" t="s">
        <v>323</v>
      </c>
      <c r="B22" s="25" t="s">
        <v>352</v>
      </c>
      <c r="C22" s="25" t="s">
        <v>353</v>
      </c>
      <c r="D22" s="25" t="s">
        <v>91</v>
      </c>
      <c r="E22" s="25" t="s">
        <v>121</v>
      </c>
      <c r="F22" s="25" t="s">
        <v>326</v>
      </c>
      <c r="G22" s="25" t="s">
        <v>337</v>
      </c>
      <c r="H22" s="25" t="s">
        <v>338</v>
      </c>
      <c r="I22" s="27">
        <v>238000</v>
      </c>
      <c r="J22" s="26">
        <v>238000</v>
      </c>
      <c r="K22" s="27">
        <v>238000</v>
      </c>
      <c r="L22" s="27"/>
      <c r="M22" s="26"/>
      <c r="N22" s="27"/>
      <c r="O22" s="280"/>
      <c r="P22" s="280"/>
      <c r="Q22" s="280"/>
      <c r="R22" s="280"/>
      <c r="S22" s="280"/>
      <c r="T22" s="280"/>
      <c r="U22" s="284"/>
      <c r="V22" s="273"/>
      <c r="W22" s="273"/>
    </row>
    <row r="23" ht="39" customHeight="1" spans="1:23">
      <c r="A23" s="25" t="s">
        <v>323</v>
      </c>
      <c r="B23" s="25" t="s">
        <v>352</v>
      </c>
      <c r="C23" s="25" t="s">
        <v>353</v>
      </c>
      <c r="D23" s="25" t="s">
        <v>91</v>
      </c>
      <c r="E23" s="25" t="s">
        <v>121</v>
      </c>
      <c r="F23" s="25" t="s">
        <v>326</v>
      </c>
      <c r="G23" s="25" t="s">
        <v>354</v>
      </c>
      <c r="H23" s="25" t="s">
        <v>355</v>
      </c>
      <c r="I23" s="27">
        <v>600000</v>
      </c>
      <c r="J23" s="26">
        <v>600000</v>
      </c>
      <c r="K23" s="27">
        <v>600000</v>
      </c>
      <c r="L23" s="27"/>
      <c r="M23" s="26"/>
      <c r="N23" s="27"/>
      <c r="O23" s="280"/>
      <c r="P23" s="280"/>
      <c r="Q23" s="280"/>
      <c r="R23" s="280"/>
      <c r="S23" s="280"/>
      <c r="T23" s="280"/>
      <c r="U23" s="284"/>
      <c r="V23" s="273"/>
      <c r="W23" s="273"/>
    </row>
    <row r="24" ht="39" customHeight="1" spans="1:23">
      <c r="A24" s="25" t="s">
        <v>323</v>
      </c>
      <c r="B24" s="25" t="s">
        <v>352</v>
      </c>
      <c r="C24" s="25" t="s">
        <v>353</v>
      </c>
      <c r="D24" s="25" t="s">
        <v>91</v>
      </c>
      <c r="E24" s="25" t="s">
        <v>121</v>
      </c>
      <c r="F24" s="25" t="s">
        <v>326</v>
      </c>
      <c r="G24" s="25" t="s">
        <v>332</v>
      </c>
      <c r="H24" s="25" t="s">
        <v>333</v>
      </c>
      <c r="I24" s="27">
        <v>562000</v>
      </c>
      <c r="J24" s="26">
        <v>562000</v>
      </c>
      <c r="K24" s="27">
        <v>562000</v>
      </c>
      <c r="L24" s="27"/>
      <c r="M24" s="26"/>
      <c r="N24" s="27"/>
      <c r="O24" s="280"/>
      <c r="P24" s="280"/>
      <c r="Q24" s="280"/>
      <c r="R24" s="280"/>
      <c r="S24" s="280"/>
      <c r="T24" s="280"/>
      <c r="U24" s="284"/>
      <c r="V24" s="273"/>
      <c r="W24" s="273"/>
    </row>
    <row r="25" ht="39" customHeight="1" spans="1:23">
      <c r="A25" s="25" t="s">
        <v>323</v>
      </c>
      <c r="B25" s="25" t="s">
        <v>356</v>
      </c>
      <c r="C25" s="25" t="s">
        <v>357</v>
      </c>
      <c r="D25" s="25" t="s">
        <v>91</v>
      </c>
      <c r="E25" s="25" t="s">
        <v>107</v>
      </c>
      <c r="F25" s="25" t="s">
        <v>358</v>
      </c>
      <c r="G25" s="25" t="s">
        <v>327</v>
      </c>
      <c r="H25" s="25" t="s">
        <v>290</v>
      </c>
      <c r="I25" s="27">
        <v>234700</v>
      </c>
      <c r="J25" s="26">
        <v>234700</v>
      </c>
      <c r="K25" s="27">
        <v>234700</v>
      </c>
      <c r="L25" s="27"/>
      <c r="M25" s="26"/>
      <c r="N25" s="27"/>
      <c r="O25" s="280"/>
      <c r="P25" s="280"/>
      <c r="Q25" s="280"/>
      <c r="R25" s="280"/>
      <c r="S25" s="280"/>
      <c r="T25" s="280"/>
      <c r="U25" s="284"/>
      <c r="V25" s="273"/>
      <c r="W25" s="273"/>
    </row>
    <row r="26" ht="39" customHeight="1" spans="1:23">
      <c r="A26" s="25" t="s">
        <v>323</v>
      </c>
      <c r="B26" s="25" t="s">
        <v>356</v>
      </c>
      <c r="C26" s="25" t="s">
        <v>357</v>
      </c>
      <c r="D26" s="25" t="s">
        <v>91</v>
      </c>
      <c r="E26" s="25" t="s">
        <v>107</v>
      </c>
      <c r="F26" s="25" t="s">
        <v>358</v>
      </c>
      <c r="G26" s="25" t="s">
        <v>359</v>
      </c>
      <c r="H26" s="25" t="s">
        <v>294</v>
      </c>
      <c r="I26" s="27">
        <v>100000</v>
      </c>
      <c r="J26" s="26">
        <v>100000</v>
      </c>
      <c r="K26" s="27">
        <v>100000</v>
      </c>
      <c r="L26" s="27"/>
      <c r="M26" s="26"/>
      <c r="N26" s="27"/>
      <c r="O26" s="280"/>
      <c r="P26" s="280"/>
      <c r="Q26" s="280"/>
      <c r="R26" s="280"/>
      <c r="S26" s="280"/>
      <c r="T26" s="280"/>
      <c r="U26" s="284"/>
      <c r="V26" s="273"/>
      <c r="W26" s="273"/>
    </row>
    <row r="27" ht="39" customHeight="1" spans="1:23">
      <c r="A27" s="25" t="s">
        <v>323</v>
      </c>
      <c r="B27" s="25" t="s">
        <v>356</v>
      </c>
      <c r="C27" s="25" t="s">
        <v>357</v>
      </c>
      <c r="D27" s="25" t="s">
        <v>91</v>
      </c>
      <c r="E27" s="25" t="s">
        <v>107</v>
      </c>
      <c r="F27" s="25" t="s">
        <v>358</v>
      </c>
      <c r="G27" s="25" t="s">
        <v>360</v>
      </c>
      <c r="H27" s="25" t="s">
        <v>209</v>
      </c>
      <c r="I27" s="27">
        <v>15300</v>
      </c>
      <c r="J27" s="26">
        <v>15300</v>
      </c>
      <c r="K27" s="27">
        <v>15300</v>
      </c>
      <c r="L27" s="27"/>
      <c r="M27" s="26"/>
      <c r="N27" s="27"/>
      <c r="O27" s="280"/>
      <c r="P27" s="280"/>
      <c r="Q27" s="280"/>
      <c r="R27" s="280"/>
      <c r="S27" s="280"/>
      <c r="T27" s="280"/>
      <c r="U27" s="284"/>
      <c r="V27" s="273"/>
      <c r="W27" s="273"/>
    </row>
    <row r="28" ht="39" customHeight="1" spans="1:23">
      <c r="A28" s="25" t="s">
        <v>323</v>
      </c>
      <c r="B28" s="25" t="s">
        <v>356</v>
      </c>
      <c r="C28" s="25" t="s">
        <v>357</v>
      </c>
      <c r="D28" s="25" t="s">
        <v>91</v>
      </c>
      <c r="E28" s="25" t="s">
        <v>107</v>
      </c>
      <c r="F28" s="25" t="s">
        <v>358</v>
      </c>
      <c r="G28" s="25" t="s">
        <v>332</v>
      </c>
      <c r="H28" s="25" t="s">
        <v>333</v>
      </c>
      <c r="I28" s="27">
        <v>50000</v>
      </c>
      <c r="J28" s="26">
        <v>50000</v>
      </c>
      <c r="K28" s="27">
        <v>50000</v>
      </c>
      <c r="L28" s="27"/>
      <c r="M28" s="26"/>
      <c r="N28" s="27"/>
      <c r="O28" s="280"/>
      <c r="P28" s="280"/>
      <c r="Q28" s="280"/>
      <c r="R28" s="280"/>
      <c r="S28" s="280"/>
      <c r="T28" s="280"/>
      <c r="U28" s="284"/>
      <c r="V28" s="273"/>
      <c r="W28" s="273"/>
    </row>
    <row r="29" ht="39" customHeight="1" spans="1:23">
      <c r="A29" s="25" t="s">
        <v>323</v>
      </c>
      <c r="B29" s="25" t="s">
        <v>361</v>
      </c>
      <c r="C29" s="25" t="s">
        <v>362</v>
      </c>
      <c r="D29" s="25" t="s">
        <v>91</v>
      </c>
      <c r="E29" s="25" t="s">
        <v>121</v>
      </c>
      <c r="F29" s="25" t="s">
        <v>326</v>
      </c>
      <c r="G29" s="25" t="s">
        <v>363</v>
      </c>
      <c r="H29" s="25" t="s">
        <v>364</v>
      </c>
      <c r="I29" s="27">
        <v>100000</v>
      </c>
      <c r="J29" s="26">
        <v>100000</v>
      </c>
      <c r="K29" s="27">
        <v>100000</v>
      </c>
      <c r="L29" s="27"/>
      <c r="M29" s="26"/>
      <c r="N29" s="27"/>
      <c r="O29" s="280"/>
      <c r="P29" s="280"/>
      <c r="Q29" s="280"/>
      <c r="R29" s="280"/>
      <c r="S29" s="280"/>
      <c r="T29" s="280"/>
      <c r="U29" s="284"/>
      <c r="V29" s="273"/>
      <c r="W29" s="273"/>
    </row>
    <row r="30" ht="39" customHeight="1" spans="1:23">
      <c r="A30" s="25" t="s">
        <v>365</v>
      </c>
      <c r="B30" s="25" t="s">
        <v>366</v>
      </c>
      <c r="C30" s="25" t="s">
        <v>367</v>
      </c>
      <c r="D30" s="25" t="s">
        <v>91</v>
      </c>
      <c r="E30" s="25" t="s">
        <v>122</v>
      </c>
      <c r="F30" s="25" t="s">
        <v>347</v>
      </c>
      <c r="G30" s="25" t="s">
        <v>334</v>
      </c>
      <c r="H30" s="25" t="s">
        <v>278</v>
      </c>
      <c r="I30" s="27">
        <v>440000</v>
      </c>
      <c r="J30" s="26">
        <v>440000</v>
      </c>
      <c r="K30" s="27">
        <v>440000</v>
      </c>
      <c r="L30" s="27"/>
      <c r="M30" s="26"/>
      <c r="N30" s="27"/>
      <c r="O30" s="280"/>
      <c r="P30" s="280"/>
      <c r="Q30" s="280"/>
      <c r="R30" s="280"/>
      <c r="S30" s="280"/>
      <c r="T30" s="280"/>
      <c r="U30" s="284"/>
      <c r="V30" s="273"/>
      <c r="W30" s="273"/>
    </row>
    <row r="31" ht="39" customHeight="1" spans="1:23">
      <c r="A31" s="25" t="s">
        <v>365</v>
      </c>
      <c r="B31" s="25" t="s">
        <v>368</v>
      </c>
      <c r="C31" s="25" t="s">
        <v>369</v>
      </c>
      <c r="D31" s="25" t="s">
        <v>91</v>
      </c>
      <c r="E31" s="25" t="s">
        <v>126</v>
      </c>
      <c r="F31" s="25" t="s">
        <v>370</v>
      </c>
      <c r="G31" s="25" t="s">
        <v>327</v>
      </c>
      <c r="H31" s="25" t="s">
        <v>290</v>
      </c>
      <c r="I31" s="27">
        <v>19400</v>
      </c>
      <c r="J31" s="26"/>
      <c r="K31" s="27"/>
      <c r="L31" s="27"/>
      <c r="M31" s="26"/>
      <c r="N31" s="27">
        <v>19400</v>
      </c>
      <c r="O31" s="280"/>
      <c r="P31" s="280"/>
      <c r="Q31" s="280"/>
      <c r="R31" s="280"/>
      <c r="S31" s="280"/>
      <c r="T31" s="280"/>
      <c r="U31" s="284"/>
      <c r="V31" s="273"/>
      <c r="W31" s="273"/>
    </row>
    <row r="32" ht="39" customHeight="1" spans="1:23">
      <c r="A32" s="25" t="s">
        <v>365</v>
      </c>
      <c r="B32" s="25" t="s">
        <v>371</v>
      </c>
      <c r="C32" s="25" t="s">
        <v>372</v>
      </c>
      <c r="D32" s="25" t="s">
        <v>91</v>
      </c>
      <c r="E32" s="25" t="s">
        <v>126</v>
      </c>
      <c r="F32" s="25" t="s">
        <v>370</v>
      </c>
      <c r="G32" s="25" t="s">
        <v>327</v>
      </c>
      <c r="H32" s="25" t="s">
        <v>290</v>
      </c>
      <c r="I32" s="27">
        <v>64000</v>
      </c>
      <c r="J32" s="26"/>
      <c r="K32" s="27"/>
      <c r="L32" s="27"/>
      <c r="M32" s="26"/>
      <c r="N32" s="27">
        <v>64000</v>
      </c>
      <c r="O32" s="280"/>
      <c r="P32" s="280"/>
      <c r="Q32" s="280"/>
      <c r="R32" s="280"/>
      <c r="S32" s="280"/>
      <c r="T32" s="280"/>
      <c r="U32" s="284"/>
      <c r="V32" s="273"/>
      <c r="W32" s="273"/>
    </row>
    <row r="33" ht="39" customHeight="1" spans="1:23">
      <c r="A33" s="25" t="s">
        <v>365</v>
      </c>
      <c r="B33" s="25" t="s">
        <v>373</v>
      </c>
      <c r="C33" s="25" t="s">
        <v>374</v>
      </c>
      <c r="D33" s="25" t="s">
        <v>91</v>
      </c>
      <c r="E33" s="25" t="s">
        <v>121</v>
      </c>
      <c r="F33" s="25" t="s">
        <v>326</v>
      </c>
      <c r="G33" s="25" t="s">
        <v>334</v>
      </c>
      <c r="H33" s="25" t="s">
        <v>278</v>
      </c>
      <c r="I33" s="27">
        <v>18000</v>
      </c>
      <c r="J33" s="26"/>
      <c r="K33" s="27"/>
      <c r="L33" s="27"/>
      <c r="M33" s="26"/>
      <c r="N33" s="27">
        <v>18000</v>
      </c>
      <c r="O33" s="280"/>
      <c r="P33" s="280"/>
      <c r="Q33" s="280"/>
      <c r="R33" s="280"/>
      <c r="S33" s="280"/>
      <c r="T33" s="280"/>
      <c r="U33" s="284"/>
      <c r="V33" s="273"/>
      <c r="W33" s="273"/>
    </row>
    <row r="34" ht="39" customHeight="1" spans="1:23">
      <c r="A34" s="25" t="s">
        <v>365</v>
      </c>
      <c r="B34" s="25" t="s">
        <v>375</v>
      </c>
      <c r="C34" s="25" t="s">
        <v>376</v>
      </c>
      <c r="D34" s="25" t="s">
        <v>91</v>
      </c>
      <c r="E34" s="25" t="s">
        <v>107</v>
      </c>
      <c r="F34" s="25" t="s">
        <v>358</v>
      </c>
      <c r="G34" s="25" t="s">
        <v>377</v>
      </c>
      <c r="H34" s="25" t="s">
        <v>378</v>
      </c>
      <c r="I34" s="27">
        <v>2070000</v>
      </c>
      <c r="J34" s="26"/>
      <c r="K34" s="27"/>
      <c r="L34" s="27"/>
      <c r="M34" s="26"/>
      <c r="N34" s="27">
        <v>2070000</v>
      </c>
      <c r="O34" s="280"/>
      <c r="P34" s="280"/>
      <c r="Q34" s="280"/>
      <c r="R34" s="280"/>
      <c r="S34" s="280"/>
      <c r="T34" s="280"/>
      <c r="U34" s="284"/>
      <c r="V34" s="273"/>
      <c r="W34" s="273"/>
    </row>
    <row r="35" ht="39" customHeight="1" spans="1:23">
      <c r="A35" s="25" t="s">
        <v>379</v>
      </c>
      <c r="B35" s="25" t="s">
        <v>380</v>
      </c>
      <c r="C35" s="25" t="s">
        <v>381</v>
      </c>
      <c r="D35" s="25" t="s">
        <v>91</v>
      </c>
      <c r="E35" s="25" t="s">
        <v>152</v>
      </c>
      <c r="F35" s="25" t="s">
        <v>326</v>
      </c>
      <c r="G35" s="25" t="s">
        <v>327</v>
      </c>
      <c r="H35" s="25" t="s">
        <v>290</v>
      </c>
      <c r="I35" s="27">
        <v>1800000</v>
      </c>
      <c r="J35" s="26">
        <v>1800000</v>
      </c>
      <c r="K35" s="27">
        <v>1800000</v>
      </c>
      <c r="L35" s="27"/>
      <c r="M35" s="26"/>
      <c r="N35" s="27"/>
      <c r="O35" s="280"/>
      <c r="P35" s="280"/>
      <c r="Q35" s="280"/>
      <c r="R35" s="280"/>
      <c r="S35" s="280"/>
      <c r="T35" s="280"/>
      <c r="U35" s="284"/>
      <c r="V35" s="273"/>
      <c r="W35" s="273"/>
    </row>
    <row r="36" ht="18.75" customHeight="1" spans="1:23">
      <c r="A36" s="274" t="s">
        <v>159</v>
      </c>
      <c r="B36" s="275"/>
      <c r="C36" s="276"/>
      <c r="D36" s="276"/>
      <c r="E36" s="276"/>
      <c r="F36" s="276"/>
      <c r="G36" s="276"/>
      <c r="H36" s="277"/>
      <c r="I36" s="281">
        <f>J36+N36+R36</f>
        <v>7332400</v>
      </c>
      <c r="J36" s="281">
        <f>SUM(J8:J35)</f>
        <v>5000000</v>
      </c>
      <c r="K36" s="281">
        <f>SUM(K8:K35)</f>
        <v>5000000</v>
      </c>
      <c r="L36" s="281" t="s">
        <v>92</v>
      </c>
      <c r="M36" s="281" t="s">
        <v>92</v>
      </c>
      <c r="N36" s="281">
        <f>SUM(N31:N35)</f>
        <v>2171400</v>
      </c>
      <c r="O36" s="281"/>
      <c r="P36" s="281"/>
      <c r="Q36" s="281" t="s">
        <v>92</v>
      </c>
      <c r="R36" s="281">
        <f>U36</f>
        <v>161000</v>
      </c>
      <c r="S36" s="281" t="s">
        <v>92</v>
      </c>
      <c r="T36" s="281" t="s">
        <v>92</v>
      </c>
      <c r="U36" s="285">
        <v>161000</v>
      </c>
      <c r="V36" s="286" t="s">
        <v>92</v>
      </c>
      <c r="W36" s="286" t="s">
        <v>92</v>
      </c>
    </row>
  </sheetData>
  <mergeCells count="28">
    <mergeCell ref="A2:W2"/>
    <mergeCell ref="A3:H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3888888888889" footer="0.313888888888889"/>
  <pageSetup paperSize="9" scale="4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 ＇</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iPad</dc:creator>
  <cp:lastModifiedBy>微明子</cp:lastModifiedBy>
  <dcterms:created xsi:type="dcterms:W3CDTF">2020-01-11T06:24:00Z</dcterms:created>
  <cp:lastPrinted>2021-01-13T07:07:00Z</cp:lastPrinted>
  <dcterms:modified xsi:type="dcterms:W3CDTF">2025-07-31T08:58:11Z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DB64EA009EDA44C29091315FE47E9E37_12</vt:lpwstr>
  </property>
</Properties>
</file>