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tabRatio="818" firstSheet="9" activeTab="11"/>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4" r:id="rId12"/>
    <sheet name="GK13 2024年度部门整体支出绩效自评情况" sheetId="15" r:id="rId13"/>
    <sheet name="GK14 2024年度部门整体支出绩效自评表" sheetId="26" r:id="rId14"/>
    <sheet name="GK15 2024年度项目支出绩效自评表-1" sheetId="17" r:id="rId15"/>
    <sheet name="GK15 2024年度项目支出绩效自评表-2" sheetId="19" r:id="rId16"/>
    <sheet name="GK15 2024年度项目支出绩效自评表-3" sheetId="20" r:id="rId17"/>
    <sheet name="GK15 2024年度项目支出绩效自评表-4" sheetId="21" r:id="rId18"/>
    <sheet name="GK15 2024年度项目支出绩效自评表-5" sheetId="22" r:id="rId19"/>
    <sheet name="GK15 2024年度项目支出绩效自评表-6" sheetId="23" r:id="rId20"/>
    <sheet name="GK15 2024年度项目支出绩效自评表-7" sheetId="24" r:id="rId21"/>
    <sheet name="GK15 2024年度项目支出绩效自评表-8" sheetId="25"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<sst xmlns="http://schemas.openxmlformats.org/spreadsheetml/2006/main" count="2265" uniqueCount="659">
  <si>
    <t>收入支出决算表</t>
  </si>
  <si>
    <t>公开01表</t>
  </si>
  <si>
    <t>部门：安宁市总工会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</si>
  <si>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</si>
  <si>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</si>
  <si>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</si>
  <si>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</si>
  <si>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</si>
  <si>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</si>
  <si>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</si>
  <si>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</si>
  <si>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</si>
  <si>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</si>
  <si>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</si>
  <si>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</si>
  <si>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</si>
  <si>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</si>
  <si>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</si>
  <si>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</si>
  <si>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</si>
  <si>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</si>
  <si>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</si>
  <si>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</si>
  <si>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</si>
  <si>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</si>
  <si>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</si>
  <si>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</si>
  <si>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</si>
  <si>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</si>
  <si>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</si>
  <si>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</si>
  <si>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</si>
  <si>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</si>
  <si>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</si>
  <si>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</si>
  <si>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</si>
  <si>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</si>
  <si>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</si>
  <si>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</si>
  <si>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</si>
  <si>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</si>
  <si>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</si>
  <si>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</si>
  <si>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</si>
  <si>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</si>
  <si>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</si>
  <si>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</si>
  <si>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</si>
  <si>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</si>
  <si>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</si>
  <si>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</si>
  <si>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</si>
  <si>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</si>
  <si>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</si>
  <si>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</si>
  <si>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</si>
  <si>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</si>
  <si>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</si>
  <si>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</si>
  <si>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</si>
  <si>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</si>
  <si>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</si>
  <si>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</si>
  <si>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</si>
  <si>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</si>
  <si>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</si>
  <si>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</si>
  <si>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</si>
  <si>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</si>
  <si>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</si>
  <si>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</si>
  <si>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</si>
  <si>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</si>
  <si>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</si>
  <si>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</si>
  <si>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</si>
  <si>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</si>
  <si>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</si>
  <si>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</si>
  <si>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</si>
  <si>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</si>
  <si>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</si>
  <si>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</si>
  <si>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</si>
  <si>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</si>
  <si>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</si>
  <si>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</si>
  <si>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</si>
  <si>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</si>
  <si>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</si>
  <si>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</si>
  <si>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</si>
  <si>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</si>
  <si>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</si>
  <si>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</si>
  <si>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</si>
  <si>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</si>
  <si>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</si>
  <si>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</si>
  <si>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</si>
  <si>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</si>
  <si>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</si>
  <si>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</si>
  <si>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</si>
  <si>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</si>
  <si>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</si>
  <si>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</si>
  <si>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</si>
  <si>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</si>
  <si>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</si>
  <si>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</si>
  <si>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</si>
  <si>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</si>
  <si>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</si>
  <si>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</si>
  <si>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</si>
  <si>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</si>
  <si>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</si>
  <si>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</si>
  <si>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</si>
  <si>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</si>
  <si>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</si>
  <si>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</si>
  <si>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</si>
  <si>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</si>
  <si>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</si>
  <si>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</si>
  <si>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</si>
  <si>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</si>
  <si>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2012901</t>
  </si>
  <si>
    <t>行政运行</t>
  </si>
  <si>
    <t>2012902</t>
  </si>
  <si>
    <t>一般行政管理事务</t>
  </si>
  <si>
    <t>2012950</t>
  </si>
  <si>
    <t>事业运行</t>
  </si>
  <si>
    <t>2080501</t>
  </si>
  <si>
    <t>行政单位离退休</t>
  </si>
  <si>
    <t>2080502</t>
  </si>
  <si>
    <t>事业单位离退休</t>
  </si>
  <si>
    <t>2080505</t>
  </si>
  <si>
    <t>机关事业单位基本养老保险缴费支出</t>
  </si>
  <si>
    <t>2080799</t>
  </si>
  <si>
    <t>其他就业补助支出</t>
  </si>
  <si>
    <t>2101101</t>
  </si>
  <si>
    <t>行政单位医疗</t>
  </si>
  <si>
    <t>2101102</t>
  </si>
  <si>
    <t>事业单位医疗</t>
  </si>
  <si>
    <t>2101103</t>
  </si>
  <si>
    <t>公务员医疗补助</t>
  </si>
  <si>
    <t>2101199</t>
  </si>
  <si>
    <t>其他行政事业单位医疗支出</t>
  </si>
  <si>
    <t>2130804</t>
  </si>
  <si>
    <t>创业担保贷款贴息及奖补</t>
  </si>
  <si>
    <t>2130899</t>
  </si>
  <si>
    <t>其他普惠金融发展支出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</si>
  <si>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</si>
  <si>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</si>
  <si>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</si>
  <si>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</si>
  <si>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</si>
  <si>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</si>
  <si>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</si>
  <si>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</si>
  <si>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</si>
  <si>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</si>
  <si>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</si>
  <si>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</si>
  <si>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</si>
  <si>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</si>
  <si>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</si>
  <si>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</si>
  <si>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</si>
  <si>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</si>
  <si>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</si>
  <si>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</si>
  <si>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</si>
  <si>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</si>
  <si>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</si>
  <si>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</si>
  <si>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</si>
  <si>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</si>
  <si>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</si>
  <si>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</si>
  <si>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</si>
  <si>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</si>
  <si>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</si>
  <si>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</si>
  <si>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</si>
  <si>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</si>
  <si>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</si>
  <si>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</si>
  <si>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</si>
  <si>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</si>
  <si>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</si>
  <si>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</si>
  <si>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</si>
  <si>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</si>
  <si>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</si>
  <si>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</si>
  <si>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</si>
  <si>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</si>
  <si>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</si>
  <si>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</si>
  <si>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</si>
  <si>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</si>
  <si>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</si>
  <si>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</si>
  <si>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</si>
  <si>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</si>
  <si>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</si>
  <si>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</si>
  <si>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</si>
  <si>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</si>
  <si>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</si>
  <si>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</si>
  <si>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</si>
  <si>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</si>
  <si>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</si>
  <si>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</si>
  <si>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</si>
  <si>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</si>
  <si>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</si>
  <si>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</si>
  <si>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</si>
  <si>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</si>
  <si>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</si>
  <si>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</si>
  <si>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</si>
  <si>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</si>
  <si>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</si>
  <si>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</si>
  <si>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</si>
  <si>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</si>
  <si>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</si>
  <si>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</si>
  <si>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</si>
  <si>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</si>
  <si>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</si>
  <si>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</si>
  <si>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</si>
  <si>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</si>
  <si>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</si>
  <si>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</si>
  <si>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</si>
  <si>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</si>
  <si>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</si>
  <si>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</si>
  <si>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</si>
  <si>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</si>
  <si>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</si>
  <si>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</si>
  <si>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</si>
  <si>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</si>
  <si>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</si>
  <si>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</si>
  <si>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</si>
  <si>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</si>
  <si>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</si>
  <si>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</si>
  <si>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</si>
  <si>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</si>
  <si>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</si>
  <si>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</si>
  <si>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</si>
  <si>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</si>
  <si>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</si>
  <si>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</si>
  <si>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</si>
  <si>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</si>
  <si>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</si>
  <si>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</si>
  <si>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</si>
  <si>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</si>
  <si>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</si>
  <si>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</si>
  <si>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</si>
  <si>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</si>
  <si>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</si>
  <si>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</si>
  <si>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</si>
  <si>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</si>
  <si>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</si>
  <si>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</si>
  <si>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</si>
  <si>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</si>
  <si>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</si>
  <si>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</si>
  <si>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</si>
  <si>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</si>
  <si>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</si>
  <si>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</si>
  <si>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</si>
  <si>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</si>
  <si>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</si>
  <si>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</si>
  <si>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</si>
  <si>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</si>
  <si>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</si>
  <si>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</si>
  <si>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</si>
  <si>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</si>
  <si>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</si>
  <si>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</si>
  <si>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</si>
  <si>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</si>
  <si>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</si>
  <si>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</si>
  <si>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</si>
  <si>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</si>
  <si>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</si>
  <si>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</si>
  <si>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</si>
  <si>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</si>
  <si>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</si>
  <si>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</si>
  <si>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</si>
  <si>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</si>
  <si>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</si>
  <si>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</si>
  <si>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</si>
  <si>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</si>
  <si>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</si>
  <si>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</si>
  <si>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</si>
  <si>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</si>
  <si>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</si>
  <si>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</si>
  <si>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</si>
  <si>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</si>
  <si>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</si>
  <si>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</si>
  <si>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</si>
  <si>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</si>
  <si>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</si>
  <si>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</si>
  <si>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</si>
  <si>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</si>
  <si>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</si>
  <si>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</si>
  <si>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</si>
  <si>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</si>
  <si>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</si>
  <si>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</si>
  <si>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</si>
  <si>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</si>
  <si>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</si>
  <si>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</si>
  <si>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</si>
  <si>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</si>
  <si>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</si>
  <si>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</si>
  <si>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</si>
  <si>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</si>
  <si>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</si>
  <si>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</si>
  <si>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</si>
  <si>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</si>
  <si>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</si>
  <si>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</si>
  <si>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</si>
  <si>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</si>
  <si>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</si>
  <si>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</si>
  <si>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</si>
  <si>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</si>
  <si>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</si>
  <si>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</si>
  <si>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</si>
  <si>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</si>
  <si>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</si>
  <si>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</si>
  <si>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</si>
  <si>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</si>
  <si>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</si>
  <si>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</si>
  <si>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</si>
  <si>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</si>
  <si>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</si>
  <si>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</si>
  <si>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</si>
  <si>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</si>
  <si>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</si>
  <si>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</si>
  <si>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</si>
  <si>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</si>
  <si>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</si>
  <si>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</si>
  <si>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</si>
  <si>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</si>
  <si>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</si>
  <si>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</si>
  <si>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</si>
  <si>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</si>
  <si>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</si>
  <si>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</si>
  <si>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</si>
  <si>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</si>
  <si>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</si>
  <si>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</si>
  <si>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</si>
  <si>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</si>
  <si>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</si>
  <si>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</si>
  <si>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</si>
  <si>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</si>
  <si>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</si>
  <si>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</si>
  <si>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</si>
  <si>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</si>
  <si>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</si>
  <si>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</si>
  <si>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</si>
  <si>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</si>
  <si>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</si>
  <si>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</si>
  <si>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</si>
  <si>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</si>
  <si>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</si>
  <si>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</si>
  <si>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</si>
  <si>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备注：2024年安宁市总工会没有政府性基金收入，也没有使用政府性基金安排的支出，故《政府性基金预算财政拨款收入支出决算表》为空表;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</si>
  <si>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</si>
  <si>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</si>
  <si>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</si>
  <si>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</si>
  <si>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</si>
  <si>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备注：2024年安宁市总工会没有国有资本经营预算收入，也没有使用国有资本经营预算财政拨款安排的支出，故《国有资本经营预算财政拨款收入支出决算表》为空表;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</si>
  <si>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</si>
  <si>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</si>
  <si>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</si>
  <si>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</si>
  <si>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</si>
  <si>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</si>
  <si>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</si>
  <si>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</si>
  <si>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</si>
  <si>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</si>
  <si>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</si>
  <si>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</si>
  <si>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</si>
  <si>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</si>
  <si>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</si>
  <si>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</si>
  <si>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</si>
  <si>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</si>
  <si>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</si>
  <si>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</si>
  <si>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</si>
  <si>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</si>
  <si>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</si>
  <si>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</si>
  <si>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</si>
  <si>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</si>
  <si>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</si>
  <si>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</si>
  <si>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</si>
  <si>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</si>
  <si>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</si>
  <si>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</si>
  <si>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</si>
  <si>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</si>
  <si>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</si>
  <si>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</si>
  <si>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</si>
  <si>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</si>
  <si>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</si>
  <si>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</si>
  <si>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</si>
  <si>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</si>
  <si>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</si>
  <si>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</si>
  <si>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</si>
  <si>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</si>
  <si>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</si>
  <si>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</si>
  <si>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</si>
  <si>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</si>
  <si>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</si>
  <si>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</si>
  <si>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</si>
  <si>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</si>
  <si>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</si>
  <si>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</si>
  <si>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</si>
  <si>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</si>
  <si>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</si>
  <si>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</si>
  <si>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</si>
  <si>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1.主要职能
（1）贯彻执行党的路线、方针和政策，根据市委、市政府、昆明市总工会的中心工作和党的工运方针，研究制定安宁市工会工作的方针和任务，指导全市各级工会工作；
（2）依照法律和《中国工会章程》，定期向安宁市工会代表大会、全委会报告工作；组织和指导全市各级工会认真履行工会的职能；贯彻执行市工会代表大会的决议，开展工会的各项业务工作；综合各级工会的意见建议，解决需要由市总工会与有关党政方面协商解决的问题；
（3）对涉及职工利益的重大问题进行调查研究，向市委、市政府反映职工群众的思想动态、愿望和要求，并提出建议和意见；对侵犯职工合法权益的重大事件进行调查并提出处理意见，依法维护职工的合法权益；
（4）负责工运理论政策的调研，组织对工会工作中重大问题的调查研究，为全市各级工会提供理论政策服务；监督检查《工会法》、《中国工会章程》的贯彻执行；指导各级工会自身改革和建设；
（5）代表和组织职工参与我市政治、经济、文化、社会、生态事务管理；指导企事业单位落实职工民主管理各项权利，坚持和完善职工代表大会制度，制定加强职工民主管理的具体政策和意见并监督实施；指导企业工会与企业建立平等协商、签订集体合同制度；
（6）参与市级劳动执法检查、视察、劳动人事争议仲裁和重大劳动争议案件的调查处理；参与市协调劳动关系三方联席会议工作，共同研究解决劳动关系方面的重大问题；参与全市构建和谐劳动关系工作；指导并参与全市工会劳动法律监督、劳动争议调解、法律服务和法律援助工作；探索建立联系引导劳动关系领域社会组织机制；
（7）负责全市工会的组织建设和制度建设；协助各街道党工委和市级有关部、委、办、局(公司)党委(党组、党工委)管理工会干部；协同有关部门研究制订全市工会干部的管理制度和教育培训规划，并组织实施；
（8）教育职工增强主人翁责任感，提高职工的思想道德和科技文化业务素质，建设有理想、有道德、有文化、有纪律的职工队伍;组织、发动职工投身改革和现代化建设，开展劳动和技能竞赛;指导和协调全市各级工会围绕提高职工技术素质，增强创新能力，促进企业技术进步，开展合理化建议、技术攻关改造、革新发明、技术协作等群众性经济技术创新活动。组织选树推荐全国、省、市级劳模；
（9）会同有关部门监督安全生产和劳动保护法律、法规的实施；协助企业搞好职工安全生产、职业卫生方面的教育，参与职工重大伤亡事故的调查处理；
（10）负责全市工会经费的“收、管、用”，对本级和下一级工会经费收支开展审查审计；管理工会资产，监督财经法规的贯彻执行和工会经费的合理使用；
（11）承办市委、市政府和上级工会交办的其他工作。
2.机构情况
安宁市总工会为中共安宁市委领导下的群团组织，机构规格为正科级，单位性质为参照公务员管理法的事业单位，设定内设机构为2个，分别是办公室、劳动经济法律保障科。
3.人员情况
2024年核定编制数10人。其中：行政编制0人，事业编制10人（含参公管理事业编制5人）；2024年年末实有人数9人，在职在编实有行政人员0人（含行政工勤人员0人），事业人员9人（含参公管理事业人员4人）。较上年年末人数相比无变化。
离退休人员8人。其中：离休0人，退休8人。较上年相比无变化。</t>
  </si>
  <si>
    <t>（二）部门绩效目标的设立情况</t>
  </si>
  <si>
    <t>采取自上而下的任务分解。通过自上而下的任务目标分解，将整体目标分解到各个科室或者个人，明确要完成整体目标各个科室应该负责。这是目前设定绩效目标比较通用的一种方法。可以保持我单位自上而下目标方向统一，逐层分解到各个科室或者个人，并帮助指导完成目标。这是纵向任务分解，将单位的整体目标划分为小的、独立的目标。任务分解强调自上而下的目标关系和相互责任，实行统一行动达到整体目标。</t>
  </si>
  <si>
    <t>（三）部门整体收支情况</t>
  </si>
  <si>
    <t>2024年部门财务总收入283.07万元，为一般公共预算；2024年部门预算总支出283.07万元。财政拨款安排支出283.07万元，包含结转资金9.09万元。其中：基本支出223.97万元，项目支出59.10万元。
2024年我单位总收入260.29万元。其中：财政拨款收入260.29万元，占总收入的100.00%；事业收入0.00万元，占总收入的0.00%；经营收入0.00万元，占总收入的0.00%；其他0.00万元，占总收入的0.00%。较2023年相比增加8.07万元，增长3.20%。主要原因是：2024年我单位5月-9月增加1人工资及保险的收入，导致收入增加8.06万元。
2024年我单位总支出260.28万元。按照资金来源分析：财政拨款支出260.28万元，占总支出100.00%；其他0.00万元，占总支出0.00%。按照支出性质分析：基本支出217.10万元，主要用于单位职工工资的发放及单位日常公用经费的支出，占总支出83.42%；项目支出43.18万元，主要用于工会社会化工作者经费、救助困难职工及劳模送温暖经费等的支出，占总支出16.58%。按照支出经济分类分析：工资福利支出185.96万元，占总支出的71.45%，商品和服务支出15.44万元，占总支出5.93%；对个人和家庭的补助58.88万元，占总支出的22.62%。较2023年相比增加8.05万元，增长3.19%。其中：基本支出增加8.71万元，增长4.18%，主要原因是：2024年我单位5月-9月较上年增加1人工资及保险的发放，导致人员经费增加10.10万元；2024年我单位认真落实中央八项规定，厉行节约，减少办公用品的开支，减少1.39万元。项目支出减少0.65万元，下降1.50%。</t>
  </si>
  <si>
    <t>（四）部门预算管理制度建设情况</t>
  </si>
  <si>
    <t>认真执行《中华人民共和国会计法》、《中华人民共和国预算法》、《政府会计制度》，结合实际制定《安宁市总工会财务支出审批制度》、《议事规则》等内部管理制度。</t>
  </si>
  <si>
    <t>（五）严控“三公”经费支出情况</t>
  </si>
  <si>
    <r>
      <rPr>
        <sz val="12"/>
        <color rgb="FF000000"/>
        <rFont val="宋体"/>
        <charset val="134"/>
      </rPr>
      <t>我单位严格控制三公经费的开支，</t>
    </r>
    <r>
      <rPr>
        <sz val="12"/>
        <color rgb="FF000000"/>
        <rFont val="Times New Roman"/>
        <charset val="134"/>
      </rPr>
      <t>2024</t>
    </r>
    <r>
      <rPr>
        <sz val="12"/>
        <color rgb="FF000000"/>
        <rFont val="宋体"/>
        <charset val="134"/>
      </rPr>
      <t>年年初预算</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t>
    </r>
    <r>
      <rPr>
        <sz val="12"/>
        <color rgb="FF000000"/>
        <rFont val="Times New Roman"/>
        <charset val="134"/>
      </rPr>
      <t>0.94</t>
    </r>
    <r>
      <rPr>
        <sz val="12"/>
        <color rgb="FF000000"/>
        <rFont val="宋体"/>
        <charset val="134"/>
      </rPr>
      <t>万元，</t>
    </r>
    <r>
      <rPr>
        <sz val="12"/>
        <color rgb="FF000000"/>
        <rFont val="Times New Roman"/>
        <charset val="134"/>
      </rPr>
      <t>2024</t>
    </r>
    <r>
      <rPr>
        <sz val="12"/>
        <color rgb="FF000000"/>
        <rFont val="宋体"/>
        <charset val="134"/>
      </rPr>
      <t>年决算支出数为</t>
    </r>
    <r>
      <rPr>
        <sz val="12"/>
        <color rgb="FF000000"/>
        <rFont val="Times New Roman"/>
        <charset val="134"/>
      </rPr>
      <t>0.00</t>
    </r>
    <r>
      <rPr>
        <sz val="12"/>
        <color rgb="FF000000"/>
        <rFont val="宋体"/>
        <charset val="134"/>
      </rPr>
      <t>万元，支出数未超年初预算数。</t>
    </r>
  </si>
  <si>
    <t>二、绩效自评组织情况</t>
  </si>
  <si>
    <t>（一）前期准备</t>
  </si>
  <si>
    <t>我单位收到相关绩效自评的通知，单位领导高度重视，我单位成立以单位领导为首的工作小组，为更好的提高单位绩效自评的效率。</t>
  </si>
  <si>
    <t>（二）组织实施</t>
  </si>
  <si>
    <r>
      <rPr>
        <sz val="12"/>
        <color rgb="FF000000"/>
        <rFont val="Times New Roman"/>
        <charset val="134"/>
      </rPr>
      <t>1.</t>
    </r>
    <r>
      <rPr>
        <sz val="12"/>
        <color rgb="FF000000"/>
        <rFont val="宋体"/>
        <charset val="134"/>
      </rPr>
      <t>成立安宁市总工会绩效自评领导小组，全面负责项目支出绩效自评工作的开展。</t>
    </r>
    <r>
      <rPr>
        <sz val="12"/>
        <color rgb="FF000000"/>
        <rFont val="Times New Roman"/>
        <charset val="134"/>
      </rPr>
      <t xml:space="preserve">
2.</t>
    </r>
    <r>
      <rPr>
        <sz val="12"/>
        <color rgb="FF000000"/>
        <rFont val="宋体"/>
        <charset val="134"/>
      </rPr>
      <t>召开绩效自评工作专题会议，确定绩效自评项目，开展绩效自评工作并编写项目支出绩效自评报告，按照规定时间及时报送市财政局。</t>
    </r>
  </si>
  <si>
    <t>三、评价情况分析及综合评价结论</t>
  </si>
  <si>
    <r>
      <rPr>
        <sz val="12"/>
        <color rgb="FF000000"/>
        <rFont val="宋体"/>
        <charset val="134"/>
      </rPr>
      <t>我单位</t>
    </r>
    <r>
      <rPr>
        <sz val="12"/>
        <color rgb="FF000000"/>
        <rFont val="Times New Roman"/>
        <charset val="134"/>
      </rPr>
      <t>2024</t>
    </r>
    <r>
      <rPr>
        <sz val="12"/>
        <color rgb="FF000000"/>
        <rFont val="宋体"/>
        <charset val="134"/>
      </rPr>
      <t>年在经费支出时坚持</t>
    </r>
    <r>
      <rPr>
        <sz val="12"/>
        <color rgb="FF000000"/>
        <rFont val="Times New Roman"/>
        <charset val="134"/>
      </rPr>
      <t>"</t>
    </r>
    <r>
      <rPr>
        <sz val="12"/>
        <color rgb="FF000000"/>
        <rFont val="宋体"/>
        <charset val="134"/>
      </rPr>
      <t>量入为出，收支平衡</t>
    </r>
    <r>
      <rPr>
        <sz val="12"/>
        <color rgb="FF000000"/>
        <rFont val="Times New Roman"/>
        <charset val="134"/>
      </rPr>
      <t>"</t>
    </r>
    <r>
      <rPr>
        <sz val="12"/>
        <color rgb="FF000000"/>
        <rFont val="宋体"/>
        <charset val="134"/>
      </rPr>
      <t>的原则，严控制支出，既考虑事业发展需要，又要考虑财力可能，实行预算资金统筹安排，实现了资金使用绩效，整体支出自评分数为</t>
    </r>
    <r>
      <rPr>
        <sz val="12"/>
        <color rgb="FF000000"/>
        <rFont val="Times New Roman"/>
        <charset val="134"/>
      </rPr>
      <t>99</t>
    </r>
    <r>
      <rPr>
        <sz val="12"/>
        <color rgb="FF000000"/>
        <rFont val="宋体"/>
        <charset val="134"/>
      </rPr>
      <t>分，部门整体绩效综合自评为</t>
    </r>
    <r>
      <rPr>
        <sz val="12"/>
        <color rgb="FF000000"/>
        <rFont val="Times New Roman"/>
        <charset val="134"/>
      </rPr>
      <t>“</t>
    </r>
    <r>
      <rPr>
        <sz val="12"/>
        <color rgb="FF000000"/>
        <rFont val="宋体"/>
        <charset val="134"/>
      </rPr>
      <t>优</t>
    </r>
    <r>
      <rPr>
        <sz val="12"/>
        <color rgb="FF000000"/>
        <rFont val="Times New Roman"/>
        <charset val="134"/>
      </rPr>
      <t>”</t>
    </r>
    <r>
      <rPr>
        <sz val="12"/>
        <color rgb="FF000000"/>
        <rFont val="宋体"/>
        <charset val="134"/>
      </rPr>
      <t>等级，通过项目的实施，保障部门职能的发挥，确保各项工作顺利完成。</t>
    </r>
  </si>
  <si>
    <t>四、存在的问题和整改情况</t>
  </si>
  <si>
    <r>
      <rPr>
        <sz val="12"/>
        <color rgb="FF000000"/>
        <rFont val="Times New Roman"/>
        <charset val="134"/>
      </rPr>
      <t>1.</t>
    </r>
    <r>
      <rPr>
        <sz val="12"/>
        <color rgb="FF000000"/>
        <rFont val="宋体"/>
        <charset val="134"/>
      </rPr>
      <t>存在的问题</t>
    </r>
    <r>
      <rPr>
        <sz val="12"/>
        <color rgb="FF000000"/>
        <rFont val="Times New Roman"/>
        <charset val="134"/>
      </rPr>
      <t xml:space="preserve">
</t>
    </r>
    <r>
      <rPr>
        <sz val="12"/>
        <color rgb="FF000000"/>
        <rFont val="宋体"/>
        <charset val="134"/>
      </rPr>
      <t>内控制度需进一步完善，随着资金管理改革的进一步推进，我单位内部机构进行了相应的优化，建立了财务收支管理制度、费用报销规程等制度，但仍需进一步强化财务约束监督体制。</t>
    </r>
    <r>
      <rPr>
        <sz val="12"/>
        <color rgb="FF000000"/>
        <rFont val="Times New Roman"/>
        <charset val="134"/>
      </rPr>
      <t xml:space="preserve">
2.</t>
    </r>
    <r>
      <rPr>
        <sz val="12"/>
        <color rgb="FF000000"/>
        <rFont val="宋体"/>
        <charset val="134"/>
      </rPr>
      <t>整改情况</t>
    </r>
    <r>
      <rPr>
        <sz val="12"/>
        <color rgb="FF000000"/>
        <rFont val="Times New Roman"/>
        <charset val="134"/>
      </rPr>
      <t xml:space="preserve">
</t>
    </r>
    <r>
      <rPr>
        <sz val="12"/>
        <color rgb="FF000000"/>
        <rFont val="宋体"/>
        <charset val="134"/>
      </rPr>
      <t>（</t>
    </r>
    <r>
      <rPr>
        <sz val="12"/>
        <color rgb="FF000000"/>
        <rFont val="Times New Roman"/>
        <charset val="134"/>
      </rPr>
      <t>1</t>
    </r>
    <r>
      <rPr>
        <sz val="12"/>
        <color rgb="FF000000"/>
        <rFont val="宋体"/>
        <charset val="134"/>
      </rPr>
      <t>）进一步加强项目资金管理。严格实行项目管理程序化，实现项目申报、实施、拨付、评价全流程监督与控制，规范专项资金管理，提高专项资金的使用效益。（</t>
    </r>
    <r>
      <rPr>
        <sz val="12"/>
        <color rgb="FF000000"/>
        <rFont val="Times New Roman"/>
        <charset val="134"/>
      </rPr>
      <t>2</t>
    </r>
    <r>
      <rPr>
        <sz val="12"/>
        <color rgb="FF000000"/>
        <rFont val="宋体"/>
        <charset val="134"/>
      </rPr>
      <t>）进一步完善内部控制制度，提高管理效能，更好的履行单位的职能。</t>
    </r>
  </si>
  <si>
    <t>五、绩效自评结果应用情况</t>
  </si>
  <si>
    <t>通过自评，安宁市总工会整体绩效支出较为规范，并对存在的问题及时整改。</t>
  </si>
  <si>
    <t>六、主要经验及做法</t>
  </si>
  <si>
    <r>
      <rPr>
        <sz val="12"/>
        <color rgb="FF000000"/>
        <rFont val="宋体"/>
        <charset val="134"/>
      </rPr>
      <t>一是梳理单位绩效基础工作进行评价。通过开展单位整体绩效的基本要求和重点内容，围绕重点工作开展一系列工作。发现单位现有绩效制度基础的不足之处和薄弱环节，通过</t>
    </r>
    <r>
      <rPr>
        <sz val="12"/>
        <color rgb="FF000000"/>
        <rFont val="Times New Roman"/>
        <charset val="134"/>
      </rPr>
      <t>“</t>
    </r>
    <r>
      <rPr>
        <sz val="12"/>
        <color rgb="FF000000"/>
        <rFont val="宋体"/>
        <charset val="134"/>
      </rPr>
      <t>以评促建</t>
    </r>
    <r>
      <rPr>
        <sz val="12"/>
        <color rgb="FF000000"/>
        <rFont val="Times New Roman"/>
        <charset val="134"/>
      </rPr>
      <t>”</t>
    </r>
    <r>
      <rPr>
        <sz val="12"/>
        <color rgb="FF000000"/>
        <rFont val="宋体"/>
        <charset val="134"/>
      </rPr>
      <t>的方式，推动单位如期完成绩效目标制定和实施工作。</t>
    </r>
    <r>
      <rPr>
        <sz val="12"/>
        <color rgb="FF000000"/>
        <rFont val="Times New Roman"/>
        <charset val="134"/>
      </rPr>
      <t xml:space="preserve">
</t>
    </r>
    <r>
      <rPr>
        <sz val="12"/>
        <color rgb="FF000000"/>
        <rFont val="宋体"/>
        <charset val="134"/>
      </rPr>
      <t>二是坚持重要性原则。在整体评价的基础上，重点关注重要业务事项和高风险领域，特别是涉及扶贫领域和关键岗位。在建立绩效评价的基础上，认真对照，真实完整地反应评价表和评价报告。</t>
    </r>
  </si>
  <si>
    <t>七、其他需说明的情况</t>
  </si>
  <si>
    <t>无</t>
  </si>
  <si>
    <t>2024年度部门整体支出绩效自评表</t>
  </si>
  <si>
    <t>公开14表</t>
  </si>
  <si>
    <t>基本信息</t>
  </si>
  <si>
    <t>部门名称</t>
  </si>
  <si>
    <t>安宁市总工会</t>
  </si>
  <si>
    <t>部门预算资金（万元）</t>
  </si>
  <si>
    <t>项目年度支出</t>
  </si>
  <si>
    <t>年初</t>
  </si>
  <si>
    <t>预算</t>
  </si>
  <si>
    <t>执行数（系统提取）</t>
  </si>
  <si>
    <t>执行率（%）</t>
  </si>
  <si>
    <t>情况</t>
  </si>
  <si>
    <t>备注</t>
  </si>
  <si>
    <t>调整数</t>
  </si>
  <si>
    <t>确定数</t>
  </si>
  <si>
    <t>说明</t>
  </si>
  <si>
    <t>年度资金总额</t>
  </si>
  <si>
    <t>其中：</t>
  </si>
  <si>
    <t>当年财政拨款</t>
  </si>
  <si>
    <t>上年结转资金</t>
  </si>
  <si>
    <t>为代管户资金，已上缴国库</t>
  </si>
  <si>
    <t>非财政拨款</t>
  </si>
  <si>
    <t>部门年度目标</t>
  </si>
  <si>
    <t>1.深入学习贯彻落实党的二十大精神、习近平总书记关于工人阶级和工会工作的重要论述，将中国工会十八大、云南省第十三次工代会、安宁市委第七届五次全会精神有机结合起来。组织干部职工开展习近平新时代中国特色社会主义思想主题教育专题学习，深刻领悟“两个确立”的决定性意义，增强“四个意识”、坚定“四个自信”、做到“两个维护”；
2.拓宽服务行业职业技能培训，针对农民工、困难职工家庭子女等人员，开展“家门口”职业技能培训，把家政服务员、养老护理员、美容师、面点烘焙等职业技能培训送到广大职工群众的身边，满足职工群众就业、技能提升等需求；
3.健全完善制度机制，发挥在安全保障、防范化解风险中的作用，加强安全隐患排查整治，着力打造工作品牌。做好高温季节防暑降温“夏送清凉”慰问工作，维护职工安全健康权益；
4.持续开展职工心理关爱行动、女职工免费健康体检活动。培育服务职工社会基地，整合社会资源，优选家政服务企业，引进各类专业机构形成“职工自选服务超市”，为职工会员提供“会聚良缘”职工婚恋服务、“心工会”职工心理减压赋能服务、一对一心理咨询服务、“安工学堂”职工综合素养提升服务等，深化金秋助学、困难职工帮扶、医疗互助、求学圆梦学历补贴、职工疗休养等工会活动和品牌，加快构建以普惠性服务和精准帮扶为重点的工会服务职工体系，认真履行维权服务基本职责，不断增强职工群众的获得感、幸福感、安全感；
5.拓宽服务行业职业技能培训，针对农民工、困难职工家庭子女等人员，开展“家门口”职业技能培训，把家政服务员、养老护理员、美容师、面点烘焙等职业技能培训送到广大职工群众的身边，满足职工群众就业、技能提升等需求。</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</si>
  <si>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</si>
  <si>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</si>
  <si>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</si>
  <si>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</si>
  <si>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</si>
  <si>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</si>
  <si>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</si>
  <si>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</si>
  <si>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</si>
  <si>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</si>
  <si>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</si>
  <si>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</si>
  <si>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创业担保贷款扶持创业人数</t>
  </si>
  <si>
    <t>=</t>
  </si>
  <si>
    <t>人</t>
  </si>
  <si>
    <t>2022年贷免扶补目标人数</t>
  </si>
  <si>
    <t>＝</t>
  </si>
  <si>
    <t>2022年创业担保贷款目标人数</t>
  </si>
  <si>
    <t>优秀事业人员人数</t>
  </si>
  <si>
    <t>扶持创业人数</t>
  </si>
  <si>
    <t>身边好人</t>
  </si>
  <si>
    <t>安宁市社会化工作者人数</t>
  </si>
  <si>
    <t>受助对象人数</t>
  </si>
  <si>
    <t>质量指标</t>
  </si>
  <si>
    <t>按标准补助率</t>
  </si>
  <si>
    <t>%</t>
  </si>
  <si>
    <t>发放贷免扶补贷款还款率</t>
  </si>
  <si>
    <t>≥</t>
  </si>
  <si>
    <t>失业率</t>
  </si>
  <si>
    <t>≤</t>
  </si>
  <si>
    <t>身边好人重大节日慰问率</t>
  </si>
  <si>
    <t>补助发放及时率</t>
  </si>
  <si>
    <t>救助困难职工及送温暖及时率</t>
  </si>
  <si>
    <t>时效指标</t>
  </si>
  <si>
    <t>成本指标</t>
  </si>
  <si>
    <t>经济成本指标</t>
  </si>
  <si>
    <t>万元/人</t>
  </si>
  <si>
    <t>效益指标</t>
  </si>
  <si>
    <t>社会效益指标</t>
  </si>
  <si>
    <t>创业担保贷款带动就业数</t>
  </si>
  <si>
    <t>通过“贷免扶补”吸纳就业资金实现带动就业，扩大安宁市就业，减少安宁市失业率</t>
  </si>
  <si>
    <t>是</t>
  </si>
  <si>
    <t>是/否</t>
  </si>
  <si>
    <t>鼓励事业人员干事创业，推动单位发展</t>
  </si>
  <si>
    <t>营造良好的创业氛围</t>
  </si>
  <si>
    <t>鼓励好人好事，推动安宁文明城市的发展</t>
  </si>
  <si>
    <t>招录社会化工作者，有利于增加社会就业岗位</t>
  </si>
  <si>
    <t>让更广大的人民群众参与到工会工作中来，使工会对职工的关爱精神深入人心</t>
  </si>
  <si>
    <t>帮扶救助困难职工，有利于维护困难职工的合法权益</t>
  </si>
  <si>
    <t>在一定程度上帮助困难职工解决生活上遇到的困难，推动全市脱困解困工作稳步进行</t>
  </si>
  <si>
    <t>健全完善层次清晰、各有侧重、保障适度的困难职工帮扶机制</t>
  </si>
  <si>
    <t>满意度指标</t>
  </si>
  <si>
    <t>服务对象满意度指标</t>
  </si>
  <si>
    <t>被扶持对象满意度</t>
  </si>
  <si>
    <t>社会问卷调查收益程度满意度</t>
  </si>
  <si>
    <t>优秀事业人员满意度</t>
  </si>
  <si>
    <t>服务对象满意度</t>
  </si>
  <si>
    <t>身边好人满意度</t>
  </si>
  <si>
    <t>基层职工对社会化工作者工作满意度</t>
  </si>
  <si>
    <t>受助对象满意度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</si>
  <si>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</si>
  <si>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</si>
  <si>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</si>
  <si>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</si>
  <si>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</si>
  <si>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</si>
  <si>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2022年（第二批）省级创业担保贷款服务补助经费</t>
  </si>
  <si>
    <t>主管部门</t>
  </si>
  <si>
    <t>实施</t>
  </si>
  <si>
    <t>单位</t>
  </si>
  <si>
    <t>项目资金</t>
  </si>
  <si>
    <t>全年</t>
  </si>
  <si>
    <t>分值</t>
  </si>
  <si>
    <t>执行率</t>
  </si>
  <si>
    <t>得分</t>
  </si>
  <si>
    <t>执行数</t>
  </si>
  <si>
    <t xml:space="preserve"> 非财政拨款</t>
  </si>
  <si>
    <t>预期目标</t>
  </si>
  <si>
    <t>实际完成情况</t>
  </si>
  <si>
    <t>年度总体目标</t>
  </si>
  <si>
    <t>根据昆财社基【2023】6号关于下达2022年创业担保贷款服务补贴经费8290元。</t>
  </si>
  <si>
    <t>我单位完成了创业担保贷款扶持创业人数7人，创业担保贷款带动就业数15人，被扶持对象满意度达到85%。</t>
  </si>
  <si>
    <t>年度指标值</t>
  </si>
  <si>
    <t>指标完成情况</t>
  </si>
  <si>
    <t>三级</t>
  </si>
  <si>
    <t>指标</t>
  </si>
  <si>
    <t>度量</t>
  </si>
  <si>
    <t>实际</t>
  </si>
  <si>
    <t>性质</t>
  </si>
  <si>
    <t>完成值</t>
  </si>
  <si>
    <t>补助成本</t>
  </si>
  <si>
    <t>万元</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</si>
  <si>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</si>
  <si>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</si>
  <si>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</si>
  <si>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</si>
  <si>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</si>
  <si>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</si>
  <si>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</si>
  <si>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</si>
  <si>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2022年度创业担保贷款工作中央和省级奖励性补助资金</t>
  </si>
  <si>
    <t>通过“贷免扶补”吸纳就业资金实现带动就业，扩大安宁市就业，减少安宁市失业率。</t>
  </si>
  <si>
    <t>该项目为结转项目，绩效指标已全部完成，完成了贷免扶补人数10人，创业担保贷款33人，发放贷免扶补贷款还款率达到91%，通过“贷免扶补”吸纳就业资金实现带动就业，扩大安宁市就业，减少安宁市失业率。</t>
  </si>
  <si>
    <t>2023年度省级就业创业服务补助经费</t>
  </si>
  <si>
    <t>根据云财规【2018】2号规定，每帮助1人成功创业给予700元的工作经费，通过“贷免扶补”吸纳就业资金实现带动就业，补助我单位2000元。</t>
  </si>
  <si>
    <t>2024年年我单位通过贷免扶补工作的开展，2024年失业率下降到40%以下，吸纳就业资金实现带动就业，扩大安宁市就业，减少安宁市失业率，被扶持对象满意度达到90%。</t>
  </si>
  <si>
    <t>2023年度优秀事业单位工作人员嘉奖经费</t>
  </si>
  <si>
    <t>发放2023年度考核为优秀事业单位工作人员嘉奖经费1500元。</t>
  </si>
  <si>
    <t>完成发放2023年度考核为优秀事业单位工作人员1人嘉奖经费1500元。</t>
  </si>
  <si>
    <t>补助及时率</t>
  </si>
  <si>
    <t>2023年度中央普惠金融发展（创业担保贷款奖补）专项资金</t>
  </si>
  <si>
    <t>推动全市创业担保贷款工作，提供小额担保贷款工作咨询服务。</t>
  </si>
  <si>
    <t>中央财政普惠金融发展（创业担保贷款奖补）专项资金518.27元，认真履行职责，扶持更多的创业人员。</t>
  </si>
  <si>
    <t>2024年春节道德模范、身边好人慰问经费</t>
  </si>
  <si>
    <t>为充分对道德模范的尊敬和关爱，弘扬时代新风，营造承德向善的浓厚氛围，对林世恩进行2024年春节道德模范、身边好人慰问，慰问经费共500元。</t>
  </si>
  <si>
    <t>完成2024年身边好人林世恩春节慰问经费的发放工作，按照每人500元的标准进行慰问， 鼓励好人好事，进一步推动安宁文明城市的发展。</t>
  </si>
  <si>
    <t>工会社会化工作者经费</t>
  </si>
  <si>
    <t>加强基层工会建设，规范乡镇街道工会管理，街道工会无人员编制，每个街道至少配备2名以上社会化工作者。</t>
  </si>
  <si>
    <t>2024年我单位共发放安宁市社会工作者32人的生活补助，补助发放及时率达到100%，进一步有利于增加社会就业岗位，让更广大的人民群众参与到工会工作中来，使工会对职工的关爱精神深入人心。</t>
  </si>
  <si>
    <t>救助困难职工及劳模送温暖经费</t>
  </si>
  <si>
    <t>让职工和劳模反映的困难和问题，在中心得到依法、按程序的处理。使市委、市政府对广大困难职工和劳模的关心和厚爱得到最大程度地体现，对困难职工和劳模的慰问和救助，在一定程度上帮助困难职工和劳模解决生活上遇到的困难，推动脱困解困工作稳步进行。</t>
  </si>
  <si>
    <t>2024年我单位完成了126人的慰问和救助，平均每人800元的标准进行救助和慰问，救助困难职工及送温暖及时率达到100%。通过慰问和救助有利于维护困难职工的合法权益；在一定程度上帮助困难职工解决生活上遇到的困难，推动全市脱困解困工作稳步进行；健全完善层次清晰、各有侧重、保障适度的困难职工帮扶机制。</t>
  </si>
  <si>
    <t>服务对象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</si>
</sst>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2">
    <font>
      <sz val="11"/>
      <color indexed="8"/>
      <name val="宋体"/>
      <charset val="134"/>
      <scheme val="minor"/>
    </font>
    <font>
      <sz val="11"/>
      <color theme="1"/>
      <name val="宋体"/>
      <charset val="134"/>
      <scheme val="minor"/>
    </font>
    <font>
      <sz val="19"/>
      <color theme="1"/>
      <name val="方正小标宋简体"/>
      <charset val="134"/>
    </font>
    <font>
      <sz val="10"/>
      <color theme="1"/>
      <name val="方正小标宋简体"/>
      <charset val="134"/>
    </font>
    <font>
      <sz val="12"/>
      <color rgb="FF000000"/>
      <name val="宋体"/>
      <charset val="134"/>
      <scheme val="minor"/>
    </font>
    <font>
      <sz val="10"/>
      <color rgb="FF000000"/>
      <name val="宋体"/>
      <charset val="134"/>
    </font>
    <font>
      <sz val="12"/>
      <color theme="1"/>
      <name val="宋体"/>
      <charset val="134"/>
      <scheme val="minor"/>
    </font>
    <font>
      <b/>
      <sz val="12"/>
      <color rgb="FF000000"/>
      <name val="宋体"/>
      <charset val="134"/>
      <scheme val="minor"/>
    </font>
    <font>
      <sz val="12"/>
      <name val="宋体"/>
      <charset val="134"/>
      <scheme val="minor"/>
    </font>
    <font>
      <sz val="12"/>
      <color rgb="FF000000"/>
      <name val="Times New Roman"/>
      <charset val="134"/>
    </font>
    <font>
      <sz val="12"/>
      <name val="宋体"/>
      <charset val="134"/>
    </font>
    <font>
      <sz val="12"/>
      <color rgb="FF000000"/>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0"/>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2">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top/>
      <bottom style="medium">
        <color rgb="FF000000"/>
      </bottom>
      <diagonal/>
    </border>
    <border>
      <left style="medium">
        <color auto="1"/>
      </left>
      <right style="medium">
        <color auto="1"/>
      </right>
      <top style="medium">
        <color auto="1"/>
      </top>
      <bottom style="medium">
        <color auto="1"/>
      </bottom>
      <diagonal/>
    </border>
    <border>
      <left style="medium">
        <color rgb="FF000000"/>
      </left>
      <right style="medium">
        <color auto="1"/>
      </right>
      <top style="medium">
        <color rgb="FF000000"/>
      </top>
      <bottom style="medium">
        <color auto="1"/>
      </bottom>
      <diagonal/>
    </border>
    <border>
      <left style="medium">
        <color rgb="FF000000"/>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top/>
      <bottom style="medium">
        <color auto="1"/>
      </bottom>
      <diagonal/>
    </border>
    <border>
      <left style="medium">
        <color auto="1"/>
      </left>
      <right style="medium">
        <color auto="1"/>
      </right>
      <top style="medium">
        <color auto="1"/>
      </top>
      <bottom style="thin">
        <color auto="1"/>
      </bottom>
      <diagonal/>
    </border>
    <border>
      <left/>
      <right style="medium">
        <color auto="1"/>
      </right>
      <top/>
      <bottom style="medium">
        <color auto="1"/>
      </bottom>
      <diagonal/>
    </border>
    <border>
      <left style="medium">
        <color auto="1"/>
      </left>
      <right style="medium">
        <color auto="1"/>
      </right>
      <top style="thin">
        <color auto="1"/>
      </top>
      <bottom style="medium">
        <color auto="1"/>
      </bottom>
      <diagonal/>
    </border>
    <border>
      <left style="medium">
        <color rgb="FF000000"/>
      </left>
      <right style="medium">
        <color rgb="FF000000"/>
      </right>
      <top/>
      <bottom/>
      <diagonal/>
    </border>
    <border>
      <left/>
      <right style="medium">
        <color auto="1"/>
      </right>
      <top style="medium">
        <color auto="1"/>
      </top>
      <bottom/>
      <diagonal/>
    </border>
    <border>
      <left style="medium">
        <color rgb="FF000000"/>
      </left>
      <right style="medium">
        <color auto="1"/>
      </right>
      <top/>
      <bottom style="medium">
        <color auto="1"/>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rgb="FF000000"/>
      </left>
      <right style="medium">
        <color auto="1"/>
      </right>
      <top style="medium">
        <color auto="1"/>
      </top>
      <bottom style="medium">
        <color rgb="FF000000"/>
      </bottom>
      <diagonal/>
    </border>
    <border>
      <left style="medium">
        <color auto="1"/>
      </left>
      <right style="medium">
        <color rgb="FF000000"/>
      </right>
      <top/>
      <bottom/>
      <diagonal/>
    </border>
    <border>
      <left style="medium">
        <color auto="1"/>
      </left>
      <right style="medium">
        <color rgb="FF000000"/>
      </right>
      <top style="medium">
        <color auto="1"/>
      </top>
      <bottom style="medium">
        <color rgb="FF000000"/>
      </bottom>
      <diagonal/>
    </border>
    <border>
      <left style="medium">
        <color auto="1"/>
      </left>
      <right style="medium">
        <color auto="1"/>
      </right>
      <top style="medium">
        <color rgb="FF000000"/>
      </top>
      <bottom style="medium">
        <color auto="1"/>
      </bottom>
      <diagonal/>
    </border>
    <border>
      <left style="medium">
        <color rgb="FF000000"/>
      </left>
      <right style="medium">
        <color auto="1"/>
      </right>
      <top style="medium">
        <color rgb="FF000000"/>
      </top>
      <bottom/>
      <diagonal/>
    </border>
    <border>
      <left style="medium">
        <color auto="1"/>
      </left>
      <right style="medium">
        <color rgb="FF000000"/>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rgb="FF000000"/>
      </bottom>
      <diagonal/>
    </border>
    <border>
      <left/>
      <right/>
      <top style="medium">
        <color auto="1"/>
      </top>
      <bottom style="medium">
        <color auto="1"/>
      </bottom>
      <diagonal/>
    </border>
    <border>
      <left style="medium">
        <color auto="1"/>
      </left>
      <right style="medium">
        <color auto="1"/>
      </right>
      <top/>
      <bottom style="medium">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 fillId="4" borderId="5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55" applyNumberFormat="0" applyFill="0" applyAlignment="0" applyProtection="0">
      <alignment vertical="center"/>
    </xf>
    <xf numFmtId="0" fontId="28" fillId="0" borderId="55" applyNumberFormat="0" applyFill="0" applyAlignment="0" applyProtection="0">
      <alignment vertical="center"/>
    </xf>
    <xf numFmtId="0" fontId="29" fillId="0" borderId="56" applyNumberFormat="0" applyFill="0" applyAlignment="0" applyProtection="0">
      <alignment vertical="center"/>
    </xf>
    <xf numFmtId="0" fontId="29" fillId="0" borderId="0" applyNumberFormat="0" applyFill="0" applyBorder="0" applyAlignment="0" applyProtection="0">
      <alignment vertical="center"/>
    </xf>
    <xf numFmtId="0" fontId="30" fillId="5" borderId="57" applyNumberFormat="0" applyAlignment="0" applyProtection="0">
      <alignment vertical="center"/>
    </xf>
    <xf numFmtId="0" fontId="31" fillId="6" borderId="58" applyNumberFormat="0" applyAlignment="0" applyProtection="0">
      <alignment vertical="center"/>
    </xf>
    <xf numFmtId="0" fontId="32" fillId="6" borderId="57" applyNumberFormat="0" applyAlignment="0" applyProtection="0">
      <alignment vertical="center"/>
    </xf>
    <xf numFmtId="0" fontId="33" fillId="7" borderId="59" applyNumberFormat="0" applyAlignment="0" applyProtection="0">
      <alignment vertical="center"/>
    </xf>
    <xf numFmtId="0" fontId="34" fillId="0" borderId="60" applyNumberFormat="0" applyFill="0" applyAlignment="0" applyProtection="0">
      <alignment vertical="center"/>
    </xf>
    <xf numFmtId="0" fontId="35" fillId="0" borderId="61"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10" fillId="0" borderId="0"/>
  </cellStyleXfs>
  <cellXfs count="169">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10" fontId="4" fillId="0" borderId="4" xfId="0" applyNumberFormat="1" applyFont="1" applyFill="1" applyBorder="1" applyAlignment="1">
      <alignment horizontal="center" vertical="center" wrapText="1"/>
    </xf>
    <xf numFmtId="0" fontId="4" fillId="0" borderId="6" xfId="0" applyFont="1" applyFill="1" applyBorder="1" applyAlignment="1">
      <alignment horizontal="justify"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15" xfId="0" applyFont="1" applyFill="1" applyBorder="1" applyAlignment="1">
      <alignment horizontal="center" vertical="center" wrapText="1"/>
    </xf>
    <xf numFmtId="176" fontId="4" fillId="2" borderId="4" xfId="0" applyNumberFormat="1"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0" xfId="0" applyFont="1" applyFill="1" applyBorder="1" applyAlignment="1">
      <alignment horizontal="left"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176" fontId="4" fillId="0" borderId="22" xfId="0" applyNumberFormat="1" applyFont="1" applyFill="1" applyBorder="1" applyAlignment="1">
      <alignment horizontal="center" vertical="center" wrapText="1"/>
    </xf>
    <xf numFmtId="0" fontId="4" fillId="0" borderId="23"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2" xfId="0" applyFont="1" applyFill="1" applyBorder="1" applyAlignment="1">
      <alignment horizontal="justify" vertical="center" wrapText="1"/>
    </xf>
    <xf numFmtId="0" fontId="5" fillId="0" borderId="0" xfId="0" applyFont="1" applyFill="1" applyAlignment="1">
      <alignment horizontal="left" vertical="center"/>
    </xf>
    <xf numFmtId="0" fontId="4" fillId="0" borderId="24"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4" xfId="0" applyFont="1" applyFill="1" applyBorder="1" applyAlignment="1">
      <alignment horizontal="center" wrapText="1"/>
    </xf>
    <xf numFmtId="0" fontId="6" fillId="0" borderId="15" xfId="0" applyFont="1" applyFill="1" applyBorder="1" applyAlignment="1">
      <alignment horizontal="center" vertical="center"/>
    </xf>
    <xf numFmtId="0" fontId="4" fillId="0" borderId="2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20" xfId="0" applyFont="1" applyFill="1" applyBorder="1" applyAlignment="1">
      <alignment vertical="center" wrapText="1"/>
    </xf>
    <xf numFmtId="0" fontId="4" fillId="0" borderId="3" xfId="0" applyFont="1" applyFill="1" applyBorder="1" applyAlignment="1">
      <alignment vertical="center" wrapText="1"/>
    </xf>
    <xf numFmtId="0" fontId="4" fillId="0" borderId="33"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1" fillId="0" borderId="0" xfId="0" applyFont="1" applyFill="1" applyAlignment="1">
      <alignment horizontal="left" vertical="center"/>
    </xf>
    <xf numFmtId="0" fontId="7" fillId="0" borderId="35"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35" xfId="0" applyFont="1" applyFill="1" applyBorder="1" applyAlignment="1">
      <alignment horizontal="center" vertical="center" wrapText="1"/>
    </xf>
    <xf numFmtId="0" fontId="4" fillId="0" borderId="38"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36"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35" xfId="0" applyFont="1" applyFill="1" applyBorder="1" applyAlignment="1">
      <alignment horizontal="center" vertical="center"/>
    </xf>
    <xf numFmtId="0" fontId="4" fillId="0" borderId="40"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35" xfId="0" applyFont="1" applyFill="1" applyBorder="1" applyAlignment="1">
      <alignment horizontal="right" vertical="center" wrapText="1"/>
    </xf>
    <xf numFmtId="176" fontId="4" fillId="0" borderId="35" xfId="0" applyNumberFormat="1" applyFont="1" applyFill="1" applyBorder="1" applyAlignment="1">
      <alignment horizontal="center" vertical="center"/>
    </xf>
    <xf numFmtId="0" fontId="8" fillId="0" borderId="35" xfId="0" applyFont="1" applyFill="1" applyBorder="1" applyAlignment="1">
      <alignment horizontal="center" vertical="center"/>
    </xf>
    <xf numFmtId="43" fontId="4" fillId="0" borderId="35" xfId="0" applyNumberFormat="1" applyFont="1" applyFill="1" applyBorder="1" applyAlignment="1">
      <alignment horizontal="center" vertical="center"/>
    </xf>
    <xf numFmtId="0" fontId="4" fillId="2" borderId="35" xfId="0" applyFont="1" applyFill="1" applyBorder="1" applyAlignment="1">
      <alignment horizontal="right" vertical="center"/>
    </xf>
    <xf numFmtId="0" fontId="4" fillId="0" borderId="35" xfId="0" applyFont="1" applyFill="1" applyBorder="1" applyAlignment="1">
      <alignment horizontal="justify" vertical="center"/>
    </xf>
    <xf numFmtId="43" fontId="4" fillId="0" borderId="42" xfId="0" applyNumberFormat="1" applyFont="1" applyFill="1" applyBorder="1" applyAlignment="1">
      <alignment horizontal="center" vertical="center"/>
    </xf>
    <xf numFmtId="176" fontId="4" fillId="0" borderId="42" xfId="0" applyNumberFormat="1" applyFont="1" applyFill="1" applyBorder="1" applyAlignment="1">
      <alignment horizontal="center" vertical="center"/>
    </xf>
    <xf numFmtId="0" fontId="4" fillId="0" borderId="42" xfId="0" applyFont="1" applyFill="1" applyBorder="1" applyAlignment="1">
      <alignment horizontal="center" vertical="center"/>
    </xf>
    <xf numFmtId="0" fontId="4" fillId="0" borderId="35" xfId="0" applyFont="1" applyFill="1" applyBorder="1" applyAlignment="1">
      <alignment horizontal="right" vertical="center"/>
    </xf>
    <xf numFmtId="43" fontId="4" fillId="0" borderId="43" xfId="0" applyNumberFormat="1" applyFont="1" applyFill="1" applyBorder="1" applyAlignment="1">
      <alignment horizontal="center" vertical="center"/>
    </xf>
    <xf numFmtId="176" fontId="4" fillId="0" borderId="43" xfId="0" applyNumberFormat="1" applyFont="1" applyFill="1" applyBorder="1" applyAlignment="1">
      <alignment horizontal="center" vertical="center"/>
    </xf>
    <xf numFmtId="0" fontId="4" fillId="0" borderId="43" xfId="0" applyFont="1" applyFill="1" applyBorder="1" applyAlignment="1">
      <alignment horizontal="center" vertical="center"/>
    </xf>
    <xf numFmtId="176" fontId="4" fillId="2" borderId="35" xfId="0" applyNumberFormat="1" applyFont="1" applyFill="1" applyBorder="1" applyAlignment="1">
      <alignment horizontal="center" vertical="center"/>
    </xf>
    <xf numFmtId="0" fontId="4" fillId="0" borderId="42"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4" fillId="0" borderId="43" xfId="0" applyFont="1" applyFill="1" applyBorder="1" applyAlignment="1">
      <alignment horizontal="center" vertical="center" wrapText="1"/>
    </xf>
    <xf numFmtId="0" fontId="6" fillId="0" borderId="35" xfId="0" applyFont="1" applyFill="1" applyBorder="1" applyAlignment="1">
      <alignment vertical="center" wrapText="1"/>
    </xf>
    <xf numFmtId="0" fontId="6" fillId="0" borderId="35" xfId="0" applyFont="1" applyFill="1" applyBorder="1" applyAlignment="1">
      <alignment vertical="center"/>
    </xf>
    <xf numFmtId="0" fontId="7" fillId="0" borderId="42" xfId="0" applyFont="1" applyFill="1" applyBorder="1" applyAlignment="1">
      <alignment horizontal="center" vertical="center"/>
    </xf>
    <xf numFmtId="0" fontId="4" fillId="0" borderId="44" xfId="0" applyFont="1" applyFill="1" applyBorder="1" applyAlignment="1">
      <alignment horizontal="center" vertical="center"/>
    </xf>
    <xf numFmtId="0" fontId="4" fillId="0" borderId="44" xfId="0" applyFont="1" applyFill="1" applyBorder="1" applyAlignment="1">
      <alignment horizontal="center" vertical="center" wrapText="1"/>
    </xf>
    <xf numFmtId="0" fontId="6" fillId="0" borderId="35" xfId="0" applyFont="1" applyFill="1" applyBorder="1" applyAlignment="1">
      <alignment horizontal="center" vertical="center"/>
    </xf>
    <xf numFmtId="0" fontId="4" fillId="0" borderId="45"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4" fillId="0" borderId="46" xfId="0" applyFont="1" applyFill="1" applyBorder="1" applyAlignment="1">
      <alignment horizontal="center" vertical="center"/>
    </xf>
    <xf numFmtId="0" fontId="4" fillId="0" borderId="47"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48" xfId="0" applyFont="1" applyFill="1" applyBorder="1" applyAlignment="1">
      <alignment horizontal="center" vertical="center" wrapText="1"/>
    </xf>
    <xf numFmtId="0" fontId="0" fillId="0" borderId="0" xfId="0" applyFont="1" applyFill="1" applyAlignment="1">
      <alignment vertical="center"/>
    </xf>
    <xf numFmtId="0" fontId="3" fillId="0" borderId="0" xfId="0" applyFont="1" applyFill="1" applyAlignment="1">
      <alignment horizontal="left" vertical="center"/>
    </xf>
    <xf numFmtId="0" fontId="9" fillId="0" borderId="49" xfId="0" applyFont="1" applyFill="1" applyBorder="1" applyAlignment="1">
      <alignment horizontal="justify" vertical="center" wrapText="1"/>
    </xf>
    <xf numFmtId="0" fontId="9" fillId="0" borderId="11" xfId="0" applyFont="1" applyFill="1" applyBorder="1" applyAlignment="1">
      <alignment horizontal="justify" vertical="center" wrapText="1"/>
    </xf>
    <xf numFmtId="0" fontId="10" fillId="0" borderId="50" xfId="0" applyFont="1" applyFill="1" applyBorder="1" applyAlignment="1">
      <alignment horizontal="left" vertical="center" wrapText="1"/>
    </xf>
    <xf numFmtId="0" fontId="1" fillId="0" borderId="4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9" fillId="0" borderId="13" xfId="0" applyFont="1" applyFill="1" applyBorder="1" applyAlignment="1">
      <alignment horizontal="justify" vertical="center" wrapText="1"/>
    </xf>
    <xf numFmtId="0" fontId="11" fillId="0" borderId="20" xfId="0" applyFont="1" applyFill="1" applyBorder="1" applyAlignment="1">
      <alignment horizontal="left" vertical="center" wrapText="1"/>
    </xf>
    <xf numFmtId="0" fontId="10" fillId="0" borderId="20" xfId="0" applyFont="1" applyFill="1" applyBorder="1" applyAlignment="1">
      <alignment horizontal="left" vertical="center" wrapText="1"/>
    </xf>
    <xf numFmtId="0" fontId="11" fillId="0" borderId="13" xfId="0" applyFont="1" applyFill="1" applyBorder="1" applyAlignment="1">
      <alignment horizontal="justify" vertical="center" wrapText="1"/>
    </xf>
    <xf numFmtId="0" fontId="11" fillId="0" borderId="51" xfId="0" applyFont="1" applyFill="1" applyBorder="1" applyAlignment="1">
      <alignment horizontal="justify" vertical="center" wrapText="1"/>
    </xf>
    <xf numFmtId="0" fontId="9" fillId="0" borderId="51" xfId="0" applyFont="1" applyFill="1" applyBorder="1" applyAlignment="1">
      <alignment horizontal="justify" vertical="center" wrapText="1"/>
    </xf>
    <xf numFmtId="0" fontId="9" fillId="0" borderId="12" xfId="0" applyFont="1" applyFill="1" applyBorder="1" applyAlignment="1">
      <alignment horizontal="justify" vertical="center" wrapText="1"/>
    </xf>
    <xf numFmtId="0" fontId="9" fillId="0" borderId="20" xfId="0" applyFont="1" applyFill="1" applyBorder="1" applyAlignment="1">
      <alignment horizontal="left" vertical="center" wrapText="1"/>
    </xf>
    <xf numFmtId="0" fontId="9" fillId="0" borderId="34" xfId="0" applyFont="1" applyFill="1" applyBorder="1" applyAlignment="1">
      <alignment horizontal="justify" vertical="center" wrapText="1"/>
    </xf>
    <xf numFmtId="0" fontId="12" fillId="0" borderId="0" xfId="0" applyFont="1" applyFill="1" applyBorder="1" applyAlignment="1">
      <alignment horizontal="center"/>
    </xf>
    <xf numFmtId="0" fontId="12" fillId="0" borderId="0" xfId="0" applyFont="1" applyFill="1" applyBorder="1" applyAlignment="1">
      <alignment horizontal="center" wrapText="1"/>
    </xf>
    <xf numFmtId="0" fontId="13" fillId="0" borderId="0" xfId="0" applyFont="1" applyFill="1" applyBorder="1" applyAlignment="1"/>
    <xf numFmtId="0" fontId="10" fillId="0" borderId="0" xfId="0" applyFont="1" applyFill="1" applyBorder="1" applyAlignment="1">
      <alignment wrapText="1"/>
    </xf>
    <xf numFmtId="0" fontId="10" fillId="0" borderId="0" xfId="0" applyFont="1" applyFill="1" applyBorder="1" applyAlignment="1"/>
    <xf numFmtId="0" fontId="14" fillId="0" borderId="0" xfId="0" applyFont="1" applyFill="1" applyBorder="1" applyAlignment="1">
      <alignment horizontal="right"/>
    </xf>
    <xf numFmtId="0" fontId="14" fillId="0" borderId="0" xfId="0" applyFont="1" applyFill="1" applyBorder="1" applyAlignment="1"/>
    <xf numFmtId="0" fontId="14" fillId="0" borderId="0" xfId="0" applyFont="1" applyFill="1" applyBorder="1" applyAlignment="1">
      <alignment horizontal="center"/>
    </xf>
    <xf numFmtId="0" fontId="15" fillId="0" borderId="35" xfId="0" applyFont="1" applyFill="1" applyBorder="1" applyAlignment="1">
      <alignment horizontal="center" vertical="center" shrinkToFit="1"/>
    </xf>
    <xf numFmtId="0" fontId="15" fillId="0" borderId="36" xfId="0" applyFont="1" applyFill="1" applyBorder="1" applyAlignment="1">
      <alignment horizontal="center" vertical="center" shrinkToFit="1"/>
    </xf>
    <xf numFmtId="0" fontId="15" fillId="0" borderId="35" xfId="0" applyFont="1" applyFill="1" applyBorder="1" applyAlignment="1">
      <alignment horizontal="center" vertical="center" wrapText="1"/>
    </xf>
    <xf numFmtId="4" fontId="15" fillId="0" borderId="36" xfId="0" applyNumberFormat="1" applyFont="1" applyFill="1" applyBorder="1" applyAlignment="1">
      <alignment horizontal="center" vertical="center" shrinkToFit="1"/>
    </xf>
    <xf numFmtId="4" fontId="15" fillId="0" borderId="47" xfId="0" applyNumberFormat="1" applyFont="1" applyFill="1" applyBorder="1" applyAlignment="1">
      <alignment horizontal="center" vertical="center" shrinkToFit="1"/>
    </xf>
    <xf numFmtId="4" fontId="15" fillId="0" borderId="47" xfId="0" applyNumberFormat="1" applyFont="1" applyFill="1" applyBorder="1" applyAlignment="1">
      <alignment horizontal="center" vertical="center" wrapText="1" shrinkToFit="1"/>
    </xf>
    <xf numFmtId="4" fontId="15" fillId="0" borderId="37" xfId="0" applyNumberFormat="1" applyFont="1" applyFill="1" applyBorder="1" applyAlignment="1">
      <alignment horizontal="center" vertical="center" shrinkToFit="1"/>
    </xf>
    <xf numFmtId="0" fontId="15" fillId="0" borderId="35" xfId="0" applyFont="1" applyFill="1" applyBorder="1" applyAlignment="1">
      <alignment horizontal="center" vertical="center" wrapText="1" shrinkToFit="1"/>
    </xf>
    <xf numFmtId="0" fontId="15" fillId="0" borderId="37" xfId="0" applyFont="1" applyFill="1" applyBorder="1" applyAlignment="1">
      <alignment horizontal="center" vertical="center" shrinkToFit="1"/>
    </xf>
    <xf numFmtId="0" fontId="15" fillId="0" borderId="47" xfId="0" applyFont="1" applyFill="1" applyBorder="1" applyAlignment="1">
      <alignment horizontal="center" vertical="center" shrinkToFit="1"/>
    </xf>
    <xf numFmtId="0" fontId="15" fillId="0" borderId="40" xfId="0" applyFont="1" applyFill="1" applyBorder="1" applyAlignment="1">
      <alignment horizontal="center" vertical="center" shrinkToFit="1"/>
    </xf>
    <xf numFmtId="4" fontId="15" fillId="0" borderId="35" xfId="0" applyNumberFormat="1" applyFont="1" applyFill="1" applyBorder="1" applyAlignment="1">
      <alignment horizontal="center" vertical="center" shrinkToFit="1"/>
    </xf>
    <xf numFmtId="4" fontId="15" fillId="0" borderId="45" xfId="0" applyNumberFormat="1" applyFont="1" applyFill="1" applyBorder="1" applyAlignment="1">
      <alignment horizontal="center" vertical="center" shrinkToFit="1"/>
    </xf>
    <xf numFmtId="4" fontId="15" fillId="0" borderId="46" xfId="0" applyNumberFormat="1" applyFont="1" applyFill="1" applyBorder="1" applyAlignment="1">
      <alignment horizontal="center" vertical="center" shrinkToFit="1"/>
    </xf>
    <xf numFmtId="4" fontId="15" fillId="0" borderId="35" xfId="0" applyNumberFormat="1" applyFont="1" applyFill="1" applyBorder="1" applyAlignment="1">
      <alignment horizontal="center" vertical="center" wrapText="1" shrinkToFit="1"/>
    </xf>
    <xf numFmtId="0" fontId="10" fillId="0" borderId="35" xfId="0" applyFont="1" applyFill="1" applyBorder="1" applyAlignment="1">
      <alignment horizontal="center" vertical="center"/>
    </xf>
    <xf numFmtId="0" fontId="15" fillId="0" borderId="38" xfId="0" applyFont="1" applyFill="1" applyBorder="1" applyAlignment="1">
      <alignment horizontal="center" vertical="center" shrinkToFit="1"/>
    </xf>
    <xf numFmtId="0" fontId="15" fillId="0" borderId="39" xfId="0" applyFont="1" applyFill="1" applyBorder="1" applyAlignment="1">
      <alignment horizontal="center" vertical="center" shrinkToFit="1"/>
    </xf>
    <xf numFmtId="0" fontId="15" fillId="0" borderId="48" xfId="0" applyFont="1" applyFill="1" applyBorder="1" applyAlignment="1">
      <alignment horizontal="center" vertical="center" shrinkToFit="1"/>
    </xf>
    <xf numFmtId="49" fontId="15" fillId="0" borderId="35" xfId="0" applyNumberFormat="1" applyFont="1" applyFill="1" applyBorder="1" applyAlignment="1">
      <alignment horizontal="center" vertical="center" shrinkToFit="1"/>
    </xf>
    <xf numFmtId="49" fontId="15" fillId="0" borderId="45" xfId="0" applyNumberFormat="1" applyFont="1" applyFill="1" applyBorder="1" applyAlignment="1">
      <alignment horizontal="center" vertical="center" shrinkToFit="1"/>
    </xf>
    <xf numFmtId="0" fontId="15" fillId="0" borderId="35" xfId="0" applyFont="1" applyFill="1" applyBorder="1" applyAlignment="1">
      <alignment horizontal="left" vertical="center" shrinkToFit="1"/>
    </xf>
    <xf numFmtId="4" fontId="15" fillId="0" borderId="35" xfId="0" applyNumberFormat="1" applyFont="1" applyFill="1" applyBorder="1" applyAlignment="1">
      <alignment horizontal="right" vertical="center" shrinkToFit="1"/>
    </xf>
    <xf numFmtId="4" fontId="15" fillId="0" borderId="35" xfId="0" applyNumberFormat="1" applyFont="1" applyFill="1" applyBorder="1" applyAlignment="1">
      <alignment horizontal="right" vertical="center" wrapText="1" shrinkToFit="1"/>
    </xf>
    <xf numFmtId="0" fontId="16" fillId="0" borderId="0" xfId="0" applyFont="1" applyFill="1" applyBorder="1" applyAlignment="1">
      <alignment horizontal="left" vertical="top" wrapText="1"/>
    </xf>
    <xf numFmtId="0" fontId="17" fillId="0" borderId="0" xfId="0" applyFont="1" applyAlignment="1">
      <alignment horizontal="center" vertical="center"/>
    </xf>
    <xf numFmtId="0" fontId="16" fillId="0" borderId="0" xfId="0" applyFont="1" applyAlignment="1"/>
    <xf numFmtId="0" fontId="18" fillId="2" borderId="52" xfId="0" applyNumberFormat="1" applyFont="1" applyFill="1" applyBorder="1" applyAlignment="1">
      <alignment horizontal="center" vertical="center"/>
    </xf>
    <xf numFmtId="0" fontId="18" fillId="2" borderId="52" xfId="0" applyNumberFormat="1" applyFont="1" applyFill="1" applyBorder="1" applyAlignment="1">
      <alignment horizontal="left" vertical="center"/>
    </xf>
    <xf numFmtId="4" fontId="18" fillId="2" borderId="52" xfId="0" applyNumberFormat="1" applyFont="1" applyFill="1" applyBorder="1" applyAlignment="1">
      <alignment horizontal="right" vertical="center"/>
    </xf>
    <xf numFmtId="3" fontId="18" fillId="2" borderId="52" xfId="0" applyNumberFormat="1" applyFont="1" applyFill="1" applyBorder="1" applyAlignment="1">
      <alignment horizontal="right" vertical="center"/>
    </xf>
    <xf numFmtId="0" fontId="18" fillId="2" borderId="52" xfId="0" applyNumberFormat="1" applyFont="1" applyFill="1" applyBorder="1" applyAlignment="1">
      <alignment horizontal="left" vertical="center" wrapText="1"/>
    </xf>
    <xf numFmtId="0" fontId="19" fillId="0" borderId="0" xfId="0" applyFont="1" applyAlignment="1"/>
    <xf numFmtId="0" fontId="20" fillId="0" borderId="0" xfId="0" applyFont="1" applyAlignment="1">
      <alignment horizontal="center" vertical="center"/>
    </xf>
    <xf numFmtId="0" fontId="10" fillId="0" borderId="0" xfId="0" applyFont="1" applyAlignment="1"/>
    <xf numFmtId="0" fontId="18" fillId="3" borderId="52" xfId="0" applyNumberFormat="1" applyFont="1" applyFill="1" applyBorder="1" applyAlignment="1">
      <alignment horizontal="center" vertical="center" wrapText="1"/>
    </xf>
    <xf numFmtId="0" fontId="18" fillId="3" borderId="52" xfId="0" applyNumberFormat="1" applyFont="1" applyFill="1" applyBorder="1" applyAlignment="1">
      <alignment horizontal="center" vertical="center"/>
    </xf>
    <xf numFmtId="0" fontId="0" fillId="0" borderId="53" xfId="0" applyFont="1" applyBorder="1" applyAlignment="1">
      <alignment horizontal="left" vertical="center"/>
    </xf>
    <xf numFmtId="0" fontId="18" fillId="2" borderId="53" xfId="0" applyNumberFormat="1" applyFont="1" applyFill="1" applyBorder="1" applyAlignment="1">
      <alignment horizontal="left" vertical="center"/>
    </xf>
    <xf numFmtId="0" fontId="0" fillId="0" borderId="35" xfId="0" applyFont="1" applyBorder="1" applyAlignment="1">
      <alignment horizontal="left" vertical="center"/>
    </xf>
    <xf numFmtId="0" fontId="18" fillId="3" borderId="52" xfId="0" applyNumberFormat="1" applyFont="1" applyFill="1" applyBorder="1" applyAlignment="1">
      <alignment horizontal="left" vertical="center"/>
    </xf>
    <xf numFmtId="4" fontId="5" fillId="2" borderId="52" xfId="0" applyNumberFormat="1" applyFont="1" applyFill="1" applyBorder="1" applyAlignment="1">
      <alignment horizontal="right" vertical="center"/>
    </xf>
    <xf numFmtId="0" fontId="18" fillId="2" borderId="52" xfId="0" applyNumberFormat="1" applyFont="1" applyFill="1" applyBorder="1" applyAlignment="1">
      <alignment horizontal="right" vertical="center"/>
    </xf>
    <xf numFmtId="0" fontId="5" fillId="2" borderId="52" xfId="0" applyNumberFormat="1" applyFont="1" applyFill="1" applyBorder="1" applyAlignment="1">
      <alignment horizontal="right" vertical="center"/>
    </xf>
    <xf numFmtId="4" fontId="18" fillId="3" borderId="52" xfId="0" applyNumberFormat="1" applyFont="1" applyFill="1" applyBorder="1" applyAlignment="1">
      <alignment horizontal="center" vertical="center"/>
    </xf>
    <xf numFmtId="4" fontId="18" fillId="2" borderId="52" xfId="0" applyNumberFormat="1" applyFont="1" applyFill="1" applyBorder="1" applyAlignment="1">
      <alignment horizontal="left" vertical="center"/>
    </xf>
    <xf numFmtId="0" fontId="21" fillId="0" borderId="0" xfId="0" applyFo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D8" sqref="D8"/>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1:6">
      <c r="C1" s="155" t="s">
        <v>0</v>
      </c>
    </row>
    <row r="2" spans="1:6">
      <c r="A2" s="168"/>
      <c r="B2" s="168"/>
      <c r="C2" s="168"/>
      <c r="D2" s="168"/>
      <c r="E2" s="168"/>
      <c r="F2" s="148" t="s">
        <v>1</v>
      </c>
    </row>
    <row r="3" spans="1:6">
      <c r="A3" s="148" t="s">
        <v>2</v>
      </c>
      <c r="B3" s="168"/>
      <c r="C3" s="168"/>
      <c r="D3" s="168"/>
      <c r="E3" s="168"/>
      <c r="F3" s="148" t="s">
        <v>3</v>
      </c>
    </row>
    <row r="4" ht="19.5" customHeight="1" spans="1:6">
      <c r="A4" s="158" t="s">
        <v>4</v>
      </c>
      <c r="B4" s="158"/>
      <c r="C4" s="158"/>
      <c r="D4" s="158" t="s">
        <v>5</v>
      </c>
      <c r="E4" s="158"/>
      <c r="F4" s="158"/>
    </row>
    <row r="5" ht="19.5" customHeight="1" spans="1:6">
      <c r="A5" s="158" t="s">
        <v>6</v>
      </c>
      <c r="B5" s="158" t="s">
        <v>7</v>
      </c>
      <c r="C5" s="158" t="s">
        <v>8</v>
      </c>
      <c r="D5" s="158" t="s">
        <v>9</v>
      </c>
      <c r="E5" s="158" t="s">
        <v>7</v>
      </c>
      <c r="F5" s="158" t="s">
        <v>8</v>
      </c>
    </row>
    <row r="6" ht="19.5" customHeight="1" spans="1:6">
      <c r="A6" s="158" t="s">
        <v>10</v>
      </c>
      <c r="B6" s="158"/>
      <c r="C6" s="158" t="s">
        <v>11</v>
      </c>
      <c r="D6" s="158" t="s">
        <v>10</v>
      </c>
      <c r="E6" s="158"/>
      <c r="F6" s="158" t="s">
        <v>12</v>
      </c>
    </row>
    <row r="7" ht="19.5" customHeight="1" spans="1:6">
      <c r="A7" s="162" t="s">
        <v>13</v>
      </c>
      <c r="B7" s="158" t="s">
        <v>11</v>
      </c>
      <c r="C7" s="151">
        <v>2602902.48</v>
      </c>
      <c r="D7" s="162" t="s">
        <v>14</v>
      </c>
      <c r="E7" s="158" t="s">
        <v>15</v>
      </c>
      <c r="F7" s="151">
        <v>1844690.47</v>
      </c>
    </row>
    <row r="8" ht="19.5" customHeight="1" spans="1:6">
      <c r="A8" s="162" t="s">
        <v>16</v>
      </c>
      <c r="B8" s="158" t="s">
        <v>12</v>
      </c>
      <c r="C8" s="151">
        <v>0</v>
      </c>
      <c r="D8" s="162" t="s">
        <v>17</v>
      </c>
      <c r="E8" s="158" t="s">
        <v>18</v>
      </c>
      <c r="F8" s="151">
        <v>0</v>
      </c>
    </row>
    <row r="9" ht="19.5" customHeight="1" spans="1:6">
      <c r="A9" s="162" t="s">
        <v>19</v>
      </c>
      <c r="B9" s="158" t="s">
        <v>20</v>
      </c>
      <c r="C9" s="151">
        <v>0</v>
      </c>
      <c r="D9" s="162" t="s">
        <v>21</v>
      </c>
      <c r="E9" s="158" t="s">
        <v>22</v>
      </c>
      <c r="F9" s="151">
        <v>0</v>
      </c>
    </row>
    <row r="10" ht="19.5" customHeight="1" spans="1:6">
      <c r="A10" s="162" t="s">
        <v>23</v>
      </c>
      <c r="B10" s="158" t="s">
        <v>24</v>
      </c>
      <c r="C10" s="151">
        <v>0</v>
      </c>
      <c r="D10" s="162" t="s">
        <v>25</v>
      </c>
      <c r="E10" s="158" t="s">
        <v>26</v>
      </c>
      <c r="F10" s="151">
        <v>0</v>
      </c>
    </row>
    <row r="11" ht="19.5" customHeight="1" spans="1:6">
      <c r="A11" s="162" t="s">
        <v>27</v>
      </c>
      <c r="B11" s="158" t="s">
        <v>28</v>
      </c>
      <c r="C11" s="151">
        <v>0</v>
      </c>
      <c r="D11" s="162" t="s">
        <v>29</v>
      </c>
      <c r="E11" s="158" t="s">
        <v>30</v>
      </c>
      <c r="F11" s="151">
        <v>0</v>
      </c>
    </row>
    <row r="12" ht="19.5" customHeight="1" spans="1:6">
      <c r="A12" s="162" t="s">
        <v>31</v>
      </c>
      <c r="B12" s="158" t="s">
        <v>32</v>
      </c>
      <c r="C12" s="151">
        <v>0</v>
      </c>
      <c r="D12" s="162" t="s">
        <v>33</v>
      </c>
      <c r="E12" s="158" t="s">
        <v>34</v>
      </c>
      <c r="F12" s="151">
        <v>0</v>
      </c>
    </row>
    <row r="13" ht="19.5" customHeight="1" spans="1:6">
      <c r="A13" s="162" t="s">
        <v>35</v>
      </c>
      <c r="B13" s="158" t="s">
        <v>36</v>
      </c>
      <c r="C13" s="151">
        <v>0</v>
      </c>
      <c r="D13" s="162" t="s">
        <v>37</v>
      </c>
      <c r="E13" s="158" t="s">
        <v>38</v>
      </c>
      <c r="F13" s="151">
        <v>0</v>
      </c>
    </row>
    <row r="14" ht="19.5" customHeight="1" spans="1:6">
      <c r="A14" s="162" t="s">
        <v>39</v>
      </c>
      <c r="B14" s="158" t="s">
        <v>40</v>
      </c>
      <c r="C14" s="151">
        <v>0</v>
      </c>
      <c r="D14" s="162" t="s">
        <v>41</v>
      </c>
      <c r="E14" s="158" t="s">
        <v>42</v>
      </c>
      <c r="F14" s="151">
        <v>391040.09</v>
      </c>
    </row>
    <row r="15" ht="19.5" customHeight="1" spans="1:6">
      <c r="A15" s="162"/>
      <c r="B15" s="158" t="s">
        <v>43</v>
      </c>
      <c r="C15" s="164"/>
      <c r="D15" s="162" t="s">
        <v>44</v>
      </c>
      <c r="E15" s="158" t="s">
        <v>45</v>
      </c>
      <c r="F15" s="151">
        <v>176213.29</v>
      </c>
    </row>
    <row r="16" ht="19.5" customHeight="1" spans="1:6">
      <c r="A16" s="162"/>
      <c r="B16" s="158" t="s">
        <v>46</v>
      </c>
      <c r="C16" s="164"/>
      <c r="D16" s="162" t="s">
        <v>47</v>
      </c>
      <c r="E16" s="158" t="s">
        <v>48</v>
      </c>
      <c r="F16" s="151">
        <v>0</v>
      </c>
    </row>
    <row r="17" ht="19.5" customHeight="1" spans="1:6">
      <c r="A17" s="162"/>
      <c r="B17" s="158" t="s">
        <v>49</v>
      </c>
      <c r="C17" s="164"/>
      <c r="D17" s="162" t="s">
        <v>50</v>
      </c>
      <c r="E17" s="158" t="s">
        <v>51</v>
      </c>
      <c r="F17" s="151">
        <v>0</v>
      </c>
    </row>
    <row r="18" ht="19.5" customHeight="1" spans="1:6">
      <c r="A18" s="162"/>
      <c r="B18" s="158" t="s">
        <v>52</v>
      </c>
      <c r="C18" s="164"/>
      <c r="D18" s="162" t="s">
        <v>53</v>
      </c>
      <c r="E18" s="158" t="s">
        <v>54</v>
      </c>
      <c r="F18" s="151">
        <v>29476.7</v>
      </c>
    </row>
    <row r="19" ht="19.5" customHeight="1" spans="1:6">
      <c r="A19" s="162"/>
      <c r="B19" s="158" t="s">
        <v>55</v>
      </c>
      <c r="C19" s="164"/>
      <c r="D19" s="162" t="s">
        <v>56</v>
      </c>
      <c r="E19" s="158" t="s">
        <v>57</v>
      </c>
      <c r="F19" s="151">
        <v>0</v>
      </c>
    </row>
    <row r="20" ht="19.5" customHeight="1" spans="1:6">
      <c r="A20" s="162"/>
      <c r="B20" s="158" t="s">
        <v>58</v>
      </c>
      <c r="C20" s="164"/>
      <c r="D20" s="162" t="s">
        <v>59</v>
      </c>
      <c r="E20" s="158" t="s">
        <v>60</v>
      </c>
      <c r="F20" s="151">
        <v>0</v>
      </c>
    </row>
    <row r="21" ht="19.5" customHeight="1" spans="1:6">
      <c r="A21" s="162"/>
      <c r="B21" s="158" t="s">
        <v>61</v>
      </c>
      <c r="C21" s="164"/>
      <c r="D21" s="162" t="s">
        <v>62</v>
      </c>
      <c r="E21" s="158" t="s">
        <v>63</v>
      </c>
      <c r="F21" s="151">
        <v>0</v>
      </c>
    </row>
    <row r="22" ht="19.5" customHeight="1" spans="1:6">
      <c r="A22" s="162"/>
      <c r="B22" s="158" t="s">
        <v>64</v>
      </c>
      <c r="C22" s="164"/>
      <c r="D22" s="162" t="s">
        <v>65</v>
      </c>
      <c r="E22" s="158" t="s">
        <v>66</v>
      </c>
      <c r="F22" s="151">
        <v>0</v>
      </c>
    </row>
    <row r="23" ht="19.5" customHeight="1" spans="1:6">
      <c r="A23" s="162"/>
      <c r="B23" s="158" t="s">
        <v>67</v>
      </c>
      <c r="C23" s="164"/>
      <c r="D23" s="162" t="s">
        <v>68</v>
      </c>
      <c r="E23" s="158" t="s">
        <v>69</v>
      </c>
      <c r="F23" s="151">
        <v>0</v>
      </c>
    </row>
    <row r="24" ht="19.5" customHeight="1" spans="1:6">
      <c r="A24" s="162"/>
      <c r="B24" s="158" t="s">
        <v>70</v>
      </c>
      <c r="C24" s="164"/>
      <c r="D24" s="162" t="s">
        <v>71</v>
      </c>
      <c r="E24" s="158" t="s">
        <v>72</v>
      </c>
      <c r="F24" s="151">
        <v>0</v>
      </c>
    </row>
    <row r="25" ht="19.5" customHeight="1" spans="1:6">
      <c r="A25" s="162"/>
      <c r="B25" s="158" t="s">
        <v>73</v>
      </c>
      <c r="C25" s="164"/>
      <c r="D25" s="162" t="s">
        <v>74</v>
      </c>
      <c r="E25" s="158" t="s">
        <v>75</v>
      </c>
      <c r="F25" s="151">
        <v>161409</v>
      </c>
    </row>
    <row r="26" ht="19.5" customHeight="1" spans="1:6">
      <c r="A26" s="162"/>
      <c r="B26" s="158" t="s">
        <v>76</v>
      </c>
      <c r="C26" s="164"/>
      <c r="D26" s="162" t="s">
        <v>77</v>
      </c>
      <c r="E26" s="158" t="s">
        <v>78</v>
      </c>
      <c r="F26" s="151">
        <v>0</v>
      </c>
    </row>
    <row r="27" ht="19.5" customHeight="1" spans="1:6">
      <c r="A27" s="162"/>
      <c r="B27" s="158" t="s">
        <v>79</v>
      </c>
      <c r="C27" s="164"/>
      <c r="D27" s="162" t="s">
        <v>80</v>
      </c>
      <c r="E27" s="158" t="s">
        <v>81</v>
      </c>
      <c r="F27" s="151">
        <v>0</v>
      </c>
    </row>
    <row r="28" ht="19.5" customHeight="1" spans="1:6">
      <c r="A28" s="162"/>
      <c r="B28" s="158" t="s">
        <v>82</v>
      </c>
      <c r="C28" s="164"/>
      <c r="D28" s="162" t="s">
        <v>83</v>
      </c>
      <c r="E28" s="158" t="s">
        <v>84</v>
      </c>
      <c r="F28" s="151">
        <v>0</v>
      </c>
    </row>
    <row r="29" ht="19.5" customHeight="1" spans="1:6">
      <c r="A29" s="162"/>
      <c r="B29" s="158" t="s">
        <v>85</v>
      </c>
      <c r="C29" s="164"/>
      <c r="D29" s="162" t="s">
        <v>86</v>
      </c>
      <c r="E29" s="158" t="s">
        <v>87</v>
      </c>
      <c r="F29" s="151">
        <v>0</v>
      </c>
    </row>
    <row r="30" ht="19.5" customHeight="1" spans="1:6">
      <c r="A30" s="158"/>
      <c r="B30" s="158" t="s">
        <v>88</v>
      </c>
      <c r="C30" s="164"/>
      <c r="D30" s="162" t="s">
        <v>89</v>
      </c>
      <c r="E30" s="158" t="s">
        <v>90</v>
      </c>
      <c r="F30" s="151">
        <v>0</v>
      </c>
    </row>
    <row r="31" ht="19.5" customHeight="1" spans="1:6">
      <c r="A31" s="158"/>
      <c r="B31" s="158" t="s">
        <v>91</v>
      </c>
      <c r="C31" s="164"/>
      <c r="D31" s="162" t="s">
        <v>92</v>
      </c>
      <c r="E31" s="158" t="s">
        <v>93</v>
      </c>
      <c r="F31" s="151">
        <v>0</v>
      </c>
    </row>
    <row r="32" ht="19.5" customHeight="1" spans="1:6">
      <c r="A32" s="158"/>
      <c r="B32" s="158" t="s">
        <v>94</v>
      </c>
      <c r="C32" s="164"/>
      <c r="D32" s="162" t="s">
        <v>95</v>
      </c>
      <c r="E32" s="158" t="s">
        <v>96</v>
      </c>
      <c r="F32" s="151">
        <v>0</v>
      </c>
    </row>
    <row r="33" ht="19.5" customHeight="1" spans="1:6">
      <c r="A33" s="158" t="s">
        <v>97</v>
      </c>
      <c r="B33" s="158" t="s">
        <v>98</v>
      </c>
      <c r="C33" s="151">
        <v>2602902.48</v>
      </c>
      <c r="D33" s="158" t="s">
        <v>99</v>
      </c>
      <c r="E33" s="158" t="s">
        <v>100</v>
      </c>
      <c r="F33" s="151">
        <v>2602829.55</v>
      </c>
    </row>
    <row r="34" ht="19.5" customHeight="1" spans="1:6">
      <c r="A34" s="158" t="s">
        <v>101</v>
      </c>
      <c r="B34" s="158" t="s">
        <v>102</v>
      </c>
      <c r="C34" s="151">
        <v>0</v>
      </c>
      <c r="D34" s="162" t="s">
        <v>103</v>
      </c>
      <c r="E34" s="158" t="s">
        <v>104</v>
      </c>
      <c r="F34" s="151">
        <v>0</v>
      </c>
    </row>
    <row r="35" ht="19.5" customHeight="1" spans="1:6">
      <c r="A35" s="158" t="s">
        <v>105</v>
      </c>
      <c r="B35" s="158" t="s">
        <v>106</v>
      </c>
      <c r="C35" s="151">
        <v>0</v>
      </c>
      <c r="D35" s="162" t="s">
        <v>107</v>
      </c>
      <c r="E35" s="158" t="s">
        <v>108</v>
      </c>
      <c r="F35" s="151">
        <v>72.93</v>
      </c>
    </row>
    <row r="36" ht="19.5" customHeight="1" spans="1:6">
      <c r="A36" s="158" t="s">
        <v>109</v>
      </c>
      <c r="B36" s="158" t="s">
        <v>110</v>
      </c>
      <c r="C36" s="151">
        <v>2602902.48</v>
      </c>
      <c r="D36" s="158" t="s">
        <v>109</v>
      </c>
      <c r="E36" s="158" t="s">
        <v>111</v>
      </c>
      <c r="F36" s="151">
        <v>2602902.48</v>
      </c>
    </row>
    <row r="37" ht="19.5" customHeight="1" spans="1:6">
      <c r="A37" s="150" t="s">
        <v>112</v>
      </c>
      <c r="B37" s="150"/>
      <c r="C37" s="150"/>
      <c r="D37" s="150"/>
      <c r="E37" s="150"/>
      <c r="F37" s="150"/>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7" sqref="C7"/>
    </sheetView>
  </sheetViews>
  <sheetFormatPr defaultColWidth="9" defaultRowHeight="14.4" outlineLevelCol="4"/>
  <cols>
    <col min="1" max="1" width="35.8796296296296" customWidth="1"/>
    <col min="2" max="2" width="6" customWidth="1"/>
    <col min="3" max="5" width="25" customWidth="1"/>
  </cols>
  <sheetData>
    <row r="1" ht="25.8" spans="1:5">
      <c r="C1" s="147" t="s">
        <v>427</v>
      </c>
    </row>
    <row r="2" spans="1:5">
      <c r="E2" s="148" t="s">
        <v>428</v>
      </c>
    </row>
    <row r="3" spans="1:5">
      <c r="A3" s="148" t="s">
        <v>2</v>
      </c>
      <c r="E3" s="148" t="s">
        <v>3</v>
      </c>
    </row>
    <row r="4" ht="15" customHeight="1" spans="1:5">
      <c r="A4" s="149" t="s">
        <v>429</v>
      </c>
      <c r="B4" s="149" t="s">
        <v>7</v>
      </c>
      <c r="C4" s="149" t="s">
        <v>430</v>
      </c>
      <c r="D4" s="149" t="s">
        <v>431</v>
      </c>
      <c r="E4" s="149" t="s">
        <v>432</v>
      </c>
    </row>
    <row r="5" ht="15" customHeight="1" spans="1:5">
      <c r="A5" s="149" t="s">
        <v>433</v>
      </c>
      <c r="B5" s="149"/>
      <c r="C5" s="149" t="s">
        <v>11</v>
      </c>
      <c r="D5" s="149" t="s">
        <v>12</v>
      </c>
      <c r="E5" s="149" t="s">
        <v>20</v>
      </c>
    </row>
    <row r="6" ht="15" customHeight="1" spans="1:5">
      <c r="A6" s="150" t="s">
        <v>434</v>
      </c>
      <c r="B6" s="149" t="s">
        <v>11</v>
      </c>
      <c r="C6" s="149" t="s">
        <v>435</v>
      </c>
      <c r="D6" s="149" t="s">
        <v>435</v>
      </c>
      <c r="E6" s="149" t="s">
        <v>435</v>
      </c>
    </row>
    <row r="7" ht="15" customHeight="1" spans="1:5">
      <c r="A7" s="150" t="s">
        <v>436</v>
      </c>
      <c r="B7" s="149" t="s">
        <v>12</v>
      </c>
      <c r="C7" s="151">
        <v>9400</v>
      </c>
      <c r="D7" s="151">
        <v>0</v>
      </c>
      <c r="E7" s="151">
        <v>0</v>
      </c>
    </row>
    <row r="8" ht="15" customHeight="1" spans="1:5">
      <c r="A8" s="150" t="s">
        <v>437</v>
      </c>
      <c r="B8" s="149" t="s">
        <v>20</v>
      </c>
      <c r="C8" s="151">
        <v>0</v>
      </c>
      <c r="D8" s="151">
        <v>0</v>
      </c>
      <c r="E8" s="151">
        <v>0</v>
      </c>
    </row>
    <row r="9" ht="15" customHeight="1" spans="1:5">
      <c r="A9" s="150" t="s">
        <v>438</v>
      </c>
      <c r="B9" s="149" t="s">
        <v>24</v>
      </c>
      <c r="C9" s="151">
        <v>0</v>
      </c>
      <c r="D9" s="151">
        <v>0</v>
      </c>
      <c r="E9" s="151">
        <v>0</v>
      </c>
    </row>
    <row r="10" ht="15" customHeight="1" spans="1:5">
      <c r="A10" s="150" t="s">
        <v>439</v>
      </c>
      <c r="B10" s="149" t="s">
        <v>28</v>
      </c>
      <c r="C10" s="151">
        <v>0</v>
      </c>
      <c r="D10" s="151">
        <v>0</v>
      </c>
      <c r="E10" s="151">
        <v>0</v>
      </c>
    </row>
    <row r="11" ht="15" customHeight="1" spans="1:5">
      <c r="A11" s="150" t="s">
        <v>440</v>
      </c>
      <c r="B11" s="149" t="s">
        <v>32</v>
      </c>
      <c r="C11" s="151">
        <v>0</v>
      </c>
      <c r="D11" s="151">
        <v>0</v>
      </c>
      <c r="E11" s="151">
        <v>0</v>
      </c>
    </row>
    <row r="12" ht="15" customHeight="1" spans="1:5">
      <c r="A12" s="150" t="s">
        <v>441</v>
      </c>
      <c r="B12" s="149" t="s">
        <v>36</v>
      </c>
      <c r="C12" s="151">
        <v>9400</v>
      </c>
      <c r="D12" s="151">
        <v>0</v>
      </c>
      <c r="E12" s="151">
        <v>0</v>
      </c>
    </row>
    <row r="13" ht="15" customHeight="1" spans="1:5">
      <c r="A13" s="150" t="s">
        <v>442</v>
      </c>
      <c r="B13" s="149" t="s">
        <v>40</v>
      </c>
      <c r="C13" s="149" t="s">
        <v>435</v>
      </c>
      <c r="D13" s="149" t="s">
        <v>435</v>
      </c>
      <c r="E13" s="151">
        <v>0</v>
      </c>
    </row>
    <row r="14" ht="15" customHeight="1" spans="1:5">
      <c r="A14" s="150" t="s">
        <v>443</v>
      </c>
      <c r="B14" s="149" t="s">
        <v>43</v>
      </c>
      <c r="C14" s="149" t="s">
        <v>435</v>
      </c>
      <c r="D14" s="149" t="s">
        <v>435</v>
      </c>
      <c r="E14" s="151">
        <v>0</v>
      </c>
    </row>
    <row r="15" ht="15" customHeight="1" spans="1:5">
      <c r="A15" s="150" t="s">
        <v>444</v>
      </c>
      <c r="B15" s="149" t="s">
        <v>46</v>
      </c>
      <c r="C15" s="149" t="s">
        <v>435</v>
      </c>
      <c r="D15" s="149" t="s">
        <v>435</v>
      </c>
      <c r="E15" s="151">
        <v>0</v>
      </c>
    </row>
    <row r="16" ht="15" customHeight="1" spans="1:5">
      <c r="A16" s="150" t="s">
        <v>445</v>
      </c>
      <c r="B16" s="149" t="s">
        <v>49</v>
      </c>
      <c r="C16" s="149" t="s">
        <v>435</v>
      </c>
      <c r="D16" s="149" t="s">
        <v>435</v>
      </c>
      <c r="E16" s="149" t="s">
        <v>435</v>
      </c>
    </row>
    <row r="17" ht="15" customHeight="1" spans="1:5">
      <c r="A17" s="150" t="s">
        <v>446</v>
      </c>
      <c r="B17" s="149" t="s">
        <v>52</v>
      </c>
      <c r="C17" s="149" t="s">
        <v>435</v>
      </c>
      <c r="D17" s="149" t="s">
        <v>435</v>
      </c>
      <c r="E17" s="152">
        <v>0</v>
      </c>
    </row>
    <row r="18" ht="15" customHeight="1" spans="1:5">
      <c r="A18" s="150" t="s">
        <v>447</v>
      </c>
      <c r="B18" s="149" t="s">
        <v>55</v>
      </c>
      <c r="C18" s="149" t="s">
        <v>435</v>
      </c>
      <c r="D18" s="149" t="s">
        <v>435</v>
      </c>
      <c r="E18" s="152">
        <v>0</v>
      </c>
    </row>
    <row r="19" ht="15" customHeight="1" spans="1:5">
      <c r="A19" s="150" t="s">
        <v>448</v>
      </c>
      <c r="B19" s="149" t="s">
        <v>58</v>
      </c>
      <c r="C19" s="149" t="s">
        <v>435</v>
      </c>
      <c r="D19" s="149" t="s">
        <v>435</v>
      </c>
      <c r="E19" s="152">
        <v>0</v>
      </c>
    </row>
    <row r="20" ht="15" customHeight="1" spans="1:5">
      <c r="A20" s="150" t="s">
        <v>449</v>
      </c>
      <c r="B20" s="149" t="s">
        <v>61</v>
      </c>
      <c r="C20" s="149" t="s">
        <v>435</v>
      </c>
      <c r="D20" s="149" t="s">
        <v>435</v>
      </c>
      <c r="E20" s="152">
        <v>0</v>
      </c>
    </row>
    <row r="21" ht="15" customHeight="1" spans="1:5">
      <c r="A21" s="150" t="s">
        <v>450</v>
      </c>
      <c r="B21" s="149" t="s">
        <v>64</v>
      </c>
      <c r="C21" s="149" t="s">
        <v>435</v>
      </c>
      <c r="D21" s="149" t="s">
        <v>435</v>
      </c>
      <c r="E21" s="152">
        <v>0</v>
      </c>
    </row>
    <row r="22" ht="15" customHeight="1" spans="1:5">
      <c r="A22" s="150" t="s">
        <v>451</v>
      </c>
      <c r="B22" s="149" t="s">
        <v>67</v>
      </c>
      <c r="C22" s="149" t="s">
        <v>435</v>
      </c>
      <c r="D22" s="149" t="s">
        <v>435</v>
      </c>
      <c r="E22" s="152">
        <v>0</v>
      </c>
    </row>
    <row r="23" ht="15" customHeight="1" spans="1:5">
      <c r="A23" s="150" t="s">
        <v>452</v>
      </c>
      <c r="B23" s="149" t="s">
        <v>70</v>
      </c>
      <c r="C23" s="149" t="s">
        <v>435</v>
      </c>
      <c r="D23" s="149" t="s">
        <v>435</v>
      </c>
      <c r="E23" s="152">
        <v>0</v>
      </c>
    </row>
    <row r="24" ht="15" customHeight="1" spans="1:5">
      <c r="A24" s="150" t="s">
        <v>453</v>
      </c>
      <c r="B24" s="149" t="s">
        <v>73</v>
      </c>
      <c r="C24" s="149" t="s">
        <v>435</v>
      </c>
      <c r="D24" s="149" t="s">
        <v>435</v>
      </c>
      <c r="E24" s="152">
        <v>0</v>
      </c>
    </row>
    <row r="25" ht="15" customHeight="1" spans="1:5">
      <c r="A25" s="150" t="s">
        <v>454</v>
      </c>
      <c r="B25" s="149" t="s">
        <v>76</v>
      </c>
      <c r="C25" s="149" t="s">
        <v>435</v>
      </c>
      <c r="D25" s="149" t="s">
        <v>435</v>
      </c>
      <c r="E25" s="152">
        <v>0</v>
      </c>
    </row>
    <row r="26" ht="15" customHeight="1" spans="1:5">
      <c r="A26" s="150" t="s">
        <v>455</v>
      </c>
      <c r="B26" s="149" t="s">
        <v>79</v>
      </c>
      <c r="C26" s="149" t="s">
        <v>435</v>
      </c>
      <c r="D26" s="149" t="s">
        <v>435</v>
      </c>
      <c r="E26" s="152">
        <v>0</v>
      </c>
    </row>
    <row r="27" ht="15" customHeight="1" spans="1:5">
      <c r="A27" s="150" t="s">
        <v>456</v>
      </c>
      <c r="B27" s="149" t="s">
        <v>82</v>
      </c>
      <c r="C27" s="149" t="s">
        <v>435</v>
      </c>
      <c r="D27" s="149" t="s">
        <v>435</v>
      </c>
      <c r="E27" s="151">
        <v>114671</v>
      </c>
    </row>
    <row r="28" ht="15" customHeight="1" spans="1:5">
      <c r="A28" s="150" t="s">
        <v>457</v>
      </c>
      <c r="B28" s="149" t="s">
        <v>85</v>
      </c>
      <c r="C28" s="149" t="s">
        <v>435</v>
      </c>
      <c r="D28" s="149" t="s">
        <v>435</v>
      </c>
      <c r="E28" s="151">
        <v>0</v>
      </c>
    </row>
    <row r="29" ht="15" customHeight="1" spans="1:5">
      <c r="A29" s="150" t="s">
        <v>458</v>
      </c>
      <c r="B29" s="149" t="s">
        <v>88</v>
      </c>
      <c r="C29" s="149" t="s">
        <v>435</v>
      </c>
      <c r="D29" s="149" t="s">
        <v>435</v>
      </c>
      <c r="E29" s="151">
        <v>114671</v>
      </c>
    </row>
    <row r="30" ht="41.25" customHeight="1" spans="1:5">
      <c r="A30" s="153" t="s">
        <v>459</v>
      </c>
      <c r="B30" s="153"/>
      <c r="C30" s="153"/>
      <c r="D30" s="153"/>
      <c r="E30" s="153"/>
    </row>
    <row r="31" ht="15" customHeight="1" spans="1:5">
      <c r="A31" s="150" t="s">
        <v>460</v>
      </c>
      <c r="B31" s="150"/>
      <c r="C31" s="150"/>
      <c r="D31" s="150"/>
      <c r="E31" s="150"/>
    </row>
    <row r="33" spans="3:3">
      <c r="C33" s="154" t="s">
        <v>461</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C21" sqref="C21"/>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1:5">
      <c r="C1" s="147" t="s">
        <v>462</v>
      </c>
    </row>
    <row r="2" spans="1:5">
      <c r="E2" s="148" t="s">
        <v>463</v>
      </c>
    </row>
    <row r="3" spans="1:5">
      <c r="A3" s="148" t="s">
        <v>2</v>
      </c>
      <c r="E3" s="148" t="s">
        <v>3</v>
      </c>
    </row>
    <row r="4" ht="15" customHeight="1" spans="1:5">
      <c r="A4" s="149" t="s">
        <v>429</v>
      </c>
      <c r="B4" s="149" t="s">
        <v>7</v>
      </c>
      <c r="C4" s="149" t="s">
        <v>430</v>
      </c>
      <c r="D4" s="149" t="s">
        <v>431</v>
      </c>
      <c r="E4" s="149" t="s">
        <v>432</v>
      </c>
    </row>
    <row r="5" ht="15" customHeight="1" spans="1:5">
      <c r="A5" s="149" t="s">
        <v>433</v>
      </c>
      <c r="B5" s="149"/>
      <c r="C5" s="149" t="s">
        <v>11</v>
      </c>
      <c r="D5" s="149" t="s">
        <v>12</v>
      </c>
      <c r="E5" s="149" t="s">
        <v>20</v>
      </c>
    </row>
    <row r="6" ht="15" customHeight="1" spans="1:5">
      <c r="A6" s="150" t="s">
        <v>464</v>
      </c>
      <c r="B6" s="149" t="s">
        <v>11</v>
      </c>
      <c r="C6" s="149" t="s">
        <v>435</v>
      </c>
      <c r="D6" s="149" t="s">
        <v>435</v>
      </c>
      <c r="E6" s="149" t="s">
        <v>435</v>
      </c>
    </row>
    <row r="7" ht="15" customHeight="1" spans="1:5">
      <c r="A7" s="150" t="s">
        <v>436</v>
      </c>
      <c r="B7" s="149" t="s">
        <v>12</v>
      </c>
      <c r="C7" s="151">
        <v>9400</v>
      </c>
      <c r="D7" s="151">
        <v>0</v>
      </c>
      <c r="E7" s="151">
        <v>0</v>
      </c>
    </row>
    <row r="8" ht="15" customHeight="1" spans="1:5">
      <c r="A8" s="150" t="s">
        <v>437</v>
      </c>
      <c r="B8" s="149" t="s">
        <v>20</v>
      </c>
      <c r="C8" s="151">
        <v>0</v>
      </c>
      <c r="D8" s="151">
        <v>0</v>
      </c>
      <c r="E8" s="151">
        <v>0</v>
      </c>
    </row>
    <row r="9" ht="15" customHeight="1" spans="1:5">
      <c r="A9" s="150" t="s">
        <v>438</v>
      </c>
      <c r="B9" s="149" t="s">
        <v>24</v>
      </c>
      <c r="C9" s="151">
        <v>0</v>
      </c>
      <c r="D9" s="151">
        <v>0</v>
      </c>
      <c r="E9" s="151">
        <v>0</v>
      </c>
    </row>
    <row r="10" ht="15" customHeight="1" spans="1:5">
      <c r="A10" s="150" t="s">
        <v>439</v>
      </c>
      <c r="B10" s="149" t="s">
        <v>28</v>
      </c>
      <c r="C10" s="151">
        <v>0</v>
      </c>
      <c r="D10" s="151">
        <v>0</v>
      </c>
      <c r="E10" s="151">
        <v>0</v>
      </c>
    </row>
    <row r="11" ht="15" customHeight="1" spans="1:5">
      <c r="A11" s="150" t="s">
        <v>440</v>
      </c>
      <c r="B11" s="149" t="s">
        <v>32</v>
      </c>
      <c r="C11" s="151">
        <v>0</v>
      </c>
      <c r="D11" s="151">
        <v>0</v>
      </c>
      <c r="E11" s="151">
        <v>0</v>
      </c>
    </row>
    <row r="12" ht="15" customHeight="1" spans="1:5">
      <c r="A12" s="150" t="s">
        <v>441</v>
      </c>
      <c r="B12" s="149" t="s">
        <v>36</v>
      </c>
      <c r="C12" s="151">
        <v>9400</v>
      </c>
      <c r="D12" s="151">
        <v>0</v>
      </c>
      <c r="E12" s="151">
        <v>0</v>
      </c>
    </row>
    <row r="13" ht="15" customHeight="1" spans="1:5">
      <c r="A13" s="150" t="s">
        <v>442</v>
      </c>
      <c r="B13" s="149" t="s">
        <v>40</v>
      </c>
      <c r="C13" s="149" t="s">
        <v>435</v>
      </c>
      <c r="D13" s="149" t="s">
        <v>435</v>
      </c>
      <c r="E13" s="151">
        <v>0</v>
      </c>
    </row>
    <row r="14" ht="15" customHeight="1" spans="1:5">
      <c r="A14" s="150" t="s">
        <v>443</v>
      </c>
      <c r="B14" s="149" t="s">
        <v>43</v>
      </c>
      <c r="C14" s="149" t="s">
        <v>435</v>
      </c>
      <c r="D14" s="149" t="s">
        <v>435</v>
      </c>
      <c r="E14" s="151">
        <v>0</v>
      </c>
    </row>
    <row r="15" ht="15" customHeight="1" spans="1:5">
      <c r="A15" s="150" t="s">
        <v>444</v>
      </c>
      <c r="B15" s="149" t="s">
        <v>46</v>
      </c>
      <c r="C15" s="149" t="s">
        <v>435</v>
      </c>
      <c r="D15" s="149" t="s">
        <v>435</v>
      </c>
      <c r="E15" s="151">
        <v>0</v>
      </c>
    </row>
    <row r="16" ht="15" customHeight="1" spans="1:5">
      <c r="A16" s="150" t="s">
        <v>445</v>
      </c>
      <c r="B16" s="149" t="s">
        <v>49</v>
      </c>
      <c r="C16" s="149" t="s">
        <v>435</v>
      </c>
      <c r="D16" s="149" t="s">
        <v>435</v>
      </c>
      <c r="E16" s="149" t="s">
        <v>435</v>
      </c>
    </row>
    <row r="17" ht="15" customHeight="1" spans="1:5">
      <c r="A17" s="150" t="s">
        <v>446</v>
      </c>
      <c r="B17" s="149" t="s">
        <v>52</v>
      </c>
      <c r="C17" s="149" t="s">
        <v>435</v>
      </c>
      <c r="D17" s="149" t="s">
        <v>435</v>
      </c>
      <c r="E17" s="152">
        <v>0</v>
      </c>
    </row>
    <row r="18" ht="15" customHeight="1" spans="1:5">
      <c r="A18" s="150" t="s">
        <v>447</v>
      </c>
      <c r="B18" s="149" t="s">
        <v>55</v>
      </c>
      <c r="C18" s="149" t="s">
        <v>435</v>
      </c>
      <c r="D18" s="149" t="s">
        <v>435</v>
      </c>
      <c r="E18" s="152">
        <v>0</v>
      </c>
    </row>
    <row r="19" ht="15" customHeight="1" spans="1:5">
      <c r="A19" s="150" t="s">
        <v>448</v>
      </c>
      <c r="B19" s="149" t="s">
        <v>58</v>
      </c>
      <c r="C19" s="149" t="s">
        <v>435</v>
      </c>
      <c r="D19" s="149" t="s">
        <v>435</v>
      </c>
      <c r="E19" s="152">
        <v>0</v>
      </c>
    </row>
    <row r="20" ht="15" customHeight="1" spans="1:5">
      <c r="A20" s="150" t="s">
        <v>449</v>
      </c>
      <c r="B20" s="149" t="s">
        <v>61</v>
      </c>
      <c r="C20" s="149" t="s">
        <v>435</v>
      </c>
      <c r="D20" s="149" t="s">
        <v>435</v>
      </c>
      <c r="E20" s="152">
        <v>0</v>
      </c>
    </row>
    <row r="21" ht="15" customHeight="1" spans="1:5">
      <c r="A21" s="150" t="s">
        <v>450</v>
      </c>
      <c r="B21" s="149" t="s">
        <v>64</v>
      </c>
      <c r="C21" s="149" t="s">
        <v>435</v>
      </c>
      <c r="D21" s="149" t="s">
        <v>435</v>
      </c>
      <c r="E21" s="152">
        <v>0</v>
      </c>
    </row>
    <row r="22" ht="15" customHeight="1" spans="1:5">
      <c r="A22" s="150" t="s">
        <v>451</v>
      </c>
      <c r="B22" s="149" t="s">
        <v>67</v>
      </c>
      <c r="C22" s="149" t="s">
        <v>435</v>
      </c>
      <c r="D22" s="149" t="s">
        <v>435</v>
      </c>
      <c r="E22" s="152">
        <v>0</v>
      </c>
    </row>
    <row r="23" ht="15" customHeight="1" spans="1:5">
      <c r="A23" s="150" t="s">
        <v>452</v>
      </c>
      <c r="B23" s="149" t="s">
        <v>70</v>
      </c>
      <c r="C23" s="149" t="s">
        <v>435</v>
      </c>
      <c r="D23" s="149" t="s">
        <v>435</v>
      </c>
      <c r="E23" s="152">
        <v>0</v>
      </c>
    </row>
    <row r="24" ht="15" customHeight="1" spans="1:5">
      <c r="A24" s="150" t="s">
        <v>453</v>
      </c>
      <c r="B24" s="149" t="s">
        <v>73</v>
      </c>
      <c r="C24" s="149" t="s">
        <v>435</v>
      </c>
      <c r="D24" s="149" t="s">
        <v>435</v>
      </c>
      <c r="E24" s="152">
        <v>0</v>
      </c>
    </row>
    <row r="25" ht="15" customHeight="1" spans="1:5">
      <c r="A25" s="150" t="s">
        <v>454</v>
      </c>
      <c r="B25" s="149" t="s">
        <v>76</v>
      </c>
      <c r="C25" s="149" t="s">
        <v>435</v>
      </c>
      <c r="D25" s="149" t="s">
        <v>435</v>
      </c>
      <c r="E25" s="152">
        <v>0</v>
      </c>
    </row>
    <row r="26" ht="15" customHeight="1" spans="1:5">
      <c r="A26" s="150" t="s">
        <v>455</v>
      </c>
      <c r="B26" s="149" t="s">
        <v>79</v>
      </c>
      <c r="C26" s="149" t="s">
        <v>435</v>
      </c>
      <c r="D26" s="149" t="s">
        <v>435</v>
      </c>
      <c r="E26" s="152">
        <v>0</v>
      </c>
    </row>
    <row r="27" ht="41.25" customHeight="1" spans="1:5">
      <c r="A27" s="153" t="s">
        <v>465</v>
      </c>
      <c r="B27" s="153"/>
      <c r="C27" s="153"/>
      <c r="D27" s="153"/>
      <c r="E27" s="153"/>
    </row>
    <row r="29" spans="1:5">
      <c r="C29" s="154" t="s">
        <v>461</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tabSelected="1" workbookViewId="0">
      <selection activeCell="D13" sqref="D13"/>
    </sheetView>
  </sheetViews>
  <sheetFormatPr defaultColWidth="8.88888888888889" defaultRowHeight="14.4"/>
  <sheetData>
    <row r="1" ht="28.2" spans="1:21">
      <c r="A1" s="114" t="s">
        <v>466</v>
      </c>
      <c r="B1" s="114"/>
      <c r="C1" s="114"/>
      <c r="D1" s="114"/>
      <c r="E1" s="114"/>
      <c r="F1" s="114"/>
      <c r="G1" s="114"/>
      <c r="H1" s="114"/>
      <c r="I1" s="114"/>
      <c r="J1" s="114"/>
      <c r="K1" s="114"/>
      <c r="L1" s="114"/>
      <c r="M1" s="114"/>
      <c r="N1" s="115"/>
      <c r="O1" s="114"/>
      <c r="P1" s="114"/>
      <c r="Q1" s="114"/>
      <c r="R1" s="114"/>
      <c r="S1" s="114"/>
      <c r="T1" s="114"/>
      <c r="U1" s="114"/>
    </row>
    <row r="2" ht="15.6" spans="1:21">
      <c r="A2" s="116"/>
      <c r="B2" s="116"/>
      <c r="C2" s="116"/>
      <c r="D2" s="116"/>
      <c r="E2" s="116"/>
      <c r="F2" s="116"/>
      <c r="G2" s="116"/>
      <c r="H2" s="116"/>
      <c r="I2" s="116"/>
      <c r="J2" s="116"/>
      <c r="K2" s="116"/>
      <c r="L2" s="116"/>
      <c r="M2" s="116"/>
      <c r="N2" s="117"/>
      <c r="O2" s="118"/>
      <c r="P2" s="118"/>
      <c r="Q2" s="118"/>
      <c r="R2" s="118"/>
      <c r="S2" s="118"/>
      <c r="T2" s="118"/>
      <c r="U2" s="119" t="s">
        <v>467</v>
      </c>
    </row>
    <row r="3" ht="15.6" spans="1:21">
      <c r="A3" s="120" t="s">
        <v>2</v>
      </c>
      <c r="B3" s="116"/>
      <c r="C3" s="116"/>
      <c r="D3" s="116"/>
      <c r="E3" s="121"/>
      <c r="F3" s="121"/>
      <c r="G3" s="116"/>
      <c r="H3" s="116"/>
      <c r="I3" s="116"/>
      <c r="J3" s="116"/>
      <c r="K3" s="116"/>
      <c r="L3" s="116"/>
      <c r="M3" s="116"/>
      <c r="N3" s="117"/>
      <c r="O3" s="118"/>
      <c r="P3" s="118"/>
      <c r="Q3" s="118"/>
      <c r="R3" s="118"/>
      <c r="S3" s="118"/>
      <c r="T3" s="118"/>
      <c r="U3" s="119" t="s">
        <v>3</v>
      </c>
    </row>
    <row r="4" spans="1:21">
      <c r="A4" s="122" t="s">
        <v>6</v>
      </c>
      <c r="B4" s="122" t="s">
        <v>7</v>
      </c>
      <c r="C4" s="123" t="s">
        <v>468</v>
      </c>
      <c r="D4" s="124" t="s">
        <v>469</v>
      </c>
      <c r="E4" s="122" t="s">
        <v>470</v>
      </c>
      <c r="F4" s="125" t="s">
        <v>471</v>
      </c>
      <c r="G4" s="126"/>
      <c r="H4" s="126"/>
      <c r="I4" s="126"/>
      <c r="J4" s="126"/>
      <c r="K4" s="126"/>
      <c r="L4" s="126"/>
      <c r="M4" s="126"/>
      <c r="N4" s="127"/>
      <c r="O4" s="128"/>
      <c r="P4" s="129" t="s">
        <v>472</v>
      </c>
      <c r="Q4" s="122" t="s">
        <v>473</v>
      </c>
      <c r="R4" s="123" t="s">
        <v>474</v>
      </c>
      <c r="S4" s="130"/>
      <c r="T4" s="131" t="s">
        <v>475</v>
      </c>
      <c r="U4" s="130"/>
    </row>
    <row r="5" ht="15.6" spans="1:21">
      <c r="A5" s="122"/>
      <c r="B5" s="122"/>
      <c r="C5" s="132"/>
      <c r="D5" s="124"/>
      <c r="E5" s="122"/>
      <c r="F5" s="133" t="s">
        <v>123</v>
      </c>
      <c r="G5" s="133"/>
      <c r="H5" s="133" t="s">
        <v>476</v>
      </c>
      <c r="I5" s="133"/>
      <c r="J5" s="134" t="s">
        <v>477</v>
      </c>
      <c r="K5" s="135"/>
      <c r="L5" s="136" t="s">
        <v>478</v>
      </c>
      <c r="M5" s="136"/>
      <c r="N5" s="137" t="s">
        <v>479</v>
      </c>
      <c r="O5" s="137"/>
      <c r="P5" s="129"/>
      <c r="Q5" s="122"/>
      <c r="R5" s="138"/>
      <c r="S5" s="139"/>
      <c r="T5" s="140"/>
      <c r="U5" s="139"/>
    </row>
    <row r="6" spans="1:21">
      <c r="A6" s="122"/>
      <c r="B6" s="122"/>
      <c r="C6" s="138"/>
      <c r="D6" s="124"/>
      <c r="E6" s="122"/>
      <c r="F6" s="133" t="s">
        <v>480</v>
      </c>
      <c r="G6" s="141" t="s">
        <v>481</v>
      </c>
      <c r="H6" s="133" t="s">
        <v>480</v>
      </c>
      <c r="I6" s="141" t="s">
        <v>481</v>
      </c>
      <c r="J6" s="133" t="s">
        <v>480</v>
      </c>
      <c r="K6" s="141" t="s">
        <v>481</v>
      </c>
      <c r="L6" s="133" t="s">
        <v>480</v>
      </c>
      <c r="M6" s="141" t="s">
        <v>481</v>
      </c>
      <c r="N6" s="133" t="s">
        <v>480</v>
      </c>
      <c r="O6" s="141" t="s">
        <v>481</v>
      </c>
      <c r="P6" s="129"/>
      <c r="Q6" s="122"/>
      <c r="R6" s="133" t="s">
        <v>480</v>
      </c>
      <c r="S6" s="142" t="s">
        <v>481</v>
      </c>
      <c r="T6" s="133" t="s">
        <v>480</v>
      </c>
      <c r="U6" s="141" t="s">
        <v>481</v>
      </c>
    </row>
    <row r="7" spans="1:21">
      <c r="A7" s="122" t="s">
        <v>10</v>
      </c>
      <c r="B7" s="122"/>
      <c r="C7" s="122">
        <v>1</v>
      </c>
      <c r="D7" s="141" t="s">
        <v>12</v>
      </c>
      <c r="E7" s="122">
        <v>3</v>
      </c>
      <c r="F7" s="122">
        <v>4</v>
      </c>
      <c r="G7" s="141" t="s">
        <v>28</v>
      </c>
      <c r="H7" s="122">
        <v>6</v>
      </c>
      <c r="I7" s="122">
        <v>7</v>
      </c>
      <c r="J7" s="141" t="s">
        <v>40</v>
      </c>
      <c r="K7" s="122">
        <v>9</v>
      </c>
      <c r="L7" s="122">
        <v>10</v>
      </c>
      <c r="M7" s="141" t="s">
        <v>49</v>
      </c>
      <c r="N7" s="122">
        <v>12</v>
      </c>
      <c r="O7" s="122">
        <v>13</v>
      </c>
      <c r="P7" s="141" t="s">
        <v>58</v>
      </c>
      <c r="Q7" s="122">
        <v>15</v>
      </c>
      <c r="R7" s="122">
        <v>16</v>
      </c>
      <c r="S7" s="141" t="s">
        <v>67</v>
      </c>
      <c r="T7" s="122">
        <v>18</v>
      </c>
      <c r="U7" s="122">
        <v>19</v>
      </c>
    </row>
    <row r="8" spans="1:21">
      <c r="A8" s="143" t="s">
        <v>128</v>
      </c>
      <c r="B8" s="122">
        <v>1</v>
      </c>
      <c r="C8" s="144">
        <v>74.62</v>
      </c>
      <c r="D8" s="144">
        <v>74.62</v>
      </c>
      <c r="E8" s="144">
        <v>74.62</v>
      </c>
      <c r="F8" s="144">
        <v>0</v>
      </c>
      <c r="G8" s="144">
        <v>0</v>
      </c>
      <c r="H8" s="144">
        <v>0</v>
      </c>
      <c r="I8" s="144">
        <v>0</v>
      </c>
      <c r="J8" s="144">
        <v>0</v>
      </c>
      <c r="K8" s="144">
        <v>0</v>
      </c>
      <c r="L8" s="144">
        <v>0</v>
      </c>
      <c r="M8" s="144">
        <v>0</v>
      </c>
      <c r="N8" s="145">
        <v>0</v>
      </c>
      <c r="O8" s="144">
        <v>0</v>
      </c>
      <c r="P8" s="144">
        <v>0</v>
      </c>
      <c r="Q8" s="144">
        <v>0</v>
      </c>
      <c r="R8" s="144">
        <v>0</v>
      </c>
      <c r="S8" s="144">
        <v>0</v>
      </c>
      <c r="T8" s="144">
        <v>0</v>
      </c>
      <c r="U8" s="144">
        <v>0</v>
      </c>
    </row>
    <row r="9" ht="37" customHeight="1" spans="1:21">
      <c r="A9" s="146" t="s">
        <v>482</v>
      </c>
      <c r="B9" s="146"/>
      <c r="C9" s="146"/>
      <c r="D9" s="146"/>
      <c r="E9" s="146"/>
      <c r="F9" s="146"/>
      <c r="G9" s="146"/>
      <c r="H9" s="146"/>
      <c r="I9" s="146"/>
      <c r="J9" s="146"/>
      <c r="K9" s="146"/>
      <c r="L9" s="146"/>
      <c r="M9" s="146"/>
      <c r="N9" s="146"/>
      <c r="O9" s="146"/>
      <c r="P9" s="146"/>
      <c r="Q9" s="146"/>
      <c r="R9" s="146"/>
      <c r="S9" s="146"/>
      <c r="T9" s="146"/>
      <c r="U9" s="14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zoomScale="90" zoomScaleNormal="90" topLeftCell="A4" workbookViewId="0">
      <selection activeCell="A4" sqref="A4:A8"/>
    </sheetView>
  </sheetViews>
  <sheetFormatPr defaultColWidth="8.88888888888889" defaultRowHeight="14.4" outlineLevelCol="6"/>
  <cols>
    <col min="1" max="1" width="52.3796296296296" style="98" customWidth="1"/>
    <col min="2" max="2" width="24.3796296296296" style="98" customWidth="1"/>
    <col min="3" max="3" width="163.37962962963" style="98" customWidth="1"/>
    <col min="4" max="7" width="9" style="1"/>
  </cols>
  <sheetData>
    <row r="1" s="1" customFormat="1" ht="26.4" customHeight="1" spans="1:7">
      <c r="A1" s="2" t="s">
        <v>483</v>
      </c>
      <c r="B1" s="2"/>
      <c r="C1" s="2"/>
    </row>
    <row r="2" s="1" customFormat="1" ht="26.4" customHeight="1" spans="1:7">
      <c r="A2" s="2"/>
      <c r="B2" s="2"/>
      <c r="C2" s="3" t="s">
        <v>484</v>
      </c>
    </row>
    <row r="3" s="1" customFormat="1" ht="26.4" customHeight="1" spans="1:7">
      <c r="A3" s="99" t="s">
        <v>2</v>
      </c>
      <c r="B3" s="2"/>
      <c r="C3" s="3" t="s">
        <v>485</v>
      </c>
    </row>
    <row r="4" s="1" customFormat="1" ht="409" customHeight="1" spans="1:7">
      <c r="A4" s="100" t="s">
        <v>486</v>
      </c>
      <c r="B4" s="101" t="s">
        <v>487</v>
      </c>
      <c r="C4" s="102" t="s">
        <v>488</v>
      </c>
      <c r="D4" s="103"/>
      <c r="E4" s="104"/>
      <c r="F4" s="104"/>
      <c r="G4" s="104"/>
    </row>
    <row r="5" s="1" customFormat="1" ht="47.55" spans="1:7">
      <c r="A5" s="100"/>
      <c r="B5" s="105" t="s">
        <v>489</v>
      </c>
      <c r="C5" s="106" t="s">
        <v>490</v>
      </c>
      <c r="D5" s="103"/>
      <c r="E5" s="104"/>
      <c r="F5" s="104"/>
      <c r="G5" s="104"/>
    </row>
    <row r="6" s="1" customFormat="1" ht="156" customHeight="1" spans="1:7">
      <c r="A6" s="100"/>
      <c r="B6" s="105" t="s">
        <v>491</v>
      </c>
      <c r="C6" s="107" t="s">
        <v>492</v>
      </c>
      <c r="D6" s="103"/>
      <c r="E6" s="104"/>
      <c r="F6" s="104"/>
      <c r="G6" s="104"/>
    </row>
    <row r="7" s="1" customFormat="1" ht="31.95" spans="1:7">
      <c r="A7" s="100"/>
      <c r="B7" s="105" t="s">
        <v>493</v>
      </c>
      <c r="C7" s="106" t="s">
        <v>494</v>
      </c>
      <c r="D7" s="103"/>
      <c r="E7" s="104"/>
      <c r="F7" s="104"/>
      <c r="G7" s="104"/>
    </row>
    <row r="8" s="1" customFormat="1" ht="31.95" spans="1:7">
      <c r="A8" s="100"/>
      <c r="B8" s="108" t="s">
        <v>495</v>
      </c>
      <c r="C8" s="106" t="s">
        <v>496</v>
      </c>
      <c r="D8" s="103"/>
      <c r="E8" s="104"/>
      <c r="F8" s="104"/>
      <c r="G8" s="104"/>
    </row>
    <row r="9" s="1" customFormat="1" ht="30" customHeight="1" spans="1:7">
      <c r="A9" s="109" t="s">
        <v>497</v>
      </c>
      <c r="B9" s="105" t="s">
        <v>498</v>
      </c>
      <c r="C9" s="107" t="s">
        <v>499</v>
      </c>
      <c r="D9" s="103"/>
      <c r="E9" s="104"/>
      <c r="F9" s="104"/>
      <c r="G9" s="104"/>
    </row>
    <row r="10" s="1" customFormat="1" ht="36" customHeight="1" spans="1:7">
      <c r="A10" s="110"/>
      <c r="B10" s="111" t="s">
        <v>500</v>
      </c>
      <c r="C10" s="112" t="s">
        <v>501</v>
      </c>
      <c r="D10" s="103"/>
      <c r="E10" s="104"/>
      <c r="F10" s="104"/>
      <c r="G10" s="104"/>
    </row>
    <row r="11" s="1" customFormat="1" ht="57" customHeight="1" spans="1:7">
      <c r="A11" s="113" t="s">
        <v>502</v>
      </c>
      <c r="B11" s="113"/>
      <c r="C11" s="106" t="s">
        <v>503</v>
      </c>
      <c r="D11" s="103"/>
      <c r="E11" s="104"/>
      <c r="F11" s="104"/>
      <c r="G11" s="104"/>
    </row>
    <row r="12" s="1" customFormat="1" ht="90" customHeight="1" spans="1:7">
      <c r="A12" s="113" t="s">
        <v>504</v>
      </c>
      <c r="B12" s="113"/>
      <c r="C12" s="112" t="s">
        <v>505</v>
      </c>
      <c r="D12" s="103"/>
      <c r="E12" s="104"/>
      <c r="F12" s="104"/>
      <c r="G12" s="104"/>
    </row>
    <row r="13" s="1" customFormat="1" ht="57" customHeight="1" spans="1:7">
      <c r="A13" s="113" t="s">
        <v>506</v>
      </c>
      <c r="B13" s="113"/>
      <c r="C13" s="106" t="s">
        <v>507</v>
      </c>
      <c r="D13" s="103"/>
      <c r="E13" s="104"/>
      <c r="F13" s="104"/>
      <c r="G13" s="104"/>
    </row>
    <row r="14" s="1" customFormat="1" ht="76" customHeight="1" spans="1:7">
      <c r="A14" s="113" t="s">
        <v>508</v>
      </c>
      <c r="B14" s="113"/>
      <c r="C14" s="106" t="s">
        <v>509</v>
      </c>
      <c r="D14" s="103"/>
      <c r="E14" s="104"/>
      <c r="F14" s="104"/>
      <c r="G14" s="104"/>
    </row>
    <row r="15" s="1" customFormat="1" ht="57" customHeight="1" spans="1:7">
      <c r="A15" s="113" t="s">
        <v>510</v>
      </c>
      <c r="B15" s="113"/>
      <c r="C15" s="107" t="s">
        <v>511</v>
      </c>
      <c r="D15" s="103"/>
      <c r="E15" s="104"/>
      <c r="F15" s="104"/>
      <c r="G15" s="104"/>
    </row>
    <row r="16" s="98" customFormat="1" spans="1:7">
      <c r="D16" s="1"/>
      <c r="E16" s="1"/>
      <c r="F16" s="1"/>
      <c r="G16" s="1"/>
    </row>
  </sheetData>
  <mergeCells count="9">
    <mergeCell ref="A1:C1"/>
    <mergeCell ref="A11:B11"/>
    <mergeCell ref="A12:B12"/>
    <mergeCell ref="A13:B13"/>
    <mergeCell ref="A14:B14"/>
    <mergeCell ref="A15:B15"/>
    <mergeCell ref="A4:A8"/>
    <mergeCell ref="A9:A10"/>
    <mergeCell ref="D4:G1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4"/>
  <sheetViews>
    <sheetView zoomScale="110" zoomScaleNormal="110" topLeftCell="A5" workbookViewId="0">
      <selection activeCell="J16" sqref="J16:J17"/>
    </sheetView>
  </sheetViews>
  <sheetFormatPr defaultColWidth="8.88888888888889" defaultRowHeight="14.4"/>
  <cols>
    <col min="1" max="1" width="11.6296296296296" style="1" customWidth="1"/>
    <col min="2" max="2" width="20.6296296296296" style="1" customWidth="1"/>
    <col min="3" max="3" width="27.1296296296296" style="1" customWidth="1"/>
    <col min="4" max="4" width="26" style="1" customWidth="1"/>
    <col min="5" max="7" width="15.6296296296296" style="1" customWidth="1"/>
    <col min="8" max="9" width="13.6296296296296" style="1" customWidth="1"/>
    <col min="10" max="10" width="12.6296296296296" style="1" customWidth="1"/>
    <col min="11" max="11" width="36" style="1" customWidth="1"/>
    <col min="12" max="12" width="9" style="1"/>
  </cols>
  <sheetData>
    <row r="1" s="1" customFormat="1" ht="26.25" customHeight="1" spans="1:11">
      <c r="A1" s="2" t="s">
        <v>512</v>
      </c>
      <c r="B1" s="2"/>
      <c r="C1" s="2"/>
      <c r="D1" s="2"/>
      <c r="E1" s="2"/>
      <c r="F1" s="2"/>
      <c r="G1" s="2"/>
      <c r="H1" s="2"/>
      <c r="I1" s="2"/>
      <c r="J1" s="2"/>
      <c r="K1" s="2"/>
    </row>
    <row r="2" s="1" customFormat="1" ht="18" customHeight="1" spans="1:11">
      <c r="A2" s="2"/>
      <c r="B2" s="2"/>
      <c r="C2" s="2"/>
      <c r="D2" s="2"/>
      <c r="E2" s="2"/>
      <c r="F2" s="2"/>
      <c r="G2" s="2"/>
      <c r="H2" s="2"/>
      <c r="I2" s="2"/>
      <c r="J2" s="2"/>
      <c r="K2" s="3" t="s">
        <v>513</v>
      </c>
    </row>
    <row r="3" s="1" customFormat="1" ht="18" customHeight="1" spans="1:11">
      <c r="A3" s="2"/>
      <c r="B3" s="2"/>
      <c r="C3" s="2"/>
      <c r="D3" s="2"/>
      <c r="E3" s="2"/>
      <c r="F3" s="2"/>
      <c r="G3" s="2"/>
      <c r="H3" s="2"/>
      <c r="I3" s="2"/>
      <c r="J3" s="2"/>
      <c r="K3" s="3" t="s">
        <v>485</v>
      </c>
    </row>
    <row r="4" s="1" customFormat="1" ht="29" customHeight="1" spans="1:11">
      <c r="A4" s="57" t="s">
        <v>514</v>
      </c>
      <c r="B4" s="57"/>
      <c r="C4" s="57"/>
      <c r="D4" s="57"/>
      <c r="E4" s="57"/>
      <c r="F4" s="57"/>
      <c r="G4" s="57"/>
      <c r="H4" s="57"/>
      <c r="I4" s="57"/>
      <c r="J4" s="57"/>
      <c r="K4" s="57"/>
    </row>
    <row r="5" s="1" customFormat="1" ht="15.75" customHeight="1" spans="1:11">
      <c r="A5" s="58" t="s">
        <v>515</v>
      </c>
      <c r="B5" s="59"/>
      <c r="C5" s="60" t="s">
        <v>516</v>
      </c>
      <c r="D5" s="60"/>
      <c r="E5" s="60"/>
      <c r="F5" s="60"/>
      <c r="G5" s="60"/>
      <c r="H5" s="60"/>
      <c r="I5" s="60"/>
      <c r="J5" s="60"/>
      <c r="K5" s="60"/>
    </row>
    <row r="6" s="1" customFormat="1" spans="1:11">
      <c r="A6" s="61"/>
      <c r="B6" s="62"/>
      <c r="C6" s="60"/>
      <c r="D6" s="60"/>
      <c r="E6" s="60"/>
      <c r="F6" s="60"/>
      <c r="G6" s="60"/>
      <c r="H6" s="60"/>
      <c r="I6" s="60"/>
      <c r="J6" s="60"/>
      <c r="K6" s="60"/>
    </row>
    <row r="7" s="1" customFormat="1" ht="15" customHeight="1" spans="1:11">
      <c r="A7" s="63" t="s">
        <v>517</v>
      </c>
      <c r="B7" s="64"/>
      <c r="C7" s="65" t="s">
        <v>518</v>
      </c>
      <c r="D7" s="65"/>
      <c r="E7" s="60" t="s">
        <v>519</v>
      </c>
      <c r="F7" s="60" t="s">
        <v>520</v>
      </c>
      <c r="G7" s="60" t="s">
        <v>520</v>
      </c>
      <c r="H7" s="60" t="s">
        <v>521</v>
      </c>
      <c r="I7" s="60" t="s">
        <v>522</v>
      </c>
      <c r="J7" s="60" t="s">
        <v>523</v>
      </c>
      <c r="K7" s="65" t="s">
        <v>524</v>
      </c>
    </row>
    <row r="8" s="1" customFormat="1" ht="15.6" spans="1:11">
      <c r="A8" s="66"/>
      <c r="B8" s="67"/>
      <c r="C8" s="65"/>
      <c r="D8" s="65"/>
      <c r="E8" s="60" t="s">
        <v>430</v>
      </c>
      <c r="F8" s="60" t="s">
        <v>525</v>
      </c>
      <c r="G8" s="60" t="s">
        <v>526</v>
      </c>
      <c r="H8" s="60"/>
      <c r="I8" s="60"/>
      <c r="J8" s="60" t="s">
        <v>527</v>
      </c>
      <c r="K8" s="65"/>
    </row>
    <row r="9" s="1" customFormat="1" ht="15" customHeight="1" spans="1:11">
      <c r="A9" s="66"/>
      <c r="B9" s="67"/>
      <c r="C9" s="65" t="s">
        <v>528</v>
      </c>
      <c r="D9" s="65"/>
      <c r="E9" s="60">
        <v>283.07</v>
      </c>
      <c r="F9" s="68">
        <v>-22.79</v>
      </c>
      <c r="G9" s="68">
        <v>260.28</v>
      </c>
      <c r="H9" s="68">
        <v>260.28</v>
      </c>
      <c r="I9" s="69">
        <f>H9/G9*100</f>
        <v>100</v>
      </c>
      <c r="J9" s="65" t="s">
        <v>511</v>
      </c>
      <c r="K9" s="70" t="s">
        <v>511</v>
      </c>
    </row>
    <row r="10" s="1" customFormat="1" ht="30" customHeight="1" spans="1:11">
      <c r="A10" s="66"/>
      <c r="B10" s="67"/>
      <c r="C10" s="60" t="s">
        <v>160</v>
      </c>
      <c r="D10" s="65" t="s">
        <v>528</v>
      </c>
      <c r="E10" s="71">
        <v>223.97</v>
      </c>
      <c r="F10" s="71">
        <v>-6.87</v>
      </c>
      <c r="G10" s="71">
        <v>217.1</v>
      </c>
      <c r="H10" s="71">
        <v>217.1</v>
      </c>
      <c r="I10" s="69">
        <f>H10/G10*100</f>
        <v>100</v>
      </c>
      <c r="J10" s="65" t="s">
        <v>511</v>
      </c>
      <c r="K10" s="70"/>
    </row>
    <row r="11" s="1" customFormat="1" ht="33" customHeight="1" spans="1:11">
      <c r="A11" s="66"/>
      <c r="B11" s="67"/>
      <c r="C11" s="60" t="s">
        <v>161</v>
      </c>
      <c r="D11" s="65" t="s">
        <v>528</v>
      </c>
      <c r="E11" s="71">
        <v>59.1</v>
      </c>
      <c r="F11" s="71">
        <v>-15.92</v>
      </c>
      <c r="G11" s="71">
        <v>43.18</v>
      </c>
      <c r="H11" s="72">
        <v>43.18</v>
      </c>
      <c r="I11" s="69">
        <f>H11/G11*100</f>
        <v>100</v>
      </c>
      <c r="J11" s="65" t="s">
        <v>511</v>
      </c>
      <c r="K11" s="70"/>
    </row>
    <row r="12" s="1" customFormat="1" ht="28" customHeight="1" spans="1:11">
      <c r="A12" s="66"/>
      <c r="B12" s="67"/>
      <c r="C12" s="60"/>
      <c r="D12" s="73" t="s">
        <v>529</v>
      </c>
      <c r="E12" s="71">
        <v>50.2</v>
      </c>
      <c r="F12" s="71">
        <v>-11</v>
      </c>
      <c r="G12" s="71">
        <v>39.2</v>
      </c>
      <c r="H12" s="74">
        <v>39.2</v>
      </c>
      <c r="I12" s="75">
        <f>H12/G12*100</f>
        <v>100</v>
      </c>
      <c r="J12" s="76" t="s">
        <v>511</v>
      </c>
      <c r="K12" s="70"/>
    </row>
    <row r="13" s="1" customFormat="1" ht="17" customHeight="1" spans="1:11">
      <c r="A13" s="66"/>
      <c r="B13" s="67"/>
      <c r="C13" s="60"/>
      <c r="D13" s="77" t="s">
        <v>530</v>
      </c>
      <c r="E13" s="71"/>
      <c r="F13" s="71"/>
      <c r="G13" s="71"/>
      <c r="H13" s="78"/>
      <c r="I13" s="79"/>
      <c r="J13" s="80"/>
      <c r="K13" s="70"/>
    </row>
    <row r="14" s="1" customFormat="1" ht="22" customHeight="1" spans="1:11">
      <c r="A14" s="66"/>
      <c r="B14" s="67"/>
      <c r="C14" s="60"/>
      <c r="D14" s="77"/>
      <c r="E14" s="71">
        <v>5.62</v>
      </c>
      <c r="F14" s="71">
        <v>-1.64</v>
      </c>
      <c r="G14" s="71">
        <v>3.98</v>
      </c>
      <c r="H14" s="72">
        <v>3.98</v>
      </c>
      <c r="I14" s="75">
        <f>H14/G14*100</f>
        <v>100</v>
      </c>
      <c r="J14" s="76" t="s">
        <v>511</v>
      </c>
      <c r="K14" s="70"/>
    </row>
    <row r="15" s="1" customFormat="1" ht="24" customHeight="1" spans="1:11">
      <c r="A15" s="66"/>
      <c r="B15" s="67"/>
      <c r="C15" s="60"/>
      <c r="D15" s="77" t="s">
        <v>531</v>
      </c>
      <c r="E15" s="71"/>
      <c r="F15" s="71"/>
      <c r="G15" s="71"/>
      <c r="H15" s="72"/>
      <c r="I15" s="79"/>
      <c r="J15" s="80"/>
      <c r="K15" s="70"/>
    </row>
    <row r="16" s="1" customFormat="1" ht="21" customHeight="1" spans="1:11">
      <c r="A16" s="66"/>
      <c r="B16" s="67"/>
      <c r="C16" s="60"/>
      <c r="D16" s="77"/>
      <c r="E16" s="71">
        <v>3.28</v>
      </c>
      <c r="F16" s="71">
        <v>-3.28</v>
      </c>
      <c r="G16" s="69">
        <v>0</v>
      </c>
      <c r="H16" s="81">
        <v>0</v>
      </c>
      <c r="I16" s="71">
        <v>0</v>
      </c>
      <c r="J16" s="82" t="s">
        <v>532</v>
      </c>
      <c r="K16" s="70"/>
    </row>
    <row r="17" s="1" customFormat="1" ht="26" customHeight="1" spans="1:11">
      <c r="A17" s="83"/>
      <c r="B17" s="84"/>
      <c r="C17" s="60"/>
      <c r="D17" s="77" t="s">
        <v>533</v>
      </c>
      <c r="E17" s="71"/>
      <c r="F17" s="71"/>
      <c r="G17" s="69"/>
      <c r="H17" s="81"/>
      <c r="I17" s="71"/>
      <c r="J17" s="85"/>
      <c r="K17" s="70"/>
    </row>
    <row r="18" s="1" customFormat="1" ht="54" customHeight="1" spans="1:11">
      <c r="A18" s="63" t="s">
        <v>534</v>
      </c>
      <c r="B18" s="64"/>
      <c r="C18" s="86" t="s">
        <v>535</v>
      </c>
      <c r="D18" s="87"/>
      <c r="E18" s="87"/>
      <c r="F18" s="87"/>
      <c r="G18" s="87"/>
      <c r="H18" s="87"/>
      <c r="I18" s="87"/>
      <c r="J18" s="87"/>
      <c r="K18" s="87"/>
    </row>
    <row r="19" s="1" customFormat="1" ht="54" customHeight="1" spans="1:11">
      <c r="A19" s="66"/>
      <c r="B19" s="67"/>
      <c r="C19" s="87"/>
      <c r="D19" s="87"/>
      <c r="E19" s="87"/>
      <c r="F19" s="87"/>
      <c r="G19" s="87"/>
      <c r="H19" s="87"/>
      <c r="I19" s="87"/>
      <c r="J19" s="87"/>
      <c r="K19" s="87"/>
    </row>
    <row r="20" s="1" customFormat="1" ht="124" customHeight="1" spans="1:11">
      <c r="A20" s="83"/>
      <c r="B20" s="84"/>
      <c r="C20" s="87"/>
      <c r="D20" s="87"/>
      <c r="E20" s="87"/>
      <c r="F20" s="87"/>
      <c r="G20" s="87"/>
      <c r="H20" s="87"/>
      <c r="I20" s="87"/>
      <c r="J20" s="87"/>
      <c r="K20" s="87"/>
    </row>
    <row r="21" s="1" customFormat="1" ht="29" customHeight="1" spans="1:11">
      <c r="A21" s="57" t="s">
        <v>536</v>
      </c>
      <c r="B21" s="57"/>
      <c r="C21" s="57"/>
      <c r="D21" s="57"/>
      <c r="E21" s="57"/>
      <c r="F21" s="57"/>
      <c r="G21" s="57"/>
      <c r="H21" s="88"/>
      <c r="I21" s="88"/>
      <c r="J21" s="57"/>
      <c r="K21" s="57"/>
    </row>
    <row r="22" s="1" customFormat="1" ht="21" customHeight="1" spans="1:11">
      <c r="A22" s="65" t="s">
        <v>537</v>
      </c>
      <c r="B22" s="65"/>
      <c r="C22" s="65"/>
      <c r="D22" s="76" t="s">
        <v>538</v>
      </c>
      <c r="E22" s="82" t="s">
        <v>539</v>
      </c>
      <c r="F22" s="63" t="s">
        <v>540</v>
      </c>
      <c r="G22" s="64"/>
      <c r="H22" s="63" t="s">
        <v>541</v>
      </c>
      <c r="I22" s="64"/>
      <c r="J22" s="63" t="s">
        <v>542</v>
      </c>
      <c r="K22" s="64"/>
    </row>
    <row r="23" s="1" customFormat="1" ht="12" customHeight="1" spans="1:11">
      <c r="A23" s="65" t="s">
        <v>543</v>
      </c>
      <c r="B23" s="65" t="s">
        <v>544</v>
      </c>
      <c r="C23" s="65" t="s">
        <v>545</v>
      </c>
      <c r="D23" s="89"/>
      <c r="E23" s="90"/>
      <c r="F23" s="66"/>
      <c r="G23" s="67"/>
      <c r="H23" s="66"/>
      <c r="I23" s="67"/>
      <c r="J23" s="66"/>
      <c r="K23" s="67"/>
    </row>
    <row r="24" s="1" customFormat="1" ht="12" customHeight="1" spans="1:11">
      <c r="A24" s="65"/>
      <c r="B24" s="65"/>
      <c r="C24" s="65"/>
      <c r="D24" s="80"/>
      <c r="E24" s="85"/>
      <c r="F24" s="83"/>
      <c r="G24" s="84"/>
      <c r="H24" s="83"/>
      <c r="I24" s="84"/>
      <c r="J24" s="83"/>
      <c r="K24" s="84"/>
    </row>
    <row r="25" s="1" customFormat="1" ht="27" customHeight="1" spans="1:11">
      <c r="A25" s="76" t="s">
        <v>546</v>
      </c>
      <c r="B25" s="65" t="s">
        <v>547</v>
      </c>
      <c r="C25" s="60" t="s">
        <v>548</v>
      </c>
      <c r="D25" s="60" t="s">
        <v>549</v>
      </c>
      <c r="E25" s="60">
        <v>7</v>
      </c>
      <c r="F25" s="60" t="s">
        <v>550</v>
      </c>
      <c r="G25" s="60"/>
      <c r="H25" s="60">
        <v>7</v>
      </c>
      <c r="I25" s="60"/>
      <c r="J25" s="91" t="s">
        <v>511</v>
      </c>
      <c r="K25" s="91"/>
    </row>
    <row r="26" s="1" customFormat="1" ht="30" customHeight="1" spans="1:11">
      <c r="A26" s="89"/>
      <c r="B26" s="65" t="s">
        <v>547</v>
      </c>
      <c r="C26" s="60" t="s">
        <v>551</v>
      </c>
      <c r="D26" s="60" t="s">
        <v>552</v>
      </c>
      <c r="E26" s="60">
        <v>10</v>
      </c>
      <c r="F26" s="92" t="s">
        <v>550</v>
      </c>
      <c r="G26" s="93"/>
      <c r="H26" s="92">
        <v>10</v>
      </c>
      <c r="I26" s="93"/>
      <c r="J26" s="91" t="s">
        <v>511</v>
      </c>
      <c r="K26" s="91"/>
    </row>
    <row r="27" s="1" customFormat="1" ht="30" customHeight="1" spans="1:11">
      <c r="A27" s="89"/>
      <c r="B27" s="65" t="s">
        <v>547</v>
      </c>
      <c r="C27" s="60" t="s">
        <v>553</v>
      </c>
      <c r="D27" s="60" t="s">
        <v>552</v>
      </c>
      <c r="E27" s="60">
        <v>33</v>
      </c>
      <c r="F27" s="92" t="s">
        <v>550</v>
      </c>
      <c r="G27" s="93"/>
      <c r="H27" s="92">
        <v>33</v>
      </c>
      <c r="I27" s="93"/>
      <c r="J27" s="91" t="s">
        <v>511</v>
      </c>
      <c r="K27" s="91"/>
    </row>
    <row r="28" s="1" customFormat="1" ht="30" customHeight="1" spans="1:11">
      <c r="A28" s="89"/>
      <c r="B28" s="65" t="s">
        <v>547</v>
      </c>
      <c r="C28" s="65" t="s">
        <v>554</v>
      </c>
      <c r="D28" s="60" t="s">
        <v>552</v>
      </c>
      <c r="E28" s="60">
        <v>1</v>
      </c>
      <c r="F28" s="92" t="s">
        <v>550</v>
      </c>
      <c r="G28" s="93"/>
      <c r="H28" s="92">
        <v>1</v>
      </c>
      <c r="I28" s="93"/>
      <c r="J28" s="91" t="s">
        <v>511</v>
      </c>
      <c r="K28" s="91"/>
    </row>
    <row r="29" s="1" customFormat="1" ht="30" customHeight="1" spans="1:11">
      <c r="A29" s="89"/>
      <c r="B29" s="65" t="s">
        <v>547</v>
      </c>
      <c r="C29" s="65" t="s">
        <v>555</v>
      </c>
      <c r="D29" s="60" t="s">
        <v>552</v>
      </c>
      <c r="E29" s="60">
        <v>43</v>
      </c>
      <c r="F29" s="92" t="s">
        <v>550</v>
      </c>
      <c r="G29" s="93"/>
      <c r="H29" s="92">
        <v>43</v>
      </c>
      <c r="I29" s="93"/>
      <c r="J29" s="91" t="s">
        <v>511</v>
      </c>
      <c r="K29" s="91"/>
    </row>
    <row r="30" s="1" customFormat="1" ht="30" customHeight="1" spans="1:11">
      <c r="A30" s="89"/>
      <c r="B30" s="65" t="s">
        <v>547</v>
      </c>
      <c r="C30" s="65" t="s">
        <v>556</v>
      </c>
      <c r="D30" s="60" t="s">
        <v>552</v>
      </c>
      <c r="E30" s="60">
        <v>1</v>
      </c>
      <c r="F30" s="92" t="s">
        <v>550</v>
      </c>
      <c r="G30" s="93"/>
      <c r="H30" s="92">
        <v>1</v>
      </c>
      <c r="I30" s="93"/>
      <c r="J30" s="91" t="s">
        <v>511</v>
      </c>
      <c r="K30" s="91"/>
    </row>
    <row r="31" s="1" customFormat="1" ht="30" customHeight="1" spans="1:11">
      <c r="A31" s="89"/>
      <c r="B31" s="65" t="s">
        <v>547</v>
      </c>
      <c r="C31" s="65" t="s">
        <v>557</v>
      </c>
      <c r="D31" s="60" t="s">
        <v>552</v>
      </c>
      <c r="E31" s="60">
        <v>32</v>
      </c>
      <c r="F31" s="92" t="s">
        <v>550</v>
      </c>
      <c r="G31" s="93"/>
      <c r="H31" s="92">
        <v>32</v>
      </c>
      <c r="I31" s="93"/>
      <c r="J31" s="91" t="s">
        <v>511</v>
      </c>
      <c r="K31" s="91"/>
    </row>
    <row r="32" s="1" customFormat="1" ht="30" customHeight="1" spans="1:11">
      <c r="A32" s="89"/>
      <c r="B32" s="65" t="s">
        <v>547</v>
      </c>
      <c r="C32" s="65" t="s">
        <v>558</v>
      </c>
      <c r="D32" s="60" t="s">
        <v>552</v>
      </c>
      <c r="E32" s="60">
        <v>126</v>
      </c>
      <c r="F32" s="92" t="s">
        <v>550</v>
      </c>
      <c r="G32" s="93"/>
      <c r="H32" s="92">
        <v>126</v>
      </c>
      <c r="I32" s="93"/>
      <c r="J32" s="91" t="s">
        <v>511</v>
      </c>
      <c r="K32" s="91"/>
    </row>
    <row r="33" s="1" customFormat="1" ht="30" customHeight="1" spans="1:11">
      <c r="A33" s="89"/>
      <c r="B33" s="76" t="s">
        <v>559</v>
      </c>
      <c r="C33" s="65" t="s">
        <v>560</v>
      </c>
      <c r="D33" s="60" t="s">
        <v>549</v>
      </c>
      <c r="E33" s="60">
        <v>100</v>
      </c>
      <c r="F33" s="60" t="s">
        <v>561</v>
      </c>
      <c r="G33" s="60"/>
      <c r="H33" s="60">
        <v>100</v>
      </c>
      <c r="I33" s="60"/>
      <c r="J33" s="91" t="s">
        <v>511</v>
      </c>
      <c r="K33" s="91"/>
    </row>
    <row r="34" s="1" customFormat="1" ht="30" customHeight="1" spans="1:11">
      <c r="A34" s="89"/>
      <c r="B34" s="76" t="s">
        <v>559</v>
      </c>
      <c r="C34" s="65" t="s">
        <v>562</v>
      </c>
      <c r="D34" s="60" t="s">
        <v>563</v>
      </c>
      <c r="E34" s="60">
        <v>91</v>
      </c>
      <c r="F34" s="92" t="s">
        <v>561</v>
      </c>
      <c r="G34" s="93"/>
      <c r="H34" s="60">
        <v>91</v>
      </c>
      <c r="I34" s="60"/>
      <c r="J34" s="91" t="s">
        <v>511</v>
      </c>
      <c r="K34" s="91"/>
    </row>
    <row r="35" s="1" customFormat="1" ht="30" customHeight="1" spans="1:11">
      <c r="A35" s="89"/>
      <c r="B35" s="76" t="s">
        <v>559</v>
      </c>
      <c r="C35" s="65" t="s">
        <v>564</v>
      </c>
      <c r="D35" s="60" t="s">
        <v>565</v>
      </c>
      <c r="E35" s="60">
        <v>40</v>
      </c>
      <c r="F35" s="92" t="s">
        <v>561</v>
      </c>
      <c r="G35" s="93"/>
      <c r="H35" s="60">
        <v>40</v>
      </c>
      <c r="I35" s="60"/>
      <c r="J35" s="91" t="s">
        <v>511</v>
      </c>
      <c r="K35" s="91"/>
    </row>
    <row r="36" s="1" customFormat="1" ht="30" customHeight="1" spans="1:11">
      <c r="A36" s="89"/>
      <c r="B36" s="76" t="s">
        <v>559</v>
      </c>
      <c r="C36" s="65" t="s">
        <v>566</v>
      </c>
      <c r="D36" s="60" t="s">
        <v>549</v>
      </c>
      <c r="E36" s="60">
        <v>100</v>
      </c>
      <c r="F36" s="60" t="s">
        <v>561</v>
      </c>
      <c r="G36" s="60"/>
      <c r="H36" s="60">
        <v>100</v>
      </c>
      <c r="I36" s="60"/>
      <c r="J36" s="91" t="s">
        <v>511</v>
      </c>
      <c r="K36" s="91"/>
    </row>
    <row r="37" s="1" customFormat="1" ht="30" customHeight="1" spans="1:11">
      <c r="A37" s="89"/>
      <c r="B37" s="76" t="s">
        <v>559</v>
      </c>
      <c r="C37" s="65" t="s">
        <v>567</v>
      </c>
      <c r="D37" s="60" t="s">
        <v>549</v>
      </c>
      <c r="E37" s="60">
        <v>100</v>
      </c>
      <c r="F37" s="60" t="s">
        <v>561</v>
      </c>
      <c r="G37" s="60"/>
      <c r="H37" s="60">
        <v>100</v>
      </c>
      <c r="I37" s="60"/>
      <c r="J37" s="91" t="s">
        <v>511</v>
      </c>
      <c r="K37" s="91"/>
    </row>
    <row r="38" s="1" customFormat="1" ht="32" customHeight="1" spans="1:11">
      <c r="A38" s="89"/>
      <c r="B38" s="76" t="s">
        <v>559</v>
      </c>
      <c r="C38" s="60" t="s">
        <v>568</v>
      </c>
      <c r="D38" s="60" t="s">
        <v>552</v>
      </c>
      <c r="E38" s="60">
        <v>100</v>
      </c>
      <c r="F38" s="60" t="s">
        <v>561</v>
      </c>
      <c r="G38" s="60"/>
      <c r="H38" s="60">
        <v>100</v>
      </c>
      <c r="I38" s="60"/>
      <c r="J38" s="91" t="s">
        <v>511</v>
      </c>
      <c r="K38" s="91"/>
    </row>
    <row r="39" s="1" customFormat="1" ht="30" customHeight="1" spans="1:11">
      <c r="A39" s="89"/>
      <c r="B39" s="76" t="s">
        <v>569</v>
      </c>
      <c r="C39" s="65" t="s">
        <v>562</v>
      </c>
      <c r="D39" s="60" t="s">
        <v>563</v>
      </c>
      <c r="E39" s="60">
        <v>90</v>
      </c>
      <c r="F39" s="60" t="s">
        <v>561</v>
      </c>
      <c r="G39" s="60"/>
      <c r="H39" s="60">
        <v>90</v>
      </c>
      <c r="I39" s="60"/>
      <c r="J39" s="91" t="s">
        <v>511</v>
      </c>
      <c r="K39" s="91"/>
    </row>
    <row r="40" s="1" customFormat="1" ht="30" customHeight="1" spans="1:11">
      <c r="A40" s="89"/>
      <c r="B40" s="65" t="s">
        <v>570</v>
      </c>
      <c r="C40" s="65" t="s">
        <v>571</v>
      </c>
      <c r="D40" s="60" t="s">
        <v>552</v>
      </c>
      <c r="E40" s="60">
        <v>0.15</v>
      </c>
      <c r="F40" s="92" t="s">
        <v>572</v>
      </c>
      <c r="G40" s="93"/>
      <c r="H40" s="60">
        <v>0.15</v>
      </c>
      <c r="I40" s="60"/>
      <c r="J40" s="91" t="s">
        <v>511</v>
      </c>
      <c r="K40" s="91"/>
    </row>
    <row r="41" s="1" customFormat="1" ht="30" customHeight="1" spans="1:11">
      <c r="A41" s="89"/>
      <c r="B41" s="65" t="s">
        <v>570</v>
      </c>
      <c r="C41" s="65" t="s">
        <v>571</v>
      </c>
      <c r="D41" s="60" t="s">
        <v>552</v>
      </c>
      <c r="E41" s="60">
        <v>0.05</v>
      </c>
      <c r="F41" s="92" t="s">
        <v>572</v>
      </c>
      <c r="G41" s="93"/>
      <c r="H41" s="60">
        <v>0.05</v>
      </c>
      <c r="I41" s="60"/>
      <c r="J41" s="91" t="s">
        <v>511</v>
      </c>
      <c r="K41" s="91"/>
    </row>
    <row r="42" s="1" customFormat="1" ht="30" customHeight="1" spans="1:11">
      <c r="A42" s="89"/>
      <c r="B42" s="65" t="s">
        <v>570</v>
      </c>
      <c r="C42" s="65" t="s">
        <v>571</v>
      </c>
      <c r="D42" s="60" t="s">
        <v>552</v>
      </c>
      <c r="E42" s="60">
        <v>0.08</v>
      </c>
      <c r="F42" s="92" t="s">
        <v>572</v>
      </c>
      <c r="G42" s="93"/>
      <c r="H42" s="60">
        <v>0.08</v>
      </c>
      <c r="I42" s="60"/>
      <c r="J42" s="91" t="s">
        <v>511</v>
      </c>
      <c r="K42" s="91"/>
    </row>
    <row r="43" s="1" customFormat="1" ht="30" customHeight="1" spans="1:11">
      <c r="A43" s="76" t="s">
        <v>573</v>
      </c>
      <c r="B43" s="82" t="s">
        <v>574</v>
      </c>
      <c r="C43" s="65" t="s">
        <v>575</v>
      </c>
      <c r="D43" s="60" t="s">
        <v>552</v>
      </c>
      <c r="E43" s="60">
        <v>15</v>
      </c>
      <c r="F43" s="92" t="s">
        <v>550</v>
      </c>
      <c r="G43" s="93"/>
      <c r="H43" s="60">
        <v>15</v>
      </c>
      <c r="I43" s="60"/>
      <c r="J43" s="91" t="s">
        <v>511</v>
      </c>
      <c r="K43" s="91"/>
    </row>
    <row r="44" s="1" customFormat="1" ht="62.4" spans="1:11">
      <c r="A44" s="89"/>
      <c r="B44" s="82" t="s">
        <v>574</v>
      </c>
      <c r="C44" s="60" t="s">
        <v>576</v>
      </c>
      <c r="D44" s="60" t="s">
        <v>552</v>
      </c>
      <c r="E44" s="60" t="s">
        <v>577</v>
      </c>
      <c r="F44" s="92" t="s">
        <v>578</v>
      </c>
      <c r="G44" s="93"/>
      <c r="H44" s="60" t="s">
        <v>577</v>
      </c>
      <c r="I44" s="60"/>
      <c r="J44" s="91" t="s">
        <v>511</v>
      </c>
      <c r="K44" s="91"/>
    </row>
    <row r="45" s="1" customFormat="1" ht="31.2" spans="1:11">
      <c r="A45" s="89"/>
      <c r="B45" s="82" t="s">
        <v>574</v>
      </c>
      <c r="C45" s="60" t="s">
        <v>579</v>
      </c>
      <c r="D45" s="60" t="s">
        <v>552</v>
      </c>
      <c r="E45" s="60" t="s">
        <v>577</v>
      </c>
      <c r="F45" s="92" t="s">
        <v>578</v>
      </c>
      <c r="G45" s="93"/>
      <c r="H45" s="60" t="s">
        <v>577</v>
      </c>
      <c r="I45" s="60"/>
      <c r="J45" s="91" t="s">
        <v>511</v>
      </c>
      <c r="K45" s="91"/>
    </row>
    <row r="46" s="1" customFormat="1" ht="30" customHeight="1" spans="1:11">
      <c r="A46" s="89"/>
      <c r="B46" s="82" t="s">
        <v>574</v>
      </c>
      <c r="C46" s="65" t="s">
        <v>580</v>
      </c>
      <c r="D46" s="60" t="s">
        <v>552</v>
      </c>
      <c r="E46" s="60" t="s">
        <v>577</v>
      </c>
      <c r="F46" s="92" t="s">
        <v>578</v>
      </c>
      <c r="G46" s="93"/>
      <c r="H46" s="60" t="s">
        <v>577</v>
      </c>
      <c r="I46" s="60"/>
      <c r="J46" s="91" t="s">
        <v>511</v>
      </c>
      <c r="K46" s="91"/>
    </row>
    <row r="47" s="1" customFormat="1" ht="31.2" spans="1:11">
      <c r="A47" s="89"/>
      <c r="B47" s="82" t="s">
        <v>574</v>
      </c>
      <c r="C47" s="60" t="s">
        <v>581</v>
      </c>
      <c r="D47" s="60" t="s">
        <v>552</v>
      </c>
      <c r="E47" s="60" t="s">
        <v>577</v>
      </c>
      <c r="F47" s="92" t="s">
        <v>578</v>
      </c>
      <c r="G47" s="93"/>
      <c r="H47" s="60" t="s">
        <v>577</v>
      </c>
      <c r="I47" s="60"/>
      <c r="J47" s="91" t="s">
        <v>511</v>
      </c>
      <c r="K47" s="91"/>
    </row>
    <row r="48" s="1" customFormat="1" ht="31.2" spans="1:11">
      <c r="A48" s="89"/>
      <c r="B48" s="82" t="s">
        <v>574</v>
      </c>
      <c r="C48" s="60" t="s">
        <v>582</v>
      </c>
      <c r="D48" s="60" t="s">
        <v>565</v>
      </c>
      <c r="E48" s="60" t="s">
        <v>577</v>
      </c>
      <c r="F48" s="92" t="s">
        <v>578</v>
      </c>
      <c r="G48" s="93"/>
      <c r="H48" s="60" t="s">
        <v>577</v>
      </c>
      <c r="I48" s="60"/>
      <c r="J48" s="91" t="s">
        <v>511</v>
      </c>
      <c r="K48" s="91"/>
    </row>
    <row r="49" s="1" customFormat="1" ht="62.4" spans="1:11">
      <c r="A49" s="89"/>
      <c r="B49" s="82" t="s">
        <v>574</v>
      </c>
      <c r="C49" s="60" t="s">
        <v>583</v>
      </c>
      <c r="D49" s="60" t="s">
        <v>552</v>
      </c>
      <c r="E49" s="60" t="s">
        <v>577</v>
      </c>
      <c r="F49" s="92" t="s">
        <v>578</v>
      </c>
      <c r="G49" s="93"/>
      <c r="H49" s="60" t="s">
        <v>577</v>
      </c>
      <c r="I49" s="60"/>
      <c r="J49" s="91" t="s">
        <v>511</v>
      </c>
      <c r="K49" s="91"/>
    </row>
    <row r="50" s="1" customFormat="1" ht="37" customHeight="1" spans="1:11">
      <c r="A50" s="89"/>
      <c r="B50" s="82" t="s">
        <v>574</v>
      </c>
      <c r="C50" s="60" t="s">
        <v>584</v>
      </c>
      <c r="D50" s="60" t="s">
        <v>552</v>
      </c>
      <c r="E50" s="60" t="s">
        <v>577</v>
      </c>
      <c r="F50" s="92" t="s">
        <v>578</v>
      </c>
      <c r="G50" s="93"/>
      <c r="H50" s="60" t="s">
        <v>577</v>
      </c>
      <c r="I50" s="60"/>
      <c r="J50" s="91" t="s">
        <v>511</v>
      </c>
      <c r="K50" s="91"/>
    </row>
    <row r="51" s="1" customFormat="1" ht="73" customHeight="1" spans="1:11">
      <c r="A51" s="89"/>
      <c r="B51" s="82" t="s">
        <v>574</v>
      </c>
      <c r="C51" s="60" t="s">
        <v>585</v>
      </c>
      <c r="D51" s="60" t="s">
        <v>552</v>
      </c>
      <c r="E51" s="60" t="s">
        <v>577</v>
      </c>
      <c r="F51" s="92" t="s">
        <v>578</v>
      </c>
      <c r="G51" s="93"/>
      <c r="H51" s="60" t="s">
        <v>577</v>
      </c>
      <c r="I51" s="60"/>
      <c r="J51" s="91" t="s">
        <v>511</v>
      </c>
      <c r="K51" s="91"/>
    </row>
    <row r="52" s="1" customFormat="1" ht="46.8" spans="1:11">
      <c r="A52" s="89"/>
      <c r="B52" s="82" t="s">
        <v>574</v>
      </c>
      <c r="C52" s="60" t="s">
        <v>586</v>
      </c>
      <c r="D52" s="60" t="s">
        <v>552</v>
      </c>
      <c r="E52" s="60" t="s">
        <v>577</v>
      </c>
      <c r="F52" s="92" t="s">
        <v>578</v>
      </c>
      <c r="G52" s="93"/>
      <c r="H52" s="60" t="s">
        <v>577</v>
      </c>
      <c r="I52" s="60"/>
      <c r="J52" s="91" t="s">
        <v>511</v>
      </c>
      <c r="K52" s="91"/>
    </row>
    <row r="53" s="1" customFormat="1" ht="30" customHeight="1" spans="1:11">
      <c r="A53" s="82" t="s">
        <v>587</v>
      </c>
      <c r="B53" s="60" t="s">
        <v>588</v>
      </c>
      <c r="C53" s="94" t="s">
        <v>589</v>
      </c>
      <c r="D53" s="60" t="s">
        <v>563</v>
      </c>
      <c r="E53" s="60">
        <v>85</v>
      </c>
      <c r="F53" s="92" t="s">
        <v>561</v>
      </c>
      <c r="G53" s="93"/>
      <c r="H53" s="60">
        <v>85</v>
      </c>
      <c r="I53" s="60"/>
      <c r="J53" s="91" t="s">
        <v>511</v>
      </c>
      <c r="K53" s="91"/>
    </row>
    <row r="54" s="1" customFormat="1" ht="30" customHeight="1" spans="1:11">
      <c r="A54" s="90"/>
      <c r="B54" s="60" t="s">
        <v>588</v>
      </c>
      <c r="C54" s="93" t="s">
        <v>590</v>
      </c>
      <c r="D54" s="60" t="s">
        <v>563</v>
      </c>
      <c r="E54" s="60">
        <v>80</v>
      </c>
      <c r="F54" s="92" t="s">
        <v>561</v>
      </c>
      <c r="G54" s="93"/>
      <c r="H54" s="60">
        <v>80</v>
      </c>
      <c r="I54" s="60"/>
      <c r="J54" s="91" t="s">
        <v>511</v>
      </c>
      <c r="K54" s="91"/>
    </row>
    <row r="55" s="1" customFormat="1" ht="30" customHeight="1" spans="1:11">
      <c r="A55" s="90"/>
      <c r="B55" s="60" t="s">
        <v>588</v>
      </c>
      <c r="C55" s="94" t="s">
        <v>591</v>
      </c>
      <c r="D55" s="60" t="s">
        <v>563</v>
      </c>
      <c r="E55" s="60">
        <v>98</v>
      </c>
      <c r="F55" s="92" t="s">
        <v>561</v>
      </c>
      <c r="G55" s="93"/>
      <c r="H55" s="60">
        <v>98</v>
      </c>
      <c r="I55" s="60"/>
      <c r="J55" s="91" t="s">
        <v>511</v>
      </c>
      <c r="K55" s="91"/>
    </row>
    <row r="56" s="1" customFormat="1" ht="30" customHeight="1" spans="1:11">
      <c r="A56" s="90"/>
      <c r="B56" s="60" t="s">
        <v>588</v>
      </c>
      <c r="C56" s="94" t="s">
        <v>592</v>
      </c>
      <c r="D56" s="60" t="s">
        <v>563</v>
      </c>
      <c r="E56" s="60">
        <v>98</v>
      </c>
      <c r="F56" s="92" t="s">
        <v>561</v>
      </c>
      <c r="G56" s="93"/>
      <c r="H56" s="60">
        <v>98</v>
      </c>
      <c r="I56" s="60"/>
      <c r="J56" s="91" t="s">
        <v>511</v>
      </c>
      <c r="K56" s="91"/>
    </row>
    <row r="57" s="1" customFormat="1" ht="30" customHeight="1" spans="1:11">
      <c r="A57" s="90"/>
      <c r="B57" s="60" t="s">
        <v>588</v>
      </c>
      <c r="C57" s="94" t="s">
        <v>593</v>
      </c>
      <c r="D57" s="60" t="s">
        <v>563</v>
      </c>
      <c r="E57" s="60">
        <v>99</v>
      </c>
      <c r="F57" s="92" t="s">
        <v>561</v>
      </c>
      <c r="G57" s="93"/>
      <c r="H57" s="60">
        <v>99</v>
      </c>
      <c r="I57" s="60"/>
      <c r="J57" s="91" t="s">
        <v>511</v>
      </c>
      <c r="K57" s="91"/>
    </row>
    <row r="58" s="1" customFormat="1" ht="30" customHeight="1" spans="1:11">
      <c r="A58" s="90"/>
      <c r="B58" s="60" t="s">
        <v>588</v>
      </c>
      <c r="C58" s="93" t="s">
        <v>594</v>
      </c>
      <c r="D58" s="60" t="s">
        <v>563</v>
      </c>
      <c r="E58" s="60">
        <v>96</v>
      </c>
      <c r="F58" s="92" t="s">
        <v>561</v>
      </c>
      <c r="G58" s="93"/>
      <c r="H58" s="60">
        <v>96</v>
      </c>
      <c r="I58" s="60"/>
      <c r="J58" s="91" t="s">
        <v>511</v>
      </c>
      <c r="K58" s="91"/>
    </row>
    <row r="59" s="1" customFormat="1" ht="30" customHeight="1" spans="1:11">
      <c r="A59" s="90"/>
      <c r="B59" s="60" t="s">
        <v>588</v>
      </c>
      <c r="C59" s="94" t="s">
        <v>595</v>
      </c>
      <c r="D59" s="60" t="s">
        <v>563</v>
      </c>
      <c r="E59" s="60">
        <v>98</v>
      </c>
      <c r="F59" s="92" t="s">
        <v>561</v>
      </c>
      <c r="G59" s="93"/>
      <c r="H59" s="60">
        <v>98</v>
      </c>
      <c r="I59" s="60"/>
      <c r="J59" s="91" t="s">
        <v>511</v>
      </c>
      <c r="K59" s="91"/>
    </row>
    <row r="60" s="1" customFormat="1" ht="19" customHeight="1" spans="1:11">
      <c r="A60" s="60" t="s">
        <v>596</v>
      </c>
      <c r="B60" s="63" t="s">
        <v>511</v>
      </c>
      <c r="C60" s="95"/>
      <c r="D60" s="95"/>
      <c r="E60" s="95"/>
      <c r="F60" s="95"/>
      <c r="G60" s="95"/>
      <c r="H60" s="95"/>
      <c r="I60" s="95"/>
      <c r="J60" s="95"/>
      <c r="K60" s="64"/>
    </row>
    <row r="61" s="1" customFormat="1" ht="19" customHeight="1" spans="1:11">
      <c r="A61" s="60"/>
      <c r="B61" s="66"/>
      <c r="C61" s="96"/>
      <c r="D61" s="96"/>
      <c r="E61" s="96"/>
      <c r="F61" s="96"/>
      <c r="G61" s="96"/>
      <c r="H61" s="96"/>
      <c r="I61" s="96"/>
      <c r="J61" s="96"/>
      <c r="K61" s="67"/>
    </row>
    <row r="62" s="1" customFormat="1" ht="19" customHeight="1" spans="1:11">
      <c r="A62" s="60"/>
      <c r="B62" s="83"/>
      <c r="C62" s="97"/>
      <c r="D62" s="97"/>
      <c r="E62" s="97"/>
      <c r="F62" s="97"/>
      <c r="G62" s="97"/>
      <c r="H62" s="97"/>
      <c r="I62" s="97"/>
      <c r="J62" s="97"/>
      <c r="K62" s="84"/>
    </row>
    <row r="63" s="56" customFormat="1" spans="1:11">
      <c r="A63" s="40" t="s">
        <v>597</v>
      </c>
      <c r="B63" s="40"/>
      <c r="C63" s="40"/>
      <c r="D63" s="40"/>
      <c r="E63" s="40"/>
      <c r="F63" s="40"/>
      <c r="G63" s="40"/>
      <c r="H63" s="40"/>
      <c r="I63" s="40"/>
    </row>
    <row r="64" s="56" customFormat="1" spans="1:11">
      <c r="A64" s="40" t="s">
        <v>598</v>
      </c>
      <c r="B64" s="40"/>
      <c r="C64" s="40"/>
      <c r="D64" s="40"/>
      <c r="E64" s="40"/>
      <c r="F64" s="40"/>
      <c r="G64" s="40"/>
      <c r="H64" s="40"/>
      <c r="I64" s="40"/>
    </row>
  </sheetData>
  <mergeCells count="154">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F32:G32"/>
    <mergeCell ref="H32:I32"/>
    <mergeCell ref="J32:K32"/>
    <mergeCell ref="F33:G33"/>
    <mergeCell ref="H33:I33"/>
    <mergeCell ref="J33:K33"/>
    <mergeCell ref="F34:G34"/>
    <mergeCell ref="H34:I34"/>
    <mergeCell ref="J34:K34"/>
    <mergeCell ref="F35:G35"/>
    <mergeCell ref="H35:I35"/>
    <mergeCell ref="J35:K35"/>
    <mergeCell ref="F36:G36"/>
    <mergeCell ref="H36:I36"/>
    <mergeCell ref="J36:K36"/>
    <mergeCell ref="F37:G37"/>
    <mergeCell ref="H37:I37"/>
    <mergeCell ref="J37:K37"/>
    <mergeCell ref="F38:G38"/>
    <mergeCell ref="H38:I38"/>
    <mergeCell ref="J38:K38"/>
    <mergeCell ref="F39:G39"/>
    <mergeCell ref="H39:I39"/>
    <mergeCell ref="J39:K39"/>
    <mergeCell ref="F40:G40"/>
    <mergeCell ref="H40:I40"/>
    <mergeCell ref="J40:K40"/>
    <mergeCell ref="F41:G41"/>
    <mergeCell ref="H41:I41"/>
    <mergeCell ref="J41:K41"/>
    <mergeCell ref="F42:G42"/>
    <mergeCell ref="H42:I42"/>
    <mergeCell ref="J42:K42"/>
    <mergeCell ref="F43:G43"/>
    <mergeCell ref="H43:I43"/>
    <mergeCell ref="J43:K43"/>
    <mergeCell ref="F44:G44"/>
    <mergeCell ref="H44:I44"/>
    <mergeCell ref="J44:K44"/>
    <mergeCell ref="F45:G45"/>
    <mergeCell ref="H45:I45"/>
    <mergeCell ref="J45:K45"/>
    <mergeCell ref="F46:G46"/>
    <mergeCell ref="H46:I46"/>
    <mergeCell ref="J46:K46"/>
    <mergeCell ref="F47:G47"/>
    <mergeCell ref="H47:I47"/>
    <mergeCell ref="J47:K47"/>
    <mergeCell ref="F48:G48"/>
    <mergeCell ref="H48:I48"/>
    <mergeCell ref="J48:K48"/>
    <mergeCell ref="F49:G49"/>
    <mergeCell ref="H49:I49"/>
    <mergeCell ref="J49:K49"/>
    <mergeCell ref="F50:G50"/>
    <mergeCell ref="H50:I50"/>
    <mergeCell ref="J50:K50"/>
    <mergeCell ref="F51:G51"/>
    <mergeCell ref="H51:I51"/>
    <mergeCell ref="J51:K51"/>
    <mergeCell ref="F52:G52"/>
    <mergeCell ref="H52:I52"/>
    <mergeCell ref="J52:K52"/>
    <mergeCell ref="F53:G53"/>
    <mergeCell ref="H53:I53"/>
    <mergeCell ref="J53:K53"/>
    <mergeCell ref="F54:G54"/>
    <mergeCell ref="H54:I54"/>
    <mergeCell ref="J54:K54"/>
    <mergeCell ref="F55:G55"/>
    <mergeCell ref="H55:I55"/>
    <mergeCell ref="J55:K55"/>
    <mergeCell ref="F56:G56"/>
    <mergeCell ref="H56:I56"/>
    <mergeCell ref="J56:K56"/>
    <mergeCell ref="F57:G57"/>
    <mergeCell ref="H57:I57"/>
    <mergeCell ref="J57:K57"/>
    <mergeCell ref="F58:G58"/>
    <mergeCell ref="H58:I58"/>
    <mergeCell ref="J58:K58"/>
    <mergeCell ref="F59:G59"/>
    <mergeCell ref="H59:I59"/>
    <mergeCell ref="J59:K59"/>
    <mergeCell ref="A63:I63"/>
    <mergeCell ref="A64:I64"/>
    <mergeCell ref="A23:A24"/>
    <mergeCell ref="A25:A42"/>
    <mergeCell ref="A43:A52"/>
    <mergeCell ref="A53:A59"/>
    <mergeCell ref="A60:A62"/>
    <mergeCell ref="B23:B24"/>
    <mergeCell ref="C11:C17"/>
    <mergeCell ref="C23:C24"/>
    <mergeCell ref="D22:D24"/>
    <mergeCell ref="E12:E13"/>
    <mergeCell ref="E14:E15"/>
    <mergeCell ref="E16:E17"/>
    <mergeCell ref="E22:E24"/>
    <mergeCell ref="F12:F13"/>
    <mergeCell ref="F14:F15"/>
    <mergeCell ref="F16:F17"/>
    <mergeCell ref="G12:G13"/>
    <mergeCell ref="G14:G15"/>
    <mergeCell ref="G16:G17"/>
    <mergeCell ref="H7:H8"/>
    <mergeCell ref="H12:H13"/>
    <mergeCell ref="H14:H15"/>
    <mergeCell ref="H16:H17"/>
    <mergeCell ref="I7:I8"/>
    <mergeCell ref="I12:I13"/>
    <mergeCell ref="I14:I15"/>
    <mergeCell ref="I16:I17"/>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60:K6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8" workbookViewId="0">
      <selection activeCell="J22" sqref="J22"/>
    </sheetView>
  </sheetViews>
  <sheetFormatPr defaultColWidth="8.88888888888889" defaultRowHeight="14.4"/>
  <cols>
    <col min="1" max="1" width="14.1111111111111" style="1" customWidth="1"/>
    <col min="2" max="2" width="15.6296296296296" style="1" customWidth="1"/>
    <col min="3" max="7" width="9" style="1"/>
    <col min="8" max="9" width="9.44444444444444" style="1"/>
    <col min="10" max="10" width="14.1296296296296" style="1" customWidth="1"/>
  </cols>
  <sheetData>
    <row r="1" s="1" customFormat="1" ht="25.2" spans="1:10">
      <c r="A1" s="2" t="s">
        <v>599</v>
      </c>
      <c r="B1" s="2"/>
      <c r="C1" s="2"/>
      <c r="D1" s="2"/>
      <c r="E1" s="2"/>
      <c r="F1" s="2"/>
      <c r="G1" s="2"/>
      <c r="H1" s="2"/>
      <c r="I1" s="2"/>
      <c r="J1" s="2"/>
    </row>
    <row r="2" s="1" customFormat="1" ht="25.2" spans="1:10">
      <c r="A2" s="2"/>
      <c r="B2" s="2"/>
      <c r="C2" s="2"/>
      <c r="D2" s="2"/>
      <c r="E2" s="2"/>
      <c r="F2" s="2"/>
      <c r="G2" s="2"/>
      <c r="H2" s="2"/>
      <c r="I2" s="2"/>
      <c r="J2" s="3" t="s">
        <v>600</v>
      </c>
    </row>
    <row r="3" s="1" customFormat="1" ht="25.95" spans="1:10">
      <c r="A3" s="2"/>
      <c r="B3" s="2"/>
      <c r="C3" s="2"/>
      <c r="D3" s="2"/>
      <c r="E3" s="2"/>
      <c r="F3" s="2"/>
      <c r="G3" s="2"/>
      <c r="H3" s="2"/>
      <c r="I3" s="2"/>
      <c r="J3" s="3" t="s">
        <v>485</v>
      </c>
    </row>
    <row r="4" s="1" customFormat="1" ht="15" customHeight="1" spans="1:10">
      <c r="A4" s="4" t="s">
        <v>601</v>
      </c>
      <c r="B4" s="5" t="s">
        <v>602</v>
      </c>
      <c r="C4" s="5"/>
      <c r="D4" s="5"/>
      <c r="E4" s="5"/>
      <c r="F4" s="5"/>
      <c r="G4" s="5"/>
      <c r="H4" s="5"/>
      <c r="I4" s="5"/>
      <c r="J4" s="5"/>
    </row>
    <row r="5" s="1" customFormat="1" ht="15" customHeight="1" spans="1:10">
      <c r="A5" s="6" t="s">
        <v>603</v>
      </c>
      <c r="B5" s="7" t="s">
        <v>516</v>
      </c>
      <c r="C5" s="7"/>
      <c r="D5" s="7"/>
      <c r="E5" s="8" t="s">
        <v>604</v>
      </c>
      <c r="F5" s="5" t="s">
        <v>516</v>
      </c>
      <c r="G5" s="5"/>
      <c r="H5" s="5"/>
      <c r="I5" s="5"/>
      <c r="J5" s="5"/>
    </row>
    <row r="6" s="1" customFormat="1" ht="16.35" spans="1:10">
      <c r="A6" s="6"/>
      <c r="B6" s="7"/>
      <c r="C6" s="7"/>
      <c r="D6" s="7"/>
      <c r="E6" s="9" t="s">
        <v>605</v>
      </c>
      <c r="F6" s="5"/>
      <c r="G6" s="5"/>
      <c r="H6" s="5"/>
      <c r="I6" s="5"/>
      <c r="J6" s="5"/>
    </row>
    <row r="7" s="1" customFormat="1" ht="15" customHeight="1" spans="1:10">
      <c r="A7" s="6" t="s">
        <v>606</v>
      </c>
      <c r="B7" s="9"/>
      <c r="C7" s="10" t="s">
        <v>519</v>
      </c>
      <c r="D7" s="10" t="s">
        <v>607</v>
      </c>
      <c r="E7" s="8" t="s">
        <v>607</v>
      </c>
      <c r="F7" s="5" t="s">
        <v>608</v>
      </c>
      <c r="G7" s="5"/>
      <c r="H7" s="5" t="s">
        <v>609</v>
      </c>
      <c r="I7" s="5" t="s">
        <v>610</v>
      </c>
      <c r="J7" s="5"/>
    </row>
    <row r="8" s="1" customFormat="1" ht="16.35" spans="1:10">
      <c r="A8" s="6"/>
      <c r="B8" s="9"/>
      <c r="C8" s="9" t="s">
        <v>430</v>
      </c>
      <c r="D8" s="9" t="s">
        <v>430</v>
      </c>
      <c r="E8" s="9" t="s">
        <v>611</v>
      </c>
      <c r="F8" s="5"/>
      <c r="G8" s="5"/>
      <c r="H8" s="5"/>
      <c r="I8" s="5"/>
      <c r="J8" s="5"/>
    </row>
    <row r="9" s="1" customFormat="1" ht="27" customHeight="1" spans="1:10">
      <c r="A9" s="6"/>
      <c r="B9" s="9" t="s">
        <v>528</v>
      </c>
      <c r="C9" s="11">
        <f>8290/10000</f>
        <v>0.829</v>
      </c>
      <c r="D9" s="11">
        <f>8290/10000</f>
        <v>0.829</v>
      </c>
      <c r="E9" s="11">
        <f>8290/10000</f>
        <v>0.829</v>
      </c>
      <c r="F9" s="9">
        <v>10</v>
      </c>
      <c r="G9" s="9"/>
      <c r="H9" s="12">
        <f>E9/D9</f>
        <v>1</v>
      </c>
      <c r="I9" s="11">
        <v>10</v>
      </c>
      <c r="J9" s="11"/>
    </row>
    <row r="10" s="1" customFormat="1" ht="15" customHeight="1" spans="1:10">
      <c r="A10" s="6"/>
      <c r="B10" s="13" t="s">
        <v>529</v>
      </c>
      <c r="C10" s="11">
        <v>0</v>
      </c>
      <c r="D10" s="11">
        <v>0</v>
      </c>
      <c r="E10" s="11">
        <v>0</v>
      </c>
      <c r="F10" s="9" t="s">
        <v>435</v>
      </c>
      <c r="G10" s="9"/>
      <c r="H10" s="9" t="s">
        <v>435</v>
      </c>
      <c r="I10" s="9" t="s">
        <v>435</v>
      </c>
      <c r="J10" s="9"/>
    </row>
    <row r="11" s="1" customFormat="1" ht="16.35" spans="1:10">
      <c r="A11" s="6"/>
      <c r="B11" s="9" t="s">
        <v>530</v>
      </c>
      <c r="C11" s="11"/>
      <c r="D11" s="11"/>
      <c r="E11" s="11"/>
      <c r="F11" s="9"/>
      <c r="G11" s="9"/>
      <c r="H11" s="9"/>
      <c r="I11" s="9"/>
      <c r="J11" s="9"/>
    </row>
    <row r="12" s="1" customFormat="1" ht="27" customHeight="1" spans="1:10">
      <c r="A12" s="6"/>
      <c r="B12" s="9" t="s">
        <v>531</v>
      </c>
      <c r="C12" s="11">
        <f>8290/10000</f>
        <v>0.829</v>
      </c>
      <c r="D12" s="11">
        <f>8290/10000</f>
        <v>0.829</v>
      </c>
      <c r="E12" s="11">
        <f>8290/10000</f>
        <v>0.829</v>
      </c>
      <c r="F12" s="9" t="s">
        <v>435</v>
      </c>
      <c r="G12" s="9"/>
      <c r="H12" s="9" t="s">
        <v>435</v>
      </c>
      <c r="I12" s="9" t="s">
        <v>435</v>
      </c>
      <c r="J12" s="9"/>
    </row>
    <row r="13" s="1" customFormat="1" ht="27" customHeight="1" spans="1:10">
      <c r="A13" s="6"/>
      <c r="B13" s="9" t="s">
        <v>612</v>
      </c>
      <c r="C13" s="11">
        <v>0</v>
      </c>
      <c r="D13" s="11">
        <v>0</v>
      </c>
      <c r="E13" s="11">
        <v>0</v>
      </c>
      <c r="F13" s="9" t="s">
        <v>435</v>
      </c>
      <c r="G13" s="9"/>
      <c r="H13" s="9" t="s">
        <v>435</v>
      </c>
      <c r="I13" s="9" t="s">
        <v>435</v>
      </c>
      <c r="J13" s="9"/>
    </row>
    <row r="14" s="1" customFormat="1" ht="15" customHeight="1" spans="1:10">
      <c r="A14" s="14" t="s">
        <v>613</v>
      </c>
      <c r="B14" s="14"/>
      <c r="C14" s="14"/>
      <c r="D14" s="14"/>
      <c r="E14" s="14"/>
      <c r="F14" s="14"/>
      <c r="G14" s="15" t="s">
        <v>614</v>
      </c>
      <c r="H14" s="15"/>
      <c r="I14" s="15"/>
      <c r="J14" s="15"/>
    </row>
    <row r="15" s="1" customFormat="1" ht="70" customHeight="1" spans="1:10">
      <c r="A15" s="14" t="s">
        <v>615</v>
      </c>
      <c r="B15" s="16" t="s">
        <v>616</v>
      </c>
      <c r="C15" s="16"/>
      <c r="D15" s="16"/>
      <c r="E15" s="16"/>
      <c r="F15" s="16"/>
      <c r="G15" s="16" t="s">
        <v>617</v>
      </c>
      <c r="H15" s="16"/>
      <c r="I15" s="16"/>
      <c r="J15" s="16"/>
    </row>
    <row r="16" s="1" customFormat="1" ht="15" customHeight="1" spans="1:10">
      <c r="A16" s="14" t="s">
        <v>537</v>
      </c>
      <c r="B16" s="14"/>
      <c r="C16" s="14"/>
      <c r="D16" s="18" t="s">
        <v>618</v>
      </c>
      <c r="E16" s="18"/>
      <c r="F16" s="18"/>
      <c r="G16" s="19" t="s">
        <v>619</v>
      </c>
      <c r="H16" s="19"/>
      <c r="I16" s="19"/>
      <c r="J16" s="19"/>
    </row>
    <row r="17" s="1" customFormat="1" ht="24.75" customHeight="1" spans="1:10">
      <c r="A17" s="20" t="s">
        <v>543</v>
      </c>
      <c r="B17" s="6" t="s">
        <v>544</v>
      </c>
      <c r="C17" s="10" t="s">
        <v>620</v>
      </c>
      <c r="D17" s="8" t="s">
        <v>621</v>
      </c>
      <c r="E17" s="5" t="s">
        <v>539</v>
      </c>
      <c r="F17" s="21" t="s">
        <v>622</v>
      </c>
      <c r="G17" s="22" t="s">
        <v>623</v>
      </c>
      <c r="H17" s="23" t="s">
        <v>608</v>
      </c>
      <c r="I17" s="23" t="s">
        <v>610</v>
      </c>
      <c r="J17" s="23" t="s">
        <v>542</v>
      </c>
    </row>
    <row r="18" s="1" customFormat="1" ht="16.35" spans="1:10">
      <c r="A18" s="20"/>
      <c r="B18" s="6"/>
      <c r="C18" s="9" t="s">
        <v>621</v>
      </c>
      <c r="D18" s="10" t="s">
        <v>624</v>
      </c>
      <c r="E18" s="5"/>
      <c r="F18" s="24" t="s">
        <v>605</v>
      </c>
      <c r="G18" s="25" t="s">
        <v>625</v>
      </c>
      <c r="H18" s="23"/>
      <c r="I18" s="23"/>
      <c r="J18" s="23"/>
    </row>
    <row r="19" s="1" customFormat="1" ht="63.15" spans="1:10">
      <c r="A19" s="49" t="s">
        <v>546</v>
      </c>
      <c r="B19" s="54" t="s">
        <v>547</v>
      </c>
      <c r="C19" s="26" t="s">
        <v>548</v>
      </c>
      <c r="D19" s="27" t="s">
        <v>552</v>
      </c>
      <c r="E19" s="9">
        <v>7</v>
      </c>
      <c r="F19" s="18" t="s">
        <v>550</v>
      </c>
      <c r="G19" s="18">
        <v>7</v>
      </c>
      <c r="H19" s="28">
        <v>25</v>
      </c>
      <c r="I19" s="28">
        <v>25</v>
      </c>
      <c r="J19" s="18" t="s">
        <v>511</v>
      </c>
    </row>
    <row r="20" s="1" customFormat="1" ht="31.95" spans="1:10">
      <c r="A20" s="49"/>
      <c r="B20" s="30" t="s">
        <v>559</v>
      </c>
      <c r="C20" s="26" t="s">
        <v>560</v>
      </c>
      <c r="D20" s="27" t="s">
        <v>552</v>
      </c>
      <c r="E20" s="9">
        <v>100</v>
      </c>
      <c r="F20" s="9" t="s">
        <v>561</v>
      </c>
      <c r="G20" s="9">
        <v>100</v>
      </c>
      <c r="H20" s="11">
        <v>15</v>
      </c>
      <c r="I20" s="11">
        <v>15</v>
      </c>
      <c r="J20" s="9" t="s">
        <v>511</v>
      </c>
    </row>
    <row r="21" s="1" customFormat="1" ht="31.95" spans="1:10">
      <c r="A21" s="55"/>
      <c r="B21" s="35" t="s">
        <v>570</v>
      </c>
      <c r="C21" s="26" t="s">
        <v>626</v>
      </c>
      <c r="D21" s="27" t="s">
        <v>552</v>
      </c>
      <c r="E21" s="9">
        <v>0.83</v>
      </c>
      <c r="F21" s="18" t="s">
        <v>627</v>
      </c>
      <c r="G21" s="18">
        <v>0.83</v>
      </c>
      <c r="H21" s="28">
        <v>10</v>
      </c>
      <c r="I21" s="28">
        <v>10</v>
      </c>
      <c r="J21" s="18" t="s">
        <v>511</v>
      </c>
    </row>
    <row r="22" s="1" customFormat="1" ht="63.15" spans="1:10">
      <c r="A22" s="6" t="s">
        <v>573</v>
      </c>
      <c r="B22" s="9" t="s">
        <v>574</v>
      </c>
      <c r="C22" s="26" t="s">
        <v>575</v>
      </c>
      <c r="D22" s="27" t="s">
        <v>552</v>
      </c>
      <c r="E22" s="9">
        <v>15</v>
      </c>
      <c r="F22" s="18" t="s">
        <v>550</v>
      </c>
      <c r="G22" s="18">
        <v>15</v>
      </c>
      <c r="H22" s="28">
        <v>30</v>
      </c>
      <c r="I22" s="28">
        <v>30</v>
      </c>
      <c r="J22" s="18" t="s">
        <v>511</v>
      </c>
    </row>
    <row r="23" s="1" customFormat="1" ht="15.15" spans="1:10">
      <c r="A23" s="31" t="s">
        <v>587</v>
      </c>
      <c r="B23" s="32" t="s">
        <v>588</v>
      </c>
      <c r="C23" s="33" t="s">
        <v>589</v>
      </c>
      <c r="D23" s="34" t="s">
        <v>563</v>
      </c>
      <c r="E23" s="35">
        <v>85</v>
      </c>
      <c r="F23" s="35" t="s">
        <v>561</v>
      </c>
      <c r="G23" s="35">
        <v>85</v>
      </c>
      <c r="H23" s="36">
        <v>10</v>
      </c>
      <c r="I23" s="36">
        <v>10</v>
      </c>
      <c r="J23" s="35" t="s">
        <v>511</v>
      </c>
    </row>
    <row r="24" s="1" customFormat="1" ht="15.15" spans="1:10">
      <c r="A24" s="31"/>
      <c r="B24" s="35"/>
      <c r="C24" s="33"/>
      <c r="D24" s="37"/>
      <c r="E24" s="35"/>
      <c r="F24" s="35"/>
      <c r="G24" s="35"/>
      <c r="H24" s="36"/>
      <c r="I24" s="36"/>
      <c r="J24" s="35"/>
    </row>
    <row r="25" s="1" customFormat="1" ht="66" customHeight="1" spans="1:10">
      <c r="A25" s="6" t="s">
        <v>628</v>
      </c>
      <c r="B25" s="6"/>
      <c r="C25" s="9" t="s">
        <v>511</v>
      </c>
      <c r="D25" s="9"/>
      <c r="E25" s="9"/>
      <c r="F25" s="9"/>
      <c r="G25" s="9"/>
      <c r="H25" s="9"/>
      <c r="I25" s="9"/>
      <c r="J25" s="9"/>
    </row>
    <row r="26" s="1" customFormat="1" ht="31.95" spans="1:10">
      <c r="A26" s="6" t="s">
        <v>629</v>
      </c>
      <c r="B26" s="9">
        <v>100</v>
      </c>
      <c r="C26" s="9"/>
      <c r="D26" s="9"/>
      <c r="E26" s="9"/>
      <c r="F26" s="9"/>
      <c r="G26" s="9"/>
      <c r="H26" s="9"/>
      <c r="I26" s="38">
        <v>100</v>
      </c>
      <c r="J26" s="39" t="s">
        <v>630</v>
      </c>
    </row>
    <row r="27" s="1" customFormat="1" spans="1:10">
      <c r="A27" s="40" t="s">
        <v>631</v>
      </c>
      <c r="B27" s="40"/>
      <c r="C27" s="40"/>
      <c r="D27" s="40"/>
      <c r="E27" s="40"/>
      <c r="F27" s="40"/>
      <c r="G27" s="40"/>
      <c r="H27" s="40"/>
      <c r="I27" s="40"/>
      <c r="J27" s="40"/>
    </row>
    <row r="28" s="1" customFormat="1" spans="1:10">
      <c r="A28" s="40" t="s">
        <v>632</v>
      </c>
      <c r="B28" s="40"/>
      <c r="C28" s="40"/>
      <c r="D28" s="40"/>
      <c r="E28" s="40"/>
      <c r="F28" s="40"/>
      <c r="G28" s="40"/>
      <c r="H28" s="40"/>
      <c r="I28" s="40"/>
      <c r="J28" s="40"/>
    </row>
    <row r="29" s="1" customFormat="1" spans="1:10">
      <c r="A29" s="40" t="s">
        <v>633</v>
      </c>
      <c r="B29" s="40"/>
      <c r="C29" s="40"/>
      <c r="D29" s="40"/>
      <c r="E29" s="40"/>
      <c r="F29" s="40"/>
      <c r="G29" s="40"/>
      <c r="H29" s="40"/>
      <c r="I29" s="40"/>
      <c r="J29" s="40"/>
    </row>
    <row r="30" s="1" customFormat="1" spans="1:10">
      <c r="A30" s="40" t="s">
        <v>634</v>
      </c>
      <c r="B30" s="40"/>
      <c r="C30" s="40"/>
      <c r="D30" s="40"/>
      <c r="E30" s="40"/>
      <c r="F30" s="40"/>
      <c r="G30" s="40"/>
      <c r="H30" s="40"/>
      <c r="I30" s="40"/>
      <c r="J30" s="40"/>
    </row>
    <row r="31" s="1" customFormat="1" spans="1:10">
      <c r="A31" s="40" t="s">
        <v>635</v>
      </c>
      <c r="B31" s="40"/>
      <c r="C31" s="40"/>
      <c r="D31" s="40"/>
      <c r="E31" s="40"/>
      <c r="F31" s="40"/>
      <c r="G31" s="40"/>
      <c r="H31" s="40"/>
      <c r="I31" s="40"/>
      <c r="J31"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0" workbookViewId="0">
      <selection activeCell="F20" sqref="F20"/>
    </sheetView>
  </sheetViews>
  <sheetFormatPr defaultColWidth="8.88888888888889" defaultRowHeight="14.4"/>
  <cols>
    <col min="1" max="1" width="14.1111111111111" style="1" customWidth="1"/>
    <col min="2" max="2" width="15.6296296296296" style="1" customWidth="1"/>
    <col min="3" max="7" width="9" style="1"/>
    <col min="8" max="9" width="9.44444444444444" style="1"/>
    <col min="10" max="10" width="14.1296296296296" style="1" customWidth="1"/>
  </cols>
  <sheetData>
    <row r="1" s="1" customFormat="1" ht="25.2" spans="1:10">
      <c r="A1" s="2" t="s">
        <v>599</v>
      </c>
      <c r="B1" s="2"/>
      <c r="C1" s="2"/>
      <c r="D1" s="2"/>
      <c r="E1" s="2"/>
      <c r="F1" s="2"/>
      <c r="G1" s="2"/>
      <c r="H1" s="2"/>
      <c r="I1" s="2"/>
      <c r="J1" s="2"/>
    </row>
    <row r="2" s="1" customFormat="1" ht="25.2" spans="1:10">
      <c r="A2" s="2"/>
      <c r="B2" s="2"/>
      <c r="C2" s="2"/>
      <c r="D2" s="2"/>
      <c r="E2" s="2"/>
      <c r="F2" s="2"/>
      <c r="G2" s="2"/>
      <c r="H2" s="2"/>
      <c r="I2" s="2"/>
      <c r="J2" s="3" t="s">
        <v>600</v>
      </c>
    </row>
    <row r="3" s="1" customFormat="1" ht="25.95" spans="1:10">
      <c r="A3" s="2"/>
      <c r="B3" s="2"/>
      <c r="C3" s="2"/>
      <c r="D3" s="2"/>
      <c r="E3" s="2"/>
      <c r="F3" s="2"/>
      <c r="G3" s="2"/>
      <c r="H3" s="2"/>
      <c r="I3" s="2"/>
      <c r="J3" s="3" t="s">
        <v>485</v>
      </c>
    </row>
    <row r="4" s="1" customFormat="1" ht="15" customHeight="1" spans="1:10">
      <c r="A4" s="4" t="s">
        <v>601</v>
      </c>
      <c r="B4" s="5" t="s">
        <v>636</v>
      </c>
      <c r="C4" s="5"/>
      <c r="D4" s="5"/>
      <c r="E4" s="5"/>
      <c r="F4" s="5"/>
      <c r="G4" s="5"/>
      <c r="H4" s="5"/>
      <c r="I4" s="5"/>
      <c r="J4" s="5"/>
    </row>
    <row r="5" s="1" customFormat="1" ht="15" customHeight="1" spans="1:10">
      <c r="A5" s="6" t="s">
        <v>603</v>
      </c>
      <c r="B5" s="7" t="s">
        <v>516</v>
      </c>
      <c r="C5" s="7"/>
      <c r="D5" s="7"/>
      <c r="E5" s="8" t="s">
        <v>604</v>
      </c>
      <c r="F5" s="5" t="s">
        <v>516</v>
      </c>
      <c r="G5" s="5"/>
      <c r="H5" s="5"/>
      <c r="I5" s="5"/>
      <c r="J5" s="5"/>
    </row>
    <row r="6" s="1" customFormat="1" ht="16.35" spans="1:10">
      <c r="A6" s="6"/>
      <c r="B6" s="7"/>
      <c r="C6" s="7"/>
      <c r="D6" s="7"/>
      <c r="E6" s="9" t="s">
        <v>605</v>
      </c>
      <c r="F6" s="5"/>
      <c r="G6" s="5"/>
      <c r="H6" s="5"/>
      <c r="I6" s="5"/>
      <c r="J6" s="5"/>
    </row>
    <row r="7" s="1" customFormat="1" ht="15" customHeight="1" spans="1:10">
      <c r="A7" s="6" t="s">
        <v>606</v>
      </c>
      <c r="B7" s="9"/>
      <c r="C7" s="10" t="s">
        <v>519</v>
      </c>
      <c r="D7" s="10" t="s">
        <v>607</v>
      </c>
      <c r="E7" s="8" t="s">
        <v>607</v>
      </c>
      <c r="F7" s="5" t="s">
        <v>608</v>
      </c>
      <c r="G7" s="5"/>
      <c r="H7" s="5" t="s">
        <v>609</v>
      </c>
      <c r="I7" s="5" t="s">
        <v>610</v>
      </c>
      <c r="J7" s="5"/>
    </row>
    <row r="8" s="1" customFormat="1" ht="16.35" spans="1:10">
      <c r="A8" s="6"/>
      <c r="B8" s="9"/>
      <c r="C8" s="9" t="s">
        <v>430</v>
      </c>
      <c r="D8" s="9" t="s">
        <v>430</v>
      </c>
      <c r="E8" s="9" t="s">
        <v>611</v>
      </c>
      <c r="F8" s="5"/>
      <c r="G8" s="5"/>
      <c r="H8" s="5"/>
      <c r="I8" s="5"/>
      <c r="J8" s="5"/>
    </row>
    <row r="9" s="1" customFormat="1" ht="27" customHeight="1" spans="1:10">
      <c r="A9" s="6"/>
      <c r="B9" s="9" t="s">
        <v>528</v>
      </c>
      <c r="C9" s="11">
        <f>45354/10000</f>
        <v>4.5354</v>
      </c>
      <c r="D9" s="11">
        <f>28958.43/10000</f>
        <v>2.895843</v>
      </c>
      <c r="E9" s="11">
        <f>28958.43/10000</f>
        <v>2.895843</v>
      </c>
      <c r="F9" s="9">
        <v>10</v>
      </c>
      <c r="G9" s="9"/>
      <c r="H9" s="12">
        <f>E9/D9</f>
        <v>1</v>
      </c>
      <c r="I9" s="11">
        <v>10</v>
      </c>
      <c r="J9" s="11"/>
    </row>
    <row r="10" s="1" customFormat="1" ht="15" customHeight="1" spans="1:10">
      <c r="A10" s="6"/>
      <c r="B10" s="13" t="s">
        <v>529</v>
      </c>
      <c r="C10" s="11">
        <v>0</v>
      </c>
      <c r="D10" s="11">
        <v>0</v>
      </c>
      <c r="E10" s="11">
        <v>0</v>
      </c>
      <c r="F10" s="9" t="s">
        <v>435</v>
      </c>
      <c r="G10" s="9"/>
      <c r="H10" s="9" t="s">
        <v>435</v>
      </c>
      <c r="I10" s="9" t="s">
        <v>435</v>
      </c>
      <c r="J10" s="9"/>
    </row>
    <row r="11" s="1" customFormat="1" ht="16.35" spans="1:10">
      <c r="A11" s="6"/>
      <c r="B11" s="9" t="s">
        <v>530</v>
      </c>
      <c r="C11" s="11"/>
      <c r="D11" s="11"/>
      <c r="E11" s="11"/>
      <c r="F11" s="9"/>
      <c r="G11" s="9"/>
      <c r="H11" s="9"/>
      <c r="I11" s="9"/>
      <c r="J11" s="9"/>
    </row>
    <row r="12" s="1" customFormat="1" ht="27" customHeight="1" spans="1:10">
      <c r="A12" s="6"/>
      <c r="B12" s="9" t="s">
        <v>531</v>
      </c>
      <c r="C12" s="11">
        <f>45354/10000</f>
        <v>4.5354</v>
      </c>
      <c r="D12" s="11">
        <f>28958.43/10000</f>
        <v>2.895843</v>
      </c>
      <c r="E12" s="11">
        <f>28958.43/10000</f>
        <v>2.895843</v>
      </c>
      <c r="F12" s="9" t="s">
        <v>435</v>
      </c>
      <c r="G12" s="9"/>
      <c r="H12" s="9" t="s">
        <v>435</v>
      </c>
      <c r="I12" s="9" t="s">
        <v>435</v>
      </c>
      <c r="J12" s="9"/>
    </row>
    <row r="13" s="1" customFormat="1" ht="27" customHeight="1" spans="1:10">
      <c r="A13" s="6"/>
      <c r="B13" s="9" t="s">
        <v>612</v>
      </c>
      <c r="C13" s="11">
        <v>0</v>
      </c>
      <c r="D13" s="11">
        <v>0</v>
      </c>
      <c r="E13" s="11">
        <v>0</v>
      </c>
      <c r="F13" s="9" t="s">
        <v>435</v>
      </c>
      <c r="G13" s="9"/>
      <c r="H13" s="9" t="s">
        <v>435</v>
      </c>
      <c r="I13" s="9" t="s">
        <v>435</v>
      </c>
      <c r="J13" s="9"/>
    </row>
    <row r="14" s="1" customFormat="1" ht="15" customHeight="1" spans="1:10">
      <c r="A14" s="14" t="s">
        <v>613</v>
      </c>
      <c r="B14" s="14"/>
      <c r="C14" s="14"/>
      <c r="D14" s="14"/>
      <c r="E14" s="14"/>
      <c r="F14" s="14"/>
      <c r="G14" s="15" t="s">
        <v>614</v>
      </c>
      <c r="H14" s="15"/>
      <c r="I14" s="15"/>
      <c r="J14" s="15"/>
    </row>
    <row r="15" s="1" customFormat="1" ht="105" customHeight="1" spans="1:10">
      <c r="A15" s="14" t="s">
        <v>615</v>
      </c>
      <c r="B15" s="16" t="s">
        <v>637</v>
      </c>
      <c r="C15" s="16"/>
      <c r="D15" s="16"/>
      <c r="E15" s="16"/>
      <c r="F15" s="16"/>
      <c r="G15" s="17" t="s">
        <v>638</v>
      </c>
      <c r="H15" s="17"/>
      <c r="I15" s="17"/>
      <c r="J15" s="17"/>
    </row>
    <row r="16" s="1" customFormat="1" ht="32" customHeight="1" spans="1:10">
      <c r="A16" s="14" t="s">
        <v>537</v>
      </c>
      <c r="B16" s="14"/>
      <c r="C16" s="14"/>
      <c r="D16" s="18" t="s">
        <v>618</v>
      </c>
      <c r="E16" s="18"/>
      <c r="F16" s="18"/>
      <c r="G16" s="19" t="s">
        <v>619</v>
      </c>
      <c r="H16" s="19"/>
      <c r="I16" s="19"/>
      <c r="J16" s="19"/>
    </row>
    <row r="17" s="1" customFormat="1" ht="24.75" customHeight="1" spans="1:10">
      <c r="A17" s="20" t="s">
        <v>543</v>
      </c>
      <c r="B17" s="6" t="s">
        <v>544</v>
      </c>
      <c r="C17" s="10" t="s">
        <v>620</v>
      </c>
      <c r="D17" s="8" t="s">
        <v>621</v>
      </c>
      <c r="E17" s="5" t="s">
        <v>539</v>
      </c>
      <c r="F17" s="21" t="s">
        <v>622</v>
      </c>
      <c r="G17" s="22" t="s">
        <v>623</v>
      </c>
      <c r="H17" s="23" t="s">
        <v>608</v>
      </c>
      <c r="I17" s="23" t="s">
        <v>610</v>
      </c>
      <c r="J17" s="23" t="s">
        <v>542</v>
      </c>
    </row>
    <row r="18" s="1" customFormat="1" ht="16.35" spans="1:10">
      <c r="A18" s="20"/>
      <c r="B18" s="6"/>
      <c r="C18" s="9" t="s">
        <v>621</v>
      </c>
      <c r="D18" s="10" t="s">
        <v>624</v>
      </c>
      <c r="E18" s="5"/>
      <c r="F18" s="24" t="s">
        <v>605</v>
      </c>
      <c r="G18" s="25" t="s">
        <v>625</v>
      </c>
      <c r="H18" s="23"/>
      <c r="I18" s="23"/>
      <c r="J18" s="23"/>
    </row>
    <row r="19" s="1" customFormat="1" ht="63.15" spans="1:10">
      <c r="A19" s="6" t="s">
        <v>546</v>
      </c>
      <c r="B19" s="29" t="s">
        <v>547</v>
      </c>
      <c r="C19" s="26" t="s">
        <v>551</v>
      </c>
      <c r="D19" s="27" t="s">
        <v>552</v>
      </c>
      <c r="E19" s="9">
        <v>10</v>
      </c>
      <c r="F19" s="18" t="s">
        <v>550</v>
      </c>
      <c r="G19" s="18">
        <v>10</v>
      </c>
      <c r="H19" s="28">
        <v>20</v>
      </c>
      <c r="I19" s="28">
        <v>20</v>
      </c>
      <c r="J19" s="18" t="s">
        <v>511</v>
      </c>
    </row>
    <row r="20" s="1" customFormat="1" ht="78.75" spans="1:10">
      <c r="A20" s="6"/>
      <c r="B20" s="10" t="s">
        <v>547</v>
      </c>
      <c r="C20" s="26" t="s">
        <v>553</v>
      </c>
      <c r="D20" s="45" t="s">
        <v>552</v>
      </c>
      <c r="E20" s="9">
        <v>33</v>
      </c>
      <c r="F20" s="18" t="s">
        <v>550</v>
      </c>
      <c r="G20" s="18">
        <v>33</v>
      </c>
      <c r="H20" s="28">
        <v>20</v>
      </c>
      <c r="I20" s="28">
        <v>20</v>
      </c>
      <c r="J20" s="18" t="s">
        <v>511</v>
      </c>
    </row>
    <row r="21" s="1" customFormat="1" ht="63.15" spans="1:10">
      <c r="A21" s="6"/>
      <c r="B21" s="30" t="s">
        <v>559</v>
      </c>
      <c r="C21" s="26" t="s">
        <v>562</v>
      </c>
      <c r="D21" s="27" t="s">
        <v>563</v>
      </c>
      <c r="E21" s="9">
        <v>91</v>
      </c>
      <c r="F21" s="18" t="s">
        <v>561</v>
      </c>
      <c r="G21" s="18">
        <v>91</v>
      </c>
      <c r="H21" s="28">
        <v>10</v>
      </c>
      <c r="I21" s="28">
        <v>10</v>
      </c>
      <c r="J21" s="18" t="s">
        <v>511</v>
      </c>
    </row>
    <row r="22" s="1" customFormat="1" ht="203.55" spans="1:10">
      <c r="A22" s="53" t="s">
        <v>573</v>
      </c>
      <c r="B22" s="9" t="s">
        <v>574</v>
      </c>
      <c r="C22" s="26" t="s">
        <v>576</v>
      </c>
      <c r="D22" s="27" t="s">
        <v>552</v>
      </c>
      <c r="E22" s="9" t="s">
        <v>577</v>
      </c>
      <c r="F22" s="18" t="s">
        <v>578</v>
      </c>
      <c r="G22" s="18" t="s">
        <v>577</v>
      </c>
      <c r="H22" s="28">
        <v>30</v>
      </c>
      <c r="I22" s="28">
        <v>30</v>
      </c>
      <c r="J22" s="18" t="s">
        <v>511</v>
      </c>
    </row>
    <row r="23" s="1" customFormat="1" ht="15" customHeight="1" spans="1:10">
      <c r="A23" s="31" t="s">
        <v>587</v>
      </c>
      <c r="B23" s="32" t="s">
        <v>588</v>
      </c>
      <c r="C23" s="33" t="s">
        <v>589</v>
      </c>
      <c r="D23" s="34" t="s">
        <v>563</v>
      </c>
      <c r="E23" s="35">
        <v>95</v>
      </c>
      <c r="F23" s="35" t="s">
        <v>561</v>
      </c>
      <c r="G23" s="35">
        <v>95</v>
      </c>
      <c r="H23" s="36">
        <v>10</v>
      </c>
      <c r="I23" s="36">
        <v>10</v>
      </c>
      <c r="J23" s="35" t="s">
        <v>511</v>
      </c>
    </row>
    <row r="24" s="1" customFormat="1" ht="15.15" spans="1:10">
      <c r="A24" s="31"/>
      <c r="B24" s="35"/>
      <c r="C24" s="33"/>
      <c r="D24" s="37"/>
      <c r="E24" s="35"/>
      <c r="F24" s="35"/>
      <c r="G24" s="35"/>
      <c r="H24" s="36"/>
      <c r="I24" s="36"/>
      <c r="J24" s="35"/>
    </row>
    <row r="25" s="1" customFormat="1" ht="45" customHeight="1" spans="1:10">
      <c r="A25" s="6" t="s">
        <v>628</v>
      </c>
      <c r="B25" s="6"/>
      <c r="C25" s="46" t="s">
        <v>511</v>
      </c>
      <c r="D25" s="46"/>
      <c r="E25" s="46"/>
      <c r="F25" s="46"/>
      <c r="G25" s="46"/>
      <c r="H25" s="46"/>
      <c r="I25" s="46"/>
      <c r="J25" s="46"/>
    </row>
    <row r="26" s="1" customFormat="1" ht="31.95" spans="1:10">
      <c r="A26" s="6" t="s">
        <v>629</v>
      </c>
      <c r="B26" s="9">
        <v>100</v>
      </c>
      <c r="C26" s="9"/>
      <c r="D26" s="9"/>
      <c r="E26" s="9"/>
      <c r="F26" s="9"/>
      <c r="G26" s="9"/>
      <c r="H26" s="9"/>
      <c r="I26" s="38">
        <v>100</v>
      </c>
      <c r="J26" s="39" t="s">
        <v>630</v>
      </c>
    </row>
    <row r="27" s="1" customFormat="1" spans="1:10">
      <c r="A27" s="40" t="s">
        <v>631</v>
      </c>
      <c r="B27" s="40"/>
      <c r="C27" s="40"/>
      <c r="D27" s="40"/>
      <c r="E27" s="40"/>
      <c r="F27" s="40"/>
      <c r="G27" s="40"/>
      <c r="H27" s="40"/>
      <c r="I27" s="40"/>
      <c r="J27" s="40"/>
    </row>
    <row r="28" s="1" customFormat="1" spans="1:10">
      <c r="A28" s="40" t="s">
        <v>632</v>
      </c>
      <c r="B28" s="40"/>
      <c r="C28" s="40"/>
      <c r="D28" s="40"/>
      <c r="E28" s="40"/>
      <c r="F28" s="40"/>
      <c r="G28" s="40"/>
      <c r="H28" s="40"/>
      <c r="I28" s="40"/>
      <c r="J28" s="40"/>
    </row>
    <row r="29" s="1" customFormat="1" spans="1:10">
      <c r="A29" s="40" t="s">
        <v>633</v>
      </c>
      <c r="B29" s="40"/>
      <c r="C29" s="40"/>
      <c r="D29" s="40"/>
      <c r="E29" s="40"/>
      <c r="F29" s="40"/>
      <c r="G29" s="40"/>
      <c r="H29" s="40"/>
      <c r="I29" s="40"/>
      <c r="J29" s="40"/>
    </row>
    <row r="30" s="1" customFormat="1" spans="1:10">
      <c r="A30" s="40" t="s">
        <v>634</v>
      </c>
      <c r="B30" s="40"/>
      <c r="C30" s="40"/>
      <c r="D30" s="40"/>
      <c r="E30" s="40"/>
      <c r="F30" s="40"/>
      <c r="G30" s="40"/>
      <c r="H30" s="40"/>
      <c r="I30" s="40"/>
      <c r="J30" s="40"/>
    </row>
    <row r="31" s="1" customFormat="1" spans="1:10">
      <c r="A31" s="40" t="s">
        <v>635</v>
      </c>
      <c r="B31" s="40"/>
      <c r="C31" s="40"/>
      <c r="D31" s="40"/>
      <c r="E31" s="40"/>
      <c r="F31" s="40"/>
      <c r="G31" s="40"/>
      <c r="H31" s="40"/>
      <c r="I31" s="40"/>
      <c r="J31"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I23" sqref="I23"/>
    </sheetView>
  </sheetViews>
  <sheetFormatPr defaultColWidth="8.88888888888889" defaultRowHeight="14.4"/>
  <cols>
    <col min="1" max="1" width="14.1111111111111" style="1" customWidth="1"/>
    <col min="2" max="2" width="15.6296296296296" style="1" customWidth="1"/>
    <col min="3" max="7" width="9" style="1"/>
    <col min="8" max="9" width="9.44444444444444" style="1"/>
    <col min="10" max="10" width="14.1296296296296" style="1" customWidth="1"/>
  </cols>
  <sheetData>
    <row r="1" s="1" customFormat="1" ht="25.2" spans="1:10">
      <c r="A1" s="2" t="s">
        <v>599</v>
      </c>
      <c r="B1" s="2"/>
      <c r="C1" s="2"/>
      <c r="D1" s="2"/>
      <c r="E1" s="2"/>
      <c r="F1" s="2"/>
      <c r="G1" s="2"/>
      <c r="H1" s="2"/>
      <c r="I1" s="2"/>
      <c r="J1" s="2"/>
    </row>
    <row r="2" s="1" customFormat="1" ht="25.2" spans="1:10">
      <c r="A2" s="2"/>
      <c r="B2" s="2"/>
      <c r="C2" s="2"/>
      <c r="D2" s="2"/>
      <c r="E2" s="2"/>
      <c r="F2" s="2"/>
      <c r="G2" s="2"/>
      <c r="H2" s="2"/>
      <c r="I2" s="2"/>
      <c r="J2" s="3" t="s">
        <v>600</v>
      </c>
    </row>
    <row r="3" s="1" customFormat="1" ht="25.95" spans="1:10">
      <c r="A3" s="2"/>
      <c r="B3" s="2"/>
      <c r="C3" s="2"/>
      <c r="D3" s="2"/>
      <c r="E3" s="2"/>
      <c r="F3" s="2"/>
      <c r="G3" s="2"/>
      <c r="H3" s="2"/>
      <c r="I3" s="2"/>
      <c r="J3" s="3" t="s">
        <v>485</v>
      </c>
    </row>
    <row r="4" s="1" customFormat="1" ht="15" customHeight="1" spans="1:10">
      <c r="A4" s="4" t="s">
        <v>601</v>
      </c>
      <c r="B4" s="5" t="s">
        <v>639</v>
      </c>
      <c r="C4" s="5"/>
      <c r="D4" s="5"/>
      <c r="E4" s="5"/>
      <c r="F4" s="5"/>
      <c r="G4" s="5"/>
      <c r="H4" s="5"/>
      <c r="I4" s="5"/>
      <c r="J4" s="5"/>
    </row>
    <row r="5" s="1" customFormat="1" ht="15" customHeight="1" spans="1:10">
      <c r="A5" s="6" t="s">
        <v>603</v>
      </c>
      <c r="B5" s="7" t="s">
        <v>516</v>
      </c>
      <c r="C5" s="7"/>
      <c r="D5" s="7"/>
      <c r="E5" s="8" t="s">
        <v>604</v>
      </c>
      <c r="F5" s="5" t="s">
        <v>516</v>
      </c>
      <c r="G5" s="5"/>
      <c r="H5" s="5"/>
      <c r="I5" s="5"/>
      <c r="J5" s="5"/>
    </row>
    <row r="6" s="1" customFormat="1" ht="16.35" spans="1:10">
      <c r="A6" s="6"/>
      <c r="B6" s="7"/>
      <c r="C6" s="7"/>
      <c r="D6" s="7"/>
      <c r="E6" s="9" t="s">
        <v>605</v>
      </c>
      <c r="F6" s="5"/>
      <c r="G6" s="5"/>
      <c r="H6" s="5"/>
      <c r="I6" s="5"/>
      <c r="J6" s="5"/>
    </row>
    <row r="7" s="1" customFormat="1" ht="15" customHeight="1" spans="1:10">
      <c r="A7" s="6" t="s">
        <v>606</v>
      </c>
      <c r="B7" s="9"/>
      <c r="C7" s="10" t="s">
        <v>519</v>
      </c>
      <c r="D7" s="10" t="s">
        <v>607</v>
      </c>
      <c r="E7" s="8" t="s">
        <v>607</v>
      </c>
      <c r="F7" s="5" t="s">
        <v>608</v>
      </c>
      <c r="G7" s="5"/>
      <c r="H7" s="5" t="s">
        <v>609</v>
      </c>
      <c r="I7" s="5" t="s">
        <v>610</v>
      </c>
      <c r="J7" s="5"/>
    </row>
    <row r="8" s="1" customFormat="1" ht="16.35" spans="1:10">
      <c r="A8" s="6"/>
      <c r="B8" s="9"/>
      <c r="C8" s="9" t="s">
        <v>430</v>
      </c>
      <c r="D8" s="9" t="s">
        <v>430</v>
      </c>
      <c r="E8" s="9" t="s">
        <v>611</v>
      </c>
      <c r="F8" s="5"/>
      <c r="G8" s="5"/>
      <c r="H8" s="5"/>
      <c r="I8" s="5"/>
      <c r="J8" s="5"/>
    </row>
    <row r="9" s="1" customFormat="1" ht="27" customHeight="1" spans="1:10">
      <c r="A9" s="6"/>
      <c r="B9" s="9" t="s">
        <v>528</v>
      </c>
      <c r="C9" s="11">
        <f>2000/10000</f>
        <v>0.2</v>
      </c>
      <c r="D9" s="11">
        <f>2000/10000</f>
        <v>0.2</v>
      </c>
      <c r="E9" s="11">
        <f>2000/10000</f>
        <v>0.2</v>
      </c>
      <c r="F9" s="9">
        <v>10</v>
      </c>
      <c r="G9" s="9"/>
      <c r="H9" s="12">
        <f>E9/D9</f>
        <v>1</v>
      </c>
      <c r="I9" s="11">
        <v>10</v>
      </c>
      <c r="J9" s="11"/>
    </row>
    <row r="10" s="1" customFormat="1" ht="15" customHeight="1" spans="1:10">
      <c r="A10" s="6"/>
      <c r="B10" s="13" t="s">
        <v>529</v>
      </c>
      <c r="C10" s="11">
        <v>0</v>
      </c>
      <c r="D10" s="11">
        <v>0</v>
      </c>
      <c r="E10" s="11">
        <v>0</v>
      </c>
      <c r="F10" s="9" t="s">
        <v>435</v>
      </c>
      <c r="G10" s="9"/>
      <c r="H10" s="9" t="s">
        <v>435</v>
      </c>
      <c r="I10" s="9" t="s">
        <v>435</v>
      </c>
      <c r="J10" s="9"/>
    </row>
    <row r="11" s="1" customFormat="1" ht="16.35" spans="1:10">
      <c r="A11" s="6"/>
      <c r="B11" s="9" t="s">
        <v>530</v>
      </c>
      <c r="C11" s="11"/>
      <c r="D11" s="11"/>
      <c r="E11" s="11"/>
      <c r="F11" s="9"/>
      <c r="G11" s="9"/>
      <c r="H11" s="9"/>
      <c r="I11" s="9"/>
      <c r="J11" s="9"/>
    </row>
    <row r="12" s="1" customFormat="1" ht="27" customHeight="1" spans="1:10">
      <c r="A12" s="6"/>
      <c r="B12" s="9" t="s">
        <v>531</v>
      </c>
      <c r="C12" s="11">
        <f>2000/10000</f>
        <v>0.2</v>
      </c>
      <c r="D12" s="11">
        <f>2000/10000</f>
        <v>0.2</v>
      </c>
      <c r="E12" s="11">
        <f>2000/10000</f>
        <v>0.2</v>
      </c>
      <c r="F12" s="9" t="s">
        <v>435</v>
      </c>
      <c r="G12" s="9"/>
      <c r="H12" s="9" t="s">
        <v>435</v>
      </c>
      <c r="I12" s="9" t="s">
        <v>435</v>
      </c>
      <c r="J12" s="9"/>
    </row>
    <row r="13" s="1" customFormat="1" ht="27" customHeight="1" spans="1:10">
      <c r="A13" s="6"/>
      <c r="B13" s="9" t="s">
        <v>612</v>
      </c>
      <c r="C13" s="11">
        <v>0</v>
      </c>
      <c r="D13" s="11">
        <v>0</v>
      </c>
      <c r="E13" s="11">
        <v>0</v>
      </c>
      <c r="F13" s="9" t="s">
        <v>435</v>
      </c>
      <c r="G13" s="9"/>
      <c r="H13" s="9" t="s">
        <v>435</v>
      </c>
      <c r="I13" s="9" t="s">
        <v>435</v>
      </c>
      <c r="J13" s="9"/>
    </row>
    <row r="14" s="1" customFormat="1" ht="15" customHeight="1" spans="1:10">
      <c r="A14" s="14" t="s">
        <v>613</v>
      </c>
      <c r="B14" s="14"/>
      <c r="C14" s="14"/>
      <c r="D14" s="14"/>
      <c r="E14" s="14"/>
      <c r="F14" s="14"/>
      <c r="G14" s="15" t="s">
        <v>614</v>
      </c>
      <c r="H14" s="15"/>
      <c r="I14" s="15"/>
      <c r="J14" s="15"/>
    </row>
    <row r="15" s="1" customFormat="1" ht="85" customHeight="1" spans="1:10">
      <c r="A15" s="14" t="s">
        <v>615</v>
      </c>
      <c r="B15" s="16" t="s">
        <v>640</v>
      </c>
      <c r="C15" s="16"/>
      <c r="D15" s="16"/>
      <c r="E15" s="16"/>
      <c r="F15" s="16"/>
      <c r="G15" s="16" t="s">
        <v>641</v>
      </c>
      <c r="H15" s="16"/>
      <c r="I15" s="16"/>
      <c r="J15" s="16"/>
    </row>
    <row r="16" s="1" customFormat="1" ht="15" customHeight="1" spans="1:10">
      <c r="A16" s="14" t="s">
        <v>537</v>
      </c>
      <c r="B16" s="14"/>
      <c r="C16" s="14"/>
      <c r="D16" s="18" t="s">
        <v>618</v>
      </c>
      <c r="E16" s="18"/>
      <c r="F16" s="18"/>
      <c r="G16" s="19" t="s">
        <v>619</v>
      </c>
      <c r="H16" s="19"/>
      <c r="I16" s="19"/>
      <c r="J16" s="19"/>
    </row>
    <row r="17" s="1" customFormat="1" ht="24.75" customHeight="1" spans="1:10">
      <c r="A17" s="20" t="s">
        <v>543</v>
      </c>
      <c r="B17" s="6" t="s">
        <v>544</v>
      </c>
      <c r="C17" s="10" t="s">
        <v>620</v>
      </c>
      <c r="D17" s="8" t="s">
        <v>621</v>
      </c>
      <c r="E17" s="5" t="s">
        <v>539</v>
      </c>
      <c r="F17" s="21" t="s">
        <v>622</v>
      </c>
      <c r="G17" s="22" t="s">
        <v>623</v>
      </c>
      <c r="H17" s="23" t="s">
        <v>608</v>
      </c>
      <c r="I17" s="23" t="s">
        <v>610</v>
      </c>
      <c r="J17" s="23" t="s">
        <v>542</v>
      </c>
    </row>
    <row r="18" s="1" customFormat="1" ht="16.35" spans="1:10">
      <c r="A18" s="20"/>
      <c r="B18" s="6"/>
      <c r="C18" s="9" t="s">
        <v>621</v>
      </c>
      <c r="D18" s="10" t="s">
        <v>624</v>
      </c>
      <c r="E18" s="5"/>
      <c r="F18" s="24" t="s">
        <v>605</v>
      </c>
      <c r="G18" s="25" t="s">
        <v>625</v>
      </c>
      <c r="H18" s="23"/>
      <c r="I18" s="23"/>
      <c r="J18" s="23"/>
    </row>
    <row r="19" s="1" customFormat="1" ht="16.35" spans="1:10">
      <c r="A19" s="49" t="s">
        <v>546</v>
      </c>
      <c r="B19" s="8" t="s">
        <v>559</v>
      </c>
      <c r="C19" s="26" t="s">
        <v>564</v>
      </c>
      <c r="D19" s="27" t="s">
        <v>565</v>
      </c>
      <c r="E19" s="9">
        <v>40</v>
      </c>
      <c r="F19" s="18" t="s">
        <v>561</v>
      </c>
      <c r="G19" s="18">
        <v>40</v>
      </c>
      <c r="H19" s="28">
        <v>25</v>
      </c>
      <c r="I19" s="28">
        <v>25</v>
      </c>
      <c r="J19" s="18" t="s">
        <v>511</v>
      </c>
    </row>
    <row r="20" s="1" customFormat="1" ht="63.15" spans="1:10">
      <c r="A20" s="49"/>
      <c r="B20" s="30" t="s">
        <v>569</v>
      </c>
      <c r="C20" s="26" t="s">
        <v>562</v>
      </c>
      <c r="D20" s="27" t="s">
        <v>563</v>
      </c>
      <c r="E20" s="9">
        <v>90</v>
      </c>
      <c r="F20" s="18" t="s">
        <v>561</v>
      </c>
      <c r="G20" s="18">
        <v>90</v>
      </c>
      <c r="H20" s="28">
        <v>15</v>
      </c>
      <c r="I20" s="28">
        <v>15</v>
      </c>
      <c r="J20" s="18" t="s">
        <v>511</v>
      </c>
    </row>
    <row r="21" s="1" customFormat="1" ht="31.95" spans="1:10">
      <c r="A21" s="49"/>
      <c r="B21" s="35" t="s">
        <v>570</v>
      </c>
      <c r="C21" s="26" t="s">
        <v>626</v>
      </c>
      <c r="D21" s="47" t="s">
        <v>552</v>
      </c>
      <c r="E21" s="11">
        <v>0.2</v>
      </c>
      <c r="F21" s="18" t="s">
        <v>627</v>
      </c>
      <c r="G21" s="11">
        <v>0.2</v>
      </c>
      <c r="H21" s="28">
        <v>10</v>
      </c>
      <c r="I21" s="28">
        <v>10</v>
      </c>
      <c r="J21" s="18" t="s">
        <v>511</v>
      </c>
    </row>
    <row r="22" s="1" customFormat="1" ht="203.55" spans="1:10">
      <c r="A22" s="50" t="s">
        <v>573</v>
      </c>
      <c r="B22" s="30" t="s">
        <v>574</v>
      </c>
      <c r="C22" s="26" t="s">
        <v>576</v>
      </c>
      <c r="D22" s="47" t="s">
        <v>552</v>
      </c>
      <c r="E22" s="9" t="s">
        <v>577</v>
      </c>
      <c r="F22" s="18" t="s">
        <v>578</v>
      </c>
      <c r="G22" s="18" t="s">
        <v>577</v>
      </c>
      <c r="H22" s="28">
        <v>30</v>
      </c>
      <c r="I22" s="28">
        <v>30</v>
      </c>
      <c r="J22" s="18" t="s">
        <v>511</v>
      </c>
    </row>
    <row r="23" s="1" customFormat="1" ht="78.75" spans="1:10">
      <c r="A23" s="51" t="s">
        <v>587</v>
      </c>
      <c r="B23" s="27" t="s">
        <v>588</v>
      </c>
      <c r="C23" s="52" t="s">
        <v>590</v>
      </c>
      <c r="D23" s="27" t="s">
        <v>563</v>
      </c>
      <c r="E23" s="35">
        <v>80</v>
      </c>
      <c r="F23" s="35" t="s">
        <v>561</v>
      </c>
      <c r="G23" s="35">
        <v>80</v>
      </c>
      <c r="H23" s="36">
        <v>5</v>
      </c>
      <c r="I23" s="36">
        <v>5</v>
      </c>
      <c r="J23" s="35" t="s">
        <v>511</v>
      </c>
    </row>
    <row r="24" s="1" customFormat="1" ht="47.55" spans="1:10">
      <c r="A24" s="31"/>
      <c r="B24" s="35" t="s">
        <v>588</v>
      </c>
      <c r="C24" s="52" t="s">
        <v>589</v>
      </c>
      <c r="D24" s="31" t="s">
        <v>563</v>
      </c>
      <c r="E24" s="35">
        <v>90</v>
      </c>
      <c r="F24" s="35" t="s">
        <v>561</v>
      </c>
      <c r="G24" s="35">
        <v>90</v>
      </c>
      <c r="H24" s="36">
        <v>5</v>
      </c>
      <c r="I24" s="36">
        <v>5</v>
      </c>
      <c r="J24" s="35" t="s">
        <v>511</v>
      </c>
    </row>
    <row r="25" s="1" customFormat="1" ht="44" customHeight="1" spans="1:10">
      <c r="A25" s="6" t="s">
        <v>628</v>
      </c>
      <c r="B25" s="6"/>
      <c r="C25" s="9" t="s">
        <v>511</v>
      </c>
      <c r="D25" s="9"/>
      <c r="E25" s="9"/>
      <c r="F25" s="9"/>
      <c r="G25" s="9"/>
      <c r="H25" s="9"/>
      <c r="I25" s="9"/>
      <c r="J25" s="9"/>
    </row>
    <row r="26" s="1" customFormat="1" ht="31.95" spans="1:10">
      <c r="A26" s="6" t="s">
        <v>629</v>
      </c>
      <c r="B26" s="9">
        <v>100</v>
      </c>
      <c r="C26" s="9"/>
      <c r="D26" s="9"/>
      <c r="E26" s="9"/>
      <c r="F26" s="9"/>
      <c r="G26" s="9"/>
      <c r="H26" s="9"/>
      <c r="I26" s="38">
        <v>99</v>
      </c>
      <c r="J26" s="39" t="s">
        <v>630</v>
      </c>
    </row>
    <row r="27" s="1" customFormat="1" spans="1:10">
      <c r="A27" s="40" t="s">
        <v>631</v>
      </c>
      <c r="B27" s="40"/>
      <c r="C27" s="40"/>
      <c r="D27" s="40"/>
      <c r="E27" s="40"/>
      <c r="F27" s="40"/>
      <c r="G27" s="40"/>
      <c r="H27" s="40"/>
      <c r="I27" s="40"/>
      <c r="J27" s="40"/>
    </row>
    <row r="28" s="1" customFormat="1" spans="1:10">
      <c r="A28" s="40" t="s">
        <v>632</v>
      </c>
      <c r="B28" s="40"/>
      <c r="C28" s="40"/>
      <c r="D28" s="40"/>
      <c r="E28" s="40"/>
      <c r="F28" s="40"/>
      <c r="G28" s="40"/>
      <c r="H28" s="40"/>
      <c r="I28" s="40"/>
      <c r="J28" s="40"/>
    </row>
    <row r="29" s="1" customFormat="1" spans="1:10">
      <c r="A29" s="40" t="s">
        <v>633</v>
      </c>
      <c r="B29" s="40"/>
      <c r="C29" s="40"/>
      <c r="D29" s="40"/>
      <c r="E29" s="40"/>
      <c r="F29" s="40"/>
      <c r="G29" s="40"/>
      <c r="H29" s="40"/>
      <c r="I29" s="40"/>
      <c r="J29" s="40"/>
    </row>
    <row r="30" s="1" customFormat="1" spans="1:10">
      <c r="A30" s="40" t="s">
        <v>634</v>
      </c>
      <c r="B30" s="40"/>
      <c r="C30" s="40"/>
      <c r="D30" s="40"/>
      <c r="E30" s="40"/>
      <c r="F30" s="40"/>
      <c r="G30" s="40"/>
      <c r="H30" s="40"/>
      <c r="I30" s="40"/>
      <c r="J30" s="40"/>
    </row>
    <row r="31" s="1" customFormat="1" spans="1:10">
      <c r="A31" s="40" t="s">
        <v>635</v>
      </c>
      <c r="B31" s="40"/>
      <c r="C31" s="40"/>
      <c r="D31" s="40"/>
      <c r="E31" s="40"/>
      <c r="F31" s="40"/>
      <c r="G31" s="40"/>
      <c r="H31" s="40"/>
      <c r="I31" s="40"/>
      <c r="J31" s="40"/>
    </row>
  </sheetData>
  <mergeCells count="4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5" workbookViewId="0">
      <selection activeCell="H22" sqref="H22"/>
    </sheetView>
  </sheetViews>
  <sheetFormatPr defaultColWidth="8.88888888888889" defaultRowHeight="14.4"/>
  <cols>
    <col min="1" max="1" width="14.1111111111111" style="1" customWidth="1"/>
    <col min="2" max="2" width="15.6296296296296" style="1" customWidth="1"/>
    <col min="3" max="7" width="9" style="1"/>
    <col min="8" max="9" width="9.44444444444444" style="1"/>
    <col min="10" max="10" width="14.1296296296296" style="1" customWidth="1"/>
  </cols>
  <sheetData>
    <row r="1" s="1" customFormat="1" ht="25.2" spans="1:10">
      <c r="A1" s="2" t="s">
        <v>599</v>
      </c>
      <c r="B1" s="2"/>
      <c r="C1" s="2"/>
      <c r="D1" s="2"/>
      <c r="E1" s="2"/>
      <c r="F1" s="2"/>
      <c r="G1" s="2"/>
      <c r="H1" s="2"/>
      <c r="I1" s="2"/>
      <c r="J1" s="2"/>
    </row>
    <row r="2" s="1" customFormat="1" ht="25.2" spans="1:10">
      <c r="A2" s="2"/>
      <c r="B2" s="2"/>
      <c r="C2" s="2"/>
      <c r="D2" s="2"/>
      <c r="E2" s="2"/>
      <c r="F2" s="2"/>
      <c r="G2" s="2"/>
      <c r="H2" s="2"/>
      <c r="I2" s="2"/>
      <c r="J2" s="3" t="s">
        <v>600</v>
      </c>
    </row>
    <row r="3" s="1" customFormat="1" ht="25.95" spans="1:10">
      <c r="A3" s="2"/>
      <c r="B3" s="2"/>
      <c r="C3" s="2"/>
      <c r="D3" s="2"/>
      <c r="E3" s="2"/>
      <c r="F3" s="2"/>
      <c r="G3" s="2"/>
      <c r="H3" s="2"/>
      <c r="I3" s="2"/>
      <c r="J3" s="3" t="s">
        <v>485</v>
      </c>
    </row>
    <row r="4" s="1" customFormat="1" ht="15" customHeight="1" spans="1:10">
      <c r="A4" s="4" t="s">
        <v>601</v>
      </c>
      <c r="B4" s="5" t="s">
        <v>642</v>
      </c>
      <c r="C4" s="5"/>
      <c r="D4" s="5"/>
      <c r="E4" s="5"/>
      <c r="F4" s="5"/>
      <c r="G4" s="5"/>
      <c r="H4" s="5"/>
      <c r="I4" s="5"/>
      <c r="J4" s="5"/>
    </row>
    <row r="5" s="1" customFormat="1" ht="15" customHeight="1" spans="1:10">
      <c r="A5" s="6" t="s">
        <v>603</v>
      </c>
      <c r="B5" s="7" t="s">
        <v>516</v>
      </c>
      <c r="C5" s="7"/>
      <c r="D5" s="7"/>
      <c r="E5" s="8" t="s">
        <v>604</v>
      </c>
      <c r="F5" s="5" t="s">
        <v>516</v>
      </c>
      <c r="G5" s="5"/>
      <c r="H5" s="5"/>
      <c r="I5" s="5"/>
      <c r="J5" s="5"/>
    </row>
    <row r="6" s="1" customFormat="1" ht="16.35" spans="1:10">
      <c r="A6" s="6"/>
      <c r="B6" s="7"/>
      <c r="C6" s="7"/>
      <c r="D6" s="7"/>
      <c r="E6" s="9" t="s">
        <v>605</v>
      </c>
      <c r="F6" s="5"/>
      <c r="G6" s="5"/>
      <c r="H6" s="5"/>
      <c r="I6" s="5"/>
      <c r="J6" s="5"/>
    </row>
    <row r="7" s="1" customFormat="1" ht="15" customHeight="1" spans="1:10">
      <c r="A7" s="6" t="s">
        <v>606</v>
      </c>
      <c r="B7" s="9"/>
      <c r="C7" s="10" t="s">
        <v>519</v>
      </c>
      <c r="D7" s="10" t="s">
        <v>607</v>
      </c>
      <c r="E7" s="8" t="s">
        <v>607</v>
      </c>
      <c r="F7" s="5" t="s">
        <v>608</v>
      </c>
      <c r="G7" s="5"/>
      <c r="H7" s="5" t="s">
        <v>609</v>
      </c>
      <c r="I7" s="5" t="s">
        <v>610</v>
      </c>
      <c r="J7" s="5"/>
    </row>
    <row r="8" s="1" customFormat="1" ht="16.35" spans="1:10">
      <c r="A8" s="6"/>
      <c r="B8" s="9"/>
      <c r="C8" s="9" t="s">
        <v>430</v>
      </c>
      <c r="D8" s="9" t="s">
        <v>430</v>
      </c>
      <c r="E8" s="9" t="s">
        <v>611</v>
      </c>
      <c r="F8" s="5"/>
      <c r="G8" s="5"/>
      <c r="H8" s="5"/>
      <c r="I8" s="5"/>
      <c r="J8" s="5"/>
    </row>
    <row r="9" s="1" customFormat="1" ht="27" customHeight="1" spans="1:10">
      <c r="A9" s="6"/>
      <c r="B9" s="9" t="s">
        <v>528</v>
      </c>
      <c r="C9" s="11">
        <f>1500/10000</f>
        <v>0.15</v>
      </c>
      <c r="D9" s="11">
        <f>1500/10000</f>
        <v>0.15</v>
      </c>
      <c r="E9" s="11">
        <f>1500/10000</f>
        <v>0.15</v>
      </c>
      <c r="F9" s="9">
        <v>10</v>
      </c>
      <c r="G9" s="9"/>
      <c r="H9" s="12">
        <f>E9/D9</f>
        <v>1</v>
      </c>
      <c r="I9" s="11">
        <v>10</v>
      </c>
      <c r="J9" s="11"/>
    </row>
    <row r="10" s="1" customFormat="1" ht="15" customHeight="1" spans="1:10">
      <c r="A10" s="6"/>
      <c r="B10" s="13" t="s">
        <v>529</v>
      </c>
      <c r="C10" s="11">
        <v>0.15</v>
      </c>
      <c r="D10" s="11">
        <v>0.15</v>
      </c>
      <c r="E10" s="11">
        <v>0.15</v>
      </c>
      <c r="F10" s="9" t="s">
        <v>435</v>
      </c>
      <c r="G10" s="9"/>
      <c r="H10" s="9" t="s">
        <v>435</v>
      </c>
      <c r="I10" s="9" t="s">
        <v>435</v>
      </c>
      <c r="J10" s="9"/>
    </row>
    <row r="11" s="1" customFormat="1" ht="16.35" spans="1:10">
      <c r="A11" s="6"/>
      <c r="B11" s="9" t="s">
        <v>530</v>
      </c>
      <c r="C11" s="11"/>
      <c r="D11" s="11"/>
      <c r="E11" s="11"/>
      <c r="F11" s="9"/>
      <c r="G11" s="9"/>
      <c r="H11" s="9"/>
      <c r="I11" s="9"/>
      <c r="J11" s="9"/>
    </row>
    <row r="12" s="1" customFormat="1" ht="27" customHeight="1" spans="1:10">
      <c r="A12" s="6"/>
      <c r="B12" s="9" t="s">
        <v>531</v>
      </c>
      <c r="C12" s="11">
        <v>0</v>
      </c>
      <c r="D12" s="11">
        <v>0</v>
      </c>
      <c r="E12" s="11">
        <v>0</v>
      </c>
      <c r="F12" s="9" t="s">
        <v>435</v>
      </c>
      <c r="G12" s="9"/>
      <c r="H12" s="9" t="s">
        <v>435</v>
      </c>
      <c r="I12" s="9" t="s">
        <v>435</v>
      </c>
      <c r="J12" s="9"/>
    </row>
    <row r="13" s="1" customFormat="1" ht="27" customHeight="1" spans="1:10">
      <c r="A13" s="6"/>
      <c r="B13" s="9" t="s">
        <v>612</v>
      </c>
      <c r="C13" s="11">
        <v>0</v>
      </c>
      <c r="D13" s="11">
        <v>0</v>
      </c>
      <c r="E13" s="11">
        <v>0</v>
      </c>
      <c r="F13" s="9" t="s">
        <v>435</v>
      </c>
      <c r="G13" s="9"/>
      <c r="H13" s="9" t="s">
        <v>435</v>
      </c>
      <c r="I13" s="9" t="s">
        <v>435</v>
      </c>
      <c r="J13" s="9"/>
    </row>
    <row r="14" s="1" customFormat="1" ht="15" customHeight="1" spans="1:10">
      <c r="A14" s="14" t="s">
        <v>613</v>
      </c>
      <c r="B14" s="14"/>
      <c r="C14" s="14"/>
      <c r="D14" s="14"/>
      <c r="E14" s="14"/>
      <c r="F14" s="14"/>
      <c r="G14" s="15" t="s">
        <v>614</v>
      </c>
      <c r="H14" s="15"/>
      <c r="I14" s="15"/>
      <c r="J14" s="15"/>
    </row>
    <row r="15" s="1" customFormat="1" ht="42" customHeight="1" spans="1:10">
      <c r="A15" s="14" t="s">
        <v>615</v>
      </c>
      <c r="B15" s="16" t="s">
        <v>643</v>
      </c>
      <c r="C15" s="16"/>
      <c r="D15" s="16"/>
      <c r="E15" s="16"/>
      <c r="F15" s="16"/>
      <c r="G15" s="17" t="s">
        <v>644</v>
      </c>
      <c r="H15" s="17"/>
      <c r="I15" s="17"/>
      <c r="J15" s="17"/>
    </row>
    <row r="16" s="1" customFormat="1" ht="46" customHeight="1" spans="1:10">
      <c r="A16" s="14" t="s">
        <v>537</v>
      </c>
      <c r="B16" s="14"/>
      <c r="C16" s="14"/>
      <c r="D16" s="18" t="s">
        <v>618</v>
      </c>
      <c r="E16" s="18"/>
      <c r="F16" s="18"/>
      <c r="G16" s="19" t="s">
        <v>619</v>
      </c>
      <c r="H16" s="19"/>
      <c r="I16" s="19"/>
      <c r="J16" s="19"/>
    </row>
    <row r="17" s="1" customFormat="1" ht="24.75" customHeight="1" spans="1:10">
      <c r="A17" s="20" t="s">
        <v>543</v>
      </c>
      <c r="B17" s="6" t="s">
        <v>544</v>
      </c>
      <c r="C17" s="10" t="s">
        <v>620</v>
      </c>
      <c r="D17" s="8" t="s">
        <v>621</v>
      </c>
      <c r="E17" s="5" t="s">
        <v>539</v>
      </c>
      <c r="F17" s="21" t="s">
        <v>622</v>
      </c>
      <c r="G17" s="22" t="s">
        <v>623</v>
      </c>
      <c r="H17" s="23" t="s">
        <v>608</v>
      </c>
      <c r="I17" s="23" t="s">
        <v>610</v>
      </c>
      <c r="J17" s="23" t="s">
        <v>542</v>
      </c>
    </row>
    <row r="18" s="1" customFormat="1" ht="16.35" spans="1:10">
      <c r="A18" s="20"/>
      <c r="B18" s="6"/>
      <c r="C18" s="9" t="s">
        <v>621</v>
      </c>
      <c r="D18" s="10" t="s">
        <v>624</v>
      </c>
      <c r="E18" s="5"/>
      <c r="F18" s="24" t="s">
        <v>605</v>
      </c>
      <c r="G18" s="25" t="s">
        <v>625</v>
      </c>
      <c r="H18" s="23"/>
      <c r="I18" s="23"/>
      <c r="J18" s="23"/>
    </row>
    <row r="19" s="1" customFormat="1" ht="47.55" spans="1:10">
      <c r="A19" s="6" t="s">
        <v>546</v>
      </c>
      <c r="B19" s="10" t="s">
        <v>547</v>
      </c>
      <c r="C19" s="26" t="s">
        <v>554</v>
      </c>
      <c r="D19" s="27" t="s">
        <v>552</v>
      </c>
      <c r="E19" s="9">
        <v>1</v>
      </c>
      <c r="F19" s="18" t="s">
        <v>550</v>
      </c>
      <c r="G19" s="18">
        <v>1</v>
      </c>
      <c r="H19" s="28">
        <v>20</v>
      </c>
      <c r="I19" s="28">
        <v>20</v>
      </c>
      <c r="J19" s="18" t="s">
        <v>511</v>
      </c>
    </row>
    <row r="20" s="1" customFormat="1" ht="31.95" spans="1:10">
      <c r="A20" s="6"/>
      <c r="B20" s="48" t="s">
        <v>559</v>
      </c>
      <c r="C20" s="26" t="s">
        <v>645</v>
      </c>
      <c r="D20" s="27" t="s">
        <v>552</v>
      </c>
      <c r="E20" s="9">
        <v>100</v>
      </c>
      <c r="F20" s="18" t="s">
        <v>561</v>
      </c>
      <c r="G20" s="18">
        <v>100</v>
      </c>
      <c r="H20" s="28">
        <v>10</v>
      </c>
      <c r="I20" s="28">
        <v>10</v>
      </c>
      <c r="J20" s="18" t="s">
        <v>511</v>
      </c>
    </row>
    <row r="21" s="1" customFormat="1" ht="31.95" spans="1:10">
      <c r="A21" s="6"/>
      <c r="B21" s="5" t="s">
        <v>570</v>
      </c>
      <c r="C21" s="26" t="s">
        <v>571</v>
      </c>
      <c r="D21" s="27" t="s">
        <v>552</v>
      </c>
      <c r="E21" s="9">
        <v>0.15</v>
      </c>
      <c r="F21" s="18" t="s">
        <v>572</v>
      </c>
      <c r="G21" s="18">
        <v>0.15</v>
      </c>
      <c r="H21" s="28">
        <v>20</v>
      </c>
      <c r="I21" s="28">
        <v>20</v>
      </c>
      <c r="J21" s="18" t="s">
        <v>511</v>
      </c>
    </row>
    <row r="22" s="1" customFormat="1" ht="94.35" spans="1:10">
      <c r="A22" s="6" t="s">
        <v>573</v>
      </c>
      <c r="B22" s="9" t="s">
        <v>574</v>
      </c>
      <c r="C22" s="26" t="s">
        <v>579</v>
      </c>
      <c r="D22" s="27" t="s">
        <v>552</v>
      </c>
      <c r="E22" s="9" t="s">
        <v>577</v>
      </c>
      <c r="F22" s="18" t="s">
        <v>578</v>
      </c>
      <c r="G22" s="18" t="s">
        <v>577</v>
      </c>
      <c r="H22" s="28">
        <v>30</v>
      </c>
      <c r="I22" s="28">
        <v>30</v>
      </c>
      <c r="J22" s="18" t="s">
        <v>511</v>
      </c>
    </row>
    <row r="23" s="1" customFormat="1" ht="28" customHeight="1" spans="1:10">
      <c r="A23" s="31" t="s">
        <v>587</v>
      </c>
      <c r="B23" s="32" t="s">
        <v>588</v>
      </c>
      <c r="C23" s="33" t="s">
        <v>591</v>
      </c>
      <c r="D23" s="34" t="s">
        <v>563</v>
      </c>
      <c r="E23" s="35">
        <v>98</v>
      </c>
      <c r="F23" s="35" t="s">
        <v>561</v>
      </c>
      <c r="G23" s="35">
        <v>98</v>
      </c>
      <c r="H23" s="36">
        <v>10</v>
      </c>
      <c r="I23" s="36">
        <v>10</v>
      </c>
      <c r="J23" s="35" t="s">
        <v>511</v>
      </c>
    </row>
    <row r="24" s="1" customFormat="1" ht="28" customHeight="1" spans="1:10">
      <c r="A24" s="31"/>
      <c r="B24" s="35"/>
      <c r="C24" s="33"/>
      <c r="D24" s="37"/>
      <c r="E24" s="35"/>
      <c r="F24" s="35"/>
      <c r="G24" s="35"/>
      <c r="H24" s="36"/>
      <c r="I24" s="36"/>
      <c r="J24" s="35"/>
    </row>
    <row r="25" s="1" customFormat="1" ht="45" customHeight="1" spans="1:10">
      <c r="A25" s="6" t="s">
        <v>628</v>
      </c>
      <c r="B25" s="6"/>
      <c r="C25" s="9" t="s">
        <v>511</v>
      </c>
      <c r="D25" s="9"/>
      <c r="E25" s="9"/>
      <c r="F25" s="9"/>
      <c r="G25" s="9"/>
      <c r="H25" s="9"/>
      <c r="I25" s="9"/>
      <c r="J25" s="9"/>
    </row>
    <row r="26" s="1" customFormat="1" ht="31.95" spans="1:10">
      <c r="A26" s="6" t="s">
        <v>629</v>
      </c>
      <c r="B26" s="9">
        <v>100</v>
      </c>
      <c r="C26" s="9"/>
      <c r="D26" s="9"/>
      <c r="E26" s="9"/>
      <c r="F26" s="9"/>
      <c r="G26" s="9"/>
      <c r="H26" s="9"/>
      <c r="I26" s="38">
        <v>100</v>
      </c>
      <c r="J26" s="39" t="s">
        <v>630</v>
      </c>
    </row>
    <row r="27" s="1" customFormat="1" spans="1:10">
      <c r="A27" s="40" t="s">
        <v>631</v>
      </c>
      <c r="B27" s="40"/>
      <c r="C27" s="40"/>
      <c r="D27" s="40"/>
      <c r="E27" s="40"/>
      <c r="F27" s="40"/>
      <c r="G27" s="40"/>
      <c r="H27" s="40"/>
      <c r="I27" s="40"/>
      <c r="J27" s="40"/>
    </row>
    <row r="28" s="1" customFormat="1" spans="1:10">
      <c r="A28" s="40" t="s">
        <v>632</v>
      </c>
      <c r="B28" s="40"/>
      <c r="C28" s="40"/>
      <c r="D28" s="40"/>
      <c r="E28" s="40"/>
      <c r="F28" s="40"/>
      <c r="G28" s="40"/>
      <c r="H28" s="40"/>
      <c r="I28" s="40"/>
      <c r="J28" s="40"/>
    </row>
    <row r="29" s="1" customFormat="1" spans="1:10">
      <c r="A29" s="40" t="s">
        <v>633</v>
      </c>
      <c r="B29" s="40"/>
      <c r="C29" s="40"/>
      <c r="D29" s="40"/>
      <c r="E29" s="40"/>
      <c r="F29" s="40"/>
      <c r="G29" s="40"/>
      <c r="H29" s="40"/>
      <c r="I29" s="40"/>
      <c r="J29" s="40"/>
    </row>
    <row r="30" s="1" customFormat="1" spans="1:10">
      <c r="A30" s="40" t="s">
        <v>634</v>
      </c>
      <c r="B30" s="40"/>
      <c r="C30" s="40"/>
      <c r="D30" s="40"/>
      <c r="E30" s="40"/>
      <c r="F30" s="40"/>
      <c r="G30" s="40"/>
      <c r="H30" s="40"/>
      <c r="I30" s="40"/>
      <c r="J30" s="40"/>
    </row>
    <row r="31" s="1" customFormat="1" spans="1:10">
      <c r="A31" s="40" t="s">
        <v>635</v>
      </c>
      <c r="B31" s="40"/>
      <c r="C31" s="40"/>
      <c r="D31" s="40"/>
      <c r="E31" s="40"/>
      <c r="F31" s="40"/>
      <c r="G31" s="40"/>
      <c r="H31" s="40"/>
      <c r="I31" s="40"/>
      <c r="J31"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5" workbookViewId="0">
      <selection activeCell="J20" sqref="J20"/>
    </sheetView>
  </sheetViews>
  <sheetFormatPr defaultColWidth="8.88888888888889" defaultRowHeight="14.4"/>
  <cols>
    <col min="1" max="1" width="14.1111111111111" style="1" customWidth="1"/>
    <col min="2" max="2" width="15.6296296296296" style="1" customWidth="1"/>
    <col min="3" max="7" width="9" style="1"/>
    <col min="8" max="9" width="9.44444444444444" style="1"/>
    <col min="10" max="10" width="14.1296296296296" style="1" customWidth="1"/>
  </cols>
  <sheetData>
    <row r="1" s="1" customFormat="1" ht="25.2" spans="1:10">
      <c r="A1" s="2" t="s">
        <v>599</v>
      </c>
      <c r="B1" s="2"/>
      <c r="C1" s="2"/>
      <c r="D1" s="2"/>
      <c r="E1" s="2"/>
      <c r="F1" s="2"/>
      <c r="G1" s="2"/>
      <c r="H1" s="2"/>
      <c r="I1" s="2"/>
      <c r="J1" s="2"/>
    </row>
    <row r="2" s="1" customFormat="1" ht="25.2" spans="1:10">
      <c r="A2" s="2"/>
      <c r="B2" s="2"/>
      <c r="C2" s="2"/>
      <c r="D2" s="2"/>
      <c r="E2" s="2"/>
      <c r="F2" s="2"/>
      <c r="G2" s="2"/>
      <c r="H2" s="2"/>
      <c r="I2" s="2"/>
      <c r="J2" s="3" t="s">
        <v>600</v>
      </c>
    </row>
    <row r="3" s="1" customFormat="1" ht="25.95" spans="1:10">
      <c r="A3" s="2"/>
      <c r="B3" s="2"/>
      <c r="C3" s="2"/>
      <c r="D3" s="2"/>
      <c r="E3" s="2"/>
      <c r="F3" s="2"/>
      <c r="G3" s="2"/>
      <c r="H3" s="2"/>
      <c r="I3" s="2"/>
      <c r="J3" s="3" t="s">
        <v>485</v>
      </c>
    </row>
    <row r="4" s="1" customFormat="1" ht="48" customHeight="1" spans="1:10">
      <c r="A4" s="4" t="s">
        <v>601</v>
      </c>
      <c r="B4" s="5" t="s">
        <v>646</v>
      </c>
      <c r="C4" s="5"/>
      <c r="D4" s="5"/>
      <c r="E4" s="5"/>
      <c r="F4" s="5"/>
      <c r="G4" s="5"/>
      <c r="H4" s="5"/>
      <c r="I4" s="5"/>
      <c r="J4" s="5"/>
    </row>
    <row r="5" s="1" customFormat="1" ht="15" customHeight="1" spans="1:10">
      <c r="A5" s="6" t="s">
        <v>603</v>
      </c>
      <c r="B5" s="7" t="s">
        <v>516</v>
      </c>
      <c r="C5" s="7"/>
      <c r="D5" s="7"/>
      <c r="E5" s="8" t="s">
        <v>604</v>
      </c>
      <c r="F5" s="5" t="s">
        <v>516</v>
      </c>
      <c r="G5" s="5"/>
      <c r="H5" s="5"/>
      <c r="I5" s="5"/>
      <c r="J5" s="5"/>
    </row>
    <row r="6" s="1" customFormat="1" ht="16.35" spans="1:10">
      <c r="A6" s="6"/>
      <c r="B6" s="7"/>
      <c r="C6" s="7"/>
      <c r="D6" s="7"/>
      <c r="E6" s="9" t="s">
        <v>605</v>
      </c>
      <c r="F6" s="5"/>
      <c r="G6" s="5"/>
      <c r="H6" s="5"/>
      <c r="I6" s="5"/>
      <c r="J6" s="5"/>
    </row>
    <row r="7" s="1" customFormat="1" ht="15" customHeight="1" spans="1:10">
      <c r="A7" s="6" t="s">
        <v>606</v>
      </c>
      <c r="B7" s="9"/>
      <c r="C7" s="10" t="s">
        <v>519</v>
      </c>
      <c r="D7" s="10" t="s">
        <v>607</v>
      </c>
      <c r="E7" s="8" t="s">
        <v>607</v>
      </c>
      <c r="F7" s="5" t="s">
        <v>608</v>
      </c>
      <c r="G7" s="5"/>
      <c r="H7" s="5" t="s">
        <v>609</v>
      </c>
      <c r="I7" s="5" t="s">
        <v>610</v>
      </c>
      <c r="J7" s="5"/>
    </row>
    <row r="8" s="1" customFormat="1" ht="16.35" spans="1:10">
      <c r="A8" s="6"/>
      <c r="B8" s="9"/>
      <c r="C8" s="9" t="s">
        <v>430</v>
      </c>
      <c r="D8" s="9" t="s">
        <v>430</v>
      </c>
      <c r="E8" s="9" t="s">
        <v>611</v>
      </c>
      <c r="F8" s="5"/>
      <c r="G8" s="5"/>
      <c r="H8" s="5"/>
      <c r="I8" s="5"/>
      <c r="J8" s="5"/>
    </row>
    <row r="9" s="1" customFormat="1" ht="27" customHeight="1" spans="1:10">
      <c r="A9" s="6"/>
      <c r="B9" s="9" t="s">
        <v>528</v>
      </c>
      <c r="C9" s="11">
        <f>518.27/10000</f>
        <v>0.051827</v>
      </c>
      <c r="D9" s="11">
        <f>518.27/10000</f>
        <v>0.051827</v>
      </c>
      <c r="E9" s="11">
        <f>518.27/10000</f>
        <v>0.051827</v>
      </c>
      <c r="F9" s="9">
        <v>10</v>
      </c>
      <c r="G9" s="9"/>
      <c r="H9" s="12">
        <f>E9/D9</f>
        <v>1</v>
      </c>
      <c r="I9" s="11">
        <v>10</v>
      </c>
      <c r="J9" s="11"/>
    </row>
    <row r="10" s="1" customFormat="1" ht="15" customHeight="1" spans="1:10">
      <c r="A10" s="6"/>
      <c r="B10" s="13" t="s">
        <v>529</v>
      </c>
      <c r="C10" s="11">
        <v>0</v>
      </c>
      <c r="D10" s="11">
        <v>0</v>
      </c>
      <c r="E10" s="11">
        <v>0</v>
      </c>
      <c r="F10" s="9" t="s">
        <v>435</v>
      </c>
      <c r="G10" s="9"/>
      <c r="H10" s="9" t="s">
        <v>435</v>
      </c>
      <c r="I10" s="9" t="s">
        <v>435</v>
      </c>
      <c r="J10" s="9"/>
    </row>
    <row r="11" s="1" customFormat="1" ht="16.35" spans="1:10">
      <c r="A11" s="6"/>
      <c r="B11" s="9" t="s">
        <v>530</v>
      </c>
      <c r="C11" s="11"/>
      <c r="D11" s="11"/>
      <c r="E11" s="11"/>
      <c r="F11" s="9"/>
      <c r="G11" s="9"/>
      <c r="H11" s="9"/>
      <c r="I11" s="9"/>
      <c r="J11" s="9"/>
    </row>
    <row r="12" s="1" customFormat="1" ht="27" customHeight="1" spans="1:10">
      <c r="A12" s="6"/>
      <c r="B12" s="9" t="s">
        <v>531</v>
      </c>
      <c r="C12" s="11">
        <f>518.27/10000</f>
        <v>0.051827</v>
      </c>
      <c r="D12" s="11">
        <f>518.27/10000</f>
        <v>0.051827</v>
      </c>
      <c r="E12" s="11">
        <f>518.27/10000</f>
        <v>0.051827</v>
      </c>
      <c r="F12" s="9" t="s">
        <v>435</v>
      </c>
      <c r="G12" s="9"/>
      <c r="H12" s="9" t="s">
        <v>435</v>
      </c>
      <c r="I12" s="9" t="s">
        <v>435</v>
      </c>
      <c r="J12" s="9"/>
    </row>
    <row r="13" s="1" customFormat="1" ht="27" customHeight="1" spans="1:10">
      <c r="A13" s="6"/>
      <c r="B13" s="9" t="s">
        <v>612</v>
      </c>
      <c r="C13" s="11">
        <v>0</v>
      </c>
      <c r="D13" s="11">
        <v>0</v>
      </c>
      <c r="E13" s="11">
        <v>0</v>
      </c>
      <c r="F13" s="9" t="s">
        <v>435</v>
      </c>
      <c r="G13" s="9"/>
      <c r="H13" s="9" t="s">
        <v>435</v>
      </c>
      <c r="I13" s="9" t="s">
        <v>435</v>
      </c>
      <c r="J13" s="9"/>
    </row>
    <row r="14" s="1" customFormat="1" ht="15" customHeight="1" spans="1:10">
      <c r="A14" s="14" t="s">
        <v>613</v>
      </c>
      <c r="B14" s="14"/>
      <c r="C14" s="14"/>
      <c r="D14" s="14"/>
      <c r="E14" s="14"/>
      <c r="F14" s="14"/>
      <c r="G14" s="15" t="s">
        <v>614</v>
      </c>
      <c r="H14" s="15"/>
      <c r="I14" s="15"/>
      <c r="J14" s="15"/>
    </row>
    <row r="15" s="1" customFormat="1" ht="54" customHeight="1" spans="1:10">
      <c r="A15" s="14" t="s">
        <v>615</v>
      </c>
      <c r="B15" s="16" t="s">
        <v>647</v>
      </c>
      <c r="C15" s="16"/>
      <c r="D15" s="16"/>
      <c r="E15" s="16"/>
      <c r="F15" s="16"/>
      <c r="G15" s="17" t="s">
        <v>648</v>
      </c>
      <c r="H15" s="17"/>
      <c r="I15" s="17"/>
      <c r="J15" s="17"/>
    </row>
    <row r="16" s="1" customFormat="1" ht="15" customHeight="1" spans="1:10">
      <c r="A16" s="14" t="s">
        <v>537</v>
      </c>
      <c r="B16" s="14"/>
      <c r="C16" s="14"/>
      <c r="D16" s="18" t="s">
        <v>618</v>
      </c>
      <c r="E16" s="18"/>
      <c r="F16" s="18"/>
      <c r="G16" s="19" t="s">
        <v>619</v>
      </c>
      <c r="H16" s="19"/>
      <c r="I16" s="19"/>
      <c r="J16" s="19"/>
    </row>
    <row r="17" s="1" customFormat="1" ht="24.75" customHeight="1" spans="1:10">
      <c r="A17" s="20" t="s">
        <v>543</v>
      </c>
      <c r="B17" s="6" t="s">
        <v>544</v>
      </c>
      <c r="C17" s="10" t="s">
        <v>620</v>
      </c>
      <c r="D17" s="8" t="s">
        <v>621</v>
      </c>
      <c r="E17" s="5" t="s">
        <v>539</v>
      </c>
      <c r="F17" s="21" t="s">
        <v>622</v>
      </c>
      <c r="G17" s="22" t="s">
        <v>623</v>
      </c>
      <c r="H17" s="23" t="s">
        <v>608</v>
      </c>
      <c r="I17" s="23" t="s">
        <v>610</v>
      </c>
      <c r="J17" s="23" t="s">
        <v>542</v>
      </c>
    </row>
    <row r="18" s="1" customFormat="1" ht="16.35" spans="1:10">
      <c r="A18" s="20"/>
      <c r="B18" s="6"/>
      <c r="C18" s="9" t="s">
        <v>621</v>
      </c>
      <c r="D18" s="10" t="s">
        <v>624</v>
      </c>
      <c r="E18" s="5"/>
      <c r="F18" s="24" t="s">
        <v>605</v>
      </c>
      <c r="G18" s="25" t="s">
        <v>625</v>
      </c>
      <c r="H18" s="23"/>
      <c r="I18" s="23"/>
      <c r="J18" s="23"/>
    </row>
    <row r="19" s="1" customFormat="1" ht="31.95" spans="1:10">
      <c r="A19" s="41" t="s">
        <v>546</v>
      </c>
      <c r="B19" s="29" t="s">
        <v>547</v>
      </c>
      <c r="C19" s="26" t="s">
        <v>555</v>
      </c>
      <c r="D19" s="27" t="s">
        <v>552</v>
      </c>
      <c r="E19" s="9">
        <v>43</v>
      </c>
      <c r="F19" s="9" t="s">
        <v>550</v>
      </c>
      <c r="G19" s="9">
        <v>43</v>
      </c>
      <c r="H19" s="11">
        <v>25</v>
      </c>
      <c r="I19" s="11">
        <v>25</v>
      </c>
      <c r="J19" s="9" t="s">
        <v>511</v>
      </c>
    </row>
    <row r="20" s="1" customFormat="1" ht="63.15" spans="1:10">
      <c r="A20" s="41"/>
      <c r="B20" s="30" t="s">
        <v>569</v>
      </c>
      <c r="C20" s="26" t="s">
        <v>562</v>
      </c>
      <c r="D20" s="27" t="s">
        <v>563</v>
      </c>
      <c r="E20" s="9">
        <v>90</v>
      </c>
      <c r="F20" s="18" t="s">
        <v>561</v>
      </c>
      <c r="G20" s="18">
        <v>90</v>
      </c>
      <c r="H20" s="28">
        <v>15</v>
      </c>
      <c r="I20" s="28">
        <v>15</v>
      </c>
      <c r="J20" s="18" t="s">
        <v>511</v>
      </c>
    </row>
    <row r="21" s="1" customFormat="1" ht="25" customHeight="1" spans="1:10">
      <c r="A21" s="6"/>
      <c r="B21" s="35" t="s">
        <v>570</v>
      </c>
      <c r="C21" s="26" t="s">
        <v>626</v>
      </c>
      <c r="D21" s="47" t="s">
        <v>552</v>
      </c>
      <c r="E21" s="11">
        <v>0.05</v>
      </c>
      <c r="F21" s="18" t="s">
        <v>627</v>
      </c>
      <c r="G21" s="11">
        <v>0.05</v>
      </c>
      <c r="H21" s="28">
        <v>10</v>
      </c>
      <c r="I21" s="28">
        <v>10</v>
      </c>
      <c r="J21" s="18" t="s">
        <v>511</v>
      </c>
    </row>
    <row r="22" s="1" customFormat="1" ht="47.55" spans="1:10">
      <c r="A22" s="6" t="s">
        <v>573</v>
      </c>
      <c r="B22" s="9" t="s">
        <v>574</v>
      </c>
      <c r="C22" s="26" t="s">
        <v>580</v>
      </c>
      <c r="D22" s="27" t="s">
        <v>552</v>
      </c>
      <c r="E22" s="9" t="s">
        <v>577</v>
      </c>
      <c r="F22" s="18" t="s">
        <v>578</v>
      </c>
      <c r="G22" s="18" t="s">
        <v>577</v>
      </c>
      <c r="H22" s="28">
        <v>30</v>
      </c>
      <c r="I22" s="28">
        <v>30</v>
      </c>
      <c r="J22" s="18" t="s">
        <v>511</v>
      </c>
    </row>
    <row r="23" s="1" customFormat="1" ht="15" customHeight="1" spans="1:10">
      <c r="A23" s="31" t="s">
        <v>587</v>
      </c>
      <c r="B23" s="32" t="s">
        <v>588</v>
      </c>
      <c r="C23" s="33" t="s">
        <v>592</v>
      </c>
      <c r="D23" s="34" t="s">
        <v>563</v>
      </c>
      <c r="E23" s="35">
        <v>98</v>
      </c>
      <c r="F23" s="35" t="s">
        <v>561</v>
      </c>
      <c r="G23" s="35">
        <v>98</v>
      </c>
      <c r="H23" s="36">
        <v>10</v>
      </c>
      <c r="I23" s="36">
        <v>10</v>
      </c>
      <c r="J23" s="35" t="s">
        <v>511</v>
      </c>
    </row>
    <row r="24" s="1" customFormat="1" ht="15.15" spans="1:10">
      <c r="A24" s="31"/>
      <c r="B24" s="35"/>
      <c r="C24" s="33"/>
      <c r="D24" s="37"/>
      <c r="E24" s="35"/>
      <c r="F24" s="35"/>
      <c r="G24" s="35"/>
      <c r="H24" s="36"/>
      <c r="I24" s="36"/>
      <c r="J24" s="35"/>
    </row>
    <row r="25" s="1" customFormat="1" ht="43" customHeight="1" spans="1:10">
      <c r="A25" s="6" t="s">
        <v>628</v>
      </c>
      <c r="B25" s="6"/>
      <c r="C25" s="9" t="s">
        <v>511</v>
      </c>
      <c r="D25" s="9"/>
      <c r="E25" s="9"/>
      <c r="F25" s="9"/>
      <c r="G25" s="9"/>
      <c r="H25" s="9"/>
      <c r="I25" s="9"/>
      <c r="J25" s="9"/>
    </row>
    <row r="26" s="1" customFormat="1" ht="31.95" spans="1:10">
      <c r="A26" s="6" t="s">
        <v>629</v>
      </c>
      <c r="B26" s="9">
        <v>100</v>
      </c>
      <c r="C26" s="9"/>
      <c r="D26" s="9"/>
      <c r="E26" s="9"/>
      <c r="F26" s="9"/>
      <c r="G26" s="9"/>
      <c r="H26" s="9"/>
      <c r="I26" s="38">
        <v>100</v>
      </c>
      <c r="J26" s="39" t="s">
        <v>630</v>
      </c>
    </row>
    <row r="27" s="1" customFormat="1" spans="1:10">
      <c r="A27" s="40" t="s">
        <v>631</v>
      </c>
      <c r="B27" s="40"/>
      <c r="C27" s="40"/>
      <c r="D27" s="40"/>
      <c r="E27" s="40"/>
      <c r="F27" s="40"/>
      <c r="G27" s="40"/>
      <c r="H27" s="40"/>
      <c r="I27" s="40"/>
      <c r="J27" s="40"/>
    </row>
    <row r="28" s="1" customFormat="1" spans="1:10">
      <c r="A28" s="40" t="s">
        <v>632</v>
      </c>
      <c r="B28" s="40"/>
      <c r="C28" s="40"/>
      <c r="D28" s="40"/>
      <c r="E28" s="40"/>
      <c r="F28" s="40"/>
      <c r="G28" s="40"/>
      <c r="H28" s="40"/>
      <c r="I28" s="40"/>
      <c r="J28" s="40"/>
    </row>
    <row r="29" s="1" customFormat="1" spans="1:10">
      <c r="A29" s="40" t="s">
        <v>633</v>
      </c>
      <c r="B29" s="40"/>
      <c r="C29" s="40"/>
      <c r="D29" s="40"/>
      <c r="E29" s="40"/>
      <c r="F29" s="40"/>
      <c r="G29" s="40"/>
      <c r="H29" s="40"/>
      <c r="I29" s="40"/>
      <c r="J29" s="40"/>
    </row>
    <row r="30" s="1" customFormat="1" spans="1:10">
      <c r="A30" s="40" t="s">
        <v>634</v>
      </c>
      <c r="B30" s="40"/>
      <c r="C30" s="40"/>
      <c r="D30" s="40"/>
      <c r="E30" s="40"/>
      <c r="F30" s="40"/>
      <c r="G30" s="40"/>
      <c r="H30" s="40"/>
      <c r="I30" s="40"/>
      <c r="J30" s="40"/>
    </row>
    <row r="31" s="1" customFormat="1" spans="1:10">
      <c r="A31" s="40" t="s">
        <v>635</v>
      </c>
      <c r="B31" s="40"/>
      <c r="C31" s="40"/>
      <c r="D31" s="40"/>
      <c r="E31" s="40"/>
      <c r="F31" s="40"/>
      <c r="G31" s="40"/>
      <c r="H31" s="40"/>
      <c r="I31" s="40"/>
      <c r="J31"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4"/>
  <sheetViews>
    <sheetView workbookViewId="0">
      <pane xSplit="4" ySplit="9" topLeftCell="E10" activePane="bottomRight" state="frozen"/>
      <selection/>
      <selection pane="topRight"/>
      <selection pane="bottomLeft"/>
      <selection pane="bottomRight" activeCell="G13" sqref="G13"/>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1:12">
      <c r="G1" s="155" t="s">
        <v>113</v>
      </c>
    </row>
    <row r="2" ht="15.6" spans="1:12">
      <c r="L2" s="156" t="s">
        <v>114</v>
      </c>
    </row>
    <row r="3" ht="15.6" spans="1:12">
      <c r="A3" s="156" t="s">
        <v>2</v>
      </c>
      <c r="L3" s="156" t="s">
        <v>3</v>
      </c>
    </row>
    <row r="4" ht="19.5" customHeight="1" spans="1:12">
      <c r="A4" s="158" t="s">
        <v>6</v>
      </c>
      <c r="B4" s="158"/>
      <c r="C4" s="158"/>
      <c r="D4" s="158"/>
      <c r="E4" s="157" t="s">
        <v>97</v>
      </c>
      <c r="F4" s="157" t="s">
        <v>115</v>
      </c>
      <c r="G4" s="157" t="s">
        <v>116</v>
      </c>
      <c r="H4" s="157" t="s">
        <v>117</v>
      </c>
      <c r="I4" s="157"/>
      <c r="J4" s="157" t="s">
        <v>118</v>
      </c>
      <c r="K4" s="157" t="s">
        <v>119</v>
      </c>
      <c r="L4" s="157" t="s">
        <v>120</v>
      </c>
    </row>
    <row r="5" ht="19.5" customHeight="1" spans="1:12">
      <c r="A5" s="157" t="s">
        <v>121</v>
      </c>
      <c r="B5" s="157"/>
      <c r="C5" s="157"/>
      <c r="D5" s="158" t="s">
        <v>122</v>
      </c>
      <c r="E5" s="157"/>
      <c r="F5" s="157"/>
      <c r="G5" s="157"/>
      <c r="H5" s="157" t="s">
        <v>123</v>
      </c>
      <c r="I5" s="157" t="s">
        <v>124</v>
      </c>
      <c r="J5" s="157"/>
      <c r="K5" s="157"/>
      <c r="L5" s="157" t="s">
        <v>123</v>
      </c>
    </row>
    <row r="6" ht="19.5" customHeight="1" spans="1:12">
      <c r="A6" s="157"/>
      <c r="B6" s="157"/>
      <c r="C6" s="157"/>
      <c r="D6" s="158"/>
      <c r="E6" s="157"/>
      <c r="F6" s="157"/>
      <c r="G6" s="157"/>
      <c r="H6" s="157"/>
      <c r="I6" s="157"/>
      <c r="J6" s="157"/>
      <c r="K6" s="157"/>
      <c r="L6" s="157"/>
    </row>
    <row r="7" ht="19.5" customHeight="1" spans="1:12">
      <c r="A7" s="157"/>
      <c r="B7" s="157"/>
      <c r="C7" s="157"/>
      <c r="D7" s="158"/>
      <c r="E7" s="157"/>
      <c r="F7" s="157"/>
      <c r="G7" s="157"/>
      <c r="H7" s="157"/>
      <c r="I7" s="157"/>
      <c r="J7" s="157"/>
      <c r="K7" s="157"/>
      <c r="L7" s="157"/>
    </row>
    <row r="8" ht="19.5" customHeight="1" spans="1:12">
      <c r="A8" s="158" t="s">
        <v>125</v>
      </c>
      <c r="B8" s="158" t="s">
        <v>126</v>
      </c>
      <c r="C8" s="158" t="s">
        <v>127</v>
      </c>
      <c r="D8" s="158" t="s">
        <v>10</v>
      </c>
      <c r="E8" s="157" t="s">
        <v>11</v>
      </c>
      <c r="F8" s="157" t="s">
        <v>12</v>
      </c>
      <c r="G8" s="157" t="s">
        <v>20</v>
      </c>
      <c r="H8" s="157" t="s">
        <v>24</v>
      </c>
      <c r="I8" s="157" t="s">
        <v>28</v>
      </c>
      <c r="J8" s="157" t="s">
        <v>32</v>
      </c>
      <c r="K8" s="157" t="s">
        <v>36</v>
      </c>
      <c r="L8" s="157" t="s">
        <v>40</v>
      </c>
    </row>
    <row r="9" ht="19.5" customHeight="1" spans="1:12">
      <c r="A9" s="158"/>
      <c r="B9" s="158"/>
      <c r="C9" s="158"/>
      <c r="D9" s="158" t="s">
        <v>128</v>
      </c>
      <c r="E9" s="151">
        <v>2602902.48</v>
      </c>
      <c r="F9" s="151">
        <v>2602902.48</v>
      </c>
      <c r="G9" s="151">
        <v>0</v>
      </c>
      <c r="H9" s="151">
        <v>0</v>
      </c>
      <c r="I9" s="151">
        <v>0</v>
      </c>
      <c r="J9" s="151">
        <v>0</v>
      </c>
      <c r="K9" s="151">
        <v>0</v>
      </c>
      <c r="L9" s="151">
        <v>0</v>
      </c>
    </row>
    <row r="10" ht="19.5" customHeight="1" spans="1:12">
      <c r="A10" s="150" t="s">
        <v>129</v>
      </c>
      <c r="B10" s="150"/>
      <c r="C10" s="150"/>
      <c r="D10" s="150" t="s">
        <v>130</v>
      </c>
      <c r="E10" s="151">
        <v>723675.24</v>
      </c>
      <c r="F10" s="151">
        <v>723675.24</v>
      </c>
      <c r="G10" s="151">
        <v>0</v>
      </c>
      <c r="H10" s="151">
        <v>0</v>
      </c>
      <c r="I10" s="151">
        <v>0</v>
      </c>
      <c r="J10" s="151">
        <v>0</v>
      </c>
      <c r="K10" s="151">
        <v>0</v>
      </c>
      <c r="L10" s="151">
        <v>0</v>
      </c>
    </row>
    <row r="11" ht="19.5" customHeight="1" spans="1:12">
      <c r="A11" s="150" t="s">
        <v>131</v>
      </c>
      <c r="B11" s="150"/>
      <c r="C11" s="150"/>
      <c r="D11" s="150" t="s">
        <v>132</v>
      </c>
      <c r="E11" s="151">
        <v>390520</v>
      </c>
      <c r="F11" s="151">
        <v>390520</v>
      </c>
      <c r="G11" s="151">
        <v>0</v>
      </c>
      <c r="H11" s="151">
        <v>0</v>
      </c>
      <c r="I11" s="151">
        <v>0</v>
      </c>
      <c r="J11" s="151">
        <v>0</v>
      </c>
      <c r="K11" s="151">
        <v>0</v>
      </c>
      <c r="L11" s="151">
        <v>0</v>
      </c>
    </row>
    <row r="12" ht="19.5" customHeight="1" spans="1:12">
      <c r="A12" s="150" t="s">
        <v>133</v>
      </c>
      <c r="B12" s="150"/>
      <c r="C12" s="150"/>
      <c r="D12" s="150" t="s">
        <v>134</v>
      </c>
      <c r="E12" s="151">
        <v>730568.16</v>
      </c>
      <c r="F12" s="151">
        <v>730568.16</v>
      </c>
      <c r="G12" s="151">
        <v>0</v>
      </c>
      <c r="H12" s="151">
        <v>0</v>
      </c>
      <c r="I12" s="151">
        <v>0</v>
      </c>
      <c r="J12" s="151">
        <v>0</v>
      </c>
      <c r="K12" s="151">
        <v>0</v>
      </c>
      <c r="L12" s="151">
        <v>0</v>
      </c>
    </row>
    <row r="13" ht="19.5" customHeight="1" spans="1:12">
      <c r="A13" s="150" t="s">
        <v>135</v>
      </c>
      <c r="B13" s="150"/>
      <c r="C13" s="150"/>
      <c r="D13" s="150" t="s">
        <v>136</v>
      </c>
      <c r="E13" s="151">
        <v>191300</v>
      </c>
      <c r="F13" s="151">
        <v>191300</v>
      </c>
      <c r="G13" s="151">
        <v>0</v>
      </c>
      <c r="H13" s="151">
        <v>0</v>
      </c>
      <c r="I13" s="151">
        <v>0</v>
      </c>
      <c r="J13" s="151">
        <v>0</v>
      </c>
      <c r="K13" s="151">
        <v>0</v>
      </c>
      <c r="L13" s="151">
        <v>0</v>
      </c>
    </row>
    <row r="14" ht="19.5" customHeight="1" spans="1:12">
      <c r="A14" s="150" t="s">
        <v>137</v>
      </c>
      <c r="B14" s="150"/>
      <c r="C14" s="150"/>
      <c r="D14" s="150" t="s">
        <v>138</v>
      </c>
      <c r="E14" s="151">
        <v>21700</v>
      </c>
      <c r="F14" s="151">
        <v>21700</v>
      </c>
      <c r="G14" s="151">
        <v>0</v>
      </c>
      <c r="H14" s="151">
        <v>0</v>
      </c>
      <c r="I14" s="151">
        <v>0</v>
      </c>
      <c r="J14" s="151">
        <v>0</v>
      </c>
      <c r="K14" s="151">
        <v>0</v>
      </c>
      <c r="L14" s="151">
        <v>0</v>
      </c>
    </row>
    <row r="15" ht="19.5" customHeight="1" spans="1:12">
      <c r="A15" s="150" t="s">
        <v>139</v>
      </c>
      <c r="B15" s="150"/>
      <c r="C15" s="150"/>
      <c r="D15" s="150" t="s">
        <v>140</v>
      </c>
      <c r="E15" s="151">
        <v>167750.09</v>
      </c>
      <c r="F15" s="151">
        <v>167750.09</v>
      </c>
      <c r="G15" s="151">
        <v>0</v>
      </c>
      <c r="H15" s="151">
        <v>0</v>
      </c>
      <c r="I15" s="151">
        <v>0</v>
      </c>
      <c r="J15" s="151">
        <v>0</v>
      </c>
      <c r="K15" s="151">
        <v>0</v>
      </c>
      <c r="L15" s="151">
        <v>0</v>
      </c>
    </row>
    <row r="16" ht="19.5" customHeight="1" spans="1:12">
      <c r="A16" s="150" t="s">
        <v>141</v>
      </c>
      <c r="B16" s="150"/>
      <c r="C16" s="150"/>
      <c r="D16" s="150" t="s">
        <v>142</v>
      </c>
      <c r="E16" s="151">
        <v>10290</v>
      </c>
      <c r="F16" s="151">
        <v>10290</v>
      </c>
      <c r="G16" s="151">
        <v>0</v>
      </c>
      <c r="H16" s="151">
        <v>0</v>
      </c>
      <c r="I16" s="151">
        <v>0</v>
      </c>
      <c r="J16" s="151">
        <v>0</v>
      </c>
      <c r="K16" s="151">
        <v>0</v>
      </c>
      <c r="L16" s="151">
        <v>0</v>
      </c>
    </row>
    <row r="17" ht="19.5" customHeight="1" spans="1:12">
      <c r="A17" s="150" t="s">
        <v>143</v>
      </c>
      <c r="B17" s="150"/>
      <c r="C17" s="150"/>
      <c r="D17" s="150" t="s">
        <v>144</v>
      </c>
      <c r="E17" s="151">
        <v>34475.16</v>
      </c>
      <c r="F17" s="151">
        <v>34475.16</v>
      </c>
      <c r="G17" s="151">
        <v>0</v>
      </c>
      <c r="H17" s="151">
        <v>0</v>
      </c>
      <c r="I17" s="151">
        <v>0</v>
      </c>
      <c r="J17" s="151">
        <v>0</v>
      </c>
      <c r="K17" s="151">
        <v>0</v>
      </c>
      <c r="L17" s="151">
        <v>0</v>
      </c>
    </row>
    <row r="18" ht="19.5" customHeight="1" spans="1:12">
      <c r="A18" s="150" t="s">
        <v>145</v>
      </c>
      <c r="B18" s="150"/>
      <c r="C18" s="150"/>
      <c r="D18" s="150" t="s">
        <v>146</v>
      </c>
      <c r="E18" s="151">
        <v>55720</v>
      </c>
      <c r="F18" s="151">
        <v>55720</v>
      </c>
      <c r="G18" s="151">
        <v>0</v>
      </c>
      <c r="H18" s="151">
        <v>0</v>
      </c>
      <c r="I18" s="151">
        <v>0</v>
      </c>
      <c r="J18" s="151">
        <v>0</v>
      </c>
      <c r="K18" s="151">
        <v>0</v>
      </c>
      <c r="L18" s="151">
        <v>0</v>
      </c>
    </row>
    <row r="19" ht="19.5" customHeight="1" spans="1:12">
      <c r="A19" s="150" t="s">
        <v>147</v>
      </c>
      <c r="B19" s="150"/>
      <c r="C19" s="150"/>
      <c r="D19" s="150" t="s">
        <v>148</v>
      </c>
      <c r="E19" s="151">
        <v>83921.14</v>
      </c>
      <c r="F19" s="151">
        <v>83921.14</v>
      </c>
      <c r="G19" s="151">
        <v>0</v>
      </c>
      <c r="H19" s="151">
        <v>0</v>
      </c>
      <c r="I19" s="151">
        <v>0</v>
      </c>
      <c r="J19" s="151">
        <v>0</v>
      </c>
      <c r="K19" s="151">
        <v>0</v>
      </c>
      <c r="L19" s="151">
        <v>0</v>
      </c>
    </row>
    <row r="20" ht="19.5" customHeight="1" spans="1:12">
      <c r="A20" s="150" t="s">
        <v>149</v>
      </c>
      <c r="B20" s="150"/>
      <c r="C20" s="150"/>
      <c r="D20" s="150" t="s">
        <v>150</v>
      </c>
      <c r="E20" s="151">
        <v>2096.99</v>
      </c>
      <c r="F20" s="151">
        <v>2096.99</v>
      </c>
      <c r="G20" s="151">
        <v>0</v>
      </c>
      <c r="H20" s="151">
        <v>0</v>
      </c>
      <c r="I20" s="151">
        <v>0</v>
      </c>
      <c r="J20" s="151">
        <v>0</v>
      </c>
      <c r="K20" s="151">
        <v>0</v>
      </c>
      <c r="L20" s="151">
        <v>0</v>
      </c>
    </row>
    <row r="21" ht="19.5" customHeight="1" spans="1:12">
      <c r="A21" s="150" t="s">
        <v>151</v>
      </c>
      <c r="B21" s="150"/>
      <c r="C21" s="150"/>
      <c r="D21" s="150" t="s">
        <v>152</v>
      </c>
      <c r="E21" s="151">
        <v>28958.43</v>
      </c>
      <c r="F21" s="151">
        <v>28958.43</v>
      </c>
      <c r="G21" s="151">
        <v>0</v>
      </c>
      <c r="H21" s="151">
        <v>0</v>
      </c>
      <c r="I21" s="151">
        <v>0</v>
      </c>
      <c r="J21" s="151">
        <v>0</v>
      </c>
      <c r="K21" s="151">
        <v>0</v>
      </c>
      <c r="L21" s="151">
        <v>0</v>
      </c>
    </row>
    <row r="22" ht="19.5" customHeight="1" spans="1:12">
      <c r="A22" s="150" t="s">
        <v>153</v>
      </c>
      <c r="B22" s="150"/>
      <c r="C22" s="150"/>
      <c r="D22" s="150" t="s">
        <v>154</v>
      </c>
      <c r="E22" s="151">
        <v>518.27</v>
      </c>
      <c r="F22" s="151">
        <v>518.27</v>
      </c>
      <c r="G22" s="151">
        <v>0</v>
      </c>
      <c r="H22" s="151">
        <v>0</v>
      </c>
      <c r="I22" s="151">
        <v>0</v>
      </c>
      <c r="J22" s="151">
        <v>0</v>
      </c>
      <c r="K22" s="151">
        <v>0</v>
      </c>
      <c r="L22" s="151">
        <v>0</v>
      </c>
    </row>
    <row r="23" ht="19.5" customHeight="1" spans="1:12">
      <c r="A23" s="150" t="s">
        <v>155</v>
      </c>
      <c r="B23" s="150"/>
      <c r="C23" s="150"/>
      <c r="D23" s="150" t="s">
        <v>156</v>
      </c>
      <c r="E23" s="151">
        <v>161409</v>
      </c>
      <c r="F23" s="151">
        <v>161409</v>
      </c>
      <c r="G23" s="151">
        <v>0</v>
      </c>
      <c r="H23" s="151">
        <v>0</v>
      </c>
      <c r="I23" s="151">
        <v>0</v>
      </c>
      <c r="J23" s="151">
        <v>0</v>
      </c>
      <c r="K23" s="151">
        <v>0</v>
      </c>
      <c r="L23" s="151">
        <v>0</v>
      </c>
    </row>
    <row r="24" ht="19.5" customHeight="1" spans="1:12">
      <c r="A24" s="150" t="s">
        <v>157</v>
      </c>
      <c r="B24" s="150"/>
      <c r="C24" s="150"/>
      <c r="D24" s="150"/>
      <c r="E24" s="150"/>
      <c r="F24" s="150"/>
      <c r="G24" s="150"/>
      <c r="H24" s="150"/>
      <c r="I24" s="150"/>
      <c r="J24" s="150"/>
      <c r="K24" s="150"/>
      <c r="L24" s="150"/>
    </row>
  </sheetData>
  <mergeCells count="3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L2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4" workbookViewId="0">
      <selection activeCell="G22" sqref="G22"/>
    </sheetView>
  </sheetViews>
  <sheetFormatPr defaultColWidth="8.88888888888889" defaultRowHeight="14.4"/>
  <cols>
    <col min="1" max="1" width="14.1111111111111" style="1" customWidth="1"/>
    <col min="2" max="2" width="15.6296296296296" style="1" customWidth="1"/>
    <col min="3" max="7" width="9" style="1"/>
    <col min="8" max="9" width="9.44444444444444" style="1"/>
    <col min="10" max="10" width="14.1296296296296" style="1" customWidth="1"/>
  </cols>
  <sheetData>
    <row r="1" s="1" customFormat="1" ht="25.2" spans="1:10">
      <c r="A1" s="2" t="s">
        <v>599</v>
      </c>
      <c r="B1" s="2"/>
      <c r="C1" s="2"/>
      <c r="D1" s="2"/>
      <c r="E1" s="2"/>
      <c r="F1" s="2"/>
      <c r="G1" s="2"/>
      <c r="H1" s="2"/>
      <c r="I1" s="2"/>
      <c r="J1" s="2"/>
    </row>
    <row r="2" s="1" customFormat="1" ht="25.2" spans="1:10">
      <c r="A2" s="2"/>
      <c r="B2" s="2"/>
      <c r="C2" s="2"/>
      <c r="D2" s="2"/>
      <c r="E2" s="2"/>
      <c r="F2" s="2"/>
      <c r="G2" s="2"/>
      <c r="H2" s="2"/>
      <c r="I2" s="2"/>
      <c r="J2" s="3" t="s">
        <v>600</v>
      </c>
    </row>
    <row r="3" s="1" customFormat="1" ht="25.95" spans="1:10">
      <c r="A3" s="2"/>
      <c r="B3" s="2"/>
      <c r="C3" s="2"/>
      <c r="D3" s="2"/>
      <c r="E3" s="2"/>
      <c r="F3" s="2"/>
      <c r="G3" s="2"/>
      <c r="H3" s="2"/>
      <c r="I3" s="2"/>
      <c r="J3" s="3" t="s">
        <v>485</v>
      </c>
    </row>
    <row r="4" s="1" customFormat="1" ht="15" customHeight="1" spans="1:10">
      <c r="A4" s="4" t="s">
        <v>601</v>
      </c>
      <c r="B4" s="5" t="s">
        <v>649</v>
      </c>
      <c r="C4" s="5"/>
      <c r="D4" s="5"/>
      <c r="E4" s="5"/>
      <c r="F4" s="5"/>
      <c r="G4" s="5"/>
      <c r="H4" s="5"/>
      <c r="I4" s="5"/>
      <c r="J4" s="5"/>
    </row>
    <row r="5" s="1" customFormat="1" ht="15" customHeight="1" spans="1:10">
      <c r="A5" s="6" t="s">
        <v>603</v>
      </c>
      <c r="B5" s="7" t="s">
        <v>516</v>
      </c>
      <c r="C5" s="7"/>
      <c r="D5" s="7"/>
      <c r="E5" s="8" t="s">
        <v>604</v>
      </c>
      <c r="F5" s="5" t="s">
        <v>516</v>
      </c>
      <c r="G5" s="5"/>
      <c r="H5" s="5"/>
      <c r="I5" s="5"/>
      <c r="J5" s="5"/>
    </row>
    <row r="6" s="1" customFormat="1" ht="16.35" spans="1:10">
      <c r="A6" s="6"/>
      <c r="B6" s="7"/>
      <c r="C6" s="7"/>
      <c r="D6" s="7"/>
      <c r="E6" s="9" t="s">
        <v>605</v>
      </c>
      <c r="F6" s="5"/>
      <c r="G6" s="5"/>
      <c r="H6" s="5"/>
      <c r="I6" s="5"/>
      <c r="J6" s="5"/>
    </row>
    <row r="7" s="1" customFormat="1" ht="15" customHeight="1" spans="1:10">
      <c r="A7" s="6" t="s">
        <v>606</v>
      </c>
      <c r="B7" s="9"/>
      <c r="C7" s="10" t="s">
        <v>519</v>
      </c>
      <c r="D7" s="10" t="s">
        <v>607</v>
      </c>
      <c r="E7" s="8" t="s">
        <v>607</v>
      </c>
      <c r="F7" s="5" t="s">
        <v>608</v>
      </c>
      <c r="G7" s="5"/>
      <c r="H7" s="5" t="s">
        <v>609</v>
      </c>
      <c r="I7" s="5" t="s">
        <v>610</v>
      </c>
      <c r="J7" s="5"/>
    </row>
    <row r="8" s="1" customFormat="1" ht="16.35" spans="1:10">
      <c r="A8" s="6"/>
      <c r="B8" s="9"/>
      <c r="C8" s="9" t="s">
        <v>430</v>
      </c>
      <c r="D8" s="9" t="s">
        <v>430</v>
      </c>
      <c r="E8" s="9" t="s">
        <v>611</v>
      </c>
      <c r="F8" s="5"/>
      <c r="G8" s="5"/>
      <c r="H8" s="5"/>
      <c r="I8" s="5"/>
      <c r="J8" s="5"/>
    </row>
    <row r="9" s="1" customFormat="1" ht="27" customHeight="1" spans="1:10">
      <c r="A9" s="6"/>
      <c r="B9" s="9" t="s">
        <v>528</v>
      </c>
      <c r="C9" s="11">
        <f>500/10000</f>
        <v>0.05</v>
      </c>
      <c r="D9" s="11">
        <f>500/10000</f>
        <v>0.05</v>
      </c>
      <c r="E9" s="11">
        <f>500/10000</f>
        <v>0.05</v>
      </c>
      <c r="F9" s="9">
        <v>10</v>
      </c>
      <c r="G9" s="9"/>
      <c r="H9" s="12">
        <f>E9/D9</f>
        <v>1</v>
      </c>
      <c r="I9" s="11">
        <v>10</v>
      </c>
      <c r="J9" s="11"/>
    </row>
    <row r="10" s="1" customFormat="1" ht="15" customHeight="1" spans="1:10">
      <c r="A10" s="6"/>
      <c r="B10" s="13" t="s">
        <v>529</v>
      </c>
      <c r="C10" s="11">
        <v>0.05</v>
      </c>
      <c r="D10" s="11">
        <v>0.05</v>
      </c>
      <c r="E10" s="11">
        <v>0.05</v>
      </c>
      <c r="F10" s="9" t="s">
        <v>435</v>
      </c>
      <c r="G10" s="9"/>
      <c r="H10" s="9" t="s">
        <v>435</v>
      </c>
      <c r="I10" s="9" t="s">
        <v>435</v>
      </c>
      <c r="J10" s="9"/>
    </row>
    <row r="11" s="1" customFormat="1" ht="16.35" spans="1:10">
      <c r="A11" s="6"/>
      <c r="B11" s="9" t="s">
        <v>530</v>
      </c>
      <c r="C11" s="11"/>
      <c r="D11" s="11"/>
      <c r="E11" s="11"/>
      <c r="F11" s="9"/>
      <c r="G11" s="9"/>
      <c r="H11" s="9"/>
      <c r="I11" s="9"/>
      <c r="J11" s="9"/>
    </row>
    <row r="12" s="1" customFormat="1" ht="27" customHeight="1" spans="1:10">
      <c r="A12" s="6"/>
      <c r="B12" s="9" t="s">
        <v>531</v>
      </c>
      <c r="C12" s="11">
        <v>0</v>
      </c>
      <c r="D12" s="11">
        <v>0</v>
      </c>
      <c r="E12" s="11">
        <v>0</v>
      </c>
      <c r="F12" s="9" t="s">
        <v>435</v>
      </c>
      <c r="G12" s="9"/>
      <c r="H12" s="9" t="s">
        <v>435</v>
      </c>
      <c r="I12" s="9" t="s">
        <v>435</v>
      </c>
      <c r="J12" s="9"/>
    </row>
    <row r="13" s="1" customFormat="1" ht="27" customHeight="1" spans="1:10">
      <c r="A13" s="6"/>
      <c r="B13" s="9" t="s">
        <v>612</v>
      </c>
      <c r="C13" s="11">
        <v>0</v>
      </c>
      <c r="D13" s="11">
        <v>0</v>
      </c>
      <c r="E13" s="11">
        <v>0</v>
      </c>
      <c r="F13" s="9" t="s">
        <v>435</v>
      </c>
      <c r="G13" s="9"/>
      <c r="H13" s="9" t="s">
        <v>435</v>
      </c>
      <c r="I13" s="9" t="s">
        <v>435</v>
      </c>
      <c r="J13" s="9"/>
    </row>
    <row r="14" s="1" customFormat="1" ht="15" customHeight="1" spans="1:10">
      <c r="A14" s="14" t="s">
        <v>613</v>
      </c>
      <c r="B14" s="14"/>
      <c r="C14" s="14"/>
      <c r="D14" s="14"/>
      <c r="E14" s="14"/>
      <c r="F14" s="14"/>
      <c r="G14" s="15" t="s">
        <v>614</v>
      </c>
      <c r="H14" s="15"/>
      <c r="I14" s="15"/>
      <c r="J14" s="15"/>
    </row>
    <row r="15" s="1" customFormat="1" ht="73" customHeight="1" spans="1:10">
      <c r="A15" s="14" t="s">
        <v>615</v>
      </c>
      <c r="B15" s="16" t="s">
        <v>650</v>
      </c>
      <c r="C15" s="16"/>
      <c r="D15" s="16"/>
      <c r="E15" s="16"/>
      <c r="F15" s="16"/>
      <c r="G15" s="17" t="s">
        <v>651</v>
      </c>
      <c r="H15" s="17"/>
      <c r="I15" s="17"/>
      <c r="J15" s="17"/>
    </row>
    <row r="16" s="1" customFormat="1" ht="15" customHeight="1" spans="1:10">
      <c r="A16" s="14" t="s">
        <v>537</v>
      </c>
      <c r="B16" s="14"/>
      <c r="C16" s="14"/>
      <c r="D16" s="18" t="s">
        <v>618</v>
      </c>
      <c r="E16" s="18"/>
      <c r="F16" s="18"/>
      <c r="G16" s="19" t="s">
        <v>619</v>
      </c>
      <c r="H16" s="19"/>
      <c r="I16" s="19"/>
      <c r="J16" s="19"/>
    </row>
    <row r="17" s="1" customFormat="1" ht="24.75" customHeight="1" spans="1:10">
      <c r="A17" s="20" t="s">
        <v>543</v>
      </c>
      <c r="B17" s="6" t="s">
        <v>544</v>
      </c>
      <c r="C17" s="10" t="s">
        <v>620</v>
      </c>
      <c r="D17" s="8" t="s">
        <v>621</v>
      </c>
      <c r="E17" s="5" t="s">
        <v>539</v>
      </c>
      <c r="F17" s="21" t="s">
        <v>622</v>
      </c>
      <c r="G17" s="22" t="s">
        <v>623</v>
      </c>
      <c r="H17" s="23" t="s">
        <v>608</v>
      </c>
      <c r="I17" s="23" t="s">
        <v>610</v>
      </c>
      <c r="J17" s="23" t="s">
        <v>542</v>
      </c>
    </row>
    <row r="18" s="1" customFormat="1" ht="16.35" spans="1:10">
      <c r="A18" s="20"/>
      <c r="B18" s="6"/>
      <c r="C18" s="9" t="s">
        <v>621</v>
      </c>
      <c r="D18" s="10" t="s">
        <v>624</v>
      </c>
      <c r="E18" s="5"/>
      <c r="F18" s="24" t="s">
        <v>605</v>
      </c>
      <c r="G18" s="25" t="s">
        <v>625</v>
      </c>
      <c r="H18" s="23"/>
      <c r="I18" s="23"/>
      <c r="J18" s="23"/>
    </row>
    <row r="19" s="1" customFormat="1" ht="31.95" spans="1:10">
      <c r="A19" s="6" t="s">
        <v>546</v>
      </c>
      <c r="B19" s="10" t="s">
        <v>547</v>
      </c>
      <c r="C19" s="26" t="s">
        <v>556</v>
      </c>
      <c r="D19" s="27" t="s">
        <v>552</v>
      </c>
      <c r="E19" s="9">
        <v>1</v>
      </c>
      <c r="F19" s="18" t="s">
        <v>550</v>
      </c>
      <c r="G19" s="18">
        <v>1</v>
      </c>
      <c r="H19" s="28">
        <v>20</v>
      </c>
      <c r="I19" s="28">
        <v>20</v>
      </c>
      <c r="J19" s="18" t="s">
        <v>511</v>
      </c>
    </row>
    <row r="20" s="1" customFormat="1" ht="63.15" spans="1:10">
      <c r="A20" s="6"/>
      <c r="B20" s="8" t="s">
        <v>559</v>
      </c>
      <c r="C20" s="26" t="s">
        <v>566</v>
      </c>
      <c r="D20" s="27" t="s">
        <v>552</v>
      </c>
      <c r="E20" s="9">
        <v>100</v>
      </c>
      <c r="F20" s="18" t="s">
        <v>561</v>
      </c>
      <c r="G20" s="18">
        <v>100</v>
      </c>
      <c r="H20" s="28">
        <v>15</v>
      </c>
      <c r="I20" s="28">
        <v>15</v>
      </c>
      <c r="J20" s="18" t="s">
        <v>511</v>
      </c>
    </row>
    <row r="21" s="1" customFormat="1" ht="31.95" spans="1:10">
      <c r="A21" s="6"/>
      <c r="B21" s="5" t="s">
        <v>570</v>
      </c>
      <c r="C21" s="26" t="s">
        <v>571</v>
      </c>
      <c r="D21" s="27" t="s">
        <v>552</v>
      </c>
      <c r="E21" s="9">
        <v>0.05</v>
      </c>
      <c r="F21" s="18" t="s">
        <v>572</v>
      </c>
      <c r="G21" s="18">
        <v>0.05</v>
      </c>
      <c r="H21" s="28">
        <v>15</v>
      </c>
      <c r="I21" s="28">
        <v>15</v>
      </c>
      <c r="J21" s="18" t="s">
        <v>511</v>
      </c>
    </row>
    <row r="22" s="1" customFormat="1" ht="109.95" spans="1:10">
      <c r="A22" s="6" t="s">
        <v>573</v>
      </c>
      <c r="B22" s="9" t="s">
        <v>574</v>
      </c>
      <c r="C22" s="26" t="s">
        <v>581</v>
      </c>
      <c r="D22" s="27" t="s">
        <v>552</v>
      </c>
      <c r="E22" s="9" t="s">
        <v>577</v>
      </c>
      <c r="F22" s="18" t="s">
        <v>578</v>
      </c>
      <c r="G22" s="18" t="s">
        <v>577</v>
      </c>
      <c r="H22" s="28">
        <v>30</v>
      </c>
      <c r="I22" s="28">
        <v>30</v>
      </c>
      <c r="J22" s="18" t="s">
        <v>511</v>
      </c>
    </row>
    <row r="23" s="1" customFormat="1" ht="15" customHeight="1" spans="1:10">
      <c r="A23" s="31" t="s">
        <v>587</v>
      </c>
      <c r="B23" s="32" t="s">
        <v>588</v>
      </c>
      <c r="C23" s="33" t="s">
        <v>593</v>
      </c>
      <c r="D23" s="34" t="s">
        <v>563</v>
      </c>
      <c r="E23" s="35">
        <v>99</v>
      </c>
      <c r="F23" s="35" t="s">
        <v>561</v>
      </c>
      <c r="G23" s="35">
        <v>99</v>
      </c>
      <c r="H23" s="36">
        <v>10</v>
      </c>
      <c r="I23" s="36">
        <v>10</v>
      </c>
      <c r="J23" s="35" t="s">
        <v>511</v>
      </c>
    </row>
    <row r="24" s="1" customFormat="1" ht="15.15" spans="1:10">
      <c r="A24" s="31"/>
      <c r="B24" s="35"/>
      <c r="C24" s="33"/>
      <c r="D24" s="37"/>
      <c r="E24" s="35"/>
      <c r="F24" s="35"/>
      <c r="G24" s="35"/>
      <c r="H24" s="36"/>
      <c r="I24" s="36"/>
      <c r="J24" s="35"/>
    </row>
    <row r="25" s="1" customFormat="1" ht="15" customHeight="1" spans="1:10">
      <c r="A25" s="6" t="s">
        <v>628</v>
      </c>
      <c r="B25" s="6"/>
      <c r="C25" s="46" t="s">
        <v>511</v>
      </c>
      <c r="D25" s="46"/>
      <c r="E25" s="46"/>
      <c r="F25" s="46"/>
      <c r="G25" s="46"/>
      <c r="H25" s="46"/>
      <c r="I25" s="46"/>
      <c r="J25" s="46"/>
    </row>
    <row r="26" s="1" customFormat="1" ht="31.95" spans="1:10">
      <c r="A26" s="6" t="s">
        <v>629</v>
      </c>
      <c r="B26" s="9">
        <v>100</v>
      </c>
      <c r="C26" s="9"/>
      <c r="D26" s="9"/>
      <c r="E26" s="9"/>
      <c r="F26" s="9"/>
      <c r="G26" s="9"/>
      <c r="H26" s="9"/>
      <c r="I26" s="38">
        <v>100</v>
      </c>
      <c r="J26" s="39" t="s">
        <v>630</v>
      </c>
    </row>
    <row r="27" s="1" customFormat="1" spans="1:10">
      <c r="A27" s="40" t="s">
        <v>631</v>
      </c>
      <c r="B27" s="40"/>
      <c r="C27" s="40"/>
      <c r="D27" s="40"/>
      <c r="E27" s="40"/>
      <c r="F27" s="40"/>
      <c r="G27" s="40"/>
      <c r="H27" s="40"/>
      <c r="I27" s="40"/>
      <c r="J27" s="40"/>
    </row>
    <row r="28" s="1" customFormat="1" spans="1:10">
      <c r="A28" s="40" t="s">
        <v>632</v>
      </c>
      <c r="B28" s="40"/>
      <c r="C28" s="40"/>
      <c r="D28" s="40"/>
      <c r="E28" s="40"/>
      <c r="F28" s="40"/>
      <c r="G28" s="40"/>
      <c r="H28" s="40"/>
      <c r="I28" s="40"/>
      <c r="J28" s="40"/>
    </row>
    <row r="29" s="1" customFormat="1" spans="1:10">
      <c r="A29" s="40" t="s">
        <v>633</v>
      </c>
      <c r="B29" s="40"/>
      <c r="C29" s="40"/>
      <c r="D29" s="40"/>
      <c r="E29" s="40"/>
      <c r="F29" s="40"/>
      <c r="G29" s="40"/>
      <c r="H29" s="40"/>
      <c r="I29" s="40"/>
      <c r="J29" s="40"/>
    </row>
    <row r="30" s="1" customFormat="1" spans="1:10">
      <c r="A30" s="40" t="s">
        <v>634</v>
      </c>
      <c r="B30" s="40"/>
      <c r="C30" s="40"/>
      <c r="D30" s="40"/>
      <c r="E30" s="40"/>
      <c r="F30" s="40"/>
      <c r="G30" s="40"/>
      <c r="H30" s="40"/>
      <c r="I30" s="40"/>
      <c r="J30" s="40"/>
    </row>
    <row r="31" s="1" customFormat="1" spans="1:10">
      <c r="A31" s="40" t="s">
        <v>635</v>
      </c>
      <c r="B31" s="40"/>
      <c r="C31" s="40"/>
      <c r="D31" s="40"/>
      <c r="E31" s="40"/>
      <c r="F31" s="40"/>
      <c r="G31" s="40"/>
      <c r="H31" s="40"/>
      <c r="I31" s="40"/>
      <c r="J31"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2" workbookViewId="0">
      <selection activeCell="J19" sqref="J19"/>
    </sheetView>
  </sheetViews>
  <sheetFormatPr defaultColWidth="8.88888888888889" defaultRowHeight="14.4"/>
  <cols>
    <col min="1" max="1" width="14.1111111111111" style="1" customWidth="1"/>
    <col min="2" max="2" width="15.6296296296296" style="1" customWidth="1"/>
    <col min="3" max="7" width="9" style="1"/>
    <col min="8" max="9" width="9.44444444444444" style="1"/>
    <col min="10" max="10" width="14.1296296296296" style="1" customWidth="1"/>
  </cols>
  <sheetData>
    <row r="1" s="1" customFormat="1" ht="25.2" spans="1:10">
      <c r="A1" s="2" t="s">
        <v>599</v>
      </c>
      <c r="B1" s="2"/>
      <c r="C1" s="2"/>
      <c r="D1" s="2"/>
      <c r="E1" s="2"/>
      <c r="F1" s="2"/>
      <c r="G1" s="2"/>
      <c r="H1" s="2"/>
      <c r="I1" s="2"/>
      <c r="J1" s="2"/>
    </row>
    <row r="2" s="1" customFormat="1" ht="25.2" spans="1:10">
      <c r="A2" s="2"/>
      <c r="B2" s="2"/>
      <c r="C2" s="2"/>
      <c r="D2" s="2"/>
      <c r="E2" s="2"/>
      <c r="F2" s="2"/>
      <c r="G2" s="2"/>
      <c r="H2" s="2"/>
      <c r="I2" s="2"/>
      <c r="J2" s="3" t="s">
        <v>600</v>
      </c>
    </row>
    <row r="3" s="1" customFormat="1" ht="25.95" spans="1:10">
      <c r="A3" s="2"/>
      <c r="B3" s="2"/>
      <c r="C3" s="2"/>
      <c r="D3" s="2"/>
      <c r="E3" s="2"/>
      <c r="F3" s="2"/>
      <c r="G3" s="2"/>
      <c r="H3" s="2"/>
      <c r="I3" s="2"/>
      <c r="J3" s="3" t="s">
        <v>485</v>
      </c>
    </row>
    <row r="4" s="1" customFormat="1" ht="15" customHeight="1" spans="1:10">
      <c r="A4" s="4" t="s">
        <v>601</v>
      </c>
      <c r="B4" s="5" t="s">
        <v>652</v>
      </c>
      <c r="C4" s="5"/>
      <c r="D4" s="5"/>
      <c r="E4" s="5"/>
      <c r="F4" s="5"/>
      <c r="G4" s="5"/>
      <c r="H4" s="5"/>
      <c r="I4" s="5"/>
      <c r="J4" s="5"/>
    </row>
    <row r="5" s="1" customFormat="1" ht="15" customHeight="1" spans="1:10">
      <c r="A5" s="6" t="s">
        <v>603</v>
      </c>
      <c r="B5" s="7" t="s">
        <v>516</v>
      </c>
      <c r="C5" s="7"/>
      <c r="D5" s="7"/>
      <c r="E5" s="8" t="s">
        <v>604</v>
      </c>
      <c r="F5" s="5" t="s">
        <v>516</v>
      </c>
      <c r="G5" s="5"/>
      <c r="H5" s="5"/>
      <c r="I5" s="5"/>
      <c r="J5" s="5"/>
    </row>
    <row r="6" s="1" customFormat="1" ht="16.35" spans="1:10">
      <c r="A6" s="6"/>
      <c r="B6" s="7"/>
      <c r="C6" s="7"/>
      <c r="D6" s="7"/>
      <c r="E6" s="9" t="s">
        <v>605</v>
      </c>
      <c r="F6" s="5"/>
      <c r="G6" s="5"/>
      <c r="H6" s="5"/>
      <c r="I6" s="5"/>
      <c r="J6" s="5"/>
    </row>
    <row r="7" s="1" customFormat="1" ht="15" customHeight="1" spans="1:10">
      <c r="A7" s="6" t="s">
        <v>606</v>
      </c>
      <c r="B7" s="9"/>
      <c r="C7" s="10" t="s">
        <v>519</v>
      </c>
      <c r="D7" s="10" t="s">
        <v>607</v>
      </c>
      <c r="E7" s="8" t="s">
        <v>607</v>
      </c>
      <c r="F7" s="5" t="s">
        <v>608</v>
      </c>
      <c r="G7" s="5"/>
      <c r="H7" s="5" t="s">
        <v>609</v>
      </c>
      <c r="I7" s="5" t="s">
        <v>610</v>
      </c>
      <c r="J7" s="5"/>
    </row>
    <row r="8" s="1" customFormat="1" ht="16.35" spans="1:10">
      <c r="A8" s="6"/>
      <c r="B8" s="9"/>
      <c r="C8" s="9" t="s">
        <v>430</v>
      </c>
      <c r="D8" s="9" t="s">
        <v>430</v>
      </c>
      <c r="E8" s="9" t="s">
        <v>611</v>
      </c>
      <c r="F8" s="5"/>
      <c r="G8" s="5"/>
      <c r="H8" s="5"/>
      <c r="I8" s="5"/>
      <c r="J8" s="5"/>
    </row>
    <row r="9" s="1" customFormat="1" ht="27" customHeight="1" spans="1:10">
      <c r="A9" s="6"/>
      <c r="B9" s="9" t="s">
        <v>528</v>
      </c>
      <c r="C9" s="11">
        <f>300000/10000</f>
        <v>30</v>
      </c>
      <c r="D9" s="11">
        <f>290020/10000</f>
        <v>29.002</v>
      </c>
      <c r="E9" s="11">
        <f>290020/10000</f>
        <v>29.002</v>
      </c>
      <c r="F9" s="9">
        <v>10</v>
      </c>
      <c r="G9" s="9"/>
      <c r="H9" s="12">
        <f>E9/D9</f>
        <v>1</v>
      </c>
      <c r="I9" s="11">
        <v>10</v>
      </c>
      <c r="J9" s="11"/>
    </row>
    <row r="10" s="1" customFormat="1" ht="15" customHeight="1" spans="1:10">
      <c r="A10" s="6"/>
      <c r="B10" s="13" t="s">
        <v>529</v>
      </c>
      <c r="C10" s="11">
        <v>30</v>
      </c>
      <c r="D10" s="11">
        <v>29.002</v>
      </c>
      <c r="E10" s="11">
        <v>29.002</v>
      </c>
      <c r="F10" s="9" t="s">
        <v>435</v>
      </c>
      <c r="G10" s="9"/>
      <c r="H10" s="9" t="s">
        <v>435</v>
      </c>
      <c r="I10" s="9" t="s">
        <v>435</v>
      </c>
      <c r="J10" s="9"/>
    </row>
    <row r="11" s="1" customFormat="1" ht="16.35" spans="1:10">
      <c r="A11" s="6"/>
      <c r="B11" s="9" t="s">
        <v>530</v>
      </c>
      <c r="C11" s="11"/>
      <c r="D11" s="11"/>
      <c r="E11" s="11"/>
      <c r="F11" s="9"/>
      <c r="G11" s="9"/>
      <c r="H11" s="9"/>
      <c r="I11" s="9"/>
      <c r="J11" s="9"/>
    </row>
    <row r="12" s="1" customFormat="1" ht="27" customHeight="1" spans="1:10">
      <c r="A12" s="6"/>
      <c r="B12" s="9" t="s">
        <v>531</v>
      </c>
      <c r="C12" s="11">
        <v>0</v>
      </c>
      <c r="D12" s="11">
        <v>0</v>
      </c>
      <c r="E12" s="11">
        <v>0</v>
      </c>
      <c r="F12" s="9" t="s">
        <v>435</v>
      </c>
      <c r="G12" s="9"/>
      <c r="H12" s="9" t="s">
        <v>435</v>
      </c>
      <c r="I12" s="9" t="s">
        <v>435</v>
      </c>
      <c r="J12" s="9"/>
    </row>
    <row r="13" s="1" customFormat="1" ht="27" customHeight="1" spans="1:10">
      <c r="A13" s="6"/>
      <c r="B13" s="9" t="s">
        <v>612</v>
      </c>
      <c r="C13" s="11">
        <v>0</v>
      </c>
      <c r="D13" s="11">
        <v>0</v>
      </c>
      <c r="E13" s="11">
        <v>0</v>
      </c>
      <c r="F13" s="9" t="s">
        <v>435</v>
      </c>
      <c r="G13" s="9"/>
      <c r="H13" s="9" t="s">
        <v>435</v>
      </c>
      <c r="I13" s="9" t="s">
        <v>435</v>
      </c>
      <c r="J13" s="9"/>
    </row>
    <row r="14" s="1" customFormat="1" ht="15" customHeight="1" spans="1:10">
      <c r="A14" s="14" t="s">
        <v>613</v>
      </c>
      <c r="B14" s="14"/>
      <c r="C14" s="14"/>
      <c r="D14" s="14"/>
      <c r="E14" s="14"/>
      <c r="F14" s="14"/>
      <c r="G14" s="15" t="s">
        <v>614</v>
      </c>
      <c r="H14" s="15"/>
      <c r="I14" s="15"/>
      <c r="J14" s="15"/>
    </row>
    <row r="15" s="1" customFormat="1" ht="94" customHeight="1" spans="1:10">
      <c r="A15" s="14" t="s">
        <v>615</v>
      </c>
      <c r="B15" s="16" t="s">
        <v>653</v>
      </c>
      <c r="C15" s="16"/>
      <c r="D15" s="16"/>
      <c r="E15" s="16"/>
      <c r="F15" s="16"/>
      <c r="G15" s="17" t="s">
        <v>654</v>
      </c>
      <c r="H15" s="17"/>
      <c r="I15" s="17"/>
      <c r="J15" s="17"/>
    </row>
    <row r="16" s="1" customFormat="1" ht="15" customHeight="1" spans="1:10">
      <c r="A16" s="14" t="s">
        <v>537</v>
      </c>
      <c r="B16" s="14"/>
      <c r="C16" s="14"/>
      <c r="D16" s="18" t="s">
        <v>618</v>
      </c>
      <c r="E16" s="18"/>
      <c r="F16" s="18"/>
      <c r="G16" s="19" t="s">
        <v>619</v>
      </c>
      <c r="H16" s="19"/>
      <c r="I16" s="19"/>
      <c r="J16" s="19"/>
    </row>
    <row r="17" s="1" customFormat="1" ht="24.75" customHeight="1" spans="1:10">
      <c r="A17" s="20" t="s">
        <v>543</v>
      </c>
      <c r="B17" s="6" t="s">
        <v>544</v>
      </c>
      <c r="C17" s="10" t="s">
        <v>620</v>
      </c>
      <c r="D17" s="8" t="s">
        <v>621</v>
      </c>
      <c r="E17" s="5" t="s">
        <v>539</v>
      </c>
      <c r="F17" s="21" t="s">
        <v>622</v>
      </c>
      <c r="G17" s="22" t="s">
        <v>623</v>
      </c>
      <c r="H17" s="23" t="s">
        <v>608</v>
      </c>
      <c r="I17" s="23" t="s">
        <v>610</v>
      </c>
      <c r="J17" s="23" t="s">
        <v>542</v>
      </c>
    </row>
    <row r="18" s="1" customFormat="1" ht="16.35" spans="1:10">
      <c r="A18" s="20"/>
      <c r="B18" s="6"/>
      <c r="C18" s="9" t="s">
        <v>621</v>
      </c>
      <c r="D18" s="10" t="s">
        <v>624</v>
      </c>
      <c r="E18" s="5"/>
      <c r="F18" s="24" t="s">
        <v>605</v>
      </c>
      <c r="G18" s="25" t="s">
        <v>625</v>
      </c>
      <c r="H18" s="23"/>
      <c r="I18" s="23"/>
      <c r="J18" s="23"/>
    </row>
    <row r="19" s="1" customFormat="1" ht="63.15" spans="1:10">
      <c r="A19" s="41" t="s">
        <v>546</v>
      </c>
      <c r="B19" s="10" t="s">
        <v>547</v>
      </c>
      <c r="C19" s="26" t="s">
        <v>557</v>
      </c>
      <c r="D19" s="27" t="s">
        <v>552</v>
      </c>
      <c r="E19" s="9">
        <v>32</v>
      </c>
      <c r="F19" s="18" t="s">
        <v>550</v>
      </c>
      <c r="G19" s="18">
        <v>32</v>
      </c>
      <c r="H19" s="28">
        <v>20</v>
      </c>
      <c r="I19" s="28">
        <v>20</v>
      </c>
      <c r="J19" s="18" t="s">
        <v>511</v>
      </c>
    </row>
    <row r="20" s="1" customFormat="1" ht="47.55" spans="1:10">
      <c r="A20" s="41"/>
      <c r="B20" s="8" t="s">
        <v>559</v>
      </c>
      <c r="C20" s="26" t="s">
        <v>567</v>
      </c>
      <c r="D20" s="27" t="s">
        <v>552</v>
      </c>
      <c r="E20" s="9">
        <v>100</v>
      </c>
      <c r="F20" s="18" t="s">
        <v>561</v>
      </c>
      <c r="G20" s="18">
        <v>100</v>
      </c>
      <c r="H20" s="28">
        <v>20</v>
      </c>
      <c r="I20" s="28">
        <v>20</v>
      </c>
      <c r="J20" s="18" t="s">
        <v>511</v>
      </c>
    </row>
    <row r="21" s="1" customFormat="1" ht="31.95" spans="1:10">
      <c r="A21" s="6"/>
      <c r="B21" s="42" t="s">
        <v>570</v>
      </c>
      <c r="C21" s="26" t="s">
        <v>626</v>
      </c>
      <c r="D21" s="27" t="s">
        <v>552</v>
      </c>
      <c r="E21" s="9">
        <v>29</v>
      </c>
      <c r="F21" s="18" t="s">
        <v>627</v>
      </c>
      <c r="G21" s="18">
        <v>29</v>
      </c>
      <c r="H21" s="28">
        <v>10</v>
      </c>
      <c r="I21" s="28">
        <v>10</v>
      </c>
      <c r="J21" s="18" t="s">
        <v>511</v>
      </c>
    </row>
    <row r="22" s="1" customFormat="1" ht="109.95" spans="1:10">
      <c r="A22" s="6" t="s">
        <v>573</v>
      </c>
      <c r="B22" s="30" t="s">
        <v>574</v>
      </c>
      <c r="C22" s="26" t="s">
        <v>582</v>
      </c>
      <c r="D22" s="27" t="s">
        <v>552</v>
      </c>
      <c r="E22" s="9" t="s">
        <v>577</v>
      </c>
      <c r="F22" s="18" t="s">
        <v>578</v>
      </c>
      <c r="G22" s="18" t="s">
        <v>577</v>
      </c>
      <c r="H22" s="28">
        <v>15</v>
      </c>
      <c r="I22" s="28">
        <v>15</v>
      </c>
      <c r="J22" s="18" t="s">
        <v>511</v>
      </c>
    </row>
    <row r="23" s="1" customFormat="1" ht="187.95" spans="1:10">
      <c r="A23" s="6"/>
      <c r="B23" s="43" t="s">
        <v>574</v>
      </c>
      <c r="C23" s="26" t="s">
        <v>583</v>
      </c>
      <c r="D23" s="27" t="s">
        <v>552</v>
      </c>
      <c r="E23" s="9" t="s">
        <v>577</v>
      </c>
      <c r="F23" s="18" t="s">
        <v>578</v>
      </c>
      <c r="G23" s="18" t="s">
        <v>577</v>
      </c>
      <c r="H23" s="28">
        <v>15</v>
      </c>
      <c r="I23" s="28">
        <v>15</v>
      </c>
      <c r="J23" s="18" t="s">
        <v>511</v>
      </c>
    </row>
    <row r="24" s="1" customFormat="1" ht="25" customHeight="1" spans="1:10">
      <c r="A24" s="44" t="s">
        <v>587</v>
      </c>
      <c r="B24" s="45" t="s">
        <v>588</v>
      </c>
      <c r="C24" s="33" t="s">
        <v>594</v>
      </c>
      <c r="D24" s="34" t="s">
        <v>563</v>
      </c>
      <c r="E24" s="35">
        <v>96</v>
      </c>
      <c r="F24" s="35" t="s">
        <v>561</v>
      </c>
      <c r="G24" s="35">
        <v>96</v>
      </c>
      <c r="H24" s="36">
        <v>10</v>
      </c>
      <c r="I24" s="36">
        <v>10</v>
      </c>
      <c r="J24" s="35" t="s">
        <v>511</v>
      </c>
    </row>
    <row r="25" s="1" customFormat="1" ht="79" customHeight="1" spans="1:10">
      <c r="A25" s="44"/>
      <c r="B25" s="31"/>
      <c r="C25" s="33"/>
      <c r="D25" s="37"/>
      <c r="E25" s="35"/>
      <c r="F25" s="35"/>
      <c r="G25" s="35"/>
      <c r="H25" s="36"/>
      <c r="I25" s="36"/>
      <c r="J25" s="35"/>
    </row>
    <row r="26" s="1" customFormat="1" ht="51" customHeight="1" spans="1:10">
      <c r="A26" s="6" t="s">
        <v>628</v>
      </c>
      <c r="B26" s="6"/>
      <c r="C26" s="9" t="s">
        <v>511</v>
      </c>
      <c r="D26" s="9"/>
      <c r="E26" s="9"/>
      <c r="F26" s="9"/>
      <c r="G26" s="9"/>
      <c r="H26" s="9"/>
      <c r="I26" s="9"/>
      <c r="J26" s="9"/>
    </row>
    <row r="27" s="1" customFormat="1" ht="31.95" spans="1:10">
      <c r="A27" s="6" t="s">
        <v>629</v>
      </c>
      <c r="B27" s="9">
        <v>100</v>
      </c>
      <c r="C27" s="9"/>
      <c r="D27" s="9"/>
      <c r="E27" s="9"/>
      <c r="F27" s="9"/>
      <c r="G27" s="9"/>
      <c r="H27" s="9"/>
      <c r="I27" s="38">
        <v>100</v>
      </c>
      <c r="J27" s="39" t="s">
        <v>630</v>
      </c>
    </row>
    <row r="28" s="1" customFormat="1" spans="1:10">
      <c r="A28" s="40" t="s">
        <v>631</v>
      </c>
      <c r="B28" s="40"/>
      <c r="C28" s="40"/>
      <c r="D28" s="40"/>
      <c r="E28" s="40"/>
      <c r="F28" s="40"/>
      <c r="G28" s="40"/>
      <c r="H28" s="40"/>
      <c r="I28" s="40"/>
      <c r="J28" s="40"/>
    </row>
    <row r="29" s="1" customFormat="1" spans="1:10">
      <c r="A29" s="40" t="s">
        <v>632</v>
      </c>
      <c r="B29" s="40"/>
      <c r="C29" s="40"/>
      <c r="D29" s="40"/>
      <c r="E29" s="40"/>
      <c r="F29" s="40"/>
      <c r="G29" s="40"/>
      <c r="H29" s="40"/>
      <c r="I29" s="40"/>
      <c r="J29" s="40"/>
    </row>
    <row r="30" s="1" customFormat="1" spans="1:10">
      <c r="A30" s="40" t="s">
        <v>633</v>
      </c>
      <c r="B30" s="40"/>
      <c r="C30" s="40"/>
      <c r="D30" s="40"/>
      <c r="E30" s="40"/>
      <c r="F30" s="40"/>
      <c r="G30" s="40"/>
      <c r="H30" s="40"/>
      <c r="I30" s="40"/>
      <c r="J30" s="40"/>
    </row>
    <row r="31" s="1" customFormat="1" spans="1:10">
      <c r="A31" s="40" t="s">
        <v>634</v>
      </c>
      <c r="B31" s="40"/>
      <c r="C31" s="40"/>
      <c r="D31" s="40"/>
      <c r="E31" s="40"/>
      <c r="F31" s="40"/>
      <c r="G31" s="40"/>
      <c r="H31" s="40"/>
      <c r="I31" s="40"/>
      <c r="J31" s="40"/>
    </row>
    <row r="32" s="1" customFormat="1" spans="1:10">
      <c r="A32" s="40" t="s">
        <v>635</v>
      </c>
      <c r="B32" s="40"/>
      <c r="C32" s="40"/>
      <c r="D32" s="40"/>
      <c r="E32" s="40"/>
      <c r="F32" s="40"/>
      <c r="G32" s="40"/>
      <c r="H32" s="40"/>
      <c r="I32" s="40"/>
      <c r="J32" s="40"/>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B24:B25"/>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D21" sqref="D21"/>
    </sheetView>
  </sheetViews>
  <sheetFormatPr defaultColWidth="8.88888888888889" defaultRowHeight="14.4"/>
  <cols>
    <col min="1" max="1" width="14.1111111111111" style="1" customWidth="1"/>
    <col min="2" max="2" width="15.6296296296296" style="1" customWidth="1"/>
    <col min="3" max="7" width="9" style="1"/>
    <col min="8" max="9" width="9.44444444444444" style="1"/>
    <col min="10" max="10" width="14.1296296296296" style="1" customWidth="1"/>
  </cols>
  <sheetData>
    <row r="1" s="1" customFormat="1" ht="25.2" spans="1:10">
      <c r="A1" s="2" t="s">
        <v>599</v>
      </c>
      <c r="B1" s="2"/>
      <c r="C1" s="2"/>
      <c r="D1" s="2"/>
      <c r="E1" s="2"/>
      <c r="F1" s="2"/>
      <c r="G1" s="2"/>
      <c r="H1" s="2"/>
      <c r="I1" s="2"/>
      <c r="J1" s="2"/>
    </row>
    <row r="2" s="1" customFormat="1" ht="25.2" spans="1:10">
      <c r="A2" s="2"/>
      <c r="B2" s="2"/>
      <c r="C2" s="2"/>
      <c r="D2" s="2"/>
      <c r="E2" s="2"/>
      <c r="F2" s="2"/>
      <c r="G2" s="2"/>
      <c r="H2" s="2"/>
      <c r="I2" s="2"/>
      <c r="J2" s="3" t="s">
        <v>600</v>
      </c>
    </row>
    <row r="3" s="1" customFormat="1" ht="25.95" spans="1:10">
      <c r="A3" s="2"/>
      <c r="B3" s="2"/>
      <c r="C3" s="2"/>
      <c r="D3" s="2"/>
      <c r="E3" s="2"/>
      <c r="F3" s="2"/>
      <c r="G3" s="2"/>
      <c r="H3" s="2"/>
      <c r="I3" s="2"/>
      <c r="J3" s="3" t="s">
        <v>485</v>
      </c>
    </row>
    <row r="4" s="1" customFormat="1" ht="15" customHeight="1" spans="1:10">
      <c r="A4" s="4" t="s">
        <v>601</v>
      </c>
      <c r="B4" s="5" t="s">
        <v>655</v>
      </c>
      <c r="C4" s="5"/>
      <c r="D4" s="5"/>
      <c r="E4" s="5"/>
      <c r="F4" s="5"/>
      <c r="G4" s="5"/>
      <c r="H4" s="5"/>
      <c r="I4" s="5"/>
      <c r="J4" s="5"/>
    </row>
    <row r="5" s="1" customFormat="1" ht="15" customHeight="1" spans="1:10">
      <c r="A5" s="6" t="s">
        <v>603</v>
      </c>
      <c r="B5" s="7" t="s">
        <v>516</v>
      </c>
      <c r="C5" s="7"/>
      <c r="D5" s="7"/>
      <c r="E5" s="8" t="s">
        <v>604</v>
      </c>
      <c r="F5" s="5" t="s">
        <v>516</v>
      </c>
      <c r="G5" s="5"/>
      <c r="H5" s="5"/>
      <c r="I5" s="5"/>
      <c r="J5" s="5"/>
    </row>
    <row r="6" s="1" customFormat="1" ht="16.35" spans="1:10">
      <c r="A6" s="6"/>
      <c r="B6" s="7"/>
      <c r="C6" s="7"/>
      <c r="D6" s="7"/>
      <c r="E6" s="9" t="s">
        <v>605</v>
      </c>
      <c r="F6" s="5"/>
      <c r="G6" s="5"/>
      <c r="H6" s="5"/>
      <c r="I6" s="5"/>
      <c r="J6" s="5"/>
    </row>
    <row r="7" s="1" customFormat="1" ht="15" customHeight="1" spans="1:10">
      <c r="A7" s="6" t="s">
        <v>606</v>
      </c>
      <c r="B7" s="9"/>
      <c r="C7" s="10" t="s">
        <v>519</v>
      </c>
      <c r="D7" s="10" t="s">
        <v>607</v>
      </c>
      <c r="E7" s="8" t="s">
        <v>607</v>
      </c>
      <c r="F7" s="5" t="s">
        <v>608</v>
      </c>
      <c r="G7" s="5"/>
      <c r="H7" s="5" t="s">
        <v>609</v>
      </c>
      <c r="I7" s="5" t="s">
        <v>610</v>
      </c>
      <c r="J7" s="5"/>
    </row>
    <row r="8" s="1" customFormat="1" ht="16.35" spans="1:10">
      <c r="A8" s="6"/>
      <c r="B8" s="9"/>
      <c r="C8" s="9" t="s">
        <v>430</v>
      </c>
      <c r="D8" s="9" t="s">
        <v>430</v>
      </c>
      <c r="E8" s="9" t="s">
        <v>611</v>
      </c>
      <c r="F8" s="5"/>
      <c r="G8" s="5"/>
      <c r="H8" s="5"/>
      <c r="I8" s="5"/>
      <c r="J8" s="5"/>
    </row>
    <row r="9" s="1" customFormat="1" ht="27" customHeight="1" spans="1:10">
      <c r="A9" s="6"/>
      <c r="B9" s="9" t="s">
        <v>528</v>
      </c>
      <c r="C9" s="11">
        <f>200000/10000</f>
        <v>20</v>
      </c>
      <c r="D9" s="11">
        <f>100000/10000</f>
        <v>10</v>
      </c>
      <c r="E9" s="11">
        <f>100000/10000</f>
        <v>10</v>
      </c>
      <c r="F9" s="9">
        <v>10</v>
      </c>
      <c r="G9" s="9"/>
      <c r="H9" s="12">
        <f>E9/D9</f>
        <v>1</v>
      </c>
      <c r="I9" s="11">
        <v>10</v>
      </c>
      <c r="J9" s="11"/>
    </row>
    <row r="10" s="1" customFormat="1" ht="15" customHeight="1" spans="1:10">
      <c r="A10" s="6"/>
      <c r="B10" s="13" t="s">
        <v>529</v>
      </c>
      <c r="C10" s="11">
        <v>20</v>
      </c>
      <c r="D10" s="11">
        <v>10</v>
      </c>
      <c r="E10" s="11">
        <v>10</v>
      </c>
      <c r="F10" s="9" t="s">
        <v>435</v>
      </c>
      <c r="G10" s="9"/>
      <c r="H10" s="9" t="s">
        <v>435</v>
      </c>
      <c r="I10" s="9" t="s">
        <v>435</v>
      </c>
      <c r="J10" s="9"/>
    </row>
    <row r="11" s="1" customFormat="1" ht="16.35" spans="1:10">
      <c r="A11" s="6"/>
      <c r="B11" s="9" t="s">
        <v>530</v>
      </c>
      <c r="C11" s="11"/>
      <c r="D11" s="11"/>
      <c r="E11" s="11"/>
      <c r="F11" s="9"/>
      <c r="G11" s="9"/>
      <c r="H11" s="9"/>
      <c r="I11" s="9"/>
      <c r="J11" s="9"/>
    </row>
    <row r="12" s="1" customFormat="1" ht="27" customHeight="1" spans="1:10">
      <c r="A12" s="6"/>
      <c r="B12" s="9" t="s">
        <v>531</v>
      </c>
      <c r="C12" s="11">
        <v>0</v>
      </c>
      <c r="D12" s="11">
        <v>0</v>
      </c>
      <c r="E12" s="11">
        <v>0</v>
      </c>
      <c r="F12" s="9" t="s">
        <v>435</v>
      </c>
      <c r="G12" s="9"/>
      <c r="H12" s="9" t="s">
        <v>435</v>
      </c>
      <c r="I12" s="9" t="s">
        <v>435</v>
      </c>
      <c r="J12" s="9"/>
    </row>
    <row r="13" s="1" customFormat="1" ht="27" customHeight="1" spans="1:10">
      <c r="A13" s="6"/>
      <c r="B13" s="9" t="s">
        <v>612</v>
      </c>
      <c r="C13" s="11">
        <v>0</v>
      </c>
      <c r="D13" s="11">
        <v>0</v>
      </c>
      <c r="E13" s="11">
        <v>0</v>
      </c>
      <c r="F13" s="9" t="s">
        <v>435</v>
      </c>
      <c r="G13" s="9"/>
      <c r="H13" s="9" t="s">
        <v>435</v>
      </c>
      <c r="I13" s="9" t="s">
        <v>435</v>
      </c>
      <c r="J13" s="9"/>
    </row>
    <row r="14" s="1" customFormat="1" ht="15" customHeight="1" spans="1:10">
      <c r="A14" s="14" t="s">
        <v>613</v>
      </c>
      <c r="B14" s="14"/>
      <c r="C14" s="14"/>
      <c r="D14" s="14"/>
      <c r="E14" s="14"/>
      <c r="F14" s="14"/>
      <c r="G14" s="15" t="s">
        <v>614</v>
      </c>
      <c r="H14" s="15"/>
      <c r="I14" s="15"/>
      <c r="J14" s="15"/>
    </row>
    <row r="15" s="1" customFormat="1" ht="137" customHeight="1" spans="1:10">
      <c r="A15" s="14" t="s">
        <v>615</v>
      </c>
      <c r="B15" s="16" t="s">
        <v>656</v>
      </c>
      <c r="C15" s="16"/>
      <c r="D15" s="16"/>
      <c r="E15" s="16"/>
      <c r="F15" s="16"/>
      <c r="G15" s="17" t="s">
        <v>657</v>
      </c>
      <c r="H15" s="17"/>
      <c r="I15" s="17"/>
      <c r="J15" s="17"/>
    </row>
    <row r="16" s="1" customFormat="1" ht="15" customHeight="1" spans="1:10">
      <c r="A16" s="14" t="s">
        <v>537</v>
      </c>
      <c r="B16" s="14"/>
      <c r="C16" s="14"/>
      <c r="D16" s="18" t="s">
        <v>618</v>
      </c>
      <c r="E16" s="18"/>
      <c r="F16" s="18"/>
      <c r="G16" s="19" t="s">
        <v>619</v>
      </c>
      <c r="H16" s="19"/>
      <c r="I16" s="19"/>
      <c r="J16" s="19"/>
    </row>
    <row r="17" s="1" customFormat="1" ht="24.75" customHeight="1" spans="1:10">
      <c r="A17" s="20" t="s">
        <v>543</v>
      </c>
      <c r="B17" s="6" t="s">
        <v>544</v>
      </c>
      <c r="C17" s="10" t="s">
        <v>620</v>
      </c>
      <c r="D17" s="8" t="s">
        <v>621</v>
      </c>
      <c r="E17" s="5" t="s">
        <v>539</v>
      </c>
      <c r="F17" s="21" t="s">
        <v>622</v>
      </c>
      <c r="G17" s="22" t="s">
        <v>623</v>
      </c>
      <c r="H17" s="23" t="s">
        <v>608</v>
      </c>
      <c r="I17" s="23" t="s">
        <v>610</v>
      </c>
      <c r="J17" s="23" t="s">
        <v>542</v>
      </c>
    </row>
    <row r="18" s="1" customFormat="1" ht="16.35" spans="1:10">
      <c r="A18" s="20"/>
      <c r="B18" s="6"/>
      <c r="C18" s="9" t="s">
        <v>621</v>
      </c>
      <c r="D18" s="10" t="s">
        <v>624</v>
      </c>
      <c r="E18" s="5"/>
      <c r="F18" s="24" t="s">
        <v>605</v>
      </c>
      <c r="G18" s="25" t="s">
        <v>625</v>
      </c>
      <c r="H18" s="23"/>
      <c r="I18" s="23"/>
      <c r="J18" s="23"/>
    </row>
    <row r="19" s="1" customFormat="1" ht="31.95" spans="1:10">
      <c r="A19" s="6" t="s">
        <v>546</v>
      </c>
      <c r="B19" s="10" t="s">
        <v>547</v>
      </c>
      <c r="C19" s="26" t="s">
        <v>558</v>
      </c>
      <c r="D19" s="27" t="s">
        <v>552</v>
      </c>
      <c r="E19" s="9">
        <v>126</v>
      </c>
      <c r="F19" s="18" t="s">
        <v>550</v>
      </c>
      <c r="G19" s="18">
        <v>126</v>
      </c>
      <c r="H19" s="28">
        <v>20</v>
      </c>
      <c r="I19" s="28">
        <v>20</v>
      </c>
      <c r="J19" s="18" t="s">
        <v>511</v>
      </c>
    </row>
    <row r="20" s="1" customFormat="1" ht="78.75" spans="1:10">
      <c r="A20" s="6"/>
      <c r="B20" s="8" t="s">
        <v>559</v>
      </c>
      <c r="C20" s="26" t="s">
        <v>568</v>
      </c>
      <c r="D20" s="27" t="s">
        <v>552</v>
      </c>
      <c r="E20" s="9">
        <v>100</v>
      </c>
      <c r="F20" s="18" t="s">
        <v>561</v>
      </c>
      <c r="G20" s="18">
        <v>100</v>
      </c>
      <c r="H20" s="28">
        <v>15</v>
      </c>
      <c r="I20" s="28">
        <v>15</v>
      </c>
      <c r="J20" s="18" t="s">
        <v>511</v>
      </c>
    </row>
    <row r="21" s="1" customFormat="1" ht="31.95" spans="1:10">
      <c r="A21" s="6"/>
      <c r="B21" s="5" t="s">
        <v>570</v>
      </c>
      <c r="C21" s="26" t="s">
        <v>571</v>
      </c>
      <c r="D21" s="27" t="s">
        <v>552</v>
      </c>
      <c r="E21" s="9">
        <v>0.08</v>
      </c>
      <c r="F21" s="18" t="s">
        <v>572</v>
      </c>
      <c r="G21" s="18">
        <v>0.08</v>
      </c>
      <c r="H21" s="28">
        <v>15</v>
      </c>
      <c r="I21" s="28">
        <v>15</v>
      </c>
      <c r="J21" s="18" t="s">
        <v>511</v>
      </c>
    </row>
    <row r="22" s="1" customFormat="1" ht="125.55" spans="1:10">
      <c r="A22" s="6" t="s">
        <v>573</v>
      </c>
      <c r="B22" s="29" t="s">
        <v>574</v>
      </c>
      <c r="C22" s="26" t="s">
        <v>584</v>
      </c>
      <c r="D22" s="27" t="s">
        <v>552</v>
      </c>
      <c r="E22" s="9" t="s">
        <v>577</v>
      </c>
      <c r="F22" s="18" t="s">
        <v>578</v>
      </c>
      <c r="G22" s="18" t="s">
        <v>577</v>
      </c>
      <c r="H22" s="28">
        <v>10</v>
      </c>
      <c r="I22" s="28">
        <v>10</v>
      </c>
      <c r="J22" s="18" t="s">
        <v>511</v>
      </c>
    </row>
    <row r="23" s="1" customFormat="1" ht="203.55" spans="1:10">
      <c r="A23" s="6"/>
      <c r="B23" s="30" t="s">
        <v>574</v>
      </c>
      <c r="C23" s="26" t="s">
        <v>585</v>
      </c>
      <c r="D23" s="27" t="s">
        <v>552</v>
      </c>
      <c r="E23" s="9" t="s">
        <v>577</v>
      </c>
      <c r="F23" s="18" t="s">
        <v>578</v>
      </c>
      <c r="G23" s="18" t="s">
        <v>577</v>
      </c>
      <c r="H23" s="28">
        <v>10</v>
      </c>
      <c r="I23" s="28">
        <v>10</v>
      </c>
      <c r="J23" s="18" t="s">
        <v>511</v>
      </c>
    </row>
    <row r="24" s="1" customFormat="1" ht="141.15" spans="1:10">
      <c r="A24" s="6"/>
      <c r="B24" s="9" t="s">
        <v>574</v>
      </c>
      <c r="C24" s="26" t="s">
        <v>586</v>
      </c>
      <c r="D24" s="27" t="s">
        <v>552</v>
      </c>
      <c r="E24" s="9" t="s">
        <v>577</v>
      </c>
      <c r="F24" s="18" t="s">
        <v>578</v>
      </c>
      <c r="G24" s="18" t="s">
        <v>577</v>
      </c>
      <c r="H24" s="28">
        <v>10</v>
      </c>
      <c r="I24" s="28">
        <v>10</v>
      </c>
      <c r="J24" s="18" t="s">
        <v>511</v>
      </c>
    </row>
    <row r="25" s="1" customFormat="1" ht="15" customHeight="1" spans="1:10">
      <c r="A25" s="31" t="s">
        <v>587</v>
      </c>
      <c r="B25" s="32" t="s">
        <v>658</v>
      </c>
      <c r="C25" s="33" t="s">
        <v>595</v>
      </c>
      <c r="D25" s="34" t="s">
        <v>563</v>
      </c>
      <c r="E25" s="35">
        <v>98</v>
      </c>
      <c r="F25" s="35" t="s">
        <v>561</v>
      </c>
      <c r="G25" s="35">
        <v>98</v>
      </c>
      <c r="H25" s="36">
        <v>10</v>
      </c>
      <c r="I25" s="36">
        <v>10</v>
      </c>
      <c r="J25" s="35" t="s">
        <v>511</v>
      </c>
    </row>
    <row r="26" s="1" customFormat="1" ht="16.35" spans="1:10">
      <c r="A26" s="31"/>
      <c r="B26" s="35" t="s">
        <v>587</v>
      </c>
      <c r="C26" s="33"/>
      <c r="D26" s="37"/>
      <c r="E26" s="35"/>
      <c r="F26" s="35"/>
      <c r="G26" s="35"/>
      <c r="H26" s="36"/>
      <c r="I26" s="36"/>
      <c r="J26" s="35"/>
    </row>
    <row r="27" s="1" customFormat="1" ht="36" customHeight="1" spans="1:10">
      <c r="A27" s="6" t="s">
        <v>628</v>
      </c>
      <c r="B27" s="6"/>
      <c r="C27" s="9" t="s">
        <v>511</v>
      </c>
      <c r="D27" s="9"/>
      <c r="E27" s="9"/>
      <c r="F27" s="9"/>
      <c r="G27" s="9"/>
      <c r="H27" s="9"/>
      <c r="I27" s="9"/>
      <c r="J27" s="9"/>
    </row>
    <row r="28" s="1" customFormat="1" ht="31.95" spans="1:10">
      <c r="A28" s="6" t="s">
        <v>629</v>
      </c>
      <c r="B28" s="9">
        <v>100</v>
      </c>
      <c r="C28" s="9"/>
      <c r="D28" s="9"/>
      <c r="E28" s="9"/>
      <c r="F28" s="9"/>
      <c r="G28" s="9"/>
      <c r="H28" s="9"/>
      <c r="I28" s="38">
        <v>100</v>
      </c>
      <c r="J28" s="39" t="s">
        <v>630</v>
      </c>
    </row>
    <row r="29" s="1" customFormat="1" spans="1:10">
      <c r="A29" s="40" t="s">
        <v>631</v>
      </c>
      <c r="B29" s="40"/>
      <c r="C29" s="40"/>
      <c r="D29" s="40"/>
      <c r="E29" s="40"/>
      <c r="F29" s="40"/>
      <c r="G29" s="40"/>
      <c r="H29" s="40"/>
      <c r="I29" s="40"/>
      <c r="J29" s="40"/>
    </row>
    <row r="30" s="1" customFormat="1" spans="1:10">
      <c r="A30" s="40" t="s">
        <v>632</v>
      </c>
      <c r="B30" s="40"/>
      <c r="C30" s="40"/>
      <c r="D30" s="40"/>
      <c r="E30" s="40"/>
      <c r="F30" s="40"/>
      <c r="G30" s="40"/>
      <c r="H30" s="40"/>
      <c r="I30" s="40"/>
      <c r="J30" s="40"/>
    </row>
    <row r="31" s="1" customFormat="1" spans="1:10">
      <c r="A31" s="40" t="s">
        <v>633</v>
      </c>
      <c r="B31" s="40"/>
      <c r="C31" s="40"/>
      <c r="D31" s="40"/>
      <c r="E31" s="40"/>
      <c r="F31" s="40"/>
      <c r="G31" s="40"/>
      <c r="H31" s="40"/>
      <c r="I31" s="40"/>
      <c r="J31" s="40"/>
    </row>
    <row r="32" s="1" customFormat="1" spans="1:10">
      <c r="A32" s="40" t="s">
        <v>634</v>
      </c>
      <c r="B32" s="40"/>
      <c r="C32" s="40"/>
      <c r="D32" s="40"/>
      <c r="E32" s="40"/>
      <c r="F32" s="40"/>
      <c r="G32" s="40"/>
      <c r="H32" s="40"/>
      <c r="I32" s="40"/>
      <c r="J32" s="40"/>
    </row>
    <row r="33" s="1" customFormat="1" spans="1:10">
      <c r="A33" s="40" t="s">
        <v>635</v>
      </c>
      <c r="B33" s="40"/>
      <c r="C33" s="40"/>
      <c r="D33" s="40"/>
      <c r="E33" s="40"/>
      <c r="F33" s="40"/>
      <c r="G33" s="40"/>
      <c r="H33" s="40"/>
      <c r="I33" s="40"/>
      <c r="J33"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1"/>
    <mergeCell ref="A22: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10" width="18.75" customWidth="1"/>
  </cols>
  <sheetData>
    <row r="1" ht="28.2" spans="1:10">
      <c r="F1" s="155" t="s">
        <v>158</v>
      </c>
    </row>
    <row r="2" ht="15.6" spans="1:10">
      <c r="J2" s="156" t="s">
        <v>159</v>
      </c>
    </row>
    <row r="3" ht="15.6" spans="1:10">
      <c r="A3" s="156" t="s">
        <v>2</v>
      </c>
      <c r="J3" s="156" t="s">
        <v>3</v>
      </c>
    </row>
    <row r="4" ht="19.5" customHeight="1" spans="1:10">
      <c r="A4" s="158" t="s">
        <v>6</v>
      </c>
      <c r="B4" s="158"/>
      <c r="C4" s="158"/>
      <c r="D4" s="158"/>
      <c r="E4" s="157" t="s">
        <v>99</v>
      </c>
      <c r="F4" s="157" t="s">
        <v>160</v>
      </c>
      <c r="G4" s="157" t="s">
        <v>161</v>
      </c>
      <c r="H4" s="157" t="s">
        <v>162</v>
      </c>
      <c r="I4" s="157" t="s">
        <v>163</v>
      </c>
      <c r="J4" s="157" t="s">
        <v>164</v>
      </c>
    </row>
    <row r="5" ht="19.5" customHeight="1" spans="1:10">
      <c r="A5" s="157" t="s">
        <v>121</v>
      </c>
      <c r="B5" s="157"/>
      <c r="C5" s="157"/>
      <c r="D5" s="158" t="s">
        <v>122</v>
      </c>
      <c r="E5" s="157"/>
      <c r="F5" s="157"/>
      <c r="G5" s="157"/>
      <c r="H5" s="157"/>
      <c r="I5" s="157"/>
      <c r="J5" s="157"/>
    </row>
    <row r="6" ht="19.5" customHeight="1" spans="1:10">
      <c r="A6" s="157"/>
      <c r="B6" s="157"/>
      <c r="C6" s="157"/>
      <c r="D6" s="158"/>
      <c r="E6" s="157"/>
      <c r="F6" s="157"/>
      <c r="G6" s="157"/>
      <c r="H6" s="157"/>
      <c r="I6" s="157"/>
      <c r="J6" s="157"/>
    </row>
    <row r="7" ht="19.5" customHeight="1" spans="1:10">
      <c r="A7" s="157"/>
      <c r="B7" s="157"/>
      <c r="C7" s="157"/>
      <c r="D7" s="158"/>
      <c r="E7" s="157"/>
      <c r="F7" s="157"/>
      <c r="G7" s="157"/>
      <c r="H7" s="157"/>
      <c r="I7" s="157"/>
      <c r="J7" s="157"/>
    </row>
    <row r="8" ht="19.5" customHeight="1" spans="1:10">
      <c r="A8" s="158" t="s">
        <v>125</v>
      </c>
      <c r="B8" s="158" t="s">
        <v>126</v>
      </c>
      <c r="C8" s="158" t="s">
        <v>127</v>
      </c>
      <c r="D8" s="158" t="s">
        <v>10</v>
      </c>
      <c r="E8" s="157" t="s">
        <v>11</v>
      </c>
      <c r="F8" s="157" t="s">
        <v>12</v>
      </c>
      <c r="G8" s="157" t="s">
        <v>20</v>
      </c>
      <c r="H8" s="157" t="s">
        <v>24</v>
      </c>
      <c r="I8" s="157" t="s">
        <v>28</v>
      </c>
      <c r="J8" s="157" t="s">
        <v>32</v>
      </c>
    </row>
    <row r="9" ht="19.5" customHeight="1" spans="1:10">
      <c r="A9" s="158"/>
      <c r="B9" s="158"/>
      <c r="C9" s="158"/>
      <c r="D9" s="158" t="s">
        <v>128</v>
      </c>
      <c r="E9" s="151">
        <v>2602829.55</v>
      </c>
      <c r="F9" s="151">
        <v>2171042.85</v>
      </c>
      <c r="G9" s="151">
        <v>431786.7</v>
      </c>
      <c r="H9" s="151">
        <v>0</v>
      </c>
      <c r="I9" s="151">
        <v>0</v>
      </c>
      <c r="J9" s="151">
        <v>0</v>
      </c>
    </row>
    <row r="10" ht="19.5" customHeight="1" spans="1:10">
      <c r="A10" s="150" t="s">
        <v>129</v>
      </c>
      <c r="B10" s="150"/>
      <c r="C10" s="150"/>
      <c r="D10" s="150" t="s">
        <v>130</v>
      </c>
      <c r="E10" s="151">
        <v>723628.49</v>
      </c>
      <c r="F10" s="151">
        <v>723628.49</v>
      </c>
      <c r="G10" s="151">
        <v>0</v>
      </c>
      <c r="H10" s="151">
        <v>0</v>
      </c>
      <c r="I10" s="151">
        <v>0</v>
      </c>
      <c r="J10" s="151">
        <v>0</v>
      </c>
    </row>
    <row r="11" ht="19.5" customHeight="1" spans="1:10">
      <c r="A11" s="150" t="s">
        <v>131</v>
      </c>
      <c r="B11" s="150"/>
      <c r="C11" s="150"/>
      <c r="D11" s="150" t="s">
        <v>132</v>
      </c>
      <c r="E11" s="151">
        <v>390520</v>
      </c>
      <c r="F11" s="151">
        <v>0</v>
      </c>
      <c r="G11" s="151">
        <v>390520</v>
      </c>
      <c r="H11" s="151">
        <v>0</v>
      </c>
      <c r="I11" s="151">
        <v>0</v>
      </c>
      <c r="J11" s="151">
        <v>0</v>
      </c>
    </row>
    <row r="12" ht="19.5" customHeight="1" spans="1:10">
      <c r="A12" s="150" t="s">
        <v>133</v>
      </c>
      <c r="B12" s="150"/>
      <c r="C12" s="150"/>
      <c r="D12" s="150" t="s">
        <v>134</v>
      </c>
      <c r="E12" s="151">
        <v>730541.98</v>
      </c>
      <c r="F12" s="151">
        <v>729041.98</v>
      </c>
      <c r="G12" s="151">
        <v>1500</v>
      </c>
      <c r="H12" s="151">
        <v>0</v>
      </c>
      <c r="I12" s="151">
        <v>0</v>
      </c>
      <c r="J12" s="151">
        <v>0</v>
      </c>
    </row>
    <row r="13" ht="19.5" customHeight="1" spans="1:10">
      <c r="A13" s="150" t="s">
        <v>135</v>
      </c>
      <c r="B13" s="150"/>
      <c r="C13" s="150"/>
      <c r="D13" s="150" t="s">
        <v>136</v>
      </c>
      <c r="E13" s="151">
        <v>191300</v>
      </c>
      <c r="F13" s="151">
        <v>191300</v>
      </c>
      <c r="G13" s="151">
        <v>0</v>
      </c>
      <c r="H13" s="151">
        <v>0</v>
      </c>
      <c r="I13" s="151">
        <v>0</v>
      </c>
      <c r="J13" s="151">
        <v>0</v>
      </c>
    </row>
    <row r="14" ht="19.5" customHeight="1" spans="1:10">
      <c r="A14" s="150" t="s">
        <v>137</v>
      </c>
      <c r="B14" s="150"/>
      <c r="C14" s="150"/>
      <c r="D14" s="150" t="s">
        <v>138</v>
      </c>
      <c r="E14" s="151">
        <v>21700</v>
      </c>
      <c r="F14" s="151">
        <v>21700</v>
      </c>
      <c r="G14" s="151">
        <v>0</v>
      </c>
      <c r="H14" s="151">
        <v>0</v>
      </c>
      <c r="I14" s="151">
        <v>0</v>
      </c>
      <c r="J14" s="151">
        <v>0</v>
      </c>
    </row>
    <row r="15" ht="19.5" customHeight="1" spans="1:10">
      <c r="A15" s="150" t="s">
        <v>139</v>
      </c>
      <c r="B15" s="150"/>
      <c r="C15" s="150"/>
      <c r="D15" s="150" t="s">
        <v>140</v>
      </c>
      <c r="E15" s="151">
        <v>167750.09</v>
      </c>
      <c r="F15" s="151">
        <v>167750.09</v>
      </c>
      <c r="G15" s="151">
        <v>0</v>
      </c>
      <c r="H15" s="151">
        <v>0</v>
      </c>
      <c r="I15" s="151">
        <v>0</v>
      </c>
      <c r="J15" s="151">
        <v>0</v>
      </c>
    </row>
    <row r="16" ht="19.5" customHeight="1" spans="1:10">
      <c r="A16" s="150" t="s">
        <v>141</v>
      </c>
      <c r="B16" s="150"/>
      <c r="C16" s="150"/>
      <c r="D16" s="150" t="s">
        <v>142</v>
      </c>
      <c r="E16" s="151">
        <v>10290</v>
      </c>
      <c r="F16" s="151">
        <v>0</v>
      </c>
      <c r="G16" s="151">
        <v>10290</v>
      </c>
      <c r="H16" s="151">
        <v>0</v>
      </c>
      <c r="I16" s="151">
        <v>0</v>
      </c>
      <c r="J16" s="151">
        <v>0</v>
      </c>
    </row>
    <row r="17" ht="19.5" customHeight="1" spans="1:10">
      <c r="A17" s="150" t="s">
        <v>143</v>
      </c>
      <c r="B17" s="150"/>
      <c r="C17" s="150"/>
      <c r="D17" s="150" t="s">
        <v>144</v>
      </c>
      <c r="E17" s="151">
        <v>34475.16</v>
      </c>
      <c r="F17" s="151">
        <v>34475.16</v>
      </c>
      <c r="G17" s="151">
        <v>0</v>
      </c>
      <c r="H17" s="151">
        <v>0</v>
      </c>
      <c r="I17" s="151">
        <v>0</v>
      </c>
      <c r="J17" s="151">
        <v>0</v>
      </c>
    </row>
    <row r="18" ht="19.5" customHeight="1" spans="1:10">
      <c r="A18" s="150" t="s">
        <v>145</v>
      </c>
      <c r="B18" s="150"/>
      <c r="C18" s="150"/>
      <c r="D18" s="150" t="s">
        <v>146</v>
      </c>
      <c r="E18" s="151">
        <v>55720</v>
      </c>
      <c r="F18" s="151">
        <v>55720</v>
      </c>
      <c r="G18" s="151">
        <v>0</v>
      </c>
      <c r="H18" s="151">
        <v>0</v>
      </c>
      <c r="I18" s="151">
        <v>0</v>
      </c>
      <c r="J18" s="151">
        <v>0</v>
      </c>
    </row>
    <row r="19" ht="19.5" customHeight="1" spans="1:10">
      <c r="A19" s="150" t="s">
        <v>147</v>
      </c>
      <c r="B19" s="150"/>
      <c r="C19" s="150"/>
      <c r="D19" s="150" t="s">
        <v>148</v>
      </c>
      <c r="E19" s="151">
        <v>83921.14</v>
      </c>
      <c r="F19" s="151">
        <v>83921.14</v>
      </c>
      <c r="G19" s="151">
        <v>0</v>
      </c>
      <c r="H19" s="151">
        <v>0</v>
      </c>
      <c r="I19" s="151">
        <v>0</v>
      </c>
      <c r="J19" s="151">
        <v>0</v>
      </c>
    </row>
    <row r="20" ht="19.5" customHeight="1" spans="1:10">
      <c r="A20" s="150" t="s">
        <v>149</v>
      </c>
      <c r="B20" s="150"/>
      <c r="C20" s="150"/>
      <c r="D20" s="150" t="s">
        <v>150</v>
      </c>
      <c r="E20" s="151">
        <v>2096.99</v>
      </c>
      <c r="F20" s="151">
        <v>2096.99</v>
      </c>
      <c r="G20" s="151">
        <v>0</v>
      </c>
      <c r="H20" s="151">
        <v>0</v>
      </c>
      <c r="I20" s="151">
        <v>0</v>
      </c>
      <c r="J20" s="151">
        <v>0</v>
      </c>
    </row>
    <row r="21" ht="19.5" customHeight="1" spans="1:10">
      <c r="A21" s="150" t="s">
        <v>151</v>
      </c>
      <c r="B21" s="150"/>
      <c r="C21" s="150"/>
      <c r="D21" s="150" t="s">
        <v>152</v>
      </c>
      <c r="E21" s="151">
        <v>28958.43</v>
      </c>
      <c r="F21" s="151">
        <v>0</v>
      </c>
      <c r="G21" s="151">
        <v>28958.43</v>
      </c>
      <c r="H21" s="151">
        <v>0</v>
      </c>
      <c r="I21" s="151">
        <v>0</v>
      </c>
      <c r="J21" s="151">
        <v>0</v>
      </c>
    </row>
    <row r="22" ht="19.5" customHeight="1" spans="1:10">
      <c r="A22" s="150" t="s">
        <v>153</v>
      </c>
      <c r="B22" s="150"/>
      <c r="C22" s="150"/>
      <c r="D22" s="150" t="s">
        <v>154</v>
      </c>
      <c r="E22" s="151">
        <v>518.27</v>
      </c>
      <c r="F22" s="151">
        <v>0</v>
      </c>
      <c r="G22" s="151">
        <v>518.27</v>
      </c>
      <c r="H22" s="151">
        <v>0</v>
      </c>
      <c r="I22" s="151">
        <v>0</v>
      </c>
      <c r="J22" s="151">
        <v>0</v>
      </c>
    </row>
    <row r="23" ht="19.5" customHeight="1" spans="1:10">
      <c r="A23" s="150" t="s">
        <v>155</v>
      </c>
      <c r="B23" s="150"/>
      <c r="C23" s="150"/>
      <c r="D23" s="150" t="s">
        <v>156</v>
      </c>
      <c r="E23" s="151">
        <v>161409</v>
      </c>
      <c r="F23" s="151">
        <v>161409</v>
      </c>
      <c r="G23" s="151">
        <v>0</v>
      </c>
      <c r="H23" s="151">
        <v>0</v>
      </c>
      <c r="I23" s="151">
        <v>0</v>
      </c>
      <c r="J23" s="151">
        <v>0</v>
      </c>
    </row>
    <row r="24" ht="19.5" customHeight="1" spans="1:10">
      <c r="A24" s="150" t="s">
        <v>165</v>
      </c>
      <c r="B24" s="150"/>
      <c r="C24" s="150"/>
      <c r="D24" s="150"/>
      <c r="E24" s="150"/>
      <c r="F24" s="150"/>
      <c r="G24" s="150"/>
      <c r="H24" s="150"/>
      <c r="I24" s="150"/>
      <c r="J24" s="150"/>
    </row>
  </sheetData>
  <mergeCells count="2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40"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1:9">
      <c r="D1" s="155" t="s">
        <v>166</v>
      </c>
    </row>
    <row r="2" ht="15.6" spans="1:9">
      <c r="I2" s="156" t="s">
        <v>167</v>
      </c>
    </row>
    <row r="3" ht="15.6" spans="1:9">
      <c r="A3" s="156" t="s">
        <v>2</v>
      </c>
      <c r="I3" s="156" t="s">
        <v>3</v>
      </c>
    </row>
    <row r="4" ht="19.5" customHeight="1" spans="1:9">
      <c r="A4" s="158" t="s">
        <v>168</v>
      </c>
      <c r="B4" s="158"/>
      <c r="C4" s="158"/>
      <c r="D4" s="158" t="s">
        <v>169</v>
      </c>
      <c r="E4" s="158"/>
      <c r="F4" s="158"/>
      <c r="G4" s="158"/>
      <c r="H4" s="158"/>
      <c r="I4" s="158"/>
    </row>
    <row r="5" ht="19.5" customHeight="1" spans="1:9">
      <c r="A5" s="157" t="s">
        <v>170</v>
      </c>
      <c r="B5" s="157" t="s">
        <v>7</v>
      </c>
      <c r="C5" s="157" t="s">
        <v>171</v>
      </c>
      <c r="D5" s="157" t="s">
        <v>172</v>
      </c>
      <c r="E5" s="157" t="s">
        <v>7</v>
      </c>
      <c r="F5" s="158" t="s">
        <v>128</v>
      </c>
      <c r="G5" s="157" t="s">
        <v>173</v>
      </c>
      <c r="H5" s="157" t="s">
        <v>174</v>
      </c>
      <c r="I5" s="157" t="s">
        <v>175</v>
      </c>
    </row>
    <row r="6" ht="19.5" customHeight="1" spans="1:9">
      <c r="A6" s="157"/>
      <c r="B6" s="157"/>
      <c r="C6" s="157"/>
      <c r="D6" s="157"/>
      <c r="E6" s="157"/>
      <c r="F6" s="158" t="s">
        <v>123</v>
      </c>
      <c r="G6" s="157" t="s">
        <v>173</v>
      </c>
      <c r="H6" s="157"/>
      <c r="I6" s="157"/>
    </row>
    <row r="7" ht="19.5" customHeight="1" spans="1:9">
      <c r="A7" s="158" t="s">
        <v>176</v>
      </c>
      <c r="B7" s="158"/>
      <c r="C7" s="158" t="s">
        <v>11</v>
      </c>
      <c r="D7" s="158" t="s">
        <v>176</v>
      </c>
      <c r="E7" s="158"/>
      <c r="F7" s="158" t="s">
        <v>12</v>
      </c>
      <c r="G7" s="158" t="s">
        <v>20</v>
      </c>
      <c r="H7" s="158" t="s">
        <v>24</v>
      </c>
      <c r="I7" s="158" t="s">
        <v>28</v>
      </c>
    </row>
    <row r="8" ht="19.5" customHeight="1" spans="1:9">
      <c r="A8" s="162" t="s">
        <v>177</v>
      </c>
      <c r="B8" s="158" t="s">
        <v>11</v>
      </c>
      <c r="C8" s="151">
        <v>2602902.48</v>
      </c>
      <c r="D8" s="162" t="s">
        <v>14</v>
      </c>
      <c r="E8" s="158" t="s">
        <v>22</v>
      </c>
      <c r="F8" s="151">
        <v>1844690.47</v>
      </c>
      <c r="G8" s="151">
        <v>1844690.47</v>
      </c>
      <c r="H8" s="151">
        <v>0</v>
      </c>
      <c r="I8" s="151">
        <v>0</v>
      </c>
    </row>
    <row r="9" ht="19.5" customHeight="1" spans="1:9">
      <c r="A9" s="162" t="s">
        <v>178</v>
      </c>
      <c r="B9" s="158" t="s">
        <v>12</v>
      </c>
      <c r="C9" s="151">
        <v>0</v>
      </c>
      <c r="D9" s="162" t="s">
        <v>17</v>
      </c>
      <c r="E9" s="158" t="s">
        <v>26</v>
      </c>
      <c r="F9" s="151">
        <v>0</v>
      </c>
      <c r="G9" s="151">
        <v>0</v>
      </c>
      <c r="H9" s="151">
        <v>0</v>
      </c>
      <c r="I9" s="151">
        <v>0</v>
      </c>
    </row>
    <row r="10" ht="19.5" customHeight="1" spans="1:9">
      <c r="A10" s="162" t="s">
        <v>179</v>
      </c>
      <c r="B10" s="158" t="s">
        <v>20</v>
      </c>
      <c r="C10" s="151">
        <v>0</v>
      </c>
      <c r="D10" s="162" t="s">
        <v>21</v>
      </c>
      <c r="E10" s="158" t="s">
        <v>30</v>
      </c>
      <c r="F10" s="151">
        <v>0</v>
      </c>
      <c r="G10" s="151">
        <v>0</v>
      </c>
      <c r="H10" s="151">
        <v>0</v>
      </c>
      <c r="I10" s="151">
        <v>0</v>
      </c>
    </row>
    <row r="11" ht="19.5" customHeight="1" spans="1:9">
      <c r="A11" s="162"/>
      <c r="B11" s="158" t="s">
        <v>24</v>
      </c>
      <c r="C11" s="164"/>
      <c r="D11" s="162" t="s">
        <v>25</v>
      </c>
      <c r="E11" s="158" t="s">
        <v>34</v>
      </c>
      <c r="F11" s="151">
        <v>0</v>
      </c>
      <c r="G11" s="151">
        <v>0</v>
      </c>
      <c r="H11" s="151">
        <v>0</v>
      </c>
      <c r="I11" s="151">
        <v>0</v>
      </c>
    </row>
    <row r="12" ht="19.5" customHeight="1" spans="1:9">
      <c r="A12" s="162"/>
      <c r="B12" s="158" t="s">
        <v>28</v>
      </c>
      <c r="C12" s="164"/>
      <c r="D12" s="162" t="s">
        <v>29</v>
      </c>
      <c r="E12" s="158" t="s">
        <v>38</v>
      </c>
      <c r="F12" s="151">
        <v>0</v>
      </c>
      <c r="G12" s="151">
        <v>0</v>
      </c>
      <c r="H12" s="151">
        <v>0</v>
      </c>
      <c r="I12" s="151">
        <v>0</v>
      </c>
    </row>
    <row r="13" ht="19.5" customHeight="1" spans="1:9">
      <c r="A13" s="162"/>
      <c r="B13" s="158" t="s">
        <v>32</v>
      </c>
      <c r="C13" s="164"/>
      <c r="D13" s="162" t="s">
        <v>33</v>
      </c>
      <c r="E13" s="158" t="s">
        <v>42</v>
      </c>
      <c r="F13" s="151">
        <v>0</v>
      </c>
      <c r="G13" s="151">
        <v>0</v>
      </c>
      <c r="H13" s="151">
        <v>0</v>
      </c>
      <c r="I13" s="151">
        <v>0</v>
      </c>
    </row>
    <row r="14" ht="19.5" customHeight="1" spans="1:9">
      <c r="A14" s="162"/>
      <c r="B14" s="158" t="s">
        <v>36</v>
      </c>
      <c r="C14" s="164"/>
      <c r="D14" s="162" t="s">
        <v>37</v>
      </c>
      <c r="E14" s="158" t="s">
        <v>45</v>
      </c>
      <c r="F14" s="151">
        <v>0</v>
      </c>
      <c r="G14" s="151">
        <v>0</v>
      </c>
      <c r="H14" s="151">
        <v>0</v>
      </c>
      <c r="I14" s="151">
        <v>0</v>
      </c>
    </row>
    <row r="15" ht="19.5" customHeight="1" spans="1:9">
      <c r="A15" s="162"/>
      <c r="B15" s="158" t="s">
        <v>40</v>
      </c>
      <c r="C15" s="164"/>
      <c r="D15" s="162" t="s">
        <v>41</v>
      </c>
      <c r="E15" s="158" t="s">
        <v>48</v>
      </c>
      <c r="F15" s="151">
        <v>391040.09</v>
      </c>
      <c r="G15" s="151">
        <v>391040.09</v>
      </c>
      <c r="H15" s="151">
        <v>0</v>
      </c>
      <c r="I15" s="151">
        <v>0</v>
      </c>
    </row>
    <row r="16" ht="19.5" customHeight="1" spans="1:9">
      <c r="A16" s="162"/>
      <c r="B16" s="158" t="s">
        <v>43</v>
      </c>
      <c r="C16" s="164"/>
      <c r="D16" s="162" t="s">
        <v>44</v>
      </c>
      <c r="E16" s="158" t="s">
        <v>51</v>
      </c>
      <c r="F16" s="151">
        <v>176213.29</v>
      </c>
      <c r="G16" s="151">
        <v>176213.29</v>
      </c>
      <c r="H16" s="151">
        <v>0</v>
      </c>
      <c r="I16" s="151">
        <v>0</v>
      </c>
    </row>
    <row r="17" ht="19.5" customHeight="1" spans="1:9">
      <c r="A17" s="162"/>
      <c r="B17" s="158" t="s">
        <v>46</v>
      </c>
      <c r="C17" s="164"/>
      <c r="D17" s="162" t="s">
        <v>47</v>
      </c>
      <c r="E17" s="158" t="s">
        <v>54</v>
      </c>
      <c r="F17" s="151">
        <v>0</v>
      </c>
      <c r="G17" s="151">
        <v>0</v>
      </c>
      <c r="H17" s="151">
        <v>0</v>
      </c>
      <c r="I17" s="151">
        <v>0</v>
      </c>
    </row>
    <row r="18" ht="19.5" customHeight="1" spans="1:9">
      <c r="A18" s="162"/>
      <c r="B18" s="158" t="s">
        <v>49</v>
      </c>
      <c r="C18" s="164"/>
      <c r="D18" s="162" t="s">
        <v>50</v>
      </c>
      <c r="E18" s="158" t="s">
        <v>57</v>
      </c>
      <c r="F18" s="151">
        <v>0</v>
      </c>
      <c r="G18" s="151">
        <v>0</v>
      </c>
      <c r="H18" s="151">
        <v>0</v>
      </c>
      <c r="I18" s="151">
        <v>0</v>
      </c>
    </row>
    <row r="19" ht="19.5" customHeight="1" spans="1:9">
      <c r="A19" s="162"/>
      <c r="B19" s="158" t="s">
        <v>52</v>
      </c>
      <c r="C19" s="164"/>
      <c r="D19" s="162" t="s">
        <v>53</v>
      </c>
      <c r="E19" s="158" t="s">
        <v>60</v>
      </c>
      <c r="F19" s="151">
        <v>29476.7</v>
      </c>
      <c r="G19" s="151">
        <v>29476.7</v>
      </c>
      <c r="H19" s="151">
        <v>0</v>
      </c>
      <c r="I19" s="151">
        <v>0</v>
      </c>
    </row>
    <row r="20" ht="19.5" customHeight="1" spans="1:9">
      <c r="A20" s="162"/>
      <c r="B20" s="158" t="s">
        <v>55</v>
      </c>
      <c r="C20" s="164"/>
      <c r="D20" s="162" t="s">
        <v>56</v>
      </c>
      <c r="E20" s="158" t="s">
        <v>63</v>
      </c>
      <c r="F20" s="151">
        <v>0</v>
      </c>
      <c r="G20" s="151">
        <v>0</v>
      </c>
      <c r="H20" s="151">
        <v>0</v>
      </c>
      <c r="I20" s="151">
        <v>0</v>
      </c>
    </row>
    <row r="21" ht="19.5" customHeight="1" spans="1:9">
      <c r="A21" s="162"/>
      <c r="B21" s="158" t="s">
        <v>58</v>
      </c>
      <c r="C21" s="164"/>
      <c r="D21" s="162" t="s">
        <v>59</v>
      </c>
      <c r="E21" s="158" t="s">
        <v>66</v>
      </c>
      <c r="F21" s="151">
        <v>0</v>
      </c>
      <c r="G21" s="151">
        <v>0</v>
      </c>
      <c r="H21" s="151">
        <v>0</v>
      </c>
      <c r="I21" s="151">
        <v>0</v>
      </c>
    </row>
    <row r="22" ht="19.5" customHeight="1" spans="1:9">
      <c r="A22" s="162"/>
      <c r="B22" s="158" t="s">
        <v>61</v>
      </c>
      <c r="C22" s="164"/>
      <c r="D22" s="162" t="s">
        <v>62</v>
      </c>
      <c r="E22" s="158" t="s">
        <v>69</v>
      </c>
      <c r="F22" s="151">
        <v>0</v>
      </c>
      <c r="G22" s="151">
        <v>0</v>
      </c>
      <c r="H22" s="151">
        <v>0</v>
      </c>
      <c r="I22" s="151">
        <v>0</v>
      </c>
    </row>
    <row r="23" ht="19.5" customHeight="1" spans="1:9">
      <c r="A23" s="162"/>
      <c r="B23" s="158" t="s">
        <v>64</v>
      </c>
      <c r="C23" s="164"/>
      <c r="D23" s="162" t="s">
        <v>65</v>
      </c>
      <c r="E23" s="158" t="s">
        <v>72</v>
      </c>
      <c r="F23" s="151">
        <v>0</v>
      </c>
      <c r="G23" s="151">
        <v>0</v>
      </c>
      <c r="H23" s="151">
        <v>0</v>
      </c>
      <c r="I23" s="151">
        <v>0</v>
      </c>
    </row>
    <row r="24" ht="19.5" customHeight="1" spans="1:9">
      <c r="A24" s="162"/>
      <c r="B24" s="158" t="s">
        <v>67</v>
      </c>
      <c r="C24" s="164"/>
      <c r="D24" s="162" t="s">
        <v>68</v>
      </c>
      <c r="E24" s="158" t="s">
        <v>75</v>
      </c>
      <c r="F24" s="151">
        <v>0</v>
      </c>
      <c r="G24" s="151">
        <v>0</v>
      </c>
      <c r="H24" s="151">
        <v>0</v>
      </c>
      <c r="I24" s="151">
        <v>0</v>
      </c>
    </row>
    <row r="25" ht="19.5" customHeight="1" spans="1:9">
      <c r="A25" s="162"/>
      <c r="B25" s="158" t="s">
        <v>70</v>
      </c>
      <c r="C25" s="164"/>
      <c r="D25" s="162" t="s">
        <v>71</v>
      </c>
      <c r="E25" s="158" t="s">
        <v>78</v>
      </c>
      <c r="F25" s="151">
        <v>0</v>
      </c>
      <c r="G25" s="151">
        <v>0</v>
      </c>
      <c r="H25" s="151">
        <v>0</v>
      </c>
      <c r="I25" s="151">
        <v>0</v>
      </c>
    </row>
    <row r="26" ht="19.5" customHeight="1" spans="1:9">
      <c r="A26" s="162"/>
      <c r="B26" s="158" t="s">
        <v>73</v>
      </c>
      <c r="C26" s="164"/>
      <c r="D26" s="162" t="s">
        <v>74</v>
      </c>
      <c r="E26" s="158" t="s">
        <v>81</v>
      </c>
      <c r="F26" s="151">
        <v>161409</v>
      </c>
      <c r="G26" s="151">
        <v>161409</v>
      </c>
      <c r="H26" s="151">
        <v>0</v>
      </c>
      <c r="I26" s="151">
        <v>0</v>
      </c>
    </row>
    <row r="27" ht="19.5" customHeight="1" spans="1:9">
      <c r="A27" s="162"/>
      <c r="B27" s="158" t="s">
        <v>76</v>
      </c>
      <c r="C27" s="164"/>
      <c r="D27" s="162" t="s">
        <v>77</v>
      </c>
      <c r="E27" s="158" t="s">
        <v>84</v>
      </c>
      <c r="F27" s="151">
        <v>0</v>
      </c>
      <c r="G27" s="151">
        <v>0</v>
      </c>
      <c r="H27" s="151">
        <v>0</v>
      </c>
      <c r="I27" s="151">
        <v>0</v>
      </c>
    </row>
    <row r="28" ht="19.5" customHeight="1" spans="1:9">
      <c r="A28" s="162"/>
      <c r="B28" s="158" t="s">
        <v>79</v>
      </c>
      <c r="C28" s="164"/>
      <c r="D28" s="162" t="s">
        <v>80</v>
      </c>
      <c r="E28" s="158" t="s">
        <v>87</v>
      </c>
      <c r="F28" s="151">
        <v>0</v>
      </c>
      <c r="G28" s="151">
        <v>0</v>
      </c>
      <c r="H28" s="151">
        <v>0</v>
      </c>
      <c r="I28" s="151">
        <v>0</v>
      </c>
    </row>
    <row r="29" ht="19.5" customHeight="1" spans="1:9">
      <c r="A29" s="162"/>
      <c r="B29" s="158" t="s">
        <v>82</v>
      </c>
      <c r="C29" s="164"/>
      <c r="D29" s="162" t="s">
        <v>83</v>
      </c>
      <c r="E29" s="158" t="s">
        <v>90</v>
      </c>
      <c r="F29" s="151">
        <v>0</v>
      </c>
      <c r="G29" s="151">
        <v>0</v>
      </c>
      <c r="H29" s="151">
        <v>0</v>
      </c>
      <c r="I29" s="151">
        <v>0</v>
      </c>
    </row>
    <row r="30" ht="19.5" customHeight="1" spans="1:9">
      <c r="A30" s="162"/>
      <c r="B30" s="158" t="s">
        <v>85</v>
      </c>
      <c r="C30" s="164"/>
      <c r="D30" s="162" t="s">
        <v>86</v>
      </c>
      <c r="E30" s="158" t="s">
        <v>93</v>
      </c>
      <c r="F30" s="151">
        <v>0</v>
      </c>
      <c r="G30" s="151">
        <v>0</v>
      </c>
      <c r="H30" s="151">
        <v>0</v>
      </c>
      <c r="I30" s="151">
        <v>0</v>
      </c>
    </row>
    <row r="31" ht="19.5" customHeight="1" spans="1:9">
      <c r="A31" s="162"/>
      <c r="B31" s="158" t="s">
        <v>88</v>
      </c>
      <c r="C31" s="164"/>
      <c r="D31" s="162" t="s">
        <v>89</v>
      </c>
      <c r="E31" s="158" t="s">
        <v>96</v>
      </c>
      <c r="F31" s="151">
        <v>0</v>
      </c>
      <c r="G31" s="151">
        <v>0</v>
      </c>
      <c r="H31" s="151">
        <v>0</v>
      </c>
      <c r="I31" s="151">
        <v>0</v>
      </c>
    </row>
    <row r="32" ht="19.5" customHeight="1" spans="1:9">
      <c r="A32" s="162"/>
      <c r="B32" s="158" t="s">
        <v>91</v>
      </c>
      <c r="C32" s="164"/>
      <c r="D32" s="162" t="s">
        <v>92</v>
      </c>
      <c r="E32" s="158" t="s">
        <v>100</v>
      </c>
      <c r="F32" s="151">
        <v>0</v>
      </c>
      <c r="G32" s="151">
        <v>0</v>
      </c>
      <c r="H32" s="151">
        <v>0</v>
      </c>
      <c r="I32" s="151">
        <v>0</v>
      </c>
    </row>
    <row r="33" ht="19.5" customHeight="1" spans="1:9">
      <c r="A33" s="162"/>
      <c r="B33" s="158" t="s">
        <v>94</v>
      </c>
      <c r="C33" s="164"/>
      <c r="D33" s="162" t="s">
        <v>95</v>
      </c>
      <c r="E33" s="158" t="s">
        <v>104</v>
      </c>
      <c r="F33" s="151">
        <v>0</v>
      </c>
      <c r="G33" s="151">
        <v>0</v>
      </c>
      <c r="H33" s="151">
        <v>0</v>
      </c>
      <c r="I33" s="151">
        <v>0</v>
      </c>
    </row>
    <row r="34" ht="19.5" customHeight="1" spans="1:9">
      <c r="A34" s="158" t="s">
        <v>97</v>
      </c>
      <c r="B34" s="158" t="s">
        <v>98</v>
      </c>
      <c r="C34" s="151">
        <v>2602902.48</v>
      </c>
      <c r="D34" s="158" t="s">
        <v>99</v>
      </c>
      <c r="E34" s="158" t="s">
        <v>108</v>
      </c>
      <c r="F34" s="151">
        <v>2602829.55</v>
      </c>
      <c r="G34" s="151">
        <v>2602829.55</v>
      </c>
      <c r="H34" s="151">
        <v>0</v>
      </c>
      <c r="I34" s="151">
        <v>0</v>
      </c>
    </row>
    <row r="35" ht="19.5" customHeight="1" spans="1:9">
      <c r="A35" s="162" t="s">
        <v>180</v>
      </c>
      <c r="B35" s="158" t="s">
        <v>102</v>
      </c>
      <c r="C35" s="151">
        <v>0</v>
      </c>
      <c r="D35" s="162" t="s">
        <v>181</v>
      </c>
      <c r="E35" s="158" t="s">
        <v>111</v>
      </c>
      <c r="F35" s="151">
        <v>72.93</v>
      </c>
      <c r="G35" s="151">
        <v>72.93</v>
      </c>
      <c r="H35" s="151">
        <v>0</v>
      </c>
      <c r="I35" s="151">
        <v>0</v>
      </c>
    </row>
    <row r="36" ht="19.5" customHeight="1" spans="1:9">
      <c r="A36" s="162" t="s">
        <v>177</v>
      </c>
      <c r="B36" s="158" t="s">
        <v>106</v>
      </c>
      <c r="C36" s="151">
        <v>0</v>
      </c>
      <c r="D36" s="162"/>
      <c r="E36" s="158" t="s">
        <v>182</v>
      </c>
      <c r="F36" s="164"/>
      <c r="G36" s="164"/>
      <c r="H36" s="164"/>
      <c r="I36" s="164"/>
    </row>
    <row r="37" ht="19.5" customHeight="1" spans="1:9">
      <c r="A37" s="162" t="s">
        <v>178</v>
      </c>
      <c r="B37" s="158" t="s">
        <v>110</v>
      </c>
      <c r="C37" s="151">
        <v>0</v>
      </c>
      <c r="D37" s="158"/>
      <c r="E37" s="158" t="s">
        <v>183</v>
      </c>
      <c r="F37" s="164"/>
      <c r="G37" s="164"/>
      <c r="H37" s="164"/>
      <c r="I37" s="164"/>
    </row>
    <row r="38" ht="19.5" customHeight="1" spans="1:9">
      <c r="A38" s="162" t="s">
        <v>179</v>
      </c>
      <c r="B38" s="158" t="s">
        <v>15</v>
      </c>
      <c r="C38" s="151">
        <v>0</v>
      </c>
      <c r="D38" s="162"/>
      <c r="E38" s="158" t="s">
        <v>184</v>
      </c>
      <c r="F38" s="164"/>
      <c r="G38" s="164"/>
      <c r="H38" s="164"/>
      <c r="I38" s="164"/>
    </row>
    <row r="39" ht="19.5" customHeight="1" spans="1:9">
      <c r="A39" s="158" t="s">
        <v>109</v>
      </c>
      <c r="B39" s="158" t="s">
        <v>18</v>
      </c>
      <c r="C39" s="151">
        <v>2602902.48</v>
      </c>
      <c r="D39" s="158" t="s">
        <v>109</v>
      </c>
      <c r="E39" s="158" t="s">
        <v>185</v>
      </c>
      <c r="F39" s="151">
        <v>2602902.48</v>
      </c>
      <c r="G39" s="151">
        <v>2602902.48</v>
      </c>
      <c r="H39" s="151">
        <v>0</v>
      </c>
      <c r="I39" s="151">
        <v>0</v>
      </c>
    </row>
    <row r="40" ht="19.5" customHeight="1" spans="1:9">
      <c r="A40" s="150" t="s">
        <v>186</v>
      </c>
      <c r="B40" s="150"/>
      <c r="C40" s="150"/>
      <c r="D40" s="150"/>
      <c r="E40" s="150"/>
      <c r="F40" s="150"/>
      <c r="G40" s="150"/>
      <c r="H40" s="150"/>
      <c r="I40" s="15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4"/>
  <sheetViews>
    <sheetView workbookViewId="0">
      <pane xSplit="4" ySplit="9" topLeftCell="E33" activePane="bottomRight" state="frozen"/>
      <selection/>
      <selection pane="topRight"/>
      <selection pane="bottomLeft"/>
      <selection pane="bottomRight" activeCell="A1" sqref="A1"/>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20">
      <c r="K1" s="155" t="s">
        <v>187</v>
      </c>
    </row>
    <row r="2" ht="15.6" spans="1:20">
      <c r="T2" s="156" t="s">
        <v>188</v>
      </c>
    </row>
    <row r="3" ht="15.6" spans="1:20">
      <c r="A3" s="156" t="s">
        <v>2</v>
      </c>
      <c r="T3" s="156" t="s">
        <v>3</v>
      </c>
    </row>
    <row r="4" ht="19.5" customHeight="1" spans="1:20">
      <c r="A4" s="157" t="s">
        <v>6</v>
      </c>
      <c r="B4" s="157"/>
      <c r="C4" s="157"/>
      <c r="D4" s="157"/>
      <c r="E4" s="157" t="s">
        <v>105</v>
      </c>
      <c r="F4" s="157"/>
      <c r="G4" s="157"/>
      <c r="H4" s="157" t="s">
        <v>189</v>
      </c>
      <c r="I4" s="157"/>
      <c r="J4" s="157"/>
      <c r="K4" s="157" t="s">
        <v>190</v>
      </c>
      <c r="L4" s="157"/>
      <c r="M4" s="157"/>
      <c r="N4" s="157"/>
      <c r="O4" s="157"/>
      <c r="P4" s="157" t="s">
        <v>107</v>
      </c>
      <c r="Q4" s="157"/>
      <c r="R4" s="157"/>
      <c r="S4" s="157"/>
      <c r="T4" s="157"/>
    </row>
    <row r="5" ht="19.5" customHeight="1" spans="1:20">
      <c r="A5" s="157" t="s">
        <v>121</v>
      </c>
      <c r="B5" s="157"/>
      <c r="C5" s="157"/>
      <c r="D5" s="157" t="s">
        <v>122</v>
      </c>
      <c r="E5" s="157" t="s">
        <v>128</v>
      </c>
      <c r="F5" s="157" t="s">
        <v>191</v>
      </c>
      <c r="G5" s="157" t="s">
        <v>192</v>
      </c>
      <c r="H5" s="157" t="s">
        <v>128</v>
      </c>
      <c r="I5" s="157" t="s">
        <v>160</v>
      </c>
      <c r="J5" s="157" t="s">
        <v>161</v>
      </c>
      <c r="K5" s="157" t="s">
        <v>128</v>
      </c>
      <c r="L5" s="157" t="s">
        <v>160</v>
      </c>
      <c r="M5" s="157"/>
      <c r="N5" s="157" t="s">
        <v>160</v>
      </c>
      <c r="O5" s="157" t="s">
        <v>161</v>
      </c>
      <c r="P5" s="157" t="s">
        <v>128</v>
      </c>
      <c r="Q5" s="157" t="s">
        <v>191</v>
      </c>
      <c r="R5" s="157" t="s">
        <v>192</v>
      </c>
      <c r="S5" s="157" t="s">
        <v>192</v>
      </c>
      <c r="T5" s="157"/>
    </row>
    <row r="6" ht="19.5" customHeight="1" spans="1:20">
      <c r="A6" s="157"/>
      <c r="B6" s="157"/>
      <c r="C6" s="157"/>
      <c r="D6" s="157"/>
      <c r="E6" s="157"/>
      <c r="F6" s="157"/>
      <c r="G6" s="157" t="s">
        <v>123</v>
      </c>
      <c r="H6" s="157"/>
      <c r="I6" s="157" t="s">
        <v>193</v>
      </c>
      <c r="J6" s="157" t="s">
        <v>123</v>
      </c>
      <c r="K6" s="157"/>
      <c r="L6" s="157" t="s">
        <v>123</v>
      </c>
      <c r="M6" s="157" t="s">
        <v>194</v>
      </c>
      <c r="N6" s="157" t="s">
        <v>193</v>
      </c>
      <c r="O6" s="157" t="s">
        <v>123</v>
      </c>
      <c r="P6" s="157"/>
      <c r="Q6" s="157"/>
      <c r="R6" s="157" t="s">
        <v>123</v>
      </c>
      <c r="S6" s="157" t="s">
        <v>195</v>
      </c>
      <c r="T6" s="157" t="s">
        <v>196</v>
      </c>
    </row>
    <row r="7" ht="19.5" customHeight="1" spans="1:20">
      <c r="A7" s="157"/>
      <c r="B7" s="157"/>
      <c r="C7" s="157"/>
      <c r="D7" s="157"/>
      <c r="E7" s="157"/>
      <c r="F7" s="157"/>
      <c r="G7" s="157"/>
      <c r="H7" s="157"/>
      <c r="I7" s="157"/>
      <c r="J7" s="157"/>
      <c r="K7" s="157"/>
      <c r="L7" s="157"/>
      <c r="M7" s="157"/>
      <c r="N7" s="157"/>
      <c r="O7" s="157"/>
      <c r="P7" s="157"/>
      <c r="Q7" s="157"/>
      <c r="R7" s="157"/>
      <c r="S7" s="157"/>
      <c r="T7" s="157"/>
    </row>
    <row r="8" ht="19.5" customHeight="1" spans="1:20">
      <c r="A8" s="157" t="s">
        <v>125</v>
      </c>
      <c r="B8" s="157" t="s">
        <v>126</v>
      </c>
      <c r="C8" s="157" t="s">
        <v>127</v>
      </c>
      <c r="D8" s="157" t="s">
        <v>10</v>
      </c>
      <c r="E8" s="158" t="s">
        <v>11</v>
      </c>
      <c r="F8" s="158" t="s">
        <v>12</v>
      </c>
      <c r="G8" s="158" t="s">
        <v>20</v>
      </c>
      <c r="H8" s="158" t="s">
        <v>24</v>
      </c>
      <c r="I8" s="158" t="s">
        <v>28</v>
      </c>
      <c r="J8" s="158" t="s">
        <v>32</v>
      </c>
      <c r="K8" s="158" t="s">
        <v>36</v>
      </c>
      <c r="L8" s="158" t="s">
        <v>40</v>
      </c>
      <c r="M8" s="158" t="s">
        <v>43</v>
      </c>
      <c r="N8" s="158" t="s">
        <v>46</v>
      </c>
      <c r="O8" s="158" t="s">
        <v>49</v>
      </c>
      <c r="P8" s="158" t="s">
        <v>52</v>
      </c>
      <c r="Q8" s="158" t="s">
        <v>55</v>
      </c>
      <c r="R8" s="158" t="s">
        <v>58</v>
      </c>
      <c r="S8" s="158" t="s">
        <v>61</v>
      </c>
      <c r="T8" s="158" t="s">
        <v>64</v>
      </c>
    </row>
    <row r="9" ht="19.5" customHeight="1" spans="1:20">
      <c r="A9" s="157"/>
      <c r="B9" s="157"/>
      <c r="C9" s="157"/>
      <c r="D9" s="157" t="s">
        <v>128</v>
      </c>
      <c r="E9" s="151">
        <v>0</v>
      </c>
      <c r="F9" s="151">
        <v>0</v>
      </c>
      <c r="G9" s="151">
        <v>0</v>
      </c>
      <c r="H9" s="151">
        <v>2602902.48</v>
      </c>
      <c r="I9" s="151">
        <v>2171115.78</v>
      </c>
      <c r="J9" s="151">
        <v>431786.7</v>
      </c>
      <c r="K9" s="151">
        <v>2602829.55</v>
      </c>
      <c r="L9" s="151">
        <v>2171042.85</v>
      </c>
      <c r="M9" s="151">
        <v>2056371.85</v>
      </c>
      <c r="N9" s="151">
        <v>114671</v>
      </c>
      <c r="O9" s="151">
        <v>431786.7</v>
      </c>
      <c r="P9" s="151">
        <v>72.93</v>
      </c>
      <c r="Q9" s="151">
        <v>72.93</v>
      </c>
      <c r="R9" s="151">
        <v>0</v>
      </c>
      <c r="S9" s="151">
        <v>0</v>
      </c>
      <c r="T9" s="151">
        <v>0</v>
      </c>
    </row>
    <row r="10" ht="19.5" customHeight="1" spans="1:20">
      <c r="A10" s="150" t="s">
        <v>129</v>
      </c>
      <c r="B10" s="150"/>
      <c r="C10" s="150"/>
      <c r="D10" s="150" t="s">
        <v>130</v>
      </c>
      <c r="E10" s="151">
        <v>0</v>
      </c>
      <c r="F10" s="151">
        <v>0</v>
      </c>
      <c r="G10" s="151">
        <v>0</v>
      </c>
      <c r="H10" s="151">
        <v>723675.24</v>
      </c>
      <c r="I10" s="151">
        <v>723675.24</v>
      </c>
      <c r="J10" s="151">
        <v>0</v>
      </c>
      <c r="K10" s="151">
        <v>723628.49</v>
      </c>
      <c r="L10" s="151">
        <v>723628.49</v>
      </c>
      <c r="M10" s="151">
        <v>658051.49</v>
      </c>
      <c r="N10" s="151">
        <v>65577</v>
      </c>
      <c r="O10" s="151">
        <v>0</v>
      </c>
      <c r="P10" s="151">
        <v>46.75</v>
      </c>
      <c r="Q10" s="151">
        <v>46.75</v>
      </c>
      <c r="R10" s="151">
        <v>0</v>
      </c>
      <c r="S10" s="151">
        <v>0</v>
      </c>
      <c r="T10" s="151">
        <v>0</v>
      </c>
    </row>
    <row r="11" ht="19.5" customHeight="1" spans="1:20">
      <c r="A11" s="150" t="s">
        <v>131</v>
      </c>
      <c r="B11" s="150"/>
      <c r="C11" s="150"/>
      <c r="D11" s="150" t="s">
        <v>132</v>
      </c>
      <c r="E11" s="151">
        <v>0</v>
      </c>
      <c r="F11" s="151">
        <v>0</v>
      </c>
      <c r="G11" s="151">
        <v>0</v>
      </c>
      <c r="H11" s="151">
        <v>390520</v>
      </c>
      <c r="I11" s="151">
        <v>0</v>
      </c>
      <c r="J11" s="151">
        <v>390520</v>
      </c>
      <c r="K11" s="151">
        <v>390520</v>
      </c>
      <c r="L11" s="151">
        <v>0</v>
      </c>
      <c r="M11" s="151">
        <v>0</v>
      </c>
      <c r="N11" s="151">
        <v>0</v>
      </c>
      <c r="O11" s="151">
        <v>390520</v>
      </c>
      <c r="P11" s="151">
        <v>0</v>
      </c>
      <c r="Q11" s="151">
        <v>0</v>
      </c>
      <c r="R11" s="151">
        <v>0</v>
      </c>
      <c r="S11" s="151">
        <v>0</v>
      </c>
      <c r="T11" s="151">
        <v>0</v>
      </c>
    </row>
    <row r="12" ht="19.5" customHeight="1" spans="1:20">
      <c r="A12" s="150" t="s">
        <v>133</v>
      </c>
      <c r="B12" s="150"/>
      <c r="C12" s="150"/>
      <c r="D12" s="150" t="s">
        <v>134</v>
      </c>
      <c r="E12" s="151">
        <v>0</v>
      </c>
      <c r="F12" s="151">
        <v>0</v>
      </c>
      <c r="G12" s="151">
        <v>0</v>
      </c>
      <c r="H12" s="151">
        <v>730568.16</v>
      </c>
      <c r="I12" s="151">
        <v>729068.16</v>
      </c>
      <c r="J12" s="151">
        <v>1500</v>
      </c>
      <c r="K12" s="151">
        <v>730541.98</v>
      </c>
      <c r="L12" s="151">
        <v>729041.98</v>
      </c>
      <c r="M12" s="151">
        <v>696147.98</v>
      </c>
      <c r="N12" s="151">
        <v>32894</v>
      </c>
      <c r="O12" s="151">
        <v>1500</v>
      </c>
      <c r="P12" s="151">
        <v>26.18</v>
      </c>
      <c r="Q12" s="151">
        <v>26.18</v>
      </c>
      <c r="R12" s="151">
        <v>0</v>
      </c>
      <c r="S12" s="151">
        <v>0</v>
      </c>
      <c r="T12" s="151">
        <v>0</v>
      </c>
    </row>
    <row r="13" ht="19.5" customHeight="1" spans="1:20">
      <c r="A13" s="150" t="s">
        <v>135</v>
      </c>
      <c r="B13" s="150"/>
      <c r="C13" s="150"/>
      <c r="D13" s="150" t="s">
        <v>136</v>
      </c>
      <c r="E13" s="151">
        <v>0</v>
      </c>
      <c r="F13" s="151">
        <v>0</v>
      </c>
      <c r="G13" s="151">
        <v>0</v>
      </c>
      <c r="H13" s="151">
        <v>191300</v>
      </c>
      <c r="I13" s="151">
        <v>191300</v>
      </c>
      <c r="J13" s="151">
        <v>0</v>
      </c>
      <c r="K13" s="151">
        <v>191300</v>
      </c>
      <c r="L13" s="151">
        <v>191300</v>
      </c>
      <c r="M13" s="151">
        <v>176400</v>
      </c>
      <c r="N13" s="151">
        <v>14900</v>
      </c>
      <c r="O13" s="151">
        <v>0</v>
      </c>
      <c r="P13" s="151">
        <v>0</v>
      </c>
      <c r="Q13" s="151">
        <v>0</v>
      </c>
      <c r="R13" s="151">
        <v>0</v>
      </c>
      <c r="S13" s="151">
        <v>0</v>
      </c>
      <c r="T13" s="151">
        <v>0</v>
      </c>
    </row>
    <row r="14" ht="19.5" customHeight="1" spans="1:20">
      <c r="A14" s="150" t="s">
        <v>137</v>
      </c>
      <c r="B14" s="150"/>
      <c r="C14" s="150"/>
      <c r="D14" s="150" t="s">
        <v>138</v>
      </c>
      <c r="E14" s="151">
        <v>0</v>
      </c>
      <c r="F14" s="151">
        <v>0</v>
      </c>
      <c r="G14" s="151">
        <v>0</v>
      </c>
      <c r="H14" s="151">
        <v>21700</v>
      </c>
      <c r="I14" s="151">
        <v>21700</v>
      </c>
      <c r="J14" s="151">
        <v>0</v>
      </c>
      <c r="K14" s="151">
        <v>21700</v>
      </c>
      <c r="L14" s="151">
        <v>21700</v>
      </c>
      <c r="M14" s="151">
        <v>20400</v>
      </c>
      <c r="N14" s="151">
        <v>1300</v>
      </c>
      <c r="O14" s="151">
        <v>0</v>
      </c>
      <c r="P14" s="151">
        <v>0</v>
      </c>
      <c r="Q14" s="151">
        <v>0</v>
      </c>
      <c r="R14" s="151">
        <v>0</v>
      </c>
      <c r="S14" s="151">
        <v>0</v>
      </c>
      <c r="T14" s="151">
        <v>0</v>
      </c>
    </row>
    <row r="15" ht="19.5" customHeight="1" spans="1:20">
      <c r="A15" s="150" t="s">
        <v>139</v>
      </c>
      <c r="B15" s="150"/>
      <c r="C15" s="150"/>
      <c r="D15" s="150" t="s">
        <v>140</v>
      </c>
      <c r="E15" s="151">
        <v>0</v>
      </c>
      <c r="F15" s="151">
        <v>0</v>
      </c>
      <c r="G15" s="151">
        <v>0</v>
      </c>
      <c r="H15" s="151">
        <v>167750.09</v>
      </c>
      <c r="I15" s="151">
        <v>167750.09</v>
      </c>
      <c r="J15" s="151">
        <v>0</v>
      </c>
      <c r="K15" s="151">
        <v>167750.09</v>
      </c>
      <c r="L15" s="151">
        <v>167750.09</v>
      </c>
      <c r="M15" s="151">
        <v>167750.09</v>
      </c>
      <c r="N15" s="151">
        <v>0</v>
      </c>
      <c r="O15" s="151">
        <v>0</v>
      </c>
      <c r="P15" s="151">
        <v>0</v>
      </c>
      <c r="Q15" s="151">
        <v>0</v>
      </c>
      <c r="R15" s="151">
        <v>0</v>
      </c>
      <c r="S15" s="151">
        <v>0</v>
      </c>
      <c r="T15" s="151">
        <v>0</v>
      </c>
    </row>
    <row r="16" ht="19.5" customHeight="1" spans="1:20">
      <c r="A16" s="150" t="s">
        <v>141</v>
      </c>
      <c r="B16" s="150"/>
      <c r="C16" s="150"/>
      <c r="D16" s="150" t="s">
        <v>142</v>
      </c>
      <c r="E16" s="151">
        <v>0</v>
      </c>
      <c r="F16" s="151">
        <v>0</v>
      </c>
      <c r="G16" s="151">
        <v>0</v>
      </c>
      <c r="H16" s="151">
        <v>10290</v>
      </c>
      <c r="I16" s="151">
        <v>0</v>
      </c>
      <c r="J16" s="151">
        <v>10290</v>
      </c>
      <c r="K16" s="151">
        <v>10290</v>
      </c>
      <c r="L16" s="151">
        <v>0</v>
      </c>
      <c r="M16" s="151">
        <v>0</v>
      </c>
      <c r="N16" s="151">
        <v>0</v>
      </c>
      <c r="O16" s="151">
        <v>10290</v>
      </c>
      <c r="P16" s="151">
        <v>0</v>
      </c>
      <c r="Q16" s="151">
        <v>0</v>
      </c>
      <c r="R16" s="151">
        <v>0</v>
      </c>
      <c r="S16" s="151">
        <v>0</v>
      </c>
      <c r="T16" s="151">
        <v>0</v>
      </c>
    </row>
    <row r="17" ht="19.5" customHeight="1" spans="1:20">
      <c r="A17" s="150" t="s">
        <v>143</v>
      </c>
      <c r="B17" s="150"/>
      <c r="C17" s="150"/>
      <c r="D17" s="150" t="s">
        <v>144</v>
      </c>
      <c r="E17" s="151">
        <v>0</v>
      </c>
      <c r="F17" s="151">
        <v>0</v>
      </c>
      <c r="G17" s="151">
        <v>0</v>
      </c>
      <c r="H17" s="151">
        <v>34475.16</v>
      </c>
      <c r="I17" s="151">
        <v>34475.16</v>
      </c>
      <c r="J17" s="151">
        <v>0</v>
      </c>
      <c r="K17" s="151">
        <v>34475.16</v>
      </c>
      <c r="L17" s="151">
        <v>34475.16</v>
      </c>
      <c r="M17" s="151">
        <v>34475.16</v>
      </c>
      <c r="N17" s="151">
        <v>0</v>
      </c>
      <c r="O17" s="151">
        <v>0</v>
      </c>
      <c r="P17" s="151">
        <v>0</v>
      </c>
      <c r="Q17" s="151">
        <v>0</v>
      </c>
      <c r="R17" s="151">
        <v>0</v>
      </c>
      <c r="S17" s="151">
        <v>0</v>
      </c>
      <c r="T17" s="151">
        <v>0</v>
      </c>
    </row>
    <row r="18" ht="19.5" customHeight="1" spans="1:20">
      <c r="A18" s="150" t="s">
        <v>145</v>
      </c>
      <c r="B18" s="150"/>
      <c r="C18" s="150"/>
      <c r="D18" s="150" t="s">
        <v>146</v>
      </c>
      <c r="E18" s="151">
        <v>0</v>
      </c>
      <c r="F18" s="151">
        <v>0</v>
      </c>
      <c r="G18" s="151">
        <v>0</v>
      </c>
      <c r="H18" s="151">
        <v>55720</v>
      </c>
      <c r="I18" s="151">
        <v>55720</v>
      </c>
      <c r="J18" s="151">
        <v>0</v>
      </c>
      <c r="K18" s="151">
        <v>55720</v>
      </c>
      <c r="L18" s="151">
        <v>55720</v>
      </c>
      <c r="M18" s="151">
        <v>55720</v>
      </c>
      <c r="N18" s="151">
        <v>0</v>
      </c>
      <c r="O18" s="151">
        <v>0</v>
      </c>
      <c r="P18" s="151">
        <v>0</v>
      </c>
      <c r="Q18" s="151">
        <v>0</v>
      </c>
      <c r="R18" s="151">
        <v>0</v>
      </c>
      <c r="S18" s="151">
        <v>0</v>
      </c>
      <c r="T18" s="151">
        <v>0</v>
      </c>
    </row>
    <row r="19" ht="19.5" customHeight="1" spans="1:20">
      <c r="A19" s="150" t="s">
        <v>147</v>
      </c>
      <c r="B19" s="150"/>
      <c r="C19" s="150"/>
      <c r="D19" s="150" t="s">
        <v>148</v>
      </c>
      <c r="E19" s="151">
        <v>0</v>
      </c>
      <c r="F19" s="151">
        <v>0</v>
      </c>
      <c r="G19" s="151">
        <v>0</v>
      </c>
      <c r="H19" s="151">
        <v>83921.14</v>
      </c>
      <c r="I19" s="151">
        <v>83921.14</v>
      </c>
      <c r="J19" s="151">
        <v>0</v>
      </c>
      <c r="K19" s="151">
        <v>83921.14</v>
      </c>
      <c r="L19" s="151">
        <v>83921.14</v>
      </c>
      <c r="M19" s="151">
        <v>83921.14</v>
      </c>
      <c r="N19" s="151">
        <v>0</v>
      </c>
      <c r="O19" s="151">
        <v>0</v>
      </c>
      <c r="P19" s="151">
        <v>0</v>
      </c>
      <c r="Q19" s="151">
        <v>0</v>
      </c>
      <c r="R19" s="151">
        <v>0</v>
      </c>
      <c r="S19" s="151">
        <v>0</v>
      </c>
      <c r="T19" s="151">
        <v>0</v>
      </c>
    </row>
    <row r="20" ht="19.5" customHeight="1" spans="1:20">
      <c r="A20" s="150" t="s">
        <v>149</v>
      </c>
      <c r="B20" s="150"/>
      <c r="C20" s="150"/>
      <c r="D20" s="150" t="s">
        <v>150</v>
      </c>
      <c r="E20" s="151">
        <v>0</v>
      </c>
      <c r="F20" s="151">
        <v>0</v>
      </c>
      <c r="G20" s="151">
        <v>0</v>
      </c>
      <c r="H20" s="151">
        <v>2096.99</v>
      </c>
      <c r="I20" s="151">
        <v>2096.99</v>
      </c>
      <c r="J20" s="151">
        <v>0</v>
      </c>
      <c r="K20" s="151">
        <v>2096.99</v>
      </c>
      <c r="L20" s="151">
        <v>2096.99</v>
      </c>
      <c r="M20" s="151">
        <v>2096.99</v>
      </c>
      <c r="N20" s="151">
        <v>0</v>
      </c>
      <c r="O20" s="151">
        <v>0</v>
      </c>
      <c r="P20" s="151">
        <v>0</v>
      </c>
      <c r="Q20" s="151">
        <v>0</v>
      </c>
      <c r="R20" s="151">
        <v>0</v>
      </c>
      <c r="S20" s="151">
        <v>0</v>
      </c>
      <c r="T20" s="151">
        <v>0</v>
      </c>
    </row>
    <row r="21" ht="19.5" customHeight="1" spans="1:20">
      <c r="A21" s="150" t="s">
        <v>151</v>
      </c>
      <c r="B21" s="150"/>
      <c r="C21" s="150"/>
      <c r="D21" s="150" t="s">
        <v>152</v>
      </c>
      <c r="E21" s="151">
        <v>0</v>
      </c>
      <c r="F21" s="151">
        <v>0</v>
      </c>
      <c r="G21" s="151">
        <v>0</v>
      </c>
      <c r="H21" s="151">
        <v>28958.43</v>
      </c>
      <c r="I21" s="151">
        <v>0</v>
      </c>
      <c r="J21" s="151">
        <v>28958.43</v>
      </c>
      <c r="K21" s="151">
        <v>28958.43</v>
      </c>
      <c r="L21" s="151">
        <v>0</v>
      </c>
      <c r="M21" s="151">
        <v>0</v>
      </c>
      <c r="N21" s="151">
        <v>0</v>
      </c>
      <c r="O21" s="151">
        <v>28958.43</v>
      </c>
      <c r="P21" s="151">
        <v>0</v>
      </c>
      <c r="Q21" s="151">
        <v>0</v>
      </c>
      <c r="R21" s="151">
        <v>0</v>
      </c>
      <c r="S21" s="151">
        <v>0</v>
      </c>
      <c r="T21" s="151">
        <v>0</v>
      </c>
    </row>
    <row r="22" ht="19.5" customHeight="1" spans="1:20">
      <c r="A22" s="150" t="s">
        <v>153</v>
      </c>
      <c r="B22" s="150"/>
      <c r="C22" s="150"/>
      <c r="D22" s="150" t="s">
        <v>154</v>
      </c>
      <c r="E22" s="151">
        <v>0</v>
      </c>
      <c r="F22" s="151">
        <v>0</v>
      </c>
      <c r="G22" s="151">
        <v>0</v>
      </c>
      <c r="H22" s="151">
        <v>518.27</v>
      </c>
      <c r="I22" s="151">
        <v>0</v>
      </c>
      <c r="J22" s="151">
        <v>518.27</v>
      </c>
      <c r="K22" s="151">
        <v>518.27</v>
      </c>
      <c r="L22" s="151">
        <v>0</v>
      </c>
      <c r="M22" s="151">
        <v>0</v>
      </c>
      <c r="N22" s="151">
        <v>0</v>
      </c>
      <c r="O22" s="151">
        <v>518.27</v>
      </c>
      <c r="P22" s="151">
        <v>0</v>
      </c>
      <c r="Q22" s="151">
        <v>0</v>
      </c>
      <c r="R22" s="151">
        <v>0</v>
      </c>
      <c r="S22" s="151">
        <v>0</v>
      </c>
      <c r="T22" s="151">
        <v>0</v>
      </c>
    </row>
    <row r="23" ht="19.5" customHeight="1" spans="1:20">
      <c r="A23" s="150" t="s">
        <v>155</v>
      </c>
      <c r="B23" s="150"/>
      <c r="C23" s="150"/>
      <c r="D23" s="150" t="s">
        <v>156</v>
      </c>
      <c r="E23" s="151">
        <v>0</v>
      </c>
      <c r="F23" s="151">
        <v>0</v>
      </c>
      <c r="G23" s="151">
        <v>0</v>
      </c>
      <c r="H23" s="151">
        <v>161409</v>
      </c>
      <c r="I23" s="151">
        <v>161409</v>
      </c>
      <c r="J23" s="151">
        <v>0</v>
      </c>
      <c r="K23" s="151">
        <v>161409</v>
      </c>
      <c r="L23" s="151">
        <v>161409</v>
      </c>
      <c r="M23" s="151">
        <v>161409</v>
      </c>
      <c r="N23" s="151">
        <v>0</v>
      </c>
      <c r="O23" s="151">
        <v>0</v>
      </c>
      <c r="P23" s="151">
        <v>0</v>
      </c>
      <c r="Q23" s="151">
        <v>0</v>
      </c>
      <c r="R23" s="151">
        <v>0</v>
      </c>
      <c r="S23" s="151">
        <v>0</v>
      </c>
      <c r="T23" s="151">
        <v>0</v>
      </c>
    </row>
    <row r="24" ht="19.5" customHeight="1" spans="1:20">
      <c r="A24" s="150" t="s">
        <v>197</v>
      </c>
      <c r="B24" s="150"/>
      <c r="C24" s="150"/>
      <c r="D24" s="150"/>
      <c r="E24" s="150"/>
      <c r="F24" s="150"/>
      <c r="G24" s="150"/>
      <c r="H24" s="150"/>
      <c r="I24" s="150"/>
      <c r="J24" s="150"/>
      <c r="K24" s="150"/>
      <c r="L24" s="150"/>
      <c r="M24" s="150"/>
      <c r="N24" s="150"/>
      <c r="O24" s="150"/>
      <c r="P24" s="150"/>
      <c r="Q24" s="150"/>
      <c r="R24" s="150"/>
      <c r="S24" s="150"/>
      <c r="T24" s="150"/>
    </row>
  </sheetData>
  <mergeCells count="4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T2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1:9">
      <c r="E1" s="155" t="s">
        <v>198</v>
      </c>
    </row>
    <row r="2" spans="1:9">
      <c r="I2" s="148" t="s">
        <v>199</v>
      </c>
    </row>
    <row r="3" spans="1:9">
      <c r="A3" s="148" t="s">
        <v>2</v>
      </c>
      <c r="I3" s="148" t="s">
        <v>3</v>
      </c>
    </row>
    <row r="4" ht="19.5" customHeight="1" spans="1:9">
      <c r="A4" s="157" t="s">
        <v>194</v>
      </c>
      <c r="B4" s="157"/>
      <c r="C4" s="157"/>
      <c r="D4" s="157" t="s">
        <v>193</v>
      </c>
      <c r="E4" s="157"/>
      <c r="F4" s="157"/>
      <c r="G4" s="157"/>
      <c r="H4" s="157"/>
      <c r="I4" s="157"/>
    </row>
    <row r="5" ht="19.5" customHeight="1" spans="1:9">
      <c r="A5" s="157" t="s">
        <v>200</v>
      </c>
      <c r="B5" s="157" t="s">
        <v>122</v>
      </c>
      <c r="C5" s="157" t="s">
        <v>8</v>
      </c>
      <c r="D5" s="157" t="s">
        <v>200</v>
      </c>
      <c r="E5" s="157" t="s">
        <v>122</v>
      </c>
      <c r="F5" s="157" t="s">
        <v>8</v>
      </c>
      <c r="G5" s="157" t="s">
        <v>200</v>
      </c>
      <c r="H5" s="157" t="s">
        <v>122</v>
      </c>
      <c r="I5" s="157" t="s">
        <v>8</v>
      </c>
    </row>
    <row r="6" ht="19.5" customHeight="1" spans="1:9">
      <c r="A6" s="157"/>
      <c r="B6" s="157"/>
      <c r="C6" s="157"/>
      <c r="D6" s="157"/>
      <c r="E6" s="157"/>
      <c r="F6" s="157"/>
      <c r="G6" s="157"/>
      <c r="H6" s="157"/>
      <c r="I6" s="157"/>
    </row>
    <row r="7" ht="19.5" customHeight="1" spans="1:9">
      <c r="A7" s="162" t="s">
        <v>201</v>
      </c>
      <c r="B7" s="162" t="s">
        <v>202</v>
      </c>
      <c r="C7" s="151">
        <v>1859571.85</v>
      </c>
      <c r="D7" s="162" t="s">
        <v>203</v>
      </c>
      <c r="E7" s="162" t="s">
        <v>204</v>
      </c>
      <c r="F7" s="151">
        <v>114671</v>
      </c>
      <c r="G7" s="162" t="s">
        <v>205</v>
      </c>
      <c r="H7" s="162" t="s">
        <v>206</v>
      </c>
      <c r="I7" s="151">
        <v>0</v>
      </c>
    </row>
    <row r="8" ht="19.5" customHeight="1" spans="1:9">
      <c r="A8" s="162" t="s">
        <v>207</v>
      </c>
      <c r="B8" s="162" t="s">
        <v>208</v>
      </c>
      <c r="C8" s="151">
        <v>384668.07</v>
      </c>
      <c r="D8" s="162" t="s">
        <v>209</v>
      </c>
      <c r="E8" s="162" t="s">
        <v>210</v>
      </c>
      <c r="F8" s="151">
        <v>5183</v>
      </c>
      <c r="G8" s="162" t="s">
        <v>211</v>
      </c>
      <c r="H8" s="162" t="s">
        <v>212</v>
      </c>
      <c r="I8" s="151">
        <v>0</v>
      </c>
    </row>
    <row r="9" ht="19.5" customHeight="1" spans="1:9">
      <c r="A9" s="162" t="s">
        <v>213</v>
      </c>
      <c r="B9" s="162" t="s">
        <v>214</v>
      </c>
      <c r="C9" s="151">
        <v>276179</v>
      </c>
      <c r="D9" s="162" t="s">
        <v>215</v>
      </c>
      <c r="E9" s="162" t="s">
        <v>216</v>
      </c>
      <c r="F9" s="151">
        <v>0</v>
      </c>
      <c r="G9" s="162" t="s">
        <v>217</v>
      </c>
      <c r="H9" s="162" t="s">
        <v>218</v>
      </c>
      <c r="I9" s="151">
        <v>0</v>
      </c>
    </row>
    <row r="10" ht="19.5" customHeight="1" spans="1:9">
      <c r="A10" s="162" t="s">
        <v>219</v>
      </c>
      <c r="B10" s="162" t="s">
        <v>220</v>
      </c>
      <c r="C10" s="151">
        <v>206937</v>
      </c>
      <c r="D10" s="162" t="s">
        <v>221</v>
      </c>
      <c r="E10" s="162" t="s">
        <v>222</v>
      </c>
      <c r="F10" s="151">
        <v>0</v>
      </c>
      <c r="G10" s="162" t="s">
        <v>223</v>
      </c>
      <c r="H10" s="162" t="s">
        <v>224</v>
      </c>
      <c r="I10" s="151">
        <v>0</v>
      </c>
    </row>
    <row r="11" ht="19.5" customHeight="1" spans="1:9">
      <c r="A11" s="162" t="s">
        <v>225</v>
      </c>
      <c r="B11" s="162" t="s">
        <v>226</v>
      </c>
      <c r="C11" s="151">
        <v>0</v>
      </c>
      <c r="D11" s="162" t="s">
        <v>227</v>
      </c>
      <c r="E11" s="162" t="s">
        <v>228</v>
      </c>
      <c r="F11" s="151">
        <v>0</v>
      </c>
      <c r="G11" s="162" t="s">
        <v>229</v>
      </c>
      <c r="H11" s="162" t="s">
        <v>230</v>
      </c>
      <c r="I11" s="151">
        <v>0</v>
      </c>
    </row>
    <row r="12" ht="19.5" customHeight="1" spans="1:9">
      <c r="A12" s="162" t="s">
        <v>231</v>
      </c>
      <c r="B12" s="162" t="s">
        <v>232</v>
      </c>
      <c r="C12" s="151">
        <v>473315</v>
      </c>
      <c r="D12" s="162" t="s">
        <v>233</v>
      </c>
      <c r="E12" s="162" t="s">
        <v>234</v>
      </c>
      <c r="F12" s="151">
        <v>0</v>
      </c>
      <c r="G12" s="162" t="s">
        <v>235</v>
      </c>
      <c r="H12" s="162" t="s">
        <v>236</v>
      </c>
      <c r="I12" s="151">
        <v>0</v>
      </c>
    </row>
    <row r="13" ht="19.5" customHeight="1" spans="1:9">
      <c r="A13" s="162" t="s">
        <v>237</v>
      </c>
      <c r="B13" s="162" t="s">
        <v>238</v>
      </c>
      <c r="C13" s="151">
        <v>167750.09</v>
      </c>
      <c r="D13" s="162" t="s">
        <v>239</v>
      </c>
      <c r="E13" s="162" t="s">
        <v>240</v>
      </c>
      <c r="F13" s="151">
        <v>0</v>
      </c>
      <c r="G13" s="162" t="s">
        <v>241</v>
      </c>
      <c r="H13" s="162" t="s">
        <v>242</v>
      </c>
      <c r="I13" s="151">
        <v>0</v>
      </c>
    </row>
    <row r="14" ht="19.5" customHeight="1" spans="1:9">
      <c r="A14" s="162" t="s">
        <v>243</v>
      </c>
      <c r="B14" s="162" t="s">
        <v>244</v>
      </c>
      <c r="C14" s="151">
        <v>0</v>
      </c>
      <c r="D14" s="162" t="s">
        <v>245</v>
      </c>
      <c r="E14" s="162" t="s">
        <v>246</v>
      </c>
      <c r="F14" s="151">
        <v>1440</v>
      </c>
      <c r="G14" s="162" t="s">
        <v>247</v>
      </c>
      <c r="H14" s="162" t="s">
        <v>248</v>
      </c>
      <c r="I14" s="151">
        <v>0</v>
      </c>
    </row>
    <row r="15" ht="19.5" customHeight="1" spans="1:9">
      <c r="A15" s="162" t="s">
        <v>249</v>
      </c>
      <c r="B15" s="162" t="s">
        <v>250</v>
      </c>
      <c r="C15" s="151">
        <v>90195.16</v>
      </c>
      <c r="D15" s="162" t="s">
        <v>251</v>
      </c>
      <c r="E15" s="162" t="s">
        <v>252</v>
      </c>
      <c r="F15" s="151">
        <v>0</v>
      </c>
      <c r="G15" s="162" t="s">
        <v>253</v>
      </c>
      <c r="H15" s="162" t="s">
        <v>254</v>
      </c>
      <c r="I15" s="151">
        <v>0</v>
      </c>
    </row>
    <row r="16" ht="19.5" customHeight="1" spans="1:9">
      <c r="A16" s="162" t="s">
        <v>255</v>
      </c>
      <c r="B16" s="162" t="s">
        <v>256</v>
      </c>
      <c r="C16" s="151">
        <v>83921.14</v>
      </c>
      <c r="D16" s="162" t="s">
        <v>257</v>
      </c>
      <c r="E16" s="162" t="s">
        <v>258</v>
      </c>
      <c r="F16" s="151">
        <v>0</v>
      </c>
      <c r="G16" s="162" t="s">
        <v>259</v>
      </c>
      <c r="H16" s="162" t="s">
        <v>260</v>
      </c>
      <c r="I16" s="151">
        <v>0</v>
      </c>
    </row>
    <row r="17" ht="19.5" customHeight="1" spans="1:9">
      <c r="A17" s="162" t="s">
        <v>261</v>
      </c>
      <c r="B17" s="162" t="s">
        <v>262</v>
      </c>
      <c r="C17" s="151">
        <v>15197.39</v>
      </c>
      <c r="D17" s="162" t="s">
        <v>263</v>
      </c>
      <c r="E17" s="162" t="s">
        <v>264</v>
      </c>
      <c r="F17" s="151">
        <v>8738</v>
      </c>
      <c r="G17" s="162" t="s">
        <v>265</v>
      </c>
      <c r="H17" s="162" t="s">
        <v>266</v>
      </c>
      <c r="I17" s="151">
        <v>0</v>
      </c>
    </row>
    <row r="18" ht="19.5" customHeight="1" spans="1:9">
      <c r="A18" s="162" t="s">
        <v>267</v>
      </c>
      <c r="B18" s="162" t="s">
        <v>268</v>
      </c>
      <c r="C18" s="151">
        <v>161409</v>
      </c>
      <c r="D18" s="162" t="s">
        <v>269</v>
      </c>
      <c r="E18" s="162" t="s">
        <v>270</v>
      </c>
      <c r="F18" s="151">
        <v>0</v>
      </c>
      <c r="G18" s="162" t="s">
        <v>271</v>
      </c>
      <c r="H18" s="162" t="s">
        <v>272</v>
      </c>
      <c r="I18" s="151">
        <v>0</v>
      </c>
    </row>
    <row r="19" ht="19.5" customHeight="1" spans="1:9">
      <c r="A19" s="162" t="s">
        <v>273</v>
      </c>
      <c r="B19" s="162" t="s">
        <v>274</v>
      </c>
      <c r="C19" s="151">
        <v>0</v>
      </c>
      <c r="D19" s="162" t="s">
        <v>275</v>
      </c>
      <c r="E19" s="162" t="s">
        <v>276</v>
      </c>
      <c r="F19" s="151">
        <v>0</v>
      </c>
      <c r="G19" s="162" t="s">
        <v>277</v>
      </c>
      <c r="H19" s="162" t="s">
        <v>278</v>
      </c>
      <c r="I19" s="151">
        <v>0</v>
      </c>
    </row>
    <row r="20" ht="19.5" customHeight="1" spans="1:9">
      <c r="A20" s="162" t="s">
        <v>279</v>
      </c>
      <c r="B20" s="162" t="s">
        <v>280</v>
      </c>
      <c r="C20" s="151">
        <v>0</v>
      </c>
      <c r="D20" s="162" t="s">
        <v>281</v>
      </c>
      <c r="E20" s="162" t="s">
        <v>282</v>
      </c>
      <c r="F20" s="151">
        <v>0</v>
      </c>
      <c r="G20" s="162" t="s">
        <v>283</v>
      </c>
      <c r="H20" s="162" t="s">
        <v>284</v>
      </c>
      <c r="I20" s="151">
        <v>0</v>
      </c>
    </row>
    <row r="21" ht="19.5" customHeight="1" spans="1:9">
      <c r="A21" s="162" t="s">
        <v>285</v>
      </c>
      <c r="B21" s="162" t="s">
        <v>286</v>
      </c>
      <c r="C21" s="151">
        <v>196800</v>
      </c>
      <c r="D21" s="162" t="s">
        <v>287</v>
      </c>
      <c r="E21" s="162" t="s">
        <v>288</v>
      </c>
      <c r="F21" s="151">
        <v>0</v>
      </c>
      <c r="G21" s="162" t="s">
        <v>289</v>
      </c>
      <c r="H21" s="162" t="s">
        <v>290</v>
      </c>
      <c r="I21" s="151">
        <v>0</v>
      </c>
    </row>
    <row r="22" ht="19.5" customHeight="1" spans="1:9">
      <c r="A22" s="162" t="s">
        <v>291</v>
      </c>
      <c r="B22" s="162" t="s">
        <v>292</v>
      </c>
      <c r="C22" s="151">
        <v>0</v>
      </c>
      <c r="D22" s="162" t="s">
        <v>293</v>
      </c>
      <c r="E22" s="162" t="s">
        <v>294</v>
      </c>
      <c r="F22" s="151">
        <v>0</v>
      </c>
      <c r="G22" s="162" t="s">
        <v>295</v>
      </c>
      <c r="H22" s="162" t="s">
        <v>296</v>
      </c>
      <c r="I22" s="151">
        <v>0</v>
      </c>
    </row>
    <row r="23" ht="19.5" customHeight="1" spans="1:9">
      <c r="A23" s="162" t="s">
        <v>297</v>
      </c>
      <c r="B23" s="162" t="s">
        <v>298</v>
      </c>
      <c r="C23" s="151">
        <v>0</v>
      </c>
      <c r="D23" s="162" t="s">
        <v>299</v>
      </c>
      <c r="E23" s="162" t="s">
        <v>300</v>
      </c>
      <c r="F23" s="151">
        <v>0</v>
      </c>
      <c r="G23" s="162" t="s">
        <v>301</v>
      </c>
      <c r="H23" s="162" t="s">
        <v>302</v>
      </c>
      <c r="I23" s="151">
        <v>0</v>
      </c>
    </row>
    <row r="24" ht="19.5" customHeight="1" spans="1:9">
      <c r="A24" s="162" t="s">
        <v>303</v>
      </c>
      <c r="B24" s="162" t="s">
        <v>304</v>
      </c>
      <c r="C24" s="151">
        <v>0</v>
      </c>
      <c r="D24" s="162" t="s">
        <v>305</v>
      </c>
      <c r="E24" s="162" t="s">
        <v>306</v>
      </c>
      <c r="F24" s="151">
        <v>0</v>
      </c>
      <c r="G24" s="162" t="s">
        <v>307</v>
      </c>
      <c r="H24" s="162" t="s">
        <v>308</v>
      </c>
      <c r="I24" s="151">
        <v>0</v>
      </c>
    </row>
    <row r="25" ht="19.5" customHeight="1" spans="1:9">
      <c r="A25" s="162" t="s">
        <v>309</v>
      </c>
      <c r="B25" s="162" t="s">
        <v>310</v>
      </c>
      <c r="C25" s="151">
        <v>0</v>
      </c>
      <c r="D25" s="162" t="s">
        <v>311</v>
      </c>
      <c r="E25" s="162" t="s">
        <v>312</v>
      </c>
      <c r="F25" s="151">
        <v>0</v>
      </c>
      <c r="G25" s="162" t="s">
        <v>313</v>
      </c>
      <c r="H25" s="162" t="s">
        <v>314</v>
      </c>
      <c r="I25" s="151">
        <v>0</v>
      </c>
    </row>
    <row r="26" ht="19.5" customHeight="1" spans="1:9">
      <c r="A26" s="162" t="s">
        <v>315</v>
      </c>
      <c r="B26" s="162" t="s">
        <v>316</v>
      </c>
      <c r="C26" s="151">
        <v>196800</v>
      </c>
      <c r="D26" s="162" t="s">
        <v>317</v>
      </c>
      <c r="E26" s="162" t="s">
        <v>318</v>
      </c>
      <c r="F26" s="151">
        <v>0</v>
      </c>
      <c r="G26" s="162" t="s">
        <v>319</v>
      </c>
      <c r="H26" s="162" t="s">
        <v>320</v>
      </c>
      <c r="I26" s="151">
        <v>0</v>
      </c>
    </row>
    <row r="27" ht="19.5" customHeight="1" spans="1:9">
      <c r="A27" s="162" t="s">
        <v>321</v>
      </c>
      <c r="B27" s="162" t="s">
        <v>322</v>
      </c>
      <c r="C27" s="151">
        <v>0</v>
      </c>
      <c r="D27" s="162" t="s">
        <v>323</v>
      </c>
      <c r="E27" s="162" t="s">
        <v>324</v>
      </c>
      <c r="F27" s="151">
        <v>0</v>
      </c>
      <c r="G27" s="162" t="s">
        <v>325</v>
      </c>
      <c r="H27" s="162" t="s">
        <v>326</v>
      </c>
      <c r="I27" s="151">
        <v>0</v>
      </c>
    </row>
    <row r="28" ht="19.5" customHeight="1" spans="1:9">
      <c r="A28" s="162" t="s">
        <v>327</v>
      </c>
      <c r="B28" s="162" t="s">
        <v>328</v>
      </c>
      <c r="C28" s="151">
        <v>0</v>
      </c>
      <c r="D28" s="162" t="s">
        <v>329</v>
      </c>
      <c r="E28" s="162" t="s">
        <v>330</v>
      </c>
      <c r="F28" s="151">
        <v>0</v>
      </c>
      <c r="G28" s="162" t="s">
        <v>331</v>
      </c>
      <c r="H28" s="162" t="s">
        <v>332</v>
      </c>
      <c r="I28" s="151">
        <v>0</v>
      </c>
    </row>
    <row r="29" ht="19.5" customHeight="1" spans="1:9">
      <c r="A29" s="162" t="s">
        <v>333</v>
      </c>
      <c r="B29" s="162" t="s">
        <v>334</v>
      </c>
      <c r="C29" s="151">
        <v>0</v>
      </c>
      <c r="D29" s="162" t="s">
        <v>335</v>
      </c>
      <c r="E29" s="162" t="s">
        <v>336</v>
      </c>
      <c r="F29" s="151">
        <v>3240</v>
      </c>
      <c r="G29" s="150" t="s">
        <v>337</v>
      </c>
      <c r="H29" s="162" t="s">
        <v>338</v>
      </c>
      <c r="I29" s="151">
        <v>0</v>
      </c>
    </row>
    <row r="30" ht="19.5" customHeight="1" spans="1:9">
      <c r="A30" s="162" t="s">
        <v>339</v>
      </c>
      <c r="B30" s="162" t="s">
        <v>340</v>
      </c>
      <c r="C30" s="151">
        <v>0</v>
      </c>
      <c r="D30" s="162" t="s">
        <v>341</v>
      </c>
      <c r="E30" s="162" t="s">
        <v>342</v>
      </c>
      <c r="F30" s="151">
        <v>24900</v>
      </c>
      <c r="G30" s="162" t="s">
        <v>343</v>
      </c>
      <c r="H30" s="162" t="s">
        <v>344</v>
      </c>
      <c r="I30" s="151">
        <v>0</v>
      </c>
    </row>
    <row r="31" ht="19.5" customHeight="1" spans="1:9">
      <c r="A31" s="162" t="s">
        <v>345</v>
      </c>
      <c r="B31" s="162" t="s">
        <v>346</v>
      </c>
      <c r="C31" s="151">
        <v>0</v>
      </c>
      <c r="D31" s="162" t="s">
        <v>347</v>
      </c>
      <c r="E31" s="162" t="s">
        <v>348</v>
      </c>
      <c r="F31" s="151">
        <v>0</v>
      </c>
      <c r="G31" s="162" t="s">
        <v>349</v>
      </c>
      <c r="H31" s="162" t="s">
        <v>350</v>
      </c>
      <c r="I31" s="151">
        <v>0</v>
      </c>
    </row>
    <row r="32" ht="19.5" customHeight="1" spans="1:9">
      <c r="A32" s="162" t="s">
        <v>351</v>
      </c>
      <c r="B32" s="162" t="s">
        <v>352</v>
      </c>
      <c r="C32" s="151">
        <v>0</v>
      </c>
      <c r="D32" s="162" t="s">
        <v>353</v>
      </c>
      <c r="E32" s="162" t="s">
        <v>354</v>
      </c>
      <c r="F32" s="151">
        <v>47350</v>
      </c>
      <c r="G32" s="162" t="s">
        <v>355</v>
      </c>
      <c r="H32" s="162" t="s">
        <v>356</v>
      </c>
      <c r="I32" s="151">
        <v>0</v>
      </c>
    </row>
    <row r="33" ht="19.5" customHeight="1" spans="1:9">
      <c r="A33" s="162" t="s">
        <v>357</v>
      </c>
      <c r="B33" s="162" t="s">
        <v>358</v>
      </c>
      <c r="C33" s="151">
        <v>0</v>
      </c>
      <c r="D33" s="162" t="s">
        <v>359</v>
      </c>
      <c r="E33" s="162" t="s">
        <v>360</v>
      </c>
      <c r="F33" s="151">
        <v>0</v>
      </c>
      <c r="G33" s="162" t="s">
        <v>361</v>
      </c>
      <c r="H33" s="162" t="s">
        <v>362</v>
      </c>
      <c r="I33" s="151">
        <v>0</v>
      </c>
    </row>
    <row r="34" ht="19.5" customHeight="1" spans="1:9">
      <c r="A34" s="162"/>
      <c r="B34" s="162"/>
      <c r="C34" s="164"/>
      <c r="D34" s="162" t="s">
        <v>363</v>
      </c>
      <c r="E34" s="162" t="s">
        <v>364</v>
      </c>
      <c r="F34" s="151">
        <v>23820</v>
      </c>
      <c r="G34" s="162" t="s">
        <v>365</v>
      </c>
      <c r="H34" s="162" t="s">
        <v>366</v>
      </c>
      <c r="I34" s="151">
        <v>0</v>
      </c>
    </row>
    <row r="35" ht="19.5" customHeight="1" spans="1:9">
      <c r="A35" s="162"/>
      <c r="B35" s="162"/>
      <c r="C35" s="164"/>
      <c r="D35" s="162" t="s">
        <v>367</v>
      </c>
      <c r="E35" s="162" t="s">
        <v>368</v>
      </c>
      <c r="F35" s="151">
        <v>0</v>
      </c>
      <c r="G35" s="162" t="s">
        <v>369</v>
      </c>
      <c r="H35" s="162" t="s">
        <v>370</v>
      </c>
      <c r="I35" s="151">
        <v>0</v>
      </c>
    </row>
    <row r="36" ht="19.5" customHeight="1" spans="1:9">
      <c r="A36" s="162"/>
      <c r="B36" s="162"/>
      <c r="C36" s="164"/>
      <c r="D36" s="162" t="s">
        <v>371</v>
      </c>
      <c r="E36" s="162" t="s">
        <v>372</v>
      </c>
      <c r="F36" s="151">
        <v>0</v>
      </c>
      <c r="G36" s="162" t="s">
        <v>373</v>
      </c>
      <c r="H36" s="162" t="s">
        <v>374</v>
      </c>
      <c r="I36" s="151">
        <v>0</v>
      </c>
    </row>
    <row r="37" ht="19.5" customHeight="1" spans="1:9">
      <c r="A37" s="162"/>
      <c r="B37" s="162"/>
      <c r="C37" s="164"/>
      <c r="D37" s="162" t="s">
        <v>375</v>
      </c>
      <c r="E37" s="162" t="s">
        <v>376</v>
      </c>
      <c r="F37" s="151">
        <v>0</v>
      </c>
      <c r="G37" s="162"/>
      <c r="H37" s="162"/>
      <c r="I37" s="164"/>
    </row>
    <row r="38" ht="19.5" customHeight="1" spans="1:9">
      <c r="A38" s="162"/>
      <c r="B38" s="162"/>
      <c r="C38" s="164"/>
      <c r="D38" s="162" t="s">
        <v>377</v>
      </c>
      <c r="E38" s="162" t="s">
        <v>378</v>
      </c>
      <c r="F38" s="151">
        <v>0</v>
      </c>
      <c r="G38" s="162"/>
      <c r="H38" s="162"/>
      <c r="I38" s="164"/>
    </row>
    <row r="39" ht="19.5" customHeight="1" spans="1:9">
      <c r="A39" s="162"/>
      <c r="B39" s="162"/>
      <c r="C39" s="164"/>
      <c r="D39" s="162" t="s">
        <v>379</v>
      </c>
      <c r="E39" s="162" t="s">
        <v>380</v>
      </c>
      <c r="F39" s="151">
        <v>0</v>
      </c>
      <c r="G39" s="162"/>
      <c r="H39" s="162"/>
      <c r="I39" s="164"/>
    </row>
    <row r="40" ht="19.5" customHeight="1" spans="1:9">
      <c r="A40" s="158" t="s">
        <v>381</v>
      </c>
      <c r="B40" s="158"/>
      <c r="C40" s="151">
        <v>2056371.85</v>
      </c>
      <c r="D40" s="158" t="s">
        <v>382</v>
      </c>
      <c r="E40" s="158"/>
      <c r="F40" s="166"/>
      <c r="G40" s="158"/>
      <c r="H40" s="158"/>
      <c r="I40" s="151">
        <v>114671</v>
      </c>
    </row>
    <row r="41" ht="19.5" customHeight="1" spans="1:9">
      <c r="A41" s="150" t="s">
        <v>383</v>
      </c>
      <c r="B41" s="150"/>
      <c r="C41" s="167"/>
      <c r="D41" s="150"/>
      <c r="E41" s="150"/>
      <c r="F41" s="150"/>
      <c r="G41" s="150"/>
      <c r="H41" s="150"/>
      <c r="I41" s="16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5" workbookViewId="0">
      <selection activeCell="A1" sqref="A1"/>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1:12">
      <c r="G1" s="155" t="s">
        <v>384</v>
      </c>
    </row>
    <row r="2" spans="1:12">
      <c r="L2" s="148" t="s">
        <v>385</v>
      </c>
    </row>
    <row r="3" spans="1:12">
      <c r="A3" s="148" t="s">
        <v>2</v>
      </c>
      <c r="L3" s="148" t="s">
        <v>3</v>
      </c>
    </row>
    <row r="4" ht="15" customHeight="1" spans="1:12">
      <c r="A4" s="158" t="s">
        <v>386</v>
      </c>
      <c r="B4" s="158"/>
      <c r="C4" s="158"/>
      <c r="D4" s="158" t="s">
        <v>193</v>
      </c>
      <c r="E4" s="158"/>
      <c r="F4" s="158"/>
      <c r="G4" s="158"/>
      <c r="H4" s="158"/>
      <c r="I4" s="158"/>
      <c r="J4" s="158"/>
      <c r="K4" s="158"/>
      <c r="L4" s="158"/>
    </row>
    <row r="5" ht="15" customHeight="1" spans="1:12">
      <c r="A5" s="158" t="s">
        <v>200</v>
      </c>
      <c r="B5" s="158" t="s">
        <v>122</v>
      </c>
      <c r="C5" s="158" t="s">
        <v>8</v>
      </c>
      <c r="D5" s="158" t="s">
        <v>200</v>
      </c>
      <c r="E5" s="158" t="s">
        <v>122</v>
      </c>
      <c r="F5" s="158" t="s">
        <v>8</v>
      </c>
      <c r="G5" s="158" t="s">
        <v>200</v>
      </c>
      <c r="H5" s="158" t="s">
        <v>122</v>
      </c>
      <c r="I5" s="158" t="s">
        <v>8</v>
      </c>
      <c r="J5" s="158" t="s">
        <v>200</v>
      </c>
      <c r="K5" s="158" t="s">
        <v>122</v>
      </c>
      <c r="L5" s="158" t="s">
        <v>8</v>
      </c>
    </row>
    <row r="6" ht="15" customHeight="1" spans="1:12">
      <c r="A6" s="162" t="s">
        <v>201</v>
      </c>
      <c r="B6" s="162" t="s">
        <v>202</v>
      </c>
      <c r="C6" s="151">
        <v>0</v>
      </c>
      <c r="D6" s="162" t="s">
        <v>203</v>
      </c>
      <c r="E6" s="162" t="s">
        <v>204</v>
      </c>
      <c r="F6" s="151">
        <v>39766.7</v>
      </c>
      <c r="G6" s="162" t="s">
        <v>387</v>
      </c>
      <c r="H6" s="162" t="s">
        <v>388</v>
      </c>
      <c r="I6" s="151">
        <v>0</v>
      </c>
      <c r="J6" s="162" t="s">
        <v>389</v>
      </c>
      <c r="K6" s="162" t="s">
        <v>390</v>
      </c>
      <c r="L6" s="151">
        <v>0</v>
      </c>
    </row>
    <row r="7" ht="15" customHeight="1" spans="1:12">
      <c r="A7" s="162" t="s">
        <v>207</v>
      </c>
      <c r="B7" s="162" t="s">
        <v>208</v>
      </c>
      <c r="C7" s="151">
        <v>0</v>
      </c>
      <c r="D7" s="162" t="s">
        <v>209</v>
      </c>
      <c r="E7" s="162" t="s">
        <v>210</v>
      </c>
      <c r="F7" s="151">
        <v>39766.7</v>
      </c>
      <c r="G7" s="162" t="s">
        <v>391</v>
      </c>
      <c r="H7" s="162" t="s">
        <v>212</v>
      </c>
      <c r="I7" s="151">
        <v>0</v>
      </c>
      <c r="J7" s="162" t="s">
        <v>392</v>
      </c>
      <c r="K7" s="162" t="s">
        <v>393</v>
      </c>
      <c r="L7" s="151">
        <v>0</v>
      </c>
    </row>
    <row r="8" ht="15" customHeight="1" spans="1:12">
      <c r="A8" s="162" t="s">
        <v>213</v>
      </c>
      <c r="B8" s="162" t="s">
        <v>214</v>
      </c>
      <c r="C8" s="151">
        <v>0</v>
      </c>
      <c r="D8" s="162" t="s">
        <v>215</v>
      </c>
      <c r="E8" s="162" t="s">
        <v>216</v>
      </c>
      <c r="F8" s="151">
        <v>0</v>
      </c>
      <c r="G8" s="162" t="s">
        <v>394</v>
      </c>
      <c r="H8" s="162" t="s">
        <v>218</v>
      </c>
      <c r="I8" s="151">
        <v>0</v>
      </c>
      <c r="J8" s="162" t="s">
        <v>395</v>
      </c>
      <c r="K8" s="162" t="s">
        <v>344</v>
      </c>
      <c r="L8" s="151">
        <v>0</v>
      </c>
    </row>
    <row r="9" ht="15" customHeight="1" spans="1:12">
      <c r="A9" s="162" t="s">
        <v>219</v>
      </c>
      <c r="B9" s="162" t="s">
        <v>220</v>
      </c>
      <c r="C9" s="151">
        <v>0</v>
      </c>
      <c r="D9" s="162" t="s">
        <v>221</v>
      </c>
      <c r="E9" s="162" t="s">
        <v>222</v>
      </c>
      <c r="F9" s="151">
        <v>0</v>
      </c>
      <c r="G9" s="162" t="s">
        <v>396</v>
      </c>
      <c r="H9" s="162" t="s">
        <v>224</v>
      </c>
      <c r="I9" s="151">
        <v>0</v>
      </c>
      <c r="J9" s="162" t="s">
        <v>307</v>
      </c>
      <c r="K9" s="162" t="s">
        <v>308</v>
      </c>
      <c r="L9" s="151">
        <v>0</v>
      </c>
    </row>
    <row r="10" ht="15" customHeight="1" spans="1:12">
      <c r="A10" s="162" t="s">
        <v>225</v>
      </c>
      <c r="B10" s="162" t="s">
        <v>226</v>
      </c>
      <c r="C10" s="151">
        <v>0</v>
      </c>
      <c r="D10" s="162" t="s">
        <v>227</v>
      </c>
      <c r="E10" s="162" t="s">
        <v>228</v>
      </c>
      <c r="F10" s="151">
        <v>0</v>
      </c>
      <c r="G10" s="162" t="s">
        <v>397</v>
      </c>
      <c r="H10" s="162" t="s">
        <v>230</v>
      </c>
      <c r="I10" s="151">
        <v>0</v>
      </c>
      <c r="J10" s="162" t="s">
        <v>313</v>
      </c>
      <c r="K10" s="162" t="s">
        <v>314</v>
      </c>
      <c r="L10" s="151">
        <v>0</v>
      </c>
    </row>
    <row r="11" ht="15" customHeight="1" spans="1:12">
      <c r="A11" s="162" t="s">
        <v>231</v>
      </c>
      <c r="B11" s="162" t="s">
        <v>232</v>
      </c>
      <c r="C11" s="151">
        <v>0</v>
      </c>
      <c r="D11" s="162" t="s">
        <v>233</v>
      </c>
      <c r="E11" s="162" t="s">
        <v>234</v>
      </c>
      <c r="F11" s="151">
        <v>0</v>
      </c>
      <c r="G11" s="162" t="s">
        <v>398</v>
      </c>
      <c r="H11" s="162" t="s">
        <v>236</v>
      </c>
      <c r="I11" s="151">
        <v>0</v>
      </c>
      <c r="J11" s="162" t="s">
        <v>319</v>
      </c>
      <c r="K11" s="162" t="s">
        <v>320</v>
      </c>
      <c r="L11" s="151">
        <v>0</v>
      </c>
    </row>
    <row r="12" ht="15" customHeight="1" spans="1:12">
      <c r="A12" s="162" t="s">
        <v>237</v>
      </c>
      <c r="B12" s="162" t="s">
        <v>238</v>
      </c>
      <c r="C12" s="151">
        <v>0</v>
      </c>
      <c r="D12" s="162" t="s">
        <v>239</v>
      </c>
      <c r="E12" s="162" t="s">
        <v>240</v>
      </c>
      <c r="F12" s="151">
        <v>0</v>
      </c>
      <c r="G12" s="162" t="s">
        <v>399</v>
      </c>
      <c r="H12" s="162" t="s">
        <v>242</v>
      </c>
      <c r="I12" s="151">
        <v>0</v>
      </c>
      <c r="J12" s="162" t="s">
        <v>325</v>
      </c>
      <c r="K12" s="162" t="s">
        <v>326</v>
      </c>
      <c r="L12" s="151">
        <v>0</v>
      </c>
    </row>
    <row r="13" ht="15" customHeight="1" spans="1:12">
      <c r="A13" s="162" t="s">
        <v>243</v>
      </c>
      <c r="B13" s="162" t="s">
        <v>244</v>
      </c>
      <c r="C13" s="151">
        <v>0</v>
      </c>
      <c r="D13" s="162" t="s">
        <v>245</v>
      </c>
      <c r="E13" s="162" t="s">
        <v>246</v>
      </c>
      <c r="F13" s="151">
        <v>0</v>
      </c>
      <c r="G13" s="162" t="s">
        <v>400</v>
      </c>
      <c r="H13" s="162" t="s">
        <v>248</v>
      </c>
      <c r="I13" s="151">
        <v>0</v>
      </c>
      <c r="J13" s="162" t="s">
        <v>331</v>
      </c>
      <c r="K13" s="162" t="s">
        <v>332</v>
      </c>
      <c r="L13" s="151">
        <v>0</v>
      </c>
    </row>
    <row r="14" ht="15" customHeight="1" spans="1:12">
      <c r="A14" s="162" t="s">
        <v>249</v>
      </c>
      <c r="B14" s="162" t="s">
        <v>250</v>
      </c>
      <c r="C14" s="151">
        <v>0</v>
      </c>
      <c r="D14" s="162" t="s">
        <v>251</v>
      </c>
      <c r="E14" s="162" t="s">
        <v>252</v>
      </c>
      <c r="F14" s="151">
        <v>0</v>
      </c>
      <c r="G14" s="162" t="s">
        <v>401</v>
      </c>
      <c r="H14" s="162" t="s">
        <v>278</v>
      </c>
      <c r="I14" s="151">
        <v>0</v>
      </c>
      <c r="J14" s="162" t="s">
        <v>337</v>
      </c>
      <c r="K14" s="162" t="s">
        <v>338</v>
      </c>
      <c r="L14" s="163">
        <v>0</v>
      </c>
    </row>
    <row r="15" ht="15" customHeight="1" spans="1:12">
      <c r="A15" s="162" t="s">
        <v>255</v>
      </c>
      <c r="B15" s="162" t="s">
        <v>256</v>
      </c>
      <c r="C15" s="151">
        <v>0</v>
      </c>
      <c r="D15" s="162" t="s">
        <v>257</v>
      </c>
      <c r="E15" s="162" t="s">
        <v>258</v>
      </c>
      <c r="F15" s="151">
        <v>0</v>
      </c>
      <c r="G15" s="162" t="s">
        <v>402</v>
      </c>
      <c r="H15" s="162" t="s">
        <v>284</v>
      </c>
      <c r="I15" s="151">
        <v>0</v>
      </c>
      <c r="J15" s="162" t="s">
        <v>343</v>
      </c>
      <c r="K15" s="162" t="s">
        <v>344</v>
      </c>
      <c r="L15" s="151">
        <v>0</v>
      </c>
    </row>
    <row r="16" ht="15" customHeight="1" spans="1:12">
      <c r="A16" s="162" t="s">
        <v>261</v>
      </c>
      <c r="B16" s="162" t="s">
        <v>262</v>
      </c>
      <c r="C16" s="151">
        <v>0</v>
      </c>
      <c r="D16" s="162" t="s">
        <v>263</v>
      </c>
      <c r="E16" s="162" t="s">
        <v>264</v>
      </c>
      <c r="F16" s="151">
        <v>0</v>
      </c>
      <c r="G16" s="162" t="s">
        <v>403</v>
      </c>
      <c r="H16" s="162" t="s">
        <v>290</v>
      </c>
      <c r="I16" s="151">
        <v>0</v>
      </c>
      <c r="J16" s="162" t="s">
        <v>404</v>
      </c>
      <c r="K16" s="162" t="s">
        <v>405</v>
      </c>
      <c r="L16" s="151">
        <v>0</v>
      </c>
    </row>
    <row r="17" ht="15" customHeight="1" spans="1:12">
      <c r="A17" s="162" t="s">
        <v>267</v>
      </c>
      <c r="B17" s="162" t="s">
        <v>268</v>
      </c>
      <c r="C17" s="151">
        <v>0</v>
      </c>
      <c r="D17" s="162" t="s">
        <v>269</v>
      </c>
      <c r="E17" s="162" t="s">
        <v>270</v>
      </c>
      <c r="F17" s="151">
        <v>0</v>
      </c>
      <c r="G17" s="162" t="s">
        <v>406</v>
      </c>
      <c r="H17" s="162" t="s">
        <v>296</v>
      </c>
      <c r="I17" s="151">
        <v>0</v>
      </c>
      <c r="J17" s="162" t="s">
        <v>407</v>
      </c>
      <c r="K17" s="162" t="s">
        <v>408</v>
      </c>
      <c r="L17" s="151">
        <v>0</v>
      </c>
    </row>
    <row r="18" ht="15" customHeight="1" spans="1:12">
      <c r="A18" s="162" t="s">
        <v>273</v>
      </c>
      <c r="B18" s="162" t="s">
        <v>274</v>
      </c>
      <c r="C18" s="151">
        <v>0</v>
      </c>
      <c r="D18" s="162" t="s">
        <v>275</v>
      </c>
      <c r="E18" s="162" t="s">
        <v>276</v>
      </c>
      <c r="F18" s="151">
        <v>0</v>
      </c>
      <c r="G18" s="162" t="s">
        <v>409</v>
      </c>
      <c r="H18" s="162" t="s">
        <v>410</v>
      </c>
      <c r="I18" s="151">
        <v>0</v>
      </c>
      <c r="J18" s="162" t="s">
        <v>411</v>
      </c>
      <c r="K18" s="162" t="s">
        <v>412</v>
      </c>
      <c r="L18" s="151">
        <v>0</v>
      </c>
    </row>
    <row r="19" ht="15" customHeight="1" spans="1:12">
      <c r="A19" s="162" t="s">
        <v>279</v>
      </c>
      <c r="B19" s="162" t="s">
        <v>280</v>
      </c>
      <c r="C19" s="151">
        <v>0</v>
      </c>
      <c r="D19" s="162" t="s">
        <v>281</v>
      </c>
      <c r="E19" s="162" t="s">
        <v>282</v>
      </c>
      <c r="F19" s="151">
        <v>0</v>
      </c>
      <c r="G19" s="162" t="s">
        <v>205</v>
      </c>
      <c r="H19" s="162" t="s">
        <v>206</v>
      </c>
      <c r="I19" s="151">
        <v>0</v>
      </c>
      <c r="J19" s="162" t="s">
        <v>413</v>
      </c>
      <c r="K19" s="162" t="s">
        <v>414</v>
      </c>
      <c r="L19" s="151">
        <v>0</v>
      </c>
    </row>
    <row r="20" ht="15" customHeight="1" spans="1:12">
      <c r="A20" s="162" t="s">
        <v>285</v>
      </c>
      <c r="B20" s="162" t="s">
        <v>286</v>
      </c>
      <c r="C20" s="151">
        <v>392020</v>
      </c>
      <c r="D20" s="162" t="s">
        <v>287</v>
      </c>
      <c r="E20" s="162" t="s">
        <v>288</v>
      </c>
      <c r="F20" s="151">
        <v>0</v>
      </c>
      <c r="G20" s="162" t="s">
        <v>211</v>
      </c>
      <c r="H20" s="162" t="s">
        <v>212</v>
      </c>
      <c r="I20" s="151">
        <v>0</v>
      </c>
      <c r="J20" s="162" t="s">
        <v>349</v>
      </c>
      <c r="K20" s="162" t="s">
        <v>350</v>
      </c>
      <c r="L20" s="151">
        <v>0</v>
      </c>
    </row>
    <row r="21" ht="15" customHeight="1" spans="1:12">
      <c r="A21" s="162" t="s">
        <v>291</v>
      </c>
      <c r="B21" s="162" t="s">
        <v>292</v>
      </c>
      <c r="C21" s="151">
        <v>0</v>
      </c>
      <c r="D21" s="162" t="s">
        <v>293</v>
      </c>
      <c r="E21" s="162" t="s">
        <v>294</v>
      </c>
      <c r="F21" s="151">
        <v>0</v>
      </c>
      <c r="G21" s="162" t="s">
        <v>217</v>
      </c>
      <c r="H21" s="162" t="s">
        <v>218</v>
      </c>
      <c r="I21" s="151">
        <v>0</v>
      </c>
      <c r="J21" s="162" t="s">
        <v>355</v>
      </c>
      <c r="K21" s="162" t="s">
        <v>356</v>
      </c>
      <c r="L21" s="151">
        <v>0</v>
      </c>
    </row>
    <row r="22" ht="15" customHeight="1" spans="1:12">
      <c r="A22" s="162" t="s">
        <v>297</v>
      </c>
      <c r="B22" s="162" t="s">
        <v>298</v>
      </c>
      <c r="C22" s="151">
        <v>0</v>
      </c>
      <c r="D22" s="162" t="s">
        <v>299</v>
      </c>
      <c r="E22" s="162" t="s">
        <v>300</v>
      </c>
      <c r="F22" s="151">
        <v>0</v>
      </c>
      <c r="G22" s="162" t="s">
        <v>223</v>
      </c>
      <c r="H22" s="162" t="s">
        <v>224</v>
      </c>
      <c r="I22" s="151">
        <v>0</v>
      </c>
      <c r="J22" s="162" t="s">
        <v>361</v>
      </c>
      <c r="K22" s="162" t="s">
        <v>362</v>
      </c>
      <c r="L22" s="151">
        <v>0</v>
      </c>
    </row>
    <row r="23" ht="15" customHeight="1" spans="1:12">
      <c r="A23" s="162" t="s">
        <v>303</v>
      </c>
      <c r="B23" s="162" t="s">
        <v>304</v>
      </c>
      <c r="C23" s="151">
        <v>0</v>
      </c>
      <c r="D23" s="162" t="s">
        <v>305</v>
      </c>
      <c r="E23" s="162" t="s">
        <v>306</v>
      </c>
      <c r="F23" s="151">
        <v>0</v>
      </c>
      <c r="G23" s="162" t="s">
        <v>229</v>
      </c>
      <c r="H23" s="162" t="s">
        <v>230</v>
      </c>
      <c r="I23" s="151">
        <v>0</v>
      </c>
      <c r="J23" s="162" t="s">
        <v>365</v>
      </c>
      <c r="K23" s="162" t="s">
        <v>366</v>
      </c>
      <c r="L23" s="151">
        <v>0</v>
      </c>
    </row>
    <row r="24" ht="15" customHeight="1" spans="1:12">
      <c r="A24" s="162" t="s">
        <v>309</v>
      </c>
      <c r="B24" s="162" t="s">
        <v>310</v>
      </c>
      <c r="C24" s="151">
        <v>0</v>
      </c>
      <c r="D24" s="162" t="s">
        <v>311</v>
      </c>
      <c r="E24" s="162" t="s">
        <v>312</v>
      </c>
      <c r="F24" s="151">
        <v>0</v>
      </c>
      <c r="G24" s="162" t="s">
        <v>235</v>
      </c>
      <c r="H24" s="162" t="s">
        <v>236</v>
      </c>
      <c r="I24" s="151">
        <v>0</v>
      </c>
      <c r="J24" s="162" t="s">
        <v>369</v>
      </c>
      <c r="K24" s="162" t="s">
        <v>370</v>
      </c>
      <c r="L24" s="151">
        <v>0</v>
      </c>
    </row>
    <row r="25" ht="15" customHeight="1" spans="1:12">
      <c r="A25" s="162" t="s">
        <v>315</v>
      </c>
      <c r="B25" s="162" t="s">
        <v>316</v>
      </c>
      <c r="C25" s="151">
        <v>390520</v>
      </c>
      <c r="D25" s="162" t="s">
        <v>317</v>
      </c>
      <c r="E25" s="162" t="s">
        <v>318</v>
      </c>
      <c r="F25" s="151">
        <v>0</v>
      </c>
      <c r="G25" s="162" t="s">
        <v>241</v>
      </c>
      <c r="H25" s="162" t="s">
        <v>242</v>
      </c>
      <c r="I25" s="151">
        <v>0</v>
      </c>
      <c r="J25" s="162" t="s">
        <v>373</v>
      </c>
      <c r="K25" s="162" t="s">
        <v>374</v>
      </c>
      <c r="L25" s="151">
        <v>0</v>
      </c>
    </row>
    <row r="26" ht="15" customHeight="1" spans="1:12">
      <c r="A26" s="162" t="s">
        <v>321</v>
      </c>
      <c r="B26" s="162" t="s">
        <v>322</v>
      </c>
      <c r="C26" s="151">
        <v>0</v>
      </c>
      <c r="D26" s="162" t="s">
        <v>323</v>
      </c>
      <c r="E26" s="162" t="s">
        <v>324</v>
      </c>
      <c r="F26" s="151">
        <v>0</v>
      </c>
      <c r="G26" s="162" t="s">
        <v>247</v>
      </c>
      <c r="H26" s="162" t="s">
        <v>248</v>
      </c>
      <c r="I26" s="151">
        <v>0</v>
      </c>
      <c r="J26" s="162"/>
      <c r="K26" s="162"/>
      <c r="L26" s="164"/>
    </row>
    <row r="27" ht="15" customHeight="1" spans="1:12">
      <c r="A27" s="162" t="s">
        <v>327</v>
      </c>
      <c r="B27" s="162" t="s">
        <v>328</v>
      </c>
      <c r="C27" s="151">
        <v>0</v>
      </c>
      <c r="D27" s="162" t="s">
        <v>329</v>
      </c>
      <c r="E27" s="162" t="s">
        <v>330</v>
      </c>
      <c r="F27" s="151">
        <v>0</v>
      </c>
      <c r="G27" s="162" t="s">
        <v>253</v>
      </c>
      <c r="H27" s="162" t="s">
        <v>254</v>
      </c>
      <c r="I27" s="151">
        <v>0</v>
      </c>
      <c r="J27" s="162"/>
      <c r="K27" s="162"/>
      <c r="L27" s="164"/>
    </row>
    <row r="28" ht="15" customHeight="1" spans="1:12">
      <c r="A28" s="162" t="s">
        <v>333</v>
      </c>
      <c r="B28" s="162" t="s">
        <v>334</v>
      </c>
      <c r="C28" s="151">
        <v>0</v>
      </c>
      <c r="D28" s="162" t="s">
        <v>335</v>
      </c>
      <c r="E28" s="162" t="s">
        <v>336</v>
      </c>
      <c r="F28" s="151">
        <v>0</v>
      </c>
      <c r="G28" s="162" t="s">
        <v>259</v>
      </c>
      <c r="H28" s="162" t="s">
        <v>260</v>
      </c>
      <c r="I28" s="151">
        <v>0</v>
      </c>
      <c r="J28" s="162"/>
      <c r="K28" s="162"/>
      <c r="L28" s="164"/>
    </row>
    <row r="29" ht="15" customHeight="1" spans="1:12">
      <c r="A29" s="162" t="s">
        <v>339</v>
      </c>
      <c r="B29" s="162" t="s">
        <v>340</v>
      </c>
      <c r="C29" s="151">
        <v>1500</v>
      </c>
      <c r="D29" s="162" t="s">
        <v>341</v>
      </c>
      <c r="E29" s="162" t="s">
        <v>342</v>
      </c>
      <c r="F29" s="151">
        <v>0</v>
      </c>
      <c r="G29" s="162" t="s">
        <v>265</v>
      </c>
      <c r="H29" s="162" t="s">
        <v>266</v>
      </c>
      <c r="I29" s="151">
        <v>0</v>
      </c>
      <c r="J29" s="162"/>
      <c r="K29" s="162"/>
      <c r="L29" s="164"/>
    </row>
    <row r="30" ht="15" customHeight="1" spans="1:12">
      <c r="A30" s="162" t="s">
        <v>345</v>
      </c>
      <c r="B30" s="162" t="s">
        <v>346</v>
      </c>
      <c r="C30" s="151">
        <v>0</v>
      </c>
      <c r="D30" s="162" t="s">
        <v>347</v>
      </c>
      <c r="E30" s="162" t="s">
        <v>348</v>
      </c>
      <c r="F30" s="151">
        <v>0</v>
      </c>
      <c r="G30" s="162" t="s">
        <v>271</v>
      </c>
      <c r="H30" s="162" t="s">
        <v>272</v>
      </c>
      <c r="I30" s="151">
        <v>0</v>
      </c>
      <c r="J30" s="162"/>
      <c r="K30" s="162"/>
      <c r="L30" s="164"/>
    </row>
    <row r="31" ht="15" customHeight="1" spans="1:12">
      <c r="A31" s="162" t="s">
        <v>351</v>
      </c>
      <c r="B31" s="162" t="s">
        <v>352</v>
      </c>
      <c r="C31" s="151">
        <v>0</v>
      </c>
      <c r="D31" s="162" t="s">
        <v>353</v>
      </c>
      <c r="E31" s="162" t="s">
        <v>354</v>
      </c>
      <c r="F31" s="151">
        <v>0</v>
      </c>
      <c r="G31" s="162" t="s">
        <v>277</v>
      </c>
      <c r="H31" s="162" t="s">
        <v>278</v>
      </c>
      <c r="I31" s="151">
        <v>0</v>
      </c>
      <c r="J31" s="162"/>
      <c r="K31" s="162"/>
      <c r="L31" s="164"/>
    </row>
    <row r="32" ht="15" customHeight="1" spans="1:12">
      <c r="A32" s="162" t="s">
        <v>357</v>
      </c>
      <c r="B32" s="162" t="s">
        <v>415</v>
      </c>
      <c r="C32" s="151">
        <v>0</v>
      </c>
      <c r="D32" s="162" t="s">
        <v>359</v>
      </c>
      <c r="E32" s="162" t="s">
        <v>360</v>
      </c>
      <c r="F32" s="151">
        <v>0</v>
      </c>
      <c r="G32" s="162" t="s">
        <v>283</v>
      </c>
      <c r="H32" s="162" t="s">
        <v>284</v>
      </c>
      <c r="I32" s="151">
        <v>0</v>
      </c>
      <c r="J32" s="162"/>
      <c r="K32" s="162"/>
      <c r="L32" s="164"/>
    </row>
    <row r="33" ht="15" customHeight="1" spans="1:12">
      <c r="A33" s="162"/>
      <c r="B33" s="162"/>
      <c r="C33" s="165"/>
      <c r="D33" s="162" t="s">
        <v>363</v>
      </c>
      <c r="E33" s="162" t="s">
        <v>364</v>
      </c>
      <c r="F33" s="151">
        <v>0</v>
      </c>
      <c r="G33" s="162" t="s">
        <v>289</v>
      </c>
      <c r="H33" s="162" t="s">
        <v>290</v>
      </c>
      <c r="I33" s="151">
        <v>0</v>
      </c>
      <c r="J33" s="162"/>
      <c r="K33" s="162"/>
      <c r="L33" s="164"/>
    </row>
    <row r="34" ht="15" customHeight="1" spans="1:12">
      <c r="A34" s="162"/>
      <c r="B34" s="162"/>
      <c r="C34" s="164"/>
      <c r="D34" s="162" t="s">
        <v>367</v>
      </c>
      <c r="E34" s="162" t="s">
        <v>368</v>
      </c>
      <c r="F34" s="151">
        <v>0</v>
      </c>
      <c r="G34" s="162" t="s">
        <v>295</v>
      </c>
      <c r="H34" s="162" t="s">
        <v>296</v>
      </c>
      <c r="I34" s="151">
        <v>0</v>
      </c>
      <c r="J34" s="162"/>
      <c r="K34" s="162"/>
      <c r="L34" s="164"/>
    </row>
    <row r="35" ht="15" customHeight="1" spans="1:12">
      <c r="A35" s="162"/>
      <c r="B35" s="162"/>
      <c r="C35" s="164"/>
      <c r="D35" s="162" t="s">
        <v>371</v>
      </c>
      <c r="E35" s="162" t="s">
        <v>372</v>
      </c>
      <c r="F35" s="151">
        <v>0</v>
      </c>
      <c r="G35" s="162" t="s">
        <v>301</v>
      </c>
      <c r="H35" s="162" t="s">
        <v>302</v>
      </c>
      <c r="I35" s="151">
        <v>0</v>
      </c>
      <c r="J35" s="162"/>
      <c r="K35" s="162"/>
      <c r="L35" s="164"/>
    </row>
    <row r="36" ht="15" customHeight="1" spans="1:12">
      <c r="A36" s="162"/>
      <c r="B36" s="162"/>
      <c r="C36" s="164"/>
      <c r="D36" s="162" t="s">
        <v>375</v>
      </c>
      <c r="E36" s="162" t="s">
        <v>376</v>
      </c>
      <c r="F36" s="151">
        <v>0</v>
      </c>
      <c r="G36" s="162"/>
      <c r="H36" s="162"/>
      <c r="I36" s="165"/>
      <c r="J36" s="162"/>
      <c r="K36" s="162"/>
      <c r="L36" s="164"/>
    </row>
    <row r="37" ht="15" customHeight="1" spans="1:12">
      <c r="A37" s="162"/>
      <c r="B37" s="162"/>
      <c r="C37" s="164"/>
      <c r="D37" s="162" t="s">
        <v>377</v>
      </c>
      <c r="E37" s="162" t="s">
        <v>378</v>
      </c>
      <c r="F37" s="151">
        <v>0</v>
      </c>
      <c r="G37" s="162"/>
      <c r="H37" s="162"/>
      <c r="I37" s="164"/>
      <c r="J37" s="162"/>
      <c r="K37" s="162"/>
      <c r="L37" s="164"/>
    </row>
    <row r="38" ht="15" customHeight="1" spans="1:12">
      <c r="A38" s="162"/>
      <c r="B38" s="162"/>
      <c r="C38" s="164"/>
      <c r="D38" s="162" t="s">
        <v>379</v>
      </c>
      <c r="E38" s="162" t="s">
        <v>380</v>
      </c>
      <c r="F38" s="163">
        <v>0</v>
      </c>
      <c r="G38" s="162"/>
      <c r="H38" s="162"/>
      <c r="I38" s="164"/>
      <c r="J38" s="162"/>
      <c r="K38" s="162"/>
      <c r="L38" s="164"/>
    </row>
    <row r="39" ht="15" customHeight="1" spans="1:12">
      <c r="A39" s="150" t="s">
        <v>416</v>
      </c>
      <c r="B39" s="150"/>
      <c r="C39" s="150"/>
      <c r="D39" s="150"/>
      <c r="E39" s="150"/>
      <c r="F39" s="150"/>
      <c r="G39" s="150"/>
      <c r="H39" s="150"/>
      <c r="I39" s="150"/>
      <c r="J39" s="150"/>
      <c r="K39" s="150"/>
      <c r="L39" s="150"/>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T12"/>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20">
      <c r="K1" s="155" t="s">
        <v>417</v>
      </c>
    </row>
    <row r="2" ht="15.6" spans="1:20">
      <c r="T2" s="156" t="s">
        <v>418</v>
      </c>
    </row>
    <row r="3" ht="15.6" spans="1:20">
      <c r="A3" s="156" t="s">
        <v>2</v>
      </c>
      <c r="T3" s="156" t="s">
        <v>3</v>
      </c>
    </row>
    <row r="4" ht="19.5" customHeight="1" spans="1:20">
      <c r="A4" s="157" t="s">
        <v>6</v>
      </c>
      <c r="B4" s="157"/>
      <c r="C4" s="157"/>
      <c r="D4" s="157"/>
      <c r="E4" s="157" t="s">
        <v>105</v>
      </c>
      <c r="F4" s="157"/>
      <c r="G4" s="157"/>
      <c r="H4" s="157" t="s">
        <v>189</v>
      </c>
      <c r="I4" s="157"/>
      <c r="J4" s="157"/>
      <c r="K4" s="157" t="s">
        <v>190</v>
      </c>
      <c r="L4" s="157"/>
      <c r="M4" s="157"/>
      <c r="N4" s="157"/>
      <c r="O4" s="157"/>
      <c r="P4" s="157" t="s">
        <v>107</v>
      </c>
      <c r="Q4" s="157"/>
      <c r="R4" s="157"/>
      <c r="S4" s="157"/>
      <c r="T4" s="157"/>
    </row>
    <row r="5" ht="19.5" customHeight="1" spans="1:20">
      <c r="A5" s="157" t="s">
        <v>121</v>
      </c>
      <c r="B5" s="157"/>
      <c r="C5" s="157"/>
      <c r="D5" s="157" t="s">
        <v>122</v>
      </c>
      <c r="E5" s="157" t="s">
        <v>128</v>
      </c>
      <c r="F5" s="157" t="s">
        <v>191</v>
      </c>
      <c r="G5" s="157" t="s">
        <v>192</v>
      </c>
      <c r="H5" s="157" t="s">
        <v>128</v>
      </c>
      <c r="I5" s="157" t="s">
        <v>160</v>
      </c>
      <c r="J5" s="157" t="s">
        <v>161</v>
      </c>
      <c r="K5" s="157" t="s">
        <v>128</v>
      </c>
      <c r="L5" s="157" t="s">
        <v>160</v>
      </c>
      <c r="M5" s="157"/>
      <c r="N5" s="157" t="s">
        <v>160</v>
      </c>
      <c r="O5" s="157" t="s">
        <v>161</v>
      </c>
      <c r="P5" s="157" t="s">
        <v>128</v>
      </c>
      <c r="Q5" s="157" t="s">
        <v>191</v>
      </c>
      <c r="R5" s="157" t="s">
        <v>192</v>
      </c>
      <c r="S5" s="157" t="s">
        <v>192</v>
      </c>
      <c r="T5" s="157"/>
    </row>
    <row r="6" ht="19.5" customHeight="1" spans="1:20">
      <c r="A6" s="157"/>
      <c r="B6" s="157"/>
      <c r="C6" s="157"/>
      <c r="D6" s="157"/>
      <c r="E6" s="157"/>
      <c r="F6" s="157"/>
      <c r="G6" s="157" t="s">
        <v>123</v>
      </c>
      <c r="H6" s="157"/>
      <c r="I6" s="157"/>
      <c r="J6" s="157" t="s">
        <v>123</v>
      </c>
      <c r="K6" s="157"/>
      <c r="L6" s="157" t="s">
        <v>123</v>
      </c>
      <c r="M6" s="157" t="s">
        <v>194</v>
      </c>
      <c r="N6" s="157" t="s">
        <v>193</v>
      </c>
      <c r="O6" s="157" t="s">
        <v>123</v>
      </c>
      <c r="P6" s="157"/>
      <c r="Q6" s="157"/>
      <c r="R6" s="157" t="s">
        <v>123</v>
      </c>
      <c r="S6" s="157" t="s">
        <v>195</v>
      </c>
      <c r="T6" s="157" t="s">
        <v>196</v>
      </c>
    </row>
    <row r="7" ht="19.5" customHeight="1" spans="1:20">
      <c r="A7" s="157"/>
      <c r="B7" s="157"/>
      <c r="C7" s="157"/>
      <c r="D7" s="157"/>
      <c r="E7" s="157"/>
      <c r="F7" s="157"/>
      <c r="G7" s="157"/>
      <c r="H7" s="157"/>
      <c r="I7" s="157"/>
      <c r="J7" s="157"/>
      <c r="K7" s="157"/>
      <c r="L7" s="157"/>
      <c r="M7" s="157"/>
      <c r="N7" s="157"/>
      <c r="O7" s="157"/>
      <c r="P7" s="157"/>
      <c r="Q7" s="157"/>
      <c r="R7" s="157"/>
      <c r="S7" s="157"/>
      <c r="T7" s="157"/>
    </row>
    <row r="8" ht="19.5" customHeight="1" spans="1:20">
      <c r="A8" s="157" t="s">
        <v>125</v>
      </c>
      <c r="B8" s="157" t="s">
        <v>126</v>
      </c>
      <c r="C8" s="157" t="s">
        <v>127</v>
      </c>
      <c r="D8" s="157" t="s">
        <v>10</v>
      </c>
      <c r="E8" s="158" t="s">
        <v>11</v>
      </c>
      <c r="F8" s="158" t="s">
        <v>12</v>
      </c>
      <c r="G8" s="158" t="s">
        <v>20</v>
      </c>
      <c r="H8" s="158" t="s">
        <v>24</v>
      </c>
      <c r="I8" s="158" t="s">
        <v>28</v>
      </c>
      <c r="J8" s="158" t="s">
        <v>32</v>
      </c>
      <c r="K8" s="158" t="s">
        <v>36</v>
      </c>
      <c r="L8" s="158" t="s">
        <v>40</v>
      </c>
      <c r="M8" s="158" t="s">
        <v>43</v>
      </c>
      <c r="N8" s="158" t="s">
        <v>46</v>
      </c>
      <c r="O8" s="158" t="s">
        <v>49</v>
      </c>
      <c r="P8" s="158" t="s">
        <v>52</v>
      </c>
      <c r="Q8" s="158" t="s">
        <v>55</v>
      </c>
      <c r="R8" s="158" t="s">
        <v>58</v>
      </c>
      <c r="S8" s="158" t="s">
        <v>61</v>
      </c>
      <c r="T8" s="158" t="s">
        <v>64</v>
      </c>
    </row>
    <row r="9" ht="19.5" customHeight="1" spans="1:20">
      <c r="A9" s="157"/>
      <c r="B9" s="157"/>
      <c r="C9" s="157"/>
      <c r="D9" s="157" t="s">
        <v>128</v>
      </c>
      <c r="E9" s="151">
        <v>0</v>
      </c>
      <c r="F9" s="151">
        <v>0</v>
      </c>
      <c r="G9" s="151">
        <v>0</v>
      </c>
      <c r="H9" s="151">
        <v>0</v>
      </c>
      <c r="I9" s="151">
        <v>0</v>
      </c>
      <c r="J9" s="151">
        <v>0</v>
      </c>
      <c r="K9" s="151">
        <v>0</v>
      </c>
      <c r="L9" s="151">
        <v>0</v>
      </c>
      <c r="M9" s="151">
        <v>0</v>
      </c>
      <c r="N9" s="151">
        <v>0</v>
      </c>
      <c r="O9" s="151">
        <v>0</v>
      </c>
      <c r="P9" s="151">
        <v>0</v>
      </c>
      <c r="Q9" s="151">
        <v>0</v>
      </c>
      <c r="R9" s="151">
        <v>0</v>
      </c>
      <c r="S9" s="151">
        <v>0</v>
      </c>
      <c r="T9" s="151">
        <v>0</v>
      </c>
    </row>
    <row r="10" ht="19.5" customHeight="1" spans="1:20">
      <c r="A10" s="150"/>
      <c r="B10" s="150"/>
      <c r="C10" s="150"/>
      <c r="D10" s="150"/>
      <c r="E10" s="151"/>
      <c r="F10" s="151"/>
      <c r="G10" s="151"/>
      <c r="H10" s="151"/>
      <c r="I10" s="151"/>
      <c r="J10" s="151"/>
      <c r="K10" s="151"/>
      <c r="L10" s="151"/>
      <c r="M10" s="151"/>
      <c r="N10" s="151"/>
      <c r="O10" s="151"/>
      <c r="P10" s="151"/>
      <c r="Q10" s="151"/>
      <c r="R10" s="151"/>
      <c r="S10" s="151"/>
      <c r="T10" s="151"/>
    </row>
    <row r="11" ht="19.5" customHeight="1" spans="1:20">
      <c r="A11" s="160" t="s">
        <v>419</v>
      </c>
      <c r="B11" s="160"/>
      <c r="C11" s="160"/>
      <c r="D11" s="160"/>
      <c r="E11" s="160"/>
      <c r="F11" s="160"/>
      <c r="G11" s="160"/>
      <c r="H11" s="160"/>
      <c r="I11" s="160"/>
      <c r="J11" s="160"/>
      <c r="K11" s="160"/>
      <c r="L11" s="160"/>
      <c r="M11" s="160"/>
      <c r="N11" s="160"/>
      <c r="O11" s="160"/>
      <c r="P11" s="160"/>
      <c r="Q11" s="160"/>
      <c r="R11" s="160"/>
      <c r="S11" s="160"/>
      <c r="T11" s="160"/>
    </row>
    <row r="12" spans="1:20">
      <c r="A12" s="161" t="s">
        <v>420</v>
      </c>
      <c r="B12" s="161"/>
      <c r="C12" s="161"/>
      <c r="D12" s="161"/>
      <c r="E12" s="161"/>
      <c r="F12" s="161"/>
      <c r="G12" s="161"/>
      <c r="H12" s="161"/>
      <c r="I12" s="161"/>
      <c r="J12" s="161"/>
      <c r="K12" s="161"/>
      <c r="L12" s="161"/>
      <c r="M12" s="161"/>
      <c r="N12" s="161"/>
      <c r="O12" s="161"/>
      <c r="P12" s="161"/>
      <c r="Q12" s="161"/>
      <c r="R12" s="161"/>
      <c r="S12" s="161"/>
      <c r="T12" s="161"/>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2" sqref="A12:L12"/>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1:12">
      <c r="G1" s="155" t="s">
        <v>421</v>
      </c>
    </row>
    <row r="2" ht="15.6" spans="1:12">
      <c r="L2" s="156" t="s">
        <v>422</v>
      </c>
    </row>
    <row r="3" ht="15.6" spans="1:12">
      <c r="A3" s="156" t="s">
        <v>2</v>
      </c>
      <c r="L3" s="156" t="s">
        <v>3</v>
      </c>
    </row>
    <row r="4" ht="19.5" customHeight="1" spans="1:12">
      <c r="A4" s="157" t="s">
        <v>6</v>
      </c>
      <c r="B4" s="157"/>
      <c r="C4" s="157"/>
      <c r="D4" s="157"/>
      <c r="E4" s="157" t="s">
        <v>105</v>
      </c>
      <c r="F4" s="157"/>
      <c r="G4" s="157"/>
      <c r="H4" s="157" t="s">
        <v>189</v>
      </c>
      <c r="I4" s="157" t="s">
        <v>190</v>
      </c>
      <c r="J4" s="157" t="s">
        <v>107</v>
      </c>
      <c r="K4" s="157"/>
      <c r="L4" s="157"/>
    </row>
    <row r="5" ht="19.5" customHeight="1" spans="1:12">
      <c r="A5" s="157" t="s">
        <v>121</v>
      </c>
      <c r="B5" s="157"/>
      <c r="C5" s="157"/>
      <c r="D5" s="157" t="s">
        <v>122</v>
      </c>
      <c r="E5" s="157" t="s">
        <v>128</v>
      </c>
      <c r="F5" s="157" t="s">
        <v>423</v>
      </c>
      <c r="G5" s="157" t="s">
        <v>424</v>
      </c>
      <c r="H5" s="157"/>
      <c r="I5" s="157"/>
      <c r="J5" s="157" t="s">
        <v>128</v>
      </c>
      <c r="K5" s="157" t="s">
        <v>423</v>
      </c>
      <c r="L5" s="158" t="s">
        <v>424</v>
      </c>
    </row>
    <row r="6" ht="19.5" customHeight="1" spans="1:12">
      <c r="A6" s="157"/>
      <c r="B6" s="157"/>
      <c r="C6" s="157"/>
      <c r="D6" s="157"/>
      <c r="E6" s="157"/>
      <c r="F6" s="157"/>
      <c r="G6" s="157"/>
      <c r="H6" s="157"/>
      <c r="I6" s="157"/>
      <c r="J6" s="157"/>
      <c r="K6" s="157"/>
      <c r="L6" s="158" t="s">
        <v>195</v>
      </c>
    </row>
    <row r="7" ht="19.5" customHeight="1" spans="1:12">
      <c r="A7" s="157"/>
      <c r="B7" s="157"/>
      <c r="C7" s="157"/>
      <c r="D7" s="157"/>
      <c r="E7" s="157"/>
      <c r="F7" s="157"/>
      <c r="G7" s="157"/>
      <c r="H7" s="157"/>
      <c r="I7" s="157"/>
      <c r="J7" s="157"/>
      <c r="K7" s="157"/>
      <c r="L7" s="158"/>
    </row>
    <row r="8" ht="19.5" customHeight="1" spans="1:12">
      <c r="A8" s="157" t="s">
        <v>125</v>
      </c>
      <c r="B8" s="157" t="s">
        <v>126</v>
      </c>
      <c r="C8" s="157" t="s">
        <v>127</v>
      </c>
      <c r="D8" s="157" t="s">
        <v>10</v>
      </c>
      <c r="E8" s="158" t="s">
        <v>11</v>
      </c>
      <c r="F8" s="158" t="s">
        <v>12</v>
      </c>
      <c r="G8" s="158" t="s">
        <v>20</v>
      </c>
      <c r="H8" s="158" t="s">
        <v>24</v>
      </c>
      <c r="I8" s="158" t="s">
        <v>28</v>
      </c>
      <c r="J8" s="158" t="s">
        <v>32</v>
      </c>
      <c r="K8" s="158" t="s">
        <v>36</v>
      </c>
      <c r="L8" s="158" t="s">
        <v>40</v>
      </c>
    </row>
    <row r="9" ht="19.5" customHeight="1" spans="1:12">
      <c r="A9" s="157"/>
      <c r="B9" s="157"/>
      <c r="C9" s="157"/>
      <c r="D9" s="157" t="s">
        <v>128</v>
      </c>
      <c r="E9" s="151">
        <v>0</v>
      </c>
      <c r="F9" s="151">
        <v>0</v>
      </c>
      <c r="G9" s="151">
        <v>0</v>
      </c>
      <c r="H9" s="151">
        <v>0</v>
      </c>
      <c r="I9" s="151">
        <v>0</v>
      </c>
      <c r="J9" s="151">
        <v>0</v>
      </c>
      <c r="K9" s="151">
        <v>0</v>
      </c>
      <c r="L9" s="151">
        <v>0</v>
      </c>
    </row>
    <row r="10" ht="19.5" customHeight="1" spans="1:12">
      <c r="A10" s="150"/>
      <c r="B10" s="150"/>
      <c r="C10" s="150"/>
      <c r="D10" s="150"/>
      <c r="E10" s="151"/>
      <c r="F10" s="151"/>
      <c r="G10" s="151"/>
      <c r="H10" s="151"/>
      <c r="I10" s="151"/>
      <c r="J10" s="151"/>
      <c r="K10" s="151"/>
      <c r="L10" s="151"/>
    </row>
    <row r="11" ht="19.5" customHeight="1" spans="1:12">
      <c r="A11" s="150" t="s">
        <v>425</v>
      </c>
      <c r="B11" s="150"/>
      <c r="C11" s="150"/>
      <c r="D11" s="150"/>
      <c r="E11" s="150"/>
      <c r="F11" s="150"/>
      <c r="G11" s="150"/>
      <c r="H11" s="150"/>
      <c r="I11" s="150"/>
      <c r="J11" s="150"/>
      <c r="K11" s="150"/>
      <c r="L11" s="150"/>
    </row>
    <row r="12" spans="1:12">
      <c r="A12" s="159" t="s">
        <v>426</v>
      </c>
      <c r="B12" s="159"/>
      <c r="C12" s="159"/>
      <c r="D12" s="159"/>
      <c r="E12" s="159"/>
      <c r="F12" s="159"/>
      <c r="G12" s="159"/>
      <c r="H12" s="159"/>
      <c r="I12" s="159"/>
      <c r="J12" s="159"/>
      <c r="K12" s="159"/>
      <c r="L12" s="159"/>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22</vt:i4>
      </vt:variant>
    </vt:vector>
  </HeadingPairs>
  <TitlesOfParts>
    <vt:vector size="2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白亚民</cp:lastModifiedBy>
  <dcterms:created xsi:type="dcterms:W3CDTF">2025-09-30T01:17:00Z</dcterms:created>
  <dcterms:modified xsi:type="dcterms:W3CDTF">2025-10-16T03:32:07Z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2025-09-30T01:17:50.356Z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2667A72A350448E189E7D7F14B05220A_12</vt:lpwstr>
  </property>
  <property fmtid="{D5CDD505-2E9C-101B-9397-08002B2CF9AE}" pid="10" name="KSOProductBuildVer">
    <vt:lpwstr>2052-12.1.0.22089</vt:lpwstr>
  </property>
</Properties>
</file>