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622" firstSheet="26" activeTab="29"/>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 2024年度部门整体支出绩效自评情况" sheetId="14" r:id="rId14"/>
    <sheet name="GK14 2024年度部门整体支出绩效自评表" sheetId="15" r:id="rId15"/>
    <sheet name="GK15 2024年度项目支出绩效自评表-1" sheetId="16" r:id="rId16"/>
    <sheet name="GK15 2024年度项目支出绩效自评表-2" sheetId="17" r:id="rId17"/>
    <sheet name="GK15 2024年度项目支出绩效自评表-3" sheetId="18" r:id="rId18"/>
    <sheet name="GK15 2024年度项目支出绩效自评表-4" sheetId="20" r:id="rId19"/>
    <sheet name="GK15 2024年度项目支出绩效自评表-5" sheetId="21" r:id="rId20"/>
    <sheet name="GK15 2024年度项目支出绩效自评表-6" sheetId="22" r:id="rId21"/>
    <sheet name="GK15 2024年度项目支出绩效自评表-7" sheetId="23" r:id="rId22"/>
    <sheet name="GK15 2024年度项目支出绩效自评表-8" sheetId="24" r:id="rId23"/>
    <sheet name="GK15 2024年度项目支出绩效自评表-9" sheetId="25" r:id="rId24"/>
    <sheet name="GK15 2024年度项目支出绩效自评表-10" sheetId="26" r:id="rId25"/>
    <sheet name="GK15 2024年度项目支出绩效自评表-11" sheetId="27" r:id="rId26"/>
    <sheet name="GK15 2024年度项目支出绩效自评表-12" sheetId="28" r:id="rId27"/>
    <sheet name="GK15 2024年度项目支出绩效自评表-13" sheetId="29" r:id="rId28"/>
    <sheet name="GK15 2024年度项目支出绩效自评表-14" sheetId="30" r:id="rId29"/>
    <sheet name="GK15 2024年度项目支出绩效自评表-15" sheetId="31"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<sst xmlns="http://schemas.openxmlformats.org/spreadsheetml/2006/main" count="3255" uniqueCount="774">
  <si>
    <t>代码</t>
  </si>
  <si>
    <t>530181000302</t>
  </si>
  <si>
    <t>单位名称</t>
  </si>
  <si>
    <t>中国共产党安宁市委员会政法委员会</t>
  </si>
  <si>
    <t>单位负责人</t>
  </si>
  <si>
    <t>李挺</t>
  </si>
  <si>
    <t>财务负责人</t>
  </si>
  <si>
    <t>霍玲</t>
  </si>
  <si>
    <t>填表人</t>
  </si>
  <si>
    <t>杨叶飞</t>
  </si>
  <si>
    <t>电话号码(区号)</t>
  </si>
  <si>
    <t>0871</t>
  </si>
  <si>
    <t>电话号码</t>
  </si>
  <si>
    <t>68699244</t>
  </si>
  <si>
    <t>分机号</t>
  </si>
  <si>
    <t>单位地址</t>
  </si>
  <si>
    <t>云南省昆明市安宁市连然街131号</t>
  </si>
  <si>
    <t>邮政编码</t>
  </si>
  <si>
    <t>650500</t>
  </si>
  <si>
    <t>单位所在地区（国家标准：行政区划代码）</t>
  </si>
  <si>
    <t>安宁市</t>
  </si>
  <si>
    <t>备用码一</t>
  </si>
  <si>
    <t>备用码二</t>
  </si>
  <si>
    <t>15287820205</t>
  </si>
  <si>
    <t>是否参照公务员法管理</t>
  </si>
  <si>
    <t>是否编制部门预算</t>
  </si>
  <si>
    <t>1|是</t>
  </si>
  <si>
    <t>单位预算级次</t>
  </si>
  <si>
    <t>1|一级预算单位</t>
  </si>
  <si>
    <t>组织机构代码</t>
  </si>
  <si>
    <t>015121550</t>
  </si>
  <si>
    <t>单位代码</t>
  </si>
  <si>
    <t>302</t>
  </si>
  <si>
    <t>财政区划代码</t>
  </si>
  <si>
    <t>530181000|安宁市本级</t>
  </si>
  <si>
    <t>单位类型</t>
  </si>
  <si>
    <t>单位经费保障方式</t>
  </si>
  <si>
    <t>执行会计制度</t>
  </si>
  <si>
    <t>预算级次</t>
  </si>
  <si>
    <t>5|县区级</t>
  </si>
  <si>
    <t>隶属关系</t>
  </si>
  <si>
    <t>530181</t>
  </si>
  <si>
    <t>部门标识代码</t>
  </si>
  <si>
    <t>216|中共中央政法委员会</t>
  </si>
  <si>
    <t>国民经济行业分类</t>
  </si>
  <si>
    <t>新报因素</t>
  </si>
  <si>
    <t>0|连续上报</t>
  </si>
  <si>
    <t>上年代码</t>
  </si>
  <si>
    <t>1153018101512155057</t>
  </si>
  <si>
    <t>上年代码（10位）</t>
  </si>
  <si>
    <t>0151215507</t>
  </si>
  <si>
    <t>报表小类</t>
  </si>
  <si>
    <t>7|叠加汇总表</t>
  </si>
  <si>
    <t>备用码</t>
  </si>
  <si>
    <t>是否编制行政事业单位国有资产报告</t>
  </si>
  <si>
    <t>父节点</t>
  </si>
  <si>
    <t>530181013006|云南省昆明市安宁市2024年度部门决算汇总</t>
  </si>
  <si>
    <t>收入支出决算表</t>
  </si>
  <si>
    <t>公开01表</t>
  </si>
  <si>
    <t>部门：中国共产党安宁市委员会政法委员会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</si>
  <si>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</si>
  <si>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</si>
  <si>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</si>
  <si>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</si>
  <si>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</si>
  <si>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</si>
  <si>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</si>
  <si>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</si>
  <si>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</si>
  <si>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</si>
  <si>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</si>
  <si>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</si>
  <si>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</si>
  <si>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</si>
  <si>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</si>
  <si>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</si>
  <si>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</si>
  <si>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</si>
  <si>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</si>
  <si>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</si>
  <si>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</si>
  <si>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</si>
  <si>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</si>
  <si>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</si>
  <si>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</si>
  <si>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</si>
  <si>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</si>
  <si>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</si>
  <si>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</si>
  <si>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</si>
  <si>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</si>
  <si>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</si>
  <si>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</si>
  <si>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</si>
  <si>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</si>
  <si>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</si>
  <si>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</si>
  <si>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</si>
  <si>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</si>
  <si>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</si>
  <si>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</si>
  <si>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</si>
  <si>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</si>
  <si>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</si>
  <si>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</si>
  <si>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</si>
  <si>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</si>
  <si>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</si>
  <si>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</si>
  <si>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</si>
  <si>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</si>
  <si>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</si>
  <si>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</si>
  <si>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</si>
  <si>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</si>
  <si>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</si>
  <si>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</si>
  <si>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</si>
  <si>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</si>
  <si>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</si>
  <si>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</si>
  <si>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</si>
  <si>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</si>
  <si>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</si>
  <si>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</si>
  <si>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</si>
  <si>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</si>
  <si>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</si>
  <si>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</si>
  <si>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</si>
  <si>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</si>
  <si>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</si>
  <si>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</si>
  <si>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</si>
  <si>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</si>
  <si>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</si>
  <si>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</si>
  <si>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</si>
  <si>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</si>
  <si>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</si>
  <si>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</si>
  <si>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</si>
  <si>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</si>
  <si>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</si>
  <si>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</si>
  <si>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</si>
  <si>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</si>
  <si>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</si>
  <si>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</si>
  <si>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</si>
  <si>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</si>
  <si>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</si>
  <si>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</si>
  <si>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</si>
  <si>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</si>
  <si>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</si>
  <si>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</si>
  <si>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</si>
  <si>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</si>
  <si>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</si>
  <si>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</si>
  <si>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</si>
  <si>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</si>
  <si>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</si>
  <si>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</si>
  <si>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</si>
  <si>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</si>
  <si>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</si>
  <si>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</si>
  <si>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</si>
  <si>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</si>
  <si>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</si>
  <si>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</si>
  <si>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</si>
  <si>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</si>
  <si>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</si>
  <si>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</si>
  <si>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</si>
  <si>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</si>
  <si>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</si>
  <si>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</si>
  <si>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</si>
  <si>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</si>
  <si>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</si>
  <si>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</si>
  <si>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</si>
  <si>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</si>
  <si>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</si>
  <si>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</si>
  <si>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</si>
  <si>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2013601</t>
  </si>
  <si>
    <t>行政运行</t>
  </si>
  <si>
    <t>2013602</t>
  </si>
  <si>
    <t>一般行政管理事务</t>
  </si>
  <si>
    <t>2013650</t>
  </si>
  <si>
    <t>事业运行</t>
  </si>
  <si>
    <t>2013699</t>
  </si>
  <si>
    <t>208</t>
  </si>
  <si>
    <t>社会保障和就业支出</t>
  </si>
  <si>
    <t>20805</t>
  </si>
  <si>
    <t>行政事业单位养老支出</t>
  </si>
  <si>
    <t>2080501</t>
  </si>
  <si>
    <t>行政单位离退休</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</si>
  <si>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</si>
  <si>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</si>
  <si>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</si>
  <si>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</si>
  <si>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</si>
  <si>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</si>
  <si>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</si>
  <si>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</si>
  <si>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</si>
  <si>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</si>
  <si>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</si>
  <si>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</si>
  <si>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</si>
  <si>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</si>
  <si>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</si>
  <si>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</si>
  <si>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</si>
  <si>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</si>
  <si>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</si>
  <si>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</si>
  <si>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</si>
  <si>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</si>
  <si>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</si>
  <si>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</si>
  <si>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</si>
  <si>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</si>
  <si>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</si>
  <si>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</si>
  <si>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</si>
  <si>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</si>
  <si>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</si>
  <si>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</si>
  <si>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</si>
  <si>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</si>
  <si>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</si>
  <si>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</si>
  <si>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</si>
  <si>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</si>
  <si>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</si>
  <si>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</si>
  <si>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</si>
  <si>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</si>
  <si>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</si>
  <si>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</si>
  <si>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</si>
  <si>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</si>
  <si>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</si>
  <si>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</si>
  <si>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</si>
  <si>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</si>
  <si>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</si>
  <si>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</si>
  <si>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</si>
  <si>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</si>
  <si>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</si>
  <si>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</si>
  <si>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</si>
  <si>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</si>
  <si>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</si>
  <si>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</si>
  <si>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</si>
  <si>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</si>
  <si>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</si>
  <si>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</si>
  <si>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</si>
  <si>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</si>
  <si>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</si>
  <si>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</si>
  <si>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</si>
  <si>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</si>
  <si>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</si>
  <si>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</si>
  <si>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</si>
  <si>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</si>
  <si>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</si>
  <si>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</si>
  <si>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</si>
  <si>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</si>
  <si>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</si>
  <si>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</si>
  <si>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</si>
  <si>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</si>
  <si>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</si>
  <si>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</si>
  <si>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</si>
  <si>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</si>
  <si>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</si>
  <si>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</si>
  <si>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</si>
  <si>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</si>
  <si>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</si>
  <si>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</si>
  <si>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</si>
  <si>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</si>
  <si>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</si>
  <si>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</si>
  <si>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</si>
  <si>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</si>
  <si>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</si>
  <si>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</si>
  <si>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</si>
  <si>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</si>
  <si>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</si>
  <si>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</si>
  <si>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</si>
  <si>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</si>
  <si>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</si>
  <si>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</si>
  <si>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</si>
  <si>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</si>
  <si>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</si>
  <si>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</si>
  <si>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</si>
  <si>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</si>
  <si>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</si>
  <si>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</si>
  <si>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</si>
  <si>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</si>
  <si>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</si>
  <si>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</si>
  <si>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</si>
  <si>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</si>
  <si>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</si>
  <si>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</si>
  <si>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</si>
  <si>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</si>
  <si>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</si>
  <si>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</si>
  <si>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</si>
  <si>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</si>
  <si>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</si>
  <si>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</si>
  <si>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</si>
  <si>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</si>
  <si>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</si>
  <si>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</si>
  <si>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</si>
  <si>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</si>
  <si>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</si>
  <si>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</si>
  <si>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</si>
  <si>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</si>
  <si>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</si>
  <si>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</si>
  <si>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</si>
  <si>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</si>
  <si>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</si>
  <si>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</si>
  <si>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</si>
  <si>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</si>
  <si>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</si>
  <si>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</si>
  <si>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</si>
  <si>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</si>
  <si>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</si>
  <si>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</si>
  <si>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</si>
  <si>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</si>
  <si>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</si>
  <si>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</si>
  <si>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</si>
  <si>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</si>
  <si>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</si>
  <si>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</si>
  <si>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</si>
  <si>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</si>
  <si>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</si>
  <si>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</si>
  <si>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</si>
  <si>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</si>
  <si>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</si>
  <si>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</si>
  <si>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</si>
  <si>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</si>
  <si>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</si>
  <si>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</si>
  <si>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</si>
  <si>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</si>
  <si>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</si>
  <si>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</si>
  <si>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</si>
  <si>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</si>
  <si>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</si>
  <si>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</si>
  <si>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</si>
  <si>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</si>
  <si>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</si>
  <si>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</si>
  <si>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</si>
  <si>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</si>
  <si>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</si>
  <si>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</si>
  <si>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</si>
  <si>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</si>
  <si>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</si>
  <si>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</si>
  <si>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</si>
  <si>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</si>
  <si>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</si>
  <si>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</si>
  <si>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</si>
  <si>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</si>
  <si>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</si>
  <si>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</si>
  <si>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</si>
  <si>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</si>
  <si>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</si>
  <si>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</si>
  <si>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</si>
  <si>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</si>
  <si>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</si>
  <si>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</si>
  <si>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</si>
  <si>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</si>
  <si>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</si>
  <si>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</si>
  <si>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</si>
  <si>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</si>
  <si>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</si>
  <si>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</si>
  <si>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</si>
  <si>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</si>
  <si>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</si>
  <si>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</si>
  <si>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</si>
  <si>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</si>
  <si>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</si>
  <si>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</si>
  <si>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</si>
  <si>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</si>
  <si>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</si>
  <si>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</si>
  <si>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</si>
  <si>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</si>
  <si>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</si>
  <si>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</si>
  <si>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</si>
  <si>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</si>
  <si>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</si>
  <si>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</si>
  <si>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</si>
  <si>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</si>
  <si>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</si>
  <si>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</si>
  <si>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</si>
  <si>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</si>
  <si>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</si>
  <si>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</si>
  <si>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</si>
  <si>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</si>
  <si>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</si>
  <si>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</si>
  <si>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</si>
  <si>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</si>
  <si>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</si>
  <si>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</si>
  <si>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</si>
  <si>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</si>
  <si>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</si>
  <si>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</si>
  <si>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</si>
  <si>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</si>
  <si>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</si>
  <si>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</si>
  <si>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</si>
  <si>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</si>
  <si>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</si>
  <si>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</si>
  <si>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</si>
  <si>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</si>
  <si>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</si>
  <si>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</si>
  <si>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</si>
  <si>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</si>
  <si>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</si>
  <si>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</si>
  <si>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</si>
  <si>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</si>
  <si>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</si>
  <si>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</si>
  <si>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</si>
  <si>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</si>
  <si>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</si>
  <si>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</si>
  <si>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</si>
  <si>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2.中国共产党安宁市委员会政法委员会没有政府性基金预算财政拨款收入，也没有使用政府性基金安排的支出，故《政府性基金预算财政拨款收入支出决算表》为空表。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</si>
  <si>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</si>
  <si>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</si>
  <si>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</si>
  <si>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</si>
  <si>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
    2.中国共产党安宁市委员会政法委员会没有国有资本经营预算财政拨款收入，也没有国有资产经营安排的支出，故《国有资本经营预算财政拨款收入支出决算表》为空表。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</si>
  <si>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</si>
  <si>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</si>
  <si>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</si>
  <si>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</si>
  <si>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</si>
  <si>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</si>
  <si>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</si>
  <si>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</si>
  <si>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</si>
  <si>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</si>
  <si>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</si>
  <si>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</si>
  <si>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</si>
  <si>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</si>
  <si>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</si>
  <si>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</si>
  <si>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</si>
  <si>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</si>
  <si>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</si>
  <si>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</si>
  <si>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</si>
  <si>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</si>
  <si>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</si>
  <si>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</si>
  <si>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</si>
  <si>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</si>
  <si>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</si>
  <si>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</si>
  <si>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</si>
  <si>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</si>
  <si>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</si>
  <si>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</si>
  <si>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</si>
  <si>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</si>
  <si>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</si>
  <si>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</si>
  <si>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</si>
  <si>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</si>
  <si>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</si>
  <si>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</si>
  <si>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</si>
  <si>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</si>
  <si>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</si>
  <si>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</si>
  <si>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</si>
  <si>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</si>
  <si>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</si>
  <si>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</si>
  <si>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</si>
  <si>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</si>
  <si>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</si>
  <si>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</si>
  <si>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</si>
  <si>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</si>
  <si>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</si>
  <si>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</si>
  <si>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</si>
  <si>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</si>
  <si>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单位：万元</t>
  </si>
  <si>
    <t>一、部门基本情况</t>
  </si>
  <si>
    <t>（一）部门概况</t>
  </si>
  <si>
    <t>一、部门职能职责：
（一）中共安宁市委政法委部门职责：
（1）贯彻习近平新时代中国特色社会主义思想，坚持党对政法工作的绝对领导，坚决执行党的路线方针政策和党中央重大决策部署，推动完善和落实政治督察制度；
（2）贯彻党中央以及上级党组织决定，研究协调和有关部门之间的重大事项，统一政法单位思想和行动；
（3）加强对政法领域重大实践和理论问题调查研究，提出重大决策部署和改革措施的意见和建议，协助党委决策和统筹推进政法改革等各项工作；
（4）了解掌握和分析研判社会稳定形势、政法工作情况动态，创新完善多部门参与的平安建设工作协调机制，协调推动预防、化解影响稳定的社会矛盾和风险，协调应对和妥善处置重大突发事件、协调指导相关单位和相关部门做好反邪教、反暴恐工作；
（5）加强对政法工作的督查，统筹协调社会治安综合治理、维护社会稳定、反邪教、反暴恐等有关国家法律法规和政策的实施工作；
（6）支持和监督依法行使职权，检查执行党的路线方针政策、党中央重大决策部署和国家法律法规的情况，指导和协调各单位密切配合，完善与纪检监察机关工作衔接和协作配合机制，推进严格执法，公正司法；
（7）指导和推动党的建设和政法队伍建设，加强领导班子和干部队伍建设，做好监督监察、审查调查工作；
（8）落实中央和地方上级国家安全领导机构，全面依法治国领导机构的决策部署，支持配合其办事机构工作，加强国家政治安全战略研究、法治中国建设重大问题研究，提出建议和工作意见、指导和协调各部门维护政治安全工作和执法司法相关工作；
（9）掌握分析政法舆情动态，指导和协调单位和有关部门做好依法办理、宣传报道和舆论引导等相关工作；
（10）完成上级党委政法委员会交办的其他任务。
（二）安宁市社会建设和社会治理综合服务中心主要职责是:
按照市委、市政府的统一部署，统筹全市社会建设和社会治理工作，拟订全市社会建设和社会治理总体规划、重大方案、改革举措和政策措施;负贵对社会建设和市域社会治理成员单位、各街道工作推进情况进行督查。督办，确保工作落到实处；完成上级交办的其他工作。
二、部门机构设置情况：
2024年我部门独立编制机构数为2个，分别是：安宁市政法委、安宁市社会建设和社会治理综合服务中心。2024年我部门在编23人，其中：行政编制13人(工勤2人)，事业编制10人。年末在职人数25人，其中：行政人员10人（工勤2人），事业人员9人，退休6人。</t>
  </si>
  <si>
    <t>（二）部门绩效目标的设立情况</t>
  </si>
  <si>
    <t>全面建设法治安宁,全市社会和谐稳定，营造安定社会环境，营造安定社会环境，人民群众安全感和满意度不断提升。努力开创社会治理新局面，人民群众安全感和满意度不断提升。持续开展社会治安综合治理、平安安宁建设、矛盾纠纷排查化解、突发事件处置应对、防范和处理邪教问题、扫黑除恶、执法监督、涉法涉诉、铁路护路、维护社会稳定等工作。根据党的路线、方针、政策和党委部署，对扫黑除恶斗争工作做出全局性安排，并督促贯彻落实、统筹协调监督政法各部门依法行使职权，高效推进安宁市2023年扫黑除恶斗争常态化工作开展；积极开展法学会法治宣传工作；全力做好安宁市铁路护路联防工作，高质量完成年度铁路护路联防各项工作，切实维护铁路运输及人民群众生命财产安全，营造安全稳定的铁路运输环境；组织开展全市综治、维稳工作，调查掌握社会治安新情况、新问题，确保全市社会和谐稳定；不断健全社会治安防控体系建设，加强基层基础调解工作，持续深入警务助理工作；贯彻落实中央和上级精神，开展防邪反邪宣传工作，着力防范邪教现实危害，维护全市政治、社会稳定；不断推进安宁市法治教育阵地建设，建设社会主义法治文化，增强公民法治意识。</t>
  </si>
  <si>
    <t>（三）部门整体收支情况</t>
  </si>
  <si>
    <t>本年收入：
2024年度收入合计611.76万元。其中：财政拨款收入595.10万元，占总收入的97.28%；上级补助收入0.00万元，占总收入的0.00%；事业收入0.00万元（含教育收费0.00万元），占总收入的0.00%；经营收入0.00万元，占总收入的0.00%；附属单位缴款收入0.00万元，占总收入的0.00%；其他收入16.67万元，占总收入的2.72%。
本年支出：
2024年度支出合计623.51万元。其中：基本支出522.25万元，占总支出的83.76%；项目支出101.26万元，占总支出的16.24%；上缴上级支出0.00万元，占总支出的0.00％；经营支出0.00万元，占总支出的0.00％；对附属单位补助支出0.00万元，占总支出的0.00％。</t>
  </si>
  <si>
    <t>（四）部门预算管理制度建设情况</t>
  </si>
  <si>
    <r>
      <rPr>
        <sz val="12"/>
        <color rgb="FF000000"/>
        <rFont val="Times New Roman"/>
        <charset val="134"/>
      </rPr>
      <t>2024</t>
    </r>
    <r>
      <rPr>
        <sz val="12"/>
        <color rgb="FF000000"/>
        <rFont val="宋体"/>
        <charset val="134"/>
      </rPr>
      <t>年我部门遵守《中华人民共和国会计法》《中华人民共和国预算法》《行政单位财务规则》等国家法律法规，部门预算管理制度健全并有效执行。我部门按照规定编制年度部门预算，报同级财政部门按法定程序审核、报批。建立健全项目的申报、论证、实施、评审及验收制度，保证项目的顺利实施。专项上级资金实行项目管理、专款专用并建立专项资金绩效考核评价制度，提高资金使用效益。此外，我部门还根据上级有关部门文件和精神，细化了上级有关部门的要求，完善了预算管理的方式、方法，提高了预算管理的科学性。同时，我部门严格按照预算计划、按进度，按程序拨款，不办理无预算、无用款计划，超预算、超计划的拨款，对本级财政预算安排的专项资金和上级追加专项资金，做到专款专用，不随意更改用途和计划。</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</si>
  <si>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</si>
  <si>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2024年度一般公共预算财政拨款“三公”经费支出年初预算为40,200.00元，支出决算为12,908.87元，完成年初预算的32.11%，支出决算较上年减少4,499.32元，下降25.85%。</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</si>
  <si>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</si>
  <si>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</si>
  <si>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中国共产党安宁市委员会政法委员会成立以领导负责，办公室牵头及具体项目工作相关工作人员组成的绩效自评价工作组，组织开展绩效评价各环节工作。工作组按照《昆明市本级部门预算绩效自评管理暂行办法》，对照事先确定的绩效目标，开展绩效自评，形成绩效自评报告，并上报主管部门。主要包括预算编制和执行情况，财务管理状况，资产配置、使用、处置及收益管理情况以及社会效益、经济效益等拟定组织实施方案，将纳入绩效自评的项目分配到对应的预算申报科室，拟定开展绩效自评工作的通知，明确开展绩效自评的指标体系、工作流程、工作时限、自评结果应用等内容。</t>
  </si>
  <si>
    <t>（二）组织实施</t>
  </si>
  <si>
    <t>（1）明确任务分工，压实工作责任，加强督促指导，确保项目绩效自评严格按照工作方案有序进行。
（2）认真准备相关资料，深入客观进行分析评价，在各项目分工自评的基础上统一分类汇总，高质量地完成项目绩效自评工作。</t>
  </si>
  <si>
    <t>三、评价情况分析及综合评价结论</t>
  </si>
  <si>
    <t>中共安宁市委政法委制定多项措施来加强预算绩效管理，强化绩效评价结果管理和应用。建立绩效评价结果管理与预算资金安排相结合的激励和约束机制，按照整改为主的原则，对绩效评价中发现的问题主动进行整改，根据整改结果建立项目的调整与退出机制，做到政策有进有退；对整改不到位或不按要求整改的，将缓拨或停拨项目经费。硬化预算约束机制，强化各责任科室的支出主体责任，加强预算执行动态监控和跟踪问效，确保项目资金的均衡性、有效性、安全性。自评结果94.50分。自评等级为优。</t>
  </si>
  <si>
    <t>四、存在的问题和整改情况</t>
  </si>
  <si>
    <t>存在的问题：部分项目预算执行较慢，项目指标存在偏差。                                                                                     
整改情况：下一步我部门将加强预算管理，做预算前，熟悉掌握预算文件和全年度工作计划；编制预算过程中，加强与各科室的指导沟通；认真对照往年的预算，合理编制预算；预算执行时，认真把关，每月通报执行率并对支出不理想的各科室进行约谈，更有针对性地解决支出困难。并进一步加强预算编制和预算执行管理。要本着“勤俭节约、保障运行”的原则编制预算支出，进一步提升预算编制的科学性、合理性、严禁性和可控性。进一步规范财务管理，今后要进一步严格执行各项制度，规范财务管理，提高资金使用效率。</t>
  </si>
  <si>
    <t>五、绩效自评结果应用情况</t>
  </si>
  <si>
    <t>按市委市政府有关要求，不断推进预算管理体制改革，进一步调整支出结构，统筹安排预算内外资金，确保工资性支出和机构运转的基本需要，尽量压缩非生产性支出。社会治安综合治理项目坚持系统治理、依法治理、综合治理、源头治理，在完善机制、资金筹措、项目建设、队伍建设、督查问效等方面精准发力，各项工作推进有序、落实有力、行动有效，管理制度规范完善，具体措施可行，较好地完成了各项绩效指标，促进了部门履职绩效目标的实现，具有较强的可持续性。</t>
  </si>
  <si>
    <t>六、主要经验及做法</t>
  </si>
  <si>
    <t>一是领导高度重视，成立绩效自评工作领导小组，主要领导负总责，分管领导具体负责，安排专人具体办理，形成一级抓一级，层层抓落实；
二是严格执行相关财经法律法规，项目经费专款专用，抓好项目实施和绩效评价；
三是科学制定方案。为使绩效评价工作平稳有序进行，在正式评价开展前拟定了详细的工作方案，方案内容包括评价内容、评价方法、评价依据、时间安排、工作步骤、工作要求等方面；
四是业务人员工作积极、认真负责，抓好项目实施的绩效评价。</t>
  </si>
  <si>
    <t>七、其他需说明的情况</t>
  </si>
  <si>
    <t>无其他需要说明的事项。</t>
  </si>
  <si>
    <t>2024年度部门整体支出绩效自评表</t>
  </si>
  <si>
    <t>公开14表</t>
  </si>
  <si>
    <t>基本信息</t>
  </si>
  <si>
    <t>部门名称</t>
  </si>
  <si>
    <t>部门预算资金（万元）</t>
  </si>
  <si>
    <t>项目年度支出</t>
  </si>
  <si>
    <t>年初预算数</t>
  </si>
  <si>
    <t>预算调整数</t>
  </si>
  <si>
    <t>预算确定数</t>
  </si>
  <si>
    <t>执行数（系统提取）</t>
  </si>
  <si>
    <t>执行率（%）</t>
  </si>
  <si>
    <t>情况说明</t>
  </si>
  <si>
    <t>备注</t>
  </si>
  <si>
    <t>年度资金总额</t>
  </si>
  <si>
    <t>无</t>
  </si>
  <si>
    <t>其中：</t>
  </si>
  <si>
    <t>当年财政拨款</t>
  </si>
  <si>
    <t>上年结转资金</t>
  </si>
  <si>
    <t>非财政拨款</t>
  </si>
  <si>
    <t>部门年度目标</t>
  </si>
  <si>
    <t>全面建设法治安宁,全市社会和谐稳定，营造安定社会环境，营造安定社会环境，人民群众安全感和满意度不断提升。努力开创社会治理新局面，人民群众安全感和满意度不断提升。持续开展社会治安综合治理、平安安宁建设、矛盾纠纷排查化解、突发事件处置应对、防范和处理邪教问题、扫黑除恶、执法监督、涉法涉诉、铁路护路、维护社会稳定等工作。根据党的路线、方针、政策和党委部署，对扫黑除恶斗争工作做出全局性安排，并督促贯彻落实、统筹协调监督政法各部门依法行使职权，高效推进安宁市扫黑除恶斗争常态化工作开展；积极开展法学会法治宣传工作；全力做好安宁市铁路护路联防工作，高质量完成年度铁路护路联防各项工作，切实维护铁路运输及人民群众生命财产安全，营造安全稳定的铁路运输环境；组织开展全市综治、维稳工作，调查掌握社会治安新情况、新问题，确保全市社会和谐稳定；不断健全社会治安防控体系建设，加强基层基础调解工作，持续深入警务助理工作；贯彻落实中央和上级精神，开展防邪反邪宣传工作，着力防范邪教现实危害，维护全市政治、社会稳定；不断推进安宁市法治教育阵地建设，建设社会主义法治文化，增强公民法治意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</si>
  <si>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</si>
  <si>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</si>
  <si>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</si>
  <si>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</si>
  <si>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</si>
  <si>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</si>
  <si>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</si>
  <si>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</si>
  <si>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</si>
  <si>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</si>
  <si>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</si>
  <si>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</si>
  <si>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考核优秀的事业人员</t>
  </si>
  <si>
    <t>＝</t>
  </si>
  <si>
    <t>人</t>
  </si>
  <si>
    <t>无偏差</t>
  </si>
  <si>
    <t>工勤人员嘉奖人数</t>
  </si>
  <si>
    <t>嘉奖2023年度优秀考核人数</t>
  </si>
  <si>
    <t>嘉奖2021年至2023年三等功人数</t>
  </si>
  <si>
    <t>涉及全市街道数量</t>
  </si>
  <si>
    <t>个</t>
  </si>
  <si>
    <t>维护铁路公里数</t>
  </si>
  <si>
    <t>公里</t>
  </si>
  <si>
    <t>铁路护路队员人数</t>
  </si>
  <si>
    <t>资金分配机关事业单位数量</t>
  </si>
  <si>
    <t>家</t>
  </si>
  <si>
    <t>涉及全市9个街道</t>
  </si>
  <si>
    <t>购买信创电脑数量</t>
  </si>
  <si>
    <t>台</t>
  </si>
  <si>
    <t>边境巡查公里数</t>
  </si>
  <si>
    <t>边境巡查道路数量</t>
  </si>
  <si>
    <t>条</t>
  </si>
  <si>
    <t>联防巡查人员数量</t>
  </si>
  <si>
    <t>公益岗人员</t>
  </si>
  <si>
    <t>≥</t>
  </si>
  <si>
    <t>开展“微课堂”次数</t>
  </si>
  <si>
    <t>次</t>
  </si>
  <si>
    <t>“民生小实事”项目事件</t>
  </si>
  <si>
    <t>件</t>
  </si>
  <si>
    <t>综治中心实体化建设数量</t>
  </si>
  <si>
    <t>市级、街道级、村（社区）按照工作需要定期不定期召开会议次数</t>
  </si>
  <si>
    <t>全市共划分网格数量</t>
  </si>
  <si>
    <t>购买台式电脑数量</t>
  </si>
  <si>
    <t>购买基础软件数量</t>
  </si>
  <si>
    <t>套</t>
  </si>
  <si>
    <t>质量指标</t>
  </si>
  <si>
    <t>足额发放率</t>
  </si>
  <si>
    <t>%</t>
  </si>
  <si>
    <t>铁路运输环境稳定率</t>
  </si>
  <si>
    <t>卷烟市场乱象专项整治项目工作开展合格率</t>
  </si>
  <si>
    <t>购买信创电脑符合相关质量要求</t>
  </si>
  <si>
    <t>联防经费发放率</t>
  </si>
  <si>
    <t>2023年度考核嘉奖经费执行完成情况</t>
  </si>
  <si>
    <t>=</t>
  </si>
  <si>
    <t>公益岗社保缴费率</t>
  </si>
  <si>
    <t>持续开展平安单位、平安街道、平安村（社区）、平安小区创建活动，创建率</t>
  </si>
  <si>
    <t>时效指标</t>
  </si>
  <si>
    <t>烟草秩序维护经费发放及时率</t>
  </si>
  <si>
    <t>成本指标</t>
  </si>
  <si>
    <t>经济成本指标</t>
  </si>
  <si>
    <t>元/人</t>
  </si>
  <si>
    <t>万元</t>
  </si>
  <si>
    <t>元</t>
  </si>
  <si>
    <t>2024年我单位坚持“过紧日子”思想，缩减单位支出，使得实际完成值小于年度指标值。</t>
  </si>
  <si>
    <t>2024年我单位网格化管理专项经费，按照工作要求开展工作，单位在开展工作的过程中严格控制单位经费支出，遵循“过紧日子”的思想，使得实际完成值小于年度指标值。</t>
  </si>
  <si>
    <t>效益指标</t>
  </si>
  <si>
    <t>经济效益指标</t>
  </si>
  <si>
    <t>不断提高单位办公环境，支持单位工作正常运转，提高单位职工办公效率。</t>
  </si>
  <si>
    <t>是</t>
  </si>
  <si>
    <t>是/否</t>
  </si>
  <si>
    <t>社会效益指标</t>
  </si>
  <si>
    <t>提高单位职工工作效率和工作质量</t>
  </si>
  <si>
    <t>嘉奖部门优秀人员，形成激励，提高部门人员工作积极性，提高工作效率。</t>
  </si>
  <si>
    <t>维护烟草市场秩序，有利于营造良好营商环境</t>
  </si>
  <si>
    <t>优化我市铁路运输环境，有利于我市经济社会发展。</t>
  </si>
  <si>
    <t>卷烟市场乱象专项整治项目开展目标</t>
  </si>
  <si>
    <t>更新生产工具，提高工作效率</t>
  </si>
  <si>
    <t>推动边境联防所规范化建设，切实筑牢边境管控防线。</t>
  </si>
  <si>
    <t>为深入贯彻习近平新时代中国特色社会主义思想、落实新时代党的组织路线，建立导向鲜明、科学规范、有效管用的事业单位工作人员奖励制度，激励事业人员担当作为、干事创业。</t>
  </si>
  <si>
    <t>支持部门正常运转，保障单位工作人员工资福利。</t>
  </si>
  <si>
    <t>营造全社会都关心关注、支持参与基层治理的良好氛围</t>
  </si>
  <si>
    <t>推动“民生小实事”落到实处、取得实效</t>
  </si>
  <si>
    <t>不断激发群众自治活力，以项目化方式推动基层治理创新发展</t>
  </si>
  <si>
    <t>推动综治中心平台进一步发挥，网格化服务管理体系进一步健全，助力市域社会治理现代化试点创建成功</t>
  </si>
  <si>
    <t>可持续影响指标</t>
  </si>
  <si>
    <t>铁路运输环境持续安全稳定</t>
  </si>
  <si>
    <t>满意度指标</t>
  </si>
  <si>
    <t>服务对象满意度指标</t>
  </si>
  <si>
    <t>服务对象满意度</t>
  </si>
  <si>
    <t>受嘉奖人员满意度</t>
  </si>
  <si>
    <t>人民群众满意度</t>
  </si>
  <si>
    <t>部门人员满意度</t>
  </si>
  <si>
    <t>边境联防队员满意度</t>
  </si>
  <si>
    <t>发放嘉奖人员满意度</t>
  </si>
  <si>
    <t>公益性岗位人员满意度</t>
  </si>
  <si>
    <t>单位职工满意度</t>
  </si>
  <si>
    <t>其他需说明的事项</t>
  </si>
  <si>
    <t>无其他需要说明的事项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</si>
  <si>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</si>
  <si>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</si>
  <si>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</si>
  <si>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</si>
  <si>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 xml:space="preserve"> 单位：万元</t>
  </si>
  <si>
    <t>项目名称</t>
  </si>
  <si>
    <t>“关爱之家”专项工作经费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</si>
  <si>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</si>
  <si>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</si>
  <si>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</si>
  <si>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</si>
  <si>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</si>
  <si>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</si>
  <si>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</si>
  <si>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</si>
  <si>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</si>
  <si>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</si>
  <si>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</si>
  <si>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</si>
  <si>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</si>
  <si>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</si>
  <si>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该项目绩效涉密，不予公开</t>
  </si>
  <si>
    <t>年度指标值</t>
  </si>
  <si>
    <t>指标完成情况</t>
  </si>
  <si>
    <t>三级</t>
  </si>
  <si>
    <t>指标</t>
  </si>
  <si>
    <t>度量</t>
  </si>
  <si>
    <t>实际</t>
  </si>
  <si>
    <t>性质</t>
  </si>
  <si>
    <t>完成值</t>
  </si>
  <si>
    <t>服务对象
满意度指标</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</si>
  <si>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</si>
  <si>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</si>
  <si>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</si>
  <si>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</si>
  <si>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</si>
  <si>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</si>
  <si>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</si>
  <si>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</si>
  <si>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2023年度考核为优秀事业单位工作人员、机关（参公）工勤人员嘉奖的经费</t>
  </si>
  <si>
    <t>根据《中共中央组织部 人力资源和社会保障部&lt;事业单位工作人员奖励的规定&gt;的通知》（人社部【2018】4号）、《中共云南省委组织部 云南省人力资源和社会保障厅关于贯彻实施&lt;事业单位人员奖励规定&gt;有关事项的通知》（云人社发【2019】46号）等文件精神，对我单位1名事业人员及1名工勤人员结余奖励。</t>
  </si>
  <si>
    <t>2023年度考核优秀及2021年至2023年连续三年年度考核优秀记三等功公务员奖励经费</t>
  </si>
  <si>
    <t>为表彰先进，激励广大干部职工干事创业，努力建设一支政治坚定、为民服务、勤政务实、敢于担当、清正廉洁的公务员队
伍，根据《中华人民共和国公务员法》、《公务员奖励规定（试行）》及《昆明市公务员奖励实施细则（试行）》等规定，决定对2023年度考核结果为优秀的公务员记嘉奖，对2021年至2023年连续三年年度考核为优秀的公务员记三等功。希望受表彰的公务员珍惜荣誉，谦虚谨慎，发扬成绩，再立新功。</t>
  </si>
  <si>
    <t>根据《中华人民共和国公务员法》、《公务员奖励规定（试行）》及《昆明市公务员奖励实施细则（试行）》等规定，决定对2023年度考核结果为优秀的公务员记嘉奖，对2021年至2023年连续三年年度考核为优秀的公务员记三等功。</t>
  </si>
  <si>
    <t>安宁市铁路护路联防办公室专项资金</t>
  </si>
  <si>
    <t>为贯彻落实党的方针政策及平安中国护路办、云南省、昆明市护路办工作要求，按照《昆明市铁路护路联防工作目标管理考核实施细则》，全力做好安宁市铁路护路联防工作，高质量完成年度铁路护路联防各项工作，切实维护铁路运输及人民群众生命财产安全，营造安全稳定的铁路运输环境，将对安宁市九个街道给予补助。</t>
  </si>
  <si>
    <t>安宁市市民满意度</t>
  </si>
  <si>
    <t>常态化开展扫黑除恶工作专项经费</t>
  </si>
  <si>
    <t>中共安宁市委政法委预算项目涉密，故不予以公开。</t>
  </si>
  <si>
    <t>卷烟市场乱象整治工作专项经费</t>
  </si>
  <si>
    <t>为巩固昆明卷烟市场乱象专项整治前期战果，确保各项工作取得更大的成效，根据《昆明卷烟市场乱象专项整治工作实施方案》的要求，打击制造、运输销售假冒注册商标卷烟、走私卷烟、伪劣卷烟等扰乱市场经营秩序的乱象。</t>
  </si>
  <si>
    <t>下达昆明“关爱之家”专项工作经费</t>
  </si>
  <si>
    <t>服务对象
满意度指标等</t>
  </si>
  <si>
    <t>信创工作经费</t>
  </si>
  <si>
    <t>追加磨憨镇第027边境联防所标准化建设所需经费</t>
  </si>
  <si>
    <t>在昆明市全面接管磨憨后，按照省、昆明市关于切实筑牢174公里边境管控防线，推动磨憨22个边境联防所规范化建设的要求，从今年4月起，昆明市组织各县、市、区及昆明市级政法单位与磨憨镇建立了边境联防所结对挂包帮扶工作机制。安宁市与027边境联防所，“一对一”开展挂包帮扶。根据昆明市印发《关于磨憨边境联防所结对挂包帮扶工作方案》（昆边防办[2024]1号）的要求，需要由帮扶县市区派员到联防所，组织做好巡逻。</t>
  </si>
  <si>
    <t>在昆明市全面接管磨憨后，按照省、昆明市关于切实筑牢174公里边境管控防线，推动磨憨22个边境联防所规范化建设的要求，从今年4月起，昆明市组织各县、市、区及昆明市级政法单位与磨憨镇建立了边境联防所结对挂包帮扶工作机制。安宁市与027边境联防所，“一对一”开展挂包帮扶。根据昆明市印发《关于磨憨边境联防所结对挂包帮扶工作方案》（昆边防办[2024]1号）的要求，需要由帮扶县市区派员到联防所，组织做好巡逻防控，同时按照“四通”（通水、通电、通路、通网络信号）“六有”（有符合标准营房、有办公设施用品、有生活起居电器、有饮食后勤保障、有通讯调度设备、有巡逻防暴装备）标准，帮助对口边境联防所完成标准化建设。</t>
  </si>
  <si>
    <t>综治维稳专项资金</t>
  </si>
  <si>
    <t>2023年度考核为优秀事业单位工作人员、机关（参公）工勤人员嘉奖经费</t>
  </si>
  <si>
    <t>安宁市社会建设和社会治理综合服务中心</t>
  </si>
  <si>
    <t>为深入贯彻习近平新时代中国特色社会主义思想、落实新时代党的组织路线，建立导向鲜明、科学规范、有效管用的事业单位工作人员奖励制度，激励事业人员担当作为、干事创业；我单位2023年度考核为优秀事业单位工作人员奖金1人，经费1500.00元。</t>
  </si>
  <si>
    <t>为深入贯彻习近平新时代中国特色社会主义思想、落实新时代党的组织路线，建立导向鲜明、科学规范、有效管用的事业单位工作人员奖励制度，激励事业人员担当作为、干事创业；我单位2023年度考核为优秀事业单位工作人员奖金1人，经费1500.00元。2024年已完成发放。</t>
  </si>
  <si>
    <t>发放2023年度考核为优秀事业单位工作人员人数</t>
  </si>
  <si>
    <t>公益性岗位大病医疗保险和生育保险单位部分资金</t>
  </si>
  <si>
    <t>根据单位工作及人员构成情况，发放单位2024年公益性岗位大病医疗保险和生育保险单位部分资金。</t>
  </si>
  <si>
    <t>根据单位工作及人员构成情况，发放单位2024年公益性岗位大病医疗保险和生育保险单位部分资金。2024年发放人员1人，发放金额0.15万元，已完成。</t>
  </si>
  <si>
    <t>社会建设工作经费</t>
  </si>
  <si>
    <t>2024年在安宁市委政法委的领导下，安宁市社会建设和社会治理综合服务中心以习近平新时代中国特色社会主义思想为指导，深入学习贯彻党的二十大精神，牢牢把握新时代“枫桥经验”的科学内涵和实践要求，结合自身职能和工作实际，按要求完成综治中心规范化建设、“2+3（1）+N”机制实体化运行等重点工作任务。</t>
  </si>
  <si>
    <t>2024年在安宁市委政法委的领导下，安宁市社会建设和社会治理综合服务中心以习近平新时代中国特色社会主义思想为指导，深入学习贯彻党的二十大精神，牢牢把握新时代“枫桥经验”的科学内涵和实践要求，结合自身职能和工作实际，圆满完成综治中心规范化建设、“2+3（1）+N”机制实体化运行等重点工作任务；已完成综治中心实体化建设，设立街道社会治安综合治理中心，各街道均有独立办公场所，街道配备3*3或2*2两种规格指挥大屏，2-4个指挥台席。全市各村（社区）目前均设立村（社区）均已配备电视、交换机、操作台、双屏工作站、会议摄像机等设备并进行安装使用。场所建设率已达100%，实现全市综治中心全覆盖。</t>
  </si>
  <si>
    <t>网格化管理专项经费</t>
  </si>
  <si>
    <t>为让安宁全市网格发挥出最大效能，根据昆明市《关于印发&lt;昆明市城乡网格化服务管理事项准入制度&gt;及网格化服务管理“三张清单”的通知》要求，结合安宁实际，中心再次对网格进行优化、调整、修改完善了《安宁市城乡网格化服务管理事项准入制度》及网格化服务管理“三张清单”。</t>
  </si>
  <si>
    <t>目前全市共划分网格1289个（其中：一级网格1个，二级网格9个，三级网格103个，四级网格555个，五级网格621个），共有网格长1325名。一级网格长2名，由安宁市党政主要领导担任；二级网格长26名，由街道党政主要领导担任；三级网格长175名，由村（社区）“两委”班子主要负责人担任；四级网格长533名，由村（居）民小组主要负责人、社区工作者担任；五级网格长589名，五级网格长原则上由五级网格区域的主要负责人、网格党支部书记、党小组组长或村（社区）“两委”班子中的中共党员担任。已配备网格员651名，楼栋长1118名，十户长1879名。出台安宁市《关于完善提升全市城乡网格化服务管理工作的实施方案》。初步实现“全市一张网、人在格中走、事在格中办”的局面。</t>
  </si>
  <si>
    <t>增强群众对平安创建的知晓率、参与率、支持率</t>
  </si>
  <si>
    <t>增强通过法律途径解决纠纷、维护权益的意识</t>
  </si>
  <si>
    <t>根据市委、市政府要求，我单位进行国产电脑的更替，新增信创工作经费，资金7000.00元，采购1台计算机及计算机基础软件。</t>
  </si>
  <si>
    <t>根据市委、市政府要求，我单位进行国产电脑的更替，新增信创工作经费，资金7000.00元，采购1台计算机及计算机基础软件。2024年已完成采购，实际支付金额6993元。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</si>
</sst>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44">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scheme val="minor"/>
    </font>
    <font>
      <sz val="10"/>
      <color rgb="FF000000"/>
      <name val="宋体"/>
      <charset val="134"/>
    </font>
    <font>
      <sz val="10"/>
      <color theme="1"/>
      <name val="方正小标宋简体"/>
      <charset val="134"/>
    </font>
    <font>
      <sz val="12"/>
      <color rgb="FF000000"/>
      <name val="宋体"/>
      <charset val="134"/>
    </font>
    <font>
      <sz val="10.5"/>
      <color rgb="FF000000"/>
      <name val="仿宋"/>
      <charset val="134"/>
    </font>
    <font>
      <b/>
      <sz val="12"/>
      <color rgb="FF000000"/>
      <name val="宋体"/>
      <charset val="134"/>
      <scheme val="minor"/>
    </font>
    <font>
      <sz val="11"/>
      <color rgb="FF000000"/>
      <name val="宋体"/>
      <charset val="134"/>
    </font>
    <font>
      <sz val="12"/>
      <color theme="1"/>
      <name val="宋体"/>
      <charset val="134"/>
      <scheme val="minor"/>
    </font>
    <font>
      <sz val="12"/>
      <name val="宋体"/>
      <charset val="134"/>
      <scheme val="minor"/>
    </font>
    <font>
      <sz val="12"/>
      <color rgb="FF000000"/>
      <name val="Times New Roman"/>
      <charset val="134"/>
    </font>
    <font>
      <sz val="12"/>
      <name val="宋体"/>
      <charset val="134"/>
    </font>
    <font>
      <sz val="12"/>
      <name val="仿宋"/>
      <charset val="134"/>
    </font>
    <font>
      <sz val="22"/>
      <color rgb="FF000000"/>
      <name val="宋体"/>
      <charset val="134"/>
    </font>
    <font>
      <sz val="10"/>
      <color rgb="FF000000"/>
      <name val="Arial"/>
      <charset val="0"/>
    </font>
    <font>
      <sz val="12"/>
      <color rgb="FF000000"/>
      <name val="Arial"/>
      <charset val="0"/>
    </font>
    <font>
      <b/>
      <sz val="20"/>
      <name val="宋体"/>
      <charset val="134"/>
    </font>
    <font>
      <sz val="10"/>
      <name val="宋体"/>
      <charset val="134"/>
    </font>
    <font>
      <sz val="9"/>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style="medium">
        <color rgb="FF000000"/>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rgb="FFD4D4D4"/>
      </left>
      <right style="thin">
        <color rgb="FFD4D4D4"/>
      </right>
      <top style="thin">
        <color rgb="FFD4D4D4"/>
      </top>
      <bottom style="thin">
        <color rgb="FFD4D4D4"/>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3" borderId="4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9" applyNumberFormat="0" applyFill="0" applyAlignment="0" applyProtection="0">
      <alignment vertical="center"/>
    </xf>
    <xf numFmtId="0" fontId="29" fillId="0" borderId="49" applyNumberFormat="0" applyFill="0" applyAlignment="0" applyProtection="0">
      <alignment vertical="center"/>
    </xf>
    <xf numFmtId="0" fontId="30" fillId="0" borderId="50" applyNumberFormat="0" applyFill="0" applyAlignment="0" applyProtection="0">
      <alignment vertical="center"/>
    </xf>
    <xf numFmtId="0" fontId="30" fillId="0" borderId="0" applyNumberFormat="0" applyFill="0" applyBorder="0" applyAlignment="0" applyProtection="0">
      <alignment vertical="center"/>
    </xf>
    <xf numFmtId="0" fontId="31" fillId="4" borderId="51" applyNumberFormat="0" applyAlignment="0" applyProtection="0">
      <alignment vertical="center"/>
    </xf>
    <xf numFmtId="0" fontId="32" fillId="5" borderId="52" applyNumberFormat="0" applyAlignment="0" applyProtection="0">
      <alignment vertical="center"/>
    </xf>
    <xf numFmtId="0" fontId="33" fillId="5" borderId="51" applyNumberFormat="0" applyAlignment="0" applyProtection="0">
      <alignment vertical="center"/>
    </xf>
    <xf numFmtId="0" fontId="34" fillId="6" borderId="53" applyNumberFormat="0" applyAlignment="0" applyProtection="0">
      <alignment vertical="center"/>
    </xf>
    <xf numFmtId="0" fontId="35" fillId="0" borderId="54" applyNumberFormat="0" applyFill="0" applyAlignment="0" applyProtection="0">
      <alignment vertical="center"/>
    </xf>
    <xf numFmtId="0" fontId="36" fillId="0" borderId="5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3" fillId="0" borderId="0"/>
  </cellStyleXfs>
  <cellXfs count="231">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176" fontId="3" fillId="0" borderId="20"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6" fontId="3" fillId="0" borderId="2" xfId="0" applyNumberFormat="1" applyFont="1" applyFill="1" applyBorder="1" applyAlignment="1">
      <alignment horizontal="center" vertical="center" wrapText="1"/>
    </xf>
    <xf numFmtId="0" fontId="3" fillId="0" borderId="15" xfId="0" applyFont="1" applyFill="1" applyBorder="1" applyAlignment="1">
      <alignment vertical="center" wrapText="1"/>
    </xf>
    <xf numFmtId="0" fontId="3" fillId="0" borderId="6" xfId="0" applyFont="1" applyFill="1" applyBorder="1" applyAlignment="1">
      <alignment vertical="center" wrapText="1"/>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19"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178" fontId="6" fillId="0" borderId="4" xfId="0" applyNumberFormat="1" applyFont="1" applyFill="1" applyBorder="1" applyAlignment="1">
      <alignment horizontal="center" vertical="center" wrapText="1"/>
    </xf>
    <xf numFmtId="10" fontId="6" fillId="0" borderId="4" xfId="3" applyNumberFormat="1"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1" xfId="0" applyFont="1" applyFill="1" applyBorder="1" applyAlignment="1">
      <alignment horizontal="center" vertical="center" wrapText="1"/>
    </xf>
    <xf numFmtId="177" fontId="6" fillId="2" borderId="4"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0" xfId="0" applyFont="1" applyFill="1" applyBorder="1" applyAlignment="1">
      <alignment horizontal="center" vertical="center" wrapText="1"/>
    </xf>
    <xf numFmtId="177" fontId="6" fillId="0" borderId="20" xfId="0" applyNumberFormat="1"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4" xfId="0" applyFont="1" applyFill="1" applyBorder="1" applyAlignment="1">
      <alignment horizontal="justify" vertical="center" wrapText="1"/>
    </xf>
    <xf numFmtId="177" fontId="6" fillId="0" borderId="2" xfId="0" applyNumberFormat="1"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15" xfId="0" applyFont="1" applyFill="1" applyBorder="1" applyAlignment="1">
      <alignment horizontal="center" vertical="center" wrapText="1"/>
    </xf>
    <xf numFmtId="0" fontId="6" fillId="0" borderId="4"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center" vertical="center" wrapText="1"/>
    </xf>
    <xf numFmtId="0" fontId="6" fillId="0" borderId="20" xfId="0" applyNumberFormat="1" applyFont="1" applyFill="1" applyBorder="1" applyAlignment="1" applyProtection="1">
      <alignment horizontal="center" vertical="center" wrapText="1"/>
    </xf>
    <xf numFmtId="0" fontId="6" fillId="0" borderId="24"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7" xfId="0" applyFont="1" applyFill="1" applyBorder="1" applyAlignment="1">
      <alignment horizontal="center" vertical="center" wrapText="1"/>
    </xf>
    <xf numFmtId="0" fontId="6" fillId="0" borderId="13" xfId="0" applyFont="1" applyFill="1" applyBorder="1" applyAlignment="1">
      <alignment horizontal="center" vertical="center" wrapText="1"/>
    </xf>
    <xf numFmtId="177" fontId="6" fillId="2" borderId="13"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0" borderId="20"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8"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4" fontId="9" fillId="0" borderId="38" xfId="0" applyNumberFormat="1" applyFont="1" applyFill="1" applyBorder="1" applyAlignment="1">
      <alignment horizontal="center" vertical="center"/>
    </xf>
    <xf numFmtId="4" fontId="9" fillId="0" borderId="29" xfId="0" applyNumberFormat="1" applyFont="1" applyFill="1" applyBorder="1" applyAlignment="1">
      <alignment horizontal="center" vertical="center"/>
    </xf>
    <xf numFmtId="0" fontId="3" fillId="0" borderId="29" xfId="0" applyFont="1" applyFill="1" applyBorder="1" applyAlignment="1">
      <alignment horizontal="justify" vertical="center"/>
    </xf>
    <xf numFmtId="0" fontId="3" fillId="2" borderId="29" xfId="0" applyFont="1" applyFill="1" applyBorder="1" applyAlignment="1">
      <alignment horizontal="center" vertical="center"/>
    </xf>
    <xf numFmtId="0" fontId="3" fillId="0" borderId="29" xfId="0" applyFont="1" applyFill="1" applyBorder="1" applyAlignment="1">
      <alignment horizontal="right" vertical="center"/>
    </xf>
    <xf numFmtId="0" fontId="3" fillId="0" borderId="34" xfId="0" applyFont="1" applyFill="1" applyBorder="1" applyAlignment="1">
      <alignment horizontal="right" vertical="center"/>
    </xf>
    <xf numFmtId="177" fontId="3" fillId="0" borderId="29"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0" borderId="37" xfId="0" applyFont="1" applyFill="1" applyBorder="1" applyAlignment="1">
      <alignment horizontal="right" vertical="center"/>
    </xf>
    <xf numFmtId="177" fontId="3" fillId="0" borderId="34" xfId="0" applyNumberFormat="1"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10" fillId="0" borderId="29" xfId="0" applyFont="1" applyFill="1" applyBorder="1" applyAlignment="1">
      <alignment vertical="center" wrapText="1"/>
    </xf>
    <xf numFmtId="0" fontId="8" fillId="0" borderId="34"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39" xfId="0" applyFont="1" applyFill="1" applyBorder="1" applyAlignment="1">
      <alignment horizontal="center" vertical="center" wrapText="1"/>
    </xf>
    <xf numFmtId="0" fontId="3" fillId="0" borderId="37" xfId="0" applyFont="1" applyFill="1" applyBorder="1" applyAlignment="1">
      <alignment horizontal="center" vertical="center"/>
    </xf>
    <xf numFmtId="49" fontId="3" fillId="0" borderId="29" xfId="0" applyNumberFormat="1"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177" fontId="3" fillId="0" borderId="29" xfId="0" applyNumberFormat="1" applyFont="1" applyFill="1" applyBorder="1" applyAlignment="1">
      <alignment horizontal="center" vertical="center" wrapText="1"/>
    </xf>
    <xf numFmtId="176" fontId="3" fillId="0" borderId="29" xfId="3" applyNumberFormat="1" applyFont="1" applyFill="1" applyBorder="1" applyAlignment="1">
      <alignment horizontal="center" vertical="center"/>
    </xf>
    <xf numFmtId="0" fontId="11" fillId="0" borderId="29" xfId="0" applyFont="1" applyFill="1" applyBorder="1" applyAlignment="1">
      <alignment horizontal="center" vertical="center"/>
    </xf>
    <xf numFmtId="0" fontId="10" fillId="0" borderId="29" xfId="0" applyFont="1" applyFill="1" applyBorder="1" applyAlignment="1">
      <alignment horizontal="center" vertical="center"/>
    </xf>
    <xf numFmtId="49" fontId="3" fillId="0" borderId="41" xfId="0" applyNumberFormat="1"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40" xfId="0" applyFont="1" applyFill="1" applyBorder="1" applyAlignment="1">
      <alignment horizontal="center" vertical="center"/>
    </xf>
    <xf numFmtId="0" fontId="10" fillId="0" borderId="41" xfId="0" applyFont="1" applyFill="1" applyBorder="1" applyAlignment="1">
      <alignment horizontal="center" vertical="center"/>
    </xf>
    <xf numFmtId="49" fontId="3" fillId="0" borderId="34" xfId="0" applyNumberFormat="1"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9" xfId="0" applyFont="1" applyFill="1" applyBorder="1" applyAlignment="1">
      <alignment horizontal="center" vertical="center"/>
    </xf>
    <xf numFmtId="49" fontId="1" fillId="0" borderId="40" xfId="0" applyNumberFormat="1"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3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10" fillId="0" borderId="34" xfId="0" applyFont="1" applyFill="1" applyBorder="1" applyAlignment="1">
      <alignment horizontal="center" vertical="center"/>
    </xf>
    <xf numFmtId="49" fontId="1" fillId="0" borderId="41" xfId="0" applyNumberFormat="1"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xf numFmtId="0" fontId="12" fillId="0" borderId="44" xfId="0" applyFont="1" applyFill="1" applyBorder="1" applyAlignment="1">
      <alignment horizontal="justify" vertical="center" wrapText="1"/>
    </xf>
    <xf numFmtId="0" fontId="6" fillId="0" borderId="11" xfId="0" applyFont="1" applyFill="1" applyBorder="1" applyAlignment="1">
      <alignment horizontal="justify" vertical="center" wrapText="1"/>
    </xf>
    <xf numFmtId="0" fontId="13" fillId="0" borderId="22"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6" fillId="0" borderId="20"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45" xfId="0" applyFont="1" applyFill="1" applyBorder="1" applyAlignment="1">
      <alignment horizontal="justify" vertical="center" wrapText="1"/>
    </xf>
    <xf numFmtId="0" fontId="13" fillId="0" borderId="20" xfId="0" applyFont="1" applyFill="1" applyBorder="1" applyAlignment="1">
      <alignment horizontal="left" vertical="center" wrapText="1"/>
    </xf>
    <xf numFmtId="0" fontId="12" fillId="0" borderId="12" xfId="0" applyFont="1" applyFill="1" applyBorder="1" applyAlignment="1">
      <alignment horizontal="justify" vertical="center" wrapText="1"/>
    </xf>
    <xf numFmtId="0" fontId="12" fillId="0" borderId="46" xfId="0" applyFont="1" applyFill="1" applyBorder="1" applyAlignment="1">
      <alignment horizontal="justify" vertical="center" wrapText="1"/>
    </xf>
    <xf numFmtId="0" fontId="0" fillId="0" borderId="0" xfId="0" applyFont="1" applyAlignment="1">
      <alignment horizontal="center" vertical="center"/>
    </xf>
    <xf numFmtId="0" fontId="15" fillId="0" borderId="0" xfId="0" applyFont="1" applyFill="1" applyBorder="1" applyAlignment="1">
      <alignment horizontal="center"/>
    </xf>
    <xf numFmtId="0" fontId="16" fillId="0" borderId="0" xfId="0" applyFont="1" applyFill="1" applyBorder="1" applyAlignment="1"/>
    <xf numFmtId="0" fontId="17" fillId="0" borderId="0" xfId="0" applyFont="1" applyFill="1" applyBorder="1" applyAlignment="1"/>
    <xf numFmtId="0" fontId="6" fillId="0" borderId="0" xfId="0" applyFont="1" applyFill="1" applyBorder="1" applyAlignment="1">
      <alignment horizontal="center"/>
    </xf>
    <xf numFmtId="0" fontId="6" fillId="0" borderId="29"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0" fontId="6" fillId="0" borderId="29" xfId="0" applyFont="1" applyFill="1" applyBorder="1" applyAlignment="1">
      <alignment horizontal="center" vertical="center" wrapText="1"/>
    </xf>
    <xf numFmtId="4" fontId="6" fillId="0" borderId="30" xfId="0" applyNumberFormat="1" applyFont="1" applyFill="1" applyBorder="1" applyAlignment="1">
      <alignment horizontal="center" vertical="center" shrinkToFit="1"/>
    </xf>
    <xf numFmtId="4" fontId="6" fillId="0" borderId="42" xfId="0" applyNumberFormat="1" applyFont="1" applyFill="1" applyBorder="1" applyAlignment="1">
      <alignment horizontal="center" vertical="center" shrinkToFit="1"/>
    </xf>
    <xf numFmtId="0" fontId="6" fillId="0" borderId="35" xfId="0" applyFont="1" applyFill="1" applyBorder="1" applyAlignment="1">
      <alignment horizontal="center" vertical="center" shrinkToFit="1"/>
    </xf>
    <xf numFmtId="4" fontId="6" fillId="0" borderId="29" xfId="0" applyNumberFormat="1" applyFont="1" applyFill="1" applyBorder="1" applyAlignment="1">
      <alignment horizontal="center" vertical="center" shrinkToFit="1"/>
    </xf>
    <xf numFmtId="0" fontId="6" fillId="0" borderId="32" xfId="0" applyFont="1" applyFill="1" applyBorder="1" applyAlignment="1">
      <alignment horizontal="center" vertical="center" shrinkToFit="1"/>
    </xf>
    <xf numFmtId="49" fontId="6" fillId="0" borderId="29" xfId="0" applyNumberFormat="1" applyFont="1" applyFill="1" applyBorder="1" applyAlignment="1">
      <alignment horizontal="center" vertical="center" shrinkToFit="1"/>
    </xf>
    <xf numFmtId="0" fontId="6" fillId="0" borderId="29" xfId="0" applyNumberFormat="1" applyFont="1" applyFill="1" applyBorder="1" applyAlignment="1">
      <alignment horizontal="center" vertical="center" shrinkToFit="1"/>
    </xf>
    <xf numFmtId="43" fontId="13" fillId="0" borderId="29" xfId="0" applyNumberFormat="1" applyFont="1" applyFill="1" applyBorder="1" applyAlignment="1">
      <alignment horizontal="center" vertical="center"/>
    </xf>
    <xf numFmtId="43" fontId="6" fillId="0" borderId="29" xfId="0" applyNumberFormat="1" applyFont="1" applyFill="1" applyBorder="1" applyAlignment="1">
      <alignment horizontal="center" vertical="center" shrinkToFit="1"/>
    </xf>
    <xf numFmtId="0" fontId="13"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13" fillId="0" borderId="0" xfId="0" applyFont="1" applyFill="1" applyBorder="1" applyAlignment="1">
      <alignment wrapText="1"/>
    </xf>
    <xf numFmtId="0" fontId="13" fillId="0" borderId="0" xfId="0" applyFont="1" applyFill="1" applyBorder="1" applyAlignment="1"/>
    <xf numFmtId="4" fontId="6" fillId="0" borderId="42" xfId="0" applyNumberFormat="1" applyFont="1" applyFill="1" applyBorder="1" applyAlignment="1">
      <alignment horizontal="center" vertical="center" wrapText="1" shrinkToFit="1"/>
    </xf>
    <xf numFmtId="4" fontId="6" fillId="0" borderId="31" xfId="0" applyNumberFormat="1" applyFont="1" applyFill="1" applyBorder="1" applyAlignment="1">
      <alignment horizontal="center" vertical="center" shrinkToFit="1"/>
    </xf>
    <xf numFmtId="0" fontId="6" fillId="0" borderId="29" xfId="0" applyFont="1" applyFill="1" applyBorder="1" applyAlignment="1">
      <alignment horizontal="center" vertical="center" wrapText="1" shrinkToFit="1"/>
    </xf>
    <xf numFmtId="4" fontId="6" fillId="0" borderId="40" xfId="0" applyNumberFormat="1" applyFont="1" applyFill="1" applyBorder="1" applyAlignment="1">
      <alignment horizontal="center" vertical="center" shrinkToFit="1"/>
    </xf>
    <xf numFmtId="4" fontId="6" fillId="0" borderId="41" xfId="0" applyNumberFormat="1" applyFont="1" applyFill="1" applyBorder="1" applyAlignment="1">
      <alignment horizontal="center" vertical="center" shrinkToFit="1"/>
    </xf>
    <xf numFmtId="4" fontId="6" fillId="0" borderId="29" xfId="0" applyNumberFormat="1" applyFont="1" applyFill="1" applyBorder="1" applyAlignment="1">
      <alignment horizontal="center" vertical="center" wrapText="1" shrinkToFit="1"/>
    </xf>
    <xf numFmtId="0" fontId="13" fillId="0" borderId="29" xfId="0" applyFont="1" applyFill="1" applyBorder="1" applyAlignment="1">
      <alignment horizontal="center" vertical="center"/>
    </xf>
    <xf numFmtId="177" fontId="6" fillId="0" borderId="29" xfId="0" applyNumberFormat="1" applyFont="1" applyFill="1" applyBorder="1" applyAlignment="1">
      <alignment horizontal="center" vertical="center" shrinkToFit="1"/>
    </xf>
    <xf numFmtId="43" fontId="6" fillId="0" borderId="29" xfId="0" applyNumberFormat="1" applyFont="1" applyFill="1" applyBorder="1" applyAlignment="1">
      <alignment horizontal="center" vertical="center" wrapText="1" shrinkToFit="1"/>
    </xf>
    <xf numFmtId="177" fontId="13" fillId="0" borderId="29" xfId="0" applyNumberFormat="1" applyFont="1" applyFill="1" applyBorder="1" applyAlignment="1">
      <alignment horizontal="center" vertical="center"/>
    </xf>
    <xf numFmtId="0" fontId="6" fillId="0" borderId="0" xfId="0" applyFont="1" applyFill="1" applyBorder="1" applyAlignment="1">
      <alignment horizontal="right"/>
    </xf>
    <xf numFmtId="0" fontId="6" fillId="0" borderId="31" xfId="0" applyFont="1" applyFill="1" applyBorder="1" applyAlignment="1">
      <alignment horizontal="center" vertical="center" shrinkToFit="1"/>
    </xf>
    <xf numFmtId="0" fontId="6" fillId="0" borderId="42"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43" xfId="0" applyFont="1" applyFill="1" applyBorder="1" applyAlignment="1">
      <alignment horizontal="center" vertical="center" shrinkToFit="1"/>
    </xf>
    <xf numFmtId="49" fontId="6" fillId="0" borderId="40" xfId="0" applyNumberFormat="1" applyFont="1" applyFill="1" applyBorder="1" applyAlignment="1">
      <alignment horizontal="center" vertical="center" shrinkToFit="1"/>
    </xf>
    <xf numFmtId="0" fontId="18" fillId="0" borderId="0" xfId="0" applyFont="1" applyAlignment="1">
      <alignment horizontal="center" vertical="center"/>
    </xf>
    <xf numFmtId="0" fontId="19" fillId="0" borderId="0" xfId="0" applyFont="1" applyAlignment="1"/>
    <xf numFmtId="0" fontId="9" fillId="0" borderId="47" xfId="0" applyNumberFormat="1" applyFont="1" applyBorder="1" applyAlignment="1">
      <alignment horizontal="center" vertical="center"/>
    </xf>
    <xf numFmtId="0" fontId="9" fillId="0" borderId="47" xfId="0" applyNumberFormat="1" applyFont="1" applyBorder="1" applyAlignment="1">
      <alignment horizontal="left" vertical="center"/>
    </xf>
    <xf numFmtId="4" fontId="9" fillId="0" borderId="47" xfId="0" applyNumberFormat="1" applyFont="1" applyBorder="1" applyAlignment="1">
      <alignment horizontal="right" vertical="center"/>
    </xf>
    <xf numFmtId="3" fontId="9" fillId="0" borderId="47" xfId="0" applyNumberFormat="1" applyFont="1" applyBorder="1" applyAlignment="1">
      <alignment horizontal="right" vertical="center"/>
    </xf>
    <xf numFmtId="0" fontId="9" fillId="0" borderId="47" xfId="0" applyNumberFormat="1" applyFont="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3" fillId="0" borderId="0" xfId="0" applyFont="1" applyAlignment="1"/>
    <xf numFmtId="0" fontId="9" fillId="0" borderId="47" xfId="0" applyNumberFormat="1" applyFont="1" applyBorder="1" applyAlignment="1">
      <alignment horizontal="center" vertical="center" wrapText="1"/>
    </xf>
    <xf numFmtId="0" fontId="9" fillId="0" borderId="47" xfId="0" applyNumberFormat="1" applyFont="1" applyBorder="1" applyAlignment="1">
      <alignment horizontal="right" vertical="center"/>
    </xf>
    <xf numFmtId="0" fontId="4" fillId="0" borderId="47" xfId="0" applyNumberFormat="1" applyFont="1" applyBorder="1" applyAlignment="1">
      <alignment horizontal="right" vertical="center"/>
    </xf>
    <xf numFmtId="4" fontId="4" fillId="0" borderId="47" xfId="0" applyNumberFormat="1" applyFont="1" applyBorder="1" applyAlignment="1">
      <alignment horizontal="right" vertical="center"/>
    </xf>
    <xf numFmtId="0" fontId="22" fillId="0" borderId="47" xfId="0" applyNumberFormat="1" applyFont="1" applyBorder="1" applyAlignment="1">
      <alignment vertical="center"/>
    </xf>
    <xf numFmtId="0" fontId="9" fillId="0" borderId="47" xfId="0" applyNumberFormat="1"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3"/>
  <sheetViews>
    <sheetView workbookViewId="0">
      <selection activeCell="H18" sqref="H18"/>
    </sheetView>
  </sheetViews>
  <sheetFormatPr defaultColWidth="9" defaultRowHeight="13.5" outlineLevelCol="1"/>
  <cols>
    <col min="1" max="1" width="49.25" customWidth="1"/>
    <col min="2" max="2" width="62.375" customWidth="1"/>
  </cols>
  <sheetData>
    <row r="1" ht="15" customHeight="1" spans="1:2">
      <c r="A1" s="229" t="s">
        <v>0</v>
      </c>
      <c r="B1" s="229" t="s">
        <v>1</v>
      </c>
    </row>
    <row r="2" ht="15" customHeight="1" spans="1:2">
      <c r="A2" s="229" t="s">
        <v>2</v>
      </c>
      <c r="B2" s="229" t="s">
        <v>3</v>
      </c>
    </row>
    <row r="3" ht="15" customHeight="1" spans="1:2">
      <c r="A3" s="229" t="s">
        <v>4</v>
      </c>
      <c r="B3" s="229" t="s">
        <v>5</v>
      </c>
    </row>
    <row r="4" ht="15" customHeight="1" spans="1:2">
      <c r="A4" s="229" t="s">
        <v>6</v>
      </c>
      <c r="B4" s="229" t="s">
        <v>7</v>
      </c>
    </row>
    <row r="5" ht="15" customHeight="1" spans="1:2">
      <c r="A5" s="229" t="s">
        <v>8</v>
      </c>
      <c r="B5" s="229" t="s">
        <v>9</v>
      </c>
    </row>
    <row r="6" ht="15" customHeight="1" spans="1:2">
      <c r="A6" s="229" t="s">
        <v>10</v>
      </c>
      <c r="B6" s="229" t="s">
        <v>11</v>
      </c>
    </row>
    <row r="7" ht="15" customHeight="1" spans="1:2">
      <c r="A7" s="229" t="s">
        <v>12</v>
      </c>
      <c r="B7" s="229" t="s">
        <v>13</v>
      </c>
    </row>
    <row r="8" ht="15" customHeight="1" spans="1:2">
      <c r="A8" s="229" t="s">
        <v>14</v>
      </c>
      <c r="B8" s="229"/>
    </row>
    <row r="9" ht="15" customHeight="1" spans="1:2">
      <c r="A9" s="229" t="s">
        <v>15</v>
      </c>
      <c r="B9" s="229" t="s">
        <v>16</v>
      </c>
    </row>
    <row r="10" ht="15" customHeight="1" spans="1:2">
      <c r="A10" s="229" t="s">
        <v>17</v>
      </c>
      <c r="B10" s="229" t="s">
        <v>18</v>
      </c>
    </row>
    <row r="11" ht="15" customHeight="1" spans="1:2">
      <c r="A11" s="229" t="s">
        <v>19</v>
      </c>
      <c r="B11" s="229" t="s">
        <v>20</v>
      </c>
    </row>
    <row r="12" ht="15" customHeight="1" spans="1:2">
      <c r="A12" s="229" t="s">
        <v>21</v>
      </c>
      <c r="B12" s="229"/>
    </row>
    <row r="13" ht="15" customHeight="1" spans="1:2">
      <c r="A13" s="229" t="s">
        <v>22</v>
      </c>
      <c r="B13" s="229" t="s">
        <v>23</v>
      </c>
    </row>
    <row r="14" ht="15" customHeight="1" spans="1:2">
      <c r="A14" s="229" t="s">
        <v>24</v>
      </c>
      <c r="B14" s="229"/>
    </row>
    <row r="15" ht="15" customHeight="1" spans="1:2">
      <c r="A15" s="229" t="s">
        <v>25</v>
      </c>
      <c r="B15" s="229" t="s">
        <v>26</v>
      </c>
    </row>
    <row r="16" ht="15" customHeight="1" spans="1:2">
      <c r="A16" s="229" t="s">
        <v>27</v>
      </c>
      <c r="B16" s="229" t="s">
        <v>28</v>
      </c>
    </row>
    <row r="17" ht="15" customHeight="1" spans="1:2">
      <c r="A17" s="229" t="s">
        <v>29</v>
      </c>
      <c r="B17" s="229" t="s">
        <v>30</v>
      </c>
    </row>
    <row r="18" ht="15" customHeight="1" spans="1:2">
      <c r="A18" s="229" t="s">
        <v>31</v>
      </c>
      <c r="B18" s="229" t="s">
        <v>32</v>
      </c>
    </row>
    <row r="19" ht="15" customHeight="1" spans="1:2">
      <c r="A19" s="229" t="s">
        <v>33</v>
      </c>
      <c r="B19" s="229" t="s">
        <v>34</v>
      </c>
    </row>
    <row r="20" ht="15" customHeight="1" spans="1:2">
      <c r="A20" s="229" t="s">
        <v>35</v>
      </c>
      <c r="B20" s="229"/>
    </row>
    <row r="21" ht="15" customHeight="1" spans="1:2">
      <c r="A21" s="229" t="s">
        <v>36</v>
      </c>
      <c r="B21" s="229"/>
    </row>
    <row r="22" ht="15" customHeight="1" spans="1:2">
      <c r="A22" s="229" t="s">
        <v>37</v>
      </c>
      <c r="B22" s="229"/>
    </row>
    <row r="23" ht="15" customHeight="1" spans="1:2">
      <c r="A23" s="229" t="s">
        <v>38</v>
      </c>
      <c r="B23" s="229" t="s">
        <v>39</v>
      </c>
    </row>
    <row r="24" ht="15" customHeight="1" spans="1:2">
      <c r="A24" s="229" t="s">
        <v>40</v>
      </c>
      <c r="B24" s="230" t="s">
        <v>41</v>
      </c>
    </row>
    <row r="25" ht="15" customHeight="1" spans="1:2">
      <c r="A25" s="229" t="s">
        <v>42</v>
      </c>
      <c r="B25" s="229" t="s">
        <v>43</v>
      </c>
    </row>
    <row r="26" ht="15" customHeight="1" spans="1:2">
      <c r="A26" s="229" t="s">
        <v>44</v>
      </c>
      <c r="B26" s="229"/>
    </row>
    <row r="27" ht="15" customHeight="1" spans="1:2">
      <c r="A27" s="229" t="s">
        <v>45</v>
      </c>
      <c r="B27" s="229" t="s">
        <v>46</v>
      </c>
    </row>
    <row r="28" ht="15" customHeight="1" spans="1:2">
      <c r="A28" s="229" t="s">
        <v>47</v>
      </c>
      <c r="B28" s="229" t="s">
        <v>48</v>
      </c>
    </row>
    <row r="29" ht="15" customHeight="1" spans="1:2">
      <c r="A29" s="229" t="s">
        <v>49</v>
      </c>
      <c r="B29" s="230" t="s">
        <v>50</v>
      </c>
    </row>
    <row r="30" ht="15" customHeight="1" spans="1:2">
      <c r="A30" s="229" t="s">
        <v>51</v>
      </c>
      <c r="B30" s="229" t="s">
        <v>52</v>
      </c>
    </row>
    <row r="31" ht="15" customHeight="1" spans="1:2">
      <c r="A31" s="229" t="s">
        <v>53</v>
      </c>
      <c r="B31" s="229"/>
    </row>
    <row r="32" ht="15" customHeight="1" spans="1:2">
      <c r="A32" s="229" t="s">
        <v>54</v>
      </c>
      <c r="B32" s="229" t="s">
        <v>26</v>
      </c>
    </row>
    <row r="33" ht="15" customHeight="1" spans="1:2">
      <c r="A33" s="229" t="s">
        <v>55</v>
      </c>
      <c r="B33" s="229" t="s">
        <v>56</v>
      </c>
    </row>
  </sheetData>
  <printOptions horizontalCentered="1"/>
  <pageMargins left="0.751388888888889" right="0.751388888888889" top="1" bottom="1" header="0.298611111111111" footer="0.298611111111111"/>
  <pageSetup paperSize="9" scale="9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223" t="s">
        <v>489</v>
      </c>
    </row>
    <row r="2" ht="14.25" spans="12:12">
      <c r="L2" s="224" t="s">
        <v>490</v>
      </c>
    </row>
    <row r="3" ht="14.25" spans="1:12">
      <c r="A3" s="224" t="s">
        <v>59</v>
      </c>
      <c r="L3" s="224" t="s">
        <v>60</v>
      </c>
    </row>
    <row r="4" ht="19.5" customHeight="1" spans="1:12">
      <c r="A4" s="225" t="s">
        <v>63</v>
      </c>
      <c r="B4" s="225"/>
      <c r="C4" s="225"/>
      <c r="D4" s="225"/>
      <c r="E4" s="225" t="s">
        <v>162</v>
      </c>
      <c r="F4" s="225"/>
      <c r="G4" s="225"/>
      <c r="H4" s="225" t="s">
        <v>259</v>
      </c>
      <c r="I4" s="225" t="s">
        <v>260</v>
      </c>
      <c r="J4" s="225" t="s">
        <v>164</v>
      </c>
      <c r="K4" s="225"/>
      <c r="L4" s="225"/>
    </row>
    <row r="5" ht="19.5" customHeight="1" spans="1:12">
      <c r="A5" s="225" t="s">
        <v>178</v>
      </c>
      <c r="B5" s="225"/>
      <c r="C5" s="225"/>
      <c r="D5" s="225" t="s">
        <v>179</v>
      </c>
      <c r="E5" s="225" t="s">
        <v>185</v>
      </c>
      <c r="F5" s="225" t="s">
        <v>491</v>
      </c>
      <c r="G5" s="225" t="s">
        <v>492</v>
      </c>
      <c r="H5" s="225"/>
      <c r="I5" s="225"/>
      <c r="J5" s="225" t="s">
        <v>185</v>
      </c>
      <c r="K5" s="225" t="s">
        <v>491</v>
      </c>
      <c r="L5" s="217" t="s">
        <v>492</v>
      </c>
    </row>
    <row r="6" ht="19.5" customHeight="1" spans="1:12">
      <c r="A6" s="225"/>
      <c r="B6" s="225"/>
      <c r="C6" s="225"/>
      <c r="D6" s="225"/>
      <c r="E6" s="225"/>
      <c r="F6" s="225"/>
      <c r="G6" s="225"/>
      <c r="H6" s="225"/>
      <c r="I6" s="225"/>
      <c r="J6" s="225"/>
      <c r="K6" s="225"/>
      <c r="L6" s="217" t="s">
        <v>265</v>
      </c>
    </row>
    <row r="7" ht="19.5" customHeight="1" spans="1:12">
      <c r="A7" s="225"/>
      <c r="B7" s="225"/>
      <c r="C7" s="225"/>
      <c r="D7" s="225"/>
      <c r="E7" s="225"/>
      <c r="F7" s="225"/>
      <c r="G7" s="225"/>
      <c r="H7" s="225"/>
      <c r="I7" s="225"/>
      <c r="J7" s="225"/>
      <c r="K7" s="225"/>
      <c r="L7" s="217"/>
    </row>
    <row r="8" ht="19.5" customHeight="1" spans="1:12">
      <c r="A8" s="225" t="s">
        <v>182</v>
      </c>
      <c r="B8" s="225" t="s">
        <v>183</v>
      </c>
      <c r="C8" s="225" t="s">
        <v>184</v>
      </c>
      <c r="D8" s="225" t="s">
        <v>67</v>
      </c>
      <c r="E8" s="217" t="s">
        <v>68</v>
      </c>
      <c r="F8" s="217" t="s">
        <v>69</v>
      </c>
      <c r="G8" s="217" t="s">
        <v>77</v>
      </c>
      <c r="H8" s="217" t="s">
        <v>81</v>
      </c>
      <c r="I8" s="217" t="s">
        <v>85</v>
      </c>
      <c r="J8" s="217" t="s">
        <v>89</v>
      </c>
      <c r="K8" s="217" t="s">
        <v>93</v>
      </c>
      <c r="L8" s="217" t="s">
        <v>97</v>
      </c>
    </row>
    <row r="9" ht="19.5" customHeight="1" spans="1:12">
      <c r="A9" s="225"/>
      <c r="B9" s="225"/>
      <c r="C9" s="225"/>
      <c r="D9" s="225" t="s">
        <v>185</v>
      </c>
      <c r="E9" s="219">
        <v>0</v>
      </c>
      <c r="F9" s="219">
        <v>0</v>
      </c>
      <c r="G9" s="219">
        <v>0</v>
      </c>
      <c r="H9" s="219">
        <v>0</v>
      </c>
      <c r="I9" s="219">
        <v>0</v>
      </c>
      <c r="J9" s="219">
        <v>0</v>
      </c>
      <c r="K9" s="219">
        <v>0</v>
      </c>
      <c r="L9" s="219">
        <v>0</v>
      </c>
    </row>
    <row r="10" ht="19.5" customHeight="1" spans="1:12">
      <c r="A10" s="218"/>
      <c r="B10" s="218"/>
      <c r="C10" s="218"/>
      <c r="D10" s="218"/>
      <c r="E10" s="226"/>
      <c r="F10" s="226"/>
      <c r="G10" s="226"/>
      <c r="H10" s="226"/>
      <c r="I10" s="226"/>
      <c r="J10" s="226"/>
      <c r="K10" s="226"/>
      <c r="L10" s="226"/>
    </row>
    <row r="11" ht="39" customHeight="1" spans="1:12">
      <c r="A11" s="221" t="s">
        <v>493</v>
      </c>
      <c r="B11" s="218"/>
      <c r="C11" s="218"/>
      <c r="D11" s="218"/>
      <c r="E11" s="218"/>
      <c r="F11" s="218"/>
      <c r="G11" s="218"/>
      <c r="H11" s="218"/>
      <c r="I11" s="218"/>
      <c r="J11" s="218"/>
      <c r="K11" s="218"/>
      <c r="L11" s="21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751388888888889" right="0.751388888888889" top="1" bottom="1" header="0.298611111111111" footer="0.298611111111111"/>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215" t="s">
        <v>494</v>
      </c>
    </row>
    <row r="2" spans="5:5">
      <c r="E2" s="216" t="s">
        <v>495</v>
      </c>
    </row>
    <row r="3" spans="1:5">
      <c r="A3" s="216" t="s">
        <v>59</v>
      </c>
      <c r="E3" s="216" t="s">
        <v>60</v>
      </c>
    </row>
    <row r="4" ht="15" customHeight="1" spans="1:5">
      <c r="A4" s="217" t="s">
        <v>496</v>
      </c>
      <c r="B4" s="217" t="s">
        <v>64</v>
      </c>
      <c r="C4" s="217" t="s">
        <v>497</v>
      </c>
      <c r="D4" s="217" t="s">
        <v>498</v>
      </c>
      <c r="E4" s="217" t="s">
        <v>499</v>
      </c>
    </row>
    <row r="5" ht="15" customHeight="1" spans="1:5">
      <c r="A5" s="217" t="s">
        <v>500</v>
      </c>
      <c r="B5" s="217"/>
      <c r="C5" s="217" t="s">
        <v>68</v>
      </c>
      <c r="D5" s="217" t="s">
        <v>69</v>
      </c>
      <c r="E5" s="217" t="s">
        <v>77</v>
      </c>
    </row>
    <row r="6" ht="15" customHeight="1" spans="1:5">
      <c r="A6" s="218" t="s">
        <v>501</v>
      </c>
      <c r="B6" s="217" t="s">
        <v>68</v>
      </c>
      <c r="C6" s="217" t="s">
        <v>502</v>
      </c>
      <c r="D6" s="217" t="s">
        <v>502</v>
      </c>
      <c r="E6" s="217" t="s">
        <v>502</v>
      </c>
    </row>
    <row r="7" ht="15" customHeight="1" spans="1:5">
      <c r="A7" s="218" t="s">
        <v>503</v>
      </c>
      <c r="B7" s="217" t="s">
        <v>69</v>
      </c>
      <c r="C7" s="219">
        <v>40200</v>
      </c>
      <c r="D7" s="219">
        <v>12908.87</v>
      </c>
      <c r="E7" s="219">
        <v>12908.87</v>
      </c>
    </row>
    <row r="8" ht="15" customHeight="1" spans="1:5">
      <c r="A8" s="218" t="s">
        <v>504</v>
      </c>
      <c r="B8" s="217" t="s">
        <v>77</v>
      </c>
      <c r="C8" s="219">
        <v>0</v>
      </c>
      <c r="D8" s="219">
        <v>0</v>
      </c>
      <c r="E8" s="219">
        <v>0</v>
      </c>
    </row>
    <row r="9" ht="15" customHeight="1" spans="1:5">
      <c r="A9" s="218" t="s">
        <v>505</v>
      </c>
      <c r="B9" s="217" t="s">
        <v>81</v>
      </c>
      <c r="C9" s="219">
        <v>15000</v>
      </c>
      <c r="D9" s="219">
        <v>9533.87</v>
      </c>
      <c r="E9" s="219">
        <v>9533.87</v>
      </c>
    </row>
    <row r="10" ht="15" customHeight="1" spans="1:5">
      <c r="A10" s="218" t="s">
        <v>506</v>
      </c>
      <c r="B10" s="217" t="s">
        <v>85</v>
      </c>
      <c r="C10" s="219">
        <v>0</v>
      </c>
      <c r="D10" s="219">
        <v>0</v>
      </c>
      <c r="E10" s="219">
        <v>0</v>
      </c>
    </row>
    <row r="11" ht="15" customHeight="1" spans="1:5">
      <c r="A11" s="218" t="s">
        <v>507</v>
      </c>
      <c r="B11" s="217" t="s">
        <v>89</v>
      </c>
      <c r="C11" s="219">
        <v>15000</v>
      </c>
      <c r="D11" s="219">
        <v>9533.87</v>
      </c>
      <c r="E11" s="219">
        <v>9533.87</v>
      </c>
    </row>
    <row r="12" ht="15" customHeight="1" spans="1:5">
      <c r="A12" s="218" t="s">
        <v>508</v>
      </c>
      <c r="B12" s="217" t="s">
        <v>93</v>
      </c>
      <c r="C12" s="219">
        <v>25200</v>
      </c>
      <c r="D12" s="219">
        <v>3375</v>
      </c>
      <c r="E12" s="219">
        <v>3375</v>
      </c>
    </row>
    <row r="13" ht="15" customHeight="1" spans="1:5">
      <c r="A13" s="218" t="s">
        <v>509</v>
      </c>
      <c r="B13" s="217" t="s">
        <v>97</v>
      </c>
      <c r="C13" s="217" t="s">
        <v>502</v>
      </c>
      <c r="D13" s="217" t="s">
        <v>502</v>
      </c>
      <c r="E13" s="219">
        <v>3375</v>
      </c>
    </row>
    <row r="14" ht="15" customHeight="1" spans="1:5">
      <c r="A14" s="218" t="s">
        <v>510</v>
      </c>
      <c r="B14" s="217" t="s">
        <v>100</v>
      </c>
      <c r="C14" s="217" t="s">
        <v>502</v>
      </c>
      <c r="D14" s="217" t="s">
        <v>502</v>
      </c>
      <c r="E14" s="219">
        <v>0</v>
      </c>
    </row>
    <row r="15" ht="15" customHeight="1" spans="1:5">
      <c r="A15" s="218" t="s">
        <v>511</v>
      </c>
      <c r="B15" s="217" t="s">
        <v>103</v>
      </c>
      <c r="C15" s="217" t="s">
        <v>502</v>
      </c>
      <c r="D15" s="217" t="s">
        <v>502</v>
      </c>
      <c r="E15" s="219">
        <v>0</v>
      </c>
    </row>
    <row r="16" ht="15" customHeight="1" spans="1:5">
      <c r="A16" s="218" t="s">
        <v>512</v>
      </c>
      <c r="B16" s="217" t="s">
        <v>106</v>
      </c>
      <c r="C16" s="217" t="s">
        <v>502</v>
      </c>
      <c r="D16" s="217" t="s">
        <v>502</v>
      </c>
      <c r="E16" s="217" t="s">
        <v>502</v>
      </c>
    </row>
    <row r="17" ht="15" customHeight="1" spans="1:5">
      <c r="A17" s="218" t="s">
        <v>513</v>
      </c>
      <c r="B17" s="217" t="s">
        <v>109</v>
      </c>
      <c r="C17" s="217" t="s">
        <v>502</v>
      </c>
      <c r="D17" s="217" t="s">
        <v>502</v>
      </c>
      <c r="E17" s="220">
        <v>0</v>
      </c>
    </row>
    <row r="18" ht="15" customHeight="1" spans="1:5">
      <c r="A18" s="218" t="s">
        <v>514</v>
      </c>
      <c r="B18" s="217" t="s">
        <v>112</v>
      </c>
      <c r="C18" s="217" t="s">
        <v>502</v>
      </c>
      <c r="D18" s="217" t="s">
        <v>502</v>
      </c>
      <c r="E18" s="220">
        <v>0</v>
      </c>
    </row>
    <row r="19" ht="15" customHeight="1" spans="1:5">
      <c r="A19" s="218" t="s">
        <v>515</v>
      </c>
      <c r="B19" s="217" t="s">
        <v>115</v>
      </c>
      <c r="C19" s="217" t="s">
        <v>502</v>
      </c>
      <c r="D19" s="217" t="s">
        <v>502</v>
      </c>
      <c r="E19" s="220">
        <v>0</v>
      </c>
    </row>
    <row r="20" ht="15" customHeight="1" spans="1:5">
      <c r="A20" s="218" t="s">
        <v>516</v>
      </c>
      <c r="B20" s="217" t="s">
        <v>118</v>
      </c>
      <c r="C20" s="217" t="s">
        <v>502</v>
      </c>
      <c r="D20" s="217" t="s">
        <v>502</v>
      </c>
      <c r="E20" s="220">
        <v>1</v>
      </c>
    </row>
    <row r="21" ht="15" customHeight="1" spans="1:5">
      <c r="A21" s="218" t="s">
        <v>517</v>
      </c>
      <c r="B21" s="217" t="s">
        <v>121</v>
      </c>
      <c r="C21" s="217" t="s">
        <v>502</v>
      </c>
      <c r="D21" s="217" t="s">
        <v>502</v>
      </c>
      <c r="E21" s="220">
        <v>4</v>
      </c>
    </row>
    <row r="22" ht="15" customHeight="1" spans="1:5">
      <c r="A22" s="218" t="s">
        <v>518</v>
      </c>
      <c r="B22" s="217" t="s">
        <v>124</v>
      </c>
      <c r="C22" s="217" t="s">
        <v>502</v>
      </c>
      <c r="D22" s="217" t="s">
        <v>502</v>
      </c>
      <c r="E22" s="220">
        <v>0</v>
      </c>
    </row>
    <row r="23" ht="15" customHeight="1" spans="1:5">
      <c r="A23" s="218" t="s">
        <v>519</v>
      </c>
      <c r="B23" s="217" t="s">
        <v>127</v>
      </c>
      <c r="C23" s="217" t="s">
        <v>502</v>
      </c>
      <c r="D23" s="217" t="s">
        <v>502</v>
      </c>
      <c r="E23" s="220">
        <v>32</v>
      </c>
    </row>
    <row r="24" ht="15" customHeight="1" spans="1:5">
      <c r="A24" s="218" t="s">
        <v>520</v>
      </c>
      <c r="B24" s="217" t="s">
        <v>130</v>
      </c>
      <c r="C24" s="217" t="s">
        <v>502</v>
      </c>
      <c r="D24" s="217" t="s">
        <v>502</v>
      </c>
      <c r="E24" s="220">
        <v>0</v>
      </c>
    </row>
    <row r="25" ht="15" customHeight="1" spans="1:5">
      <c r="A25" s="218" t="s">
        <v>521</v>
      </c>
      <c r="B25" s="217" t="s">
        <v>133</v>
      </c>
      <c r="C25" s="217" t="s">
        <v>502</v>
      </c>
      <c r="D25" s="217" t="s">
        <v>502</v>
      </c>
      <c r="E25" s="220">
        <v>0</v>
      </c>
    </row>
    <row r="26" ht="15" customHeight="1" spans="1:5">
      <c r="A26" s="218" t="s">
        <v>522</v>
      </c>
      <c r="B26" s="217" t="s">
        <v>136</v>
      </c>
      <c r="C26" s="217" t="s">
        <v>502</v>
      </c>
      <c r="D26" s="217" t="s">
        <v>502</v>
      </c>
      <c r="E26" s="220">
        <v>0</v>
      </c>
    </row>
    <row r="27" ht="15" customHeight="1" spans="1:5">
      <c r="A27" s="218" t="s">
        <v>523</v>
      </c>
      <c r="B27" s="217" t="s">
        <v>139</v>
      </c>
      <c r="C27" s="217" t="s">
        <v>502</v>
      </c>
      <c r="D27" s="217" t="s">
        <v>502</v>
      </c>
      <c r="E27" s="219">
        <v>266002.88</v>
      </c>
    </row>
    <row r="28" ht="15" customHeight="1" spans="1:5">
      <c r="A28" s="218" t="s">
        <v>524</v>
      </c>
      <c r="B28" s="217" t="s">
        <v>142</v>
      </c>
      <c r="C28" s="217" t="s">
        <v>502</v>
      </c>
      <c r="D28" s="217" t="s">
        <v>502</v>
      </c>
      <c r="E28" s="219">
        <v>266002.88</v>
      </c>
    </row>
    <row r="29" ht="15" customHeight="1" spans="1:5">
      <c r="A29" s="218" t="s">
        <v>525</v>
      </c>
      <c r="B29" s="217" t="s">
        <v>145</v>
      </c>
      <c r="C29" s="217" t="s">
        <v>502</v>
      </c>
      <c r="D29" s="217" t="s">
        <v>502</v>
      </c>
      <c r="E29" s="219">
        <v>0</v>
      </c>
    </row>
    <row r="30" ht="41.25" customHeight="1" spans="1:5">
      <c r="A30" s="221" t="s">
        <v>526</v>
      </c>
      <c r="B30" s="221"/>
      <c r="C30" s="221"/>
      <c r="D30" s="221"/>
      <c r="E30" s="221"/>
    </row>
    <row r="31" ht="15" customHeight="1" spans="1:5">
      <c r="A31" s="218" t="s">
        <v>527</v>
      </c>
      <c r="B31" s="218"/>
      <c r="C31" s="218"/>
      <c r="D31" s="218"/>
      <c r="E31" s="218"/>
    </row>
    <row r="33" spans="3:3">
      <c r="C33" s="222" t="s">
        <v>528</v>
      </c>
    </row>
  </sheetData>
  <mergeCells count="3">
    <mergeCell ref="A30:E30"/>
    <mergeCell ref="A31:E31"/>
    <mergeCell ref="B4:B5"/>
  </mergeCells>
  <printOptions horizontalCentered="1"/>
  <pageMargins left="0.751388888888889" right="0.751388888888889" top="1" bottom="1" header="0.298611111111111" footer="0.298611111111111"/>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J10" sqref="J10"/>
    </sheetView>
  </sheetViews>
  <sheetFormatPr defaultColWidth="9" defaultRowHeight="13.5" outlineLevelCol="4"/>
  <cols>
    <col min="1" max="1" width="31.875" customWidth="1"/>
    <col min="2" max="2" width="6.125" customWidth="1"/>
    <col min="3" max="3" width="21.5083333333333" customWidth="1"/>
    <col min="4" max="4" width="23.7583333333333" customWidth="1"/>
    <col min="5" max="5" width="22.5083333333333" customWidth="1"/>
  </cols>
  <sheetData>
    <row r="1" ht="25.5" spans="3:3">
      <c r="C1" s="215" t="s">
        <v>529</v>
      </c>
    </row>
    <row r="2" spans="5:5">
      <c r="E2" s="216" t="s">
        <v>530</v>
      </c>
    </row>
    <row r="3" spans="1:5">
      <c r="A3" s="216" t="s">
        <v>59</v>
      </c>
      <c r="E3" s="216" t="s">
        <v>60</v>
      </c>
    </row>
    <row r="4" ht="15" customHeight="1" spans="1:5">
      <c r="A4" s="217" t="s">
        <v>496</v>
      </c>
      <c r="B4" s="217" t="s">
        <v>64</v>
      </c>
      <c r="C4" s="217" t="s">
        <v>497</v>
      </c>
      <c r="D4" s="217" t="s">
        <v>498</v>
      </c>
      <c r="E4" s="217" t="s">
        <v>499</v>
      </c>
    </row>
    <row r="5" ht="15" customHeight="1" spans="1:5">
      <c r="A5" s="217" t="s">
        <v>500</v>
      </c>
      <c r="B5" s="217"/>
      <c r="C5" s="217" t="s">
        <v>68</v>
      </c>
      <c r="D5" s="217" t="s">
        <v>69</v>
      </c>
      <c r="E5" s="217" t="s">
        <v>77</v>
      </c>
    </row>
    <row r="6" ht="15" customHeight="1" spans="1:5">
      <c r="A6" s="218" t="s">
        <v>531</v>
      </c>
      <c r="B6" s="217" t="s">
        <v>68</v>
      </c>
      <c r="C6" s="217" t="s">
        <v>502</v>
      </c>
      <c r="D6" s="217" t="s">
        <v>502</v>
      </c>
      <c r="E6" s="217" t="s">
        <v>502</v>
      </c>
    </row>
    <row r="7" ht="15" customHeight="1" spans="1:5">
      <c r="A7" s="218" t="s">
        <v>503</v>
      </c>
      <c r="B7" s="217" t="s">
        <v>69</v>
      </c>
      <c r="C7" s="219">
        <v>40200</v>
      </c>
      <c r="D7" s="219">
        <v>12908.87</v>
      </c>
      <c r="E7" s="219">
        <v>12908.87</v>
      </c>
    </row>
    <row r="8" ht="15" customHeight="1" spans="1:5">
      <c r="A8" s="218" t="s">
        <v>504</v>
      </c>
      <c r="B8" s="217" t="s">
        <v>77</v>
      </c>
      <c r="C8" s="219">
        <v>0</v>
      </c>
      <c r="D8" s="219">
        <v>0</v>
      </c>
      <c r="E8" s="219">
        <v>0</v>
      </c>
    </row>
    <row r="9" ht="15" customHeight="1" spans="1:5">
      <c r="A9" s="218" t="s">
        <v>505</v>
      </c>
      <c r="B9" s="217" t="s">
        <v>81</v>
      </c>
      <c r="C9" s="219">
        <v>15000</v>
      </c>
      <c r="D9" s="219">
        <v>9533.87</v>
      </c>
      <c r="E9" s="219">
        <v>9533.87</v>
      </c>
    </row>
    <row r="10" ht="15" customHeight="1" spans="1:5">
      <c r="A10" s="218" t="s">
        <v>506</v>
      </c>
      <c r="B10" s="217" t="s">
        <v>85</v>
      </c>
      <c r="C10" s="219">
        <v>0</v>
      </c>
      <c r="D10" s="219">
        <v>0</v>
      </c>
      <c r="E10" s="219">
        <v>0</v>
      </c>
    </row>
    <row r="11" ht="15" customHeight="1" spans="1:5">
      <c r="A11" s="218" t="s">
        <v>507</v>
      </c>
      <c r="B11" s="217" t="s">
        <v>89</v>
      </c>
      <c r="C11" s="219">
        <v>15000</v>
      </c>
      <c r="D11" s="219">
        <v>9533.87</v>
      </c>
      <c r="E11" s="219">
        <v>9533.87</v>
      </c>
    </row>
    <row r="12" ht="15" customHeight="1" spans="1:5">
      <c r="A12" s="218" t="s">
        <v>508</v>
      </c>
      <c r="B12" s="217" t="s">
        <v>93</v>
      </c>
      <c r="C12" s="219">
        <v>25200</v>
      </c>
      <c r="D12" s="219">
        <v>3375</v>
      </c>
      <c r="E12" s="219">
        <v>3375</v>
      </c>
    </row>
    <row r="13" ht="15" customHeight="1" spans="1:5">
      <c r="A13" s="218" t="s">
        <v>509</v>
      </c>
      <c r="B13" s="217" t="s">
        <v>97</v>
      </c>
      <c r="C13" s="217" t="s">
        <v>502</v>
      </c>
      <c r="D13" s="217" t="s">
        <v>502</v>
      </c>
      <c r="E13" s="219">
        <v>3375</v>
      </c>
    </row>
    <row r="14" ht="15" customHeight="1" spans="1:5">
      <c r="A14" s="218" t="s">
        <v>510</v>
      </c>
      <c r="B14" s="217" t="s">
        <v>100</v>
      </c>
      <c r="C14" s="217" t="s">
        <v>502</v>
      </c>
      <c r="D14" s="217" t="s">
        <v>502</v>
      </c>
      <c r="E14" s="219">
        <v>0</v>
      </c>
    </row>
    <row r="15" ht="15" customHeight="1" spans="1:5">
      <c r="A15" s="218" t="s">
        <v>511</v>
      </c>
      <c r="B15" s="217" t="s">
        <v>103</v>
      </c>
      <c r="C15" s="217" t="s">
        <v>502</v>
      </c>
      <c r="D15" s="217" t="s">
        <v>502</v>
      </c>
      <c r="E15" s="219">
        <v>0</v>
      </c>
    </row>
    <row r="16" ht="15" customHeight="1" spans="1:5">
      <c r="A16" s="218" t="s">
        <v>512</v>
      </c>
      <c r="B16" s="217" t="s">
        <v>106</v>
      </c>
      <c r="C16" s="217" t="s">
        <v>502</v>
      </c>
      <c r="D16" s="217" t="s">
        <v>502</v>
      </c>
      <c r="E16" s="217" t="s">
        <v>502</v>
      </c>
    </row>
    <row r="17" ht="15" customHeight="1" spans="1:5">
      <c r="A17" s="218" t="s">
        <v>513</v>
      </c>
      <c r="B17" s="217" t="s">
        <v>109</v>
      </c>
      <c r="C17" s="217" t="s">
        <v>502</v>
      </c>
      <c r="D17" s="217" t="s">
        <v>502</v>
      </c>
      <c r="E17" s="220">
        <v>0</v>
      </c>
    </row>
    <row r="18" ht="15" customHeight="1" spans="1:5">
      <c r="A18" s="218" t="s">
        <v>514</v>
      </c>
      <c r="B18" s="217" t="s">
        <v>112</v>
      </c>
      <c r="C18" s="217" t="s">
        <v>502</v>
      </c>
      <c r="D18" s="217" t="s">
        <v>502</v>
      </c>
      <c r="E18" s="220">
        <v>0</v>
      </c>
    </row>
    <row r="19" ht="15" customHeight="1" spans="1:5">
      <c r="A19" s="218" t="s">
        <v>515</v>
      </c>
      <c r="B19" s="217" t="s">
        <v>115</v>
      </c>
      <c r="C19" s="217" t="s">
        <v>502</v>
      </c>
      <c r="D19" s="217" t="s">
        <v>502</v>
      </c>
      <c r="E19" s="220">
        <v>0</v>
      </c>
    </row>
    <row r="20" ht="15" customHeight="1" spans="1:5">
      <c r="A20" s="218" t="s">
        <v>516</v>
      </c>
      <c r="B20" s="217" t="s">
        <v>118</v>
      </c>
      <c r="C20" s="217" t="s">
        <v>502</v>
      </c>
      <c r="D20" s="217" t="s">
        <v>502</v>
      </c>
      <c r="E20" s="220">
        <v>1</v>
      </c>
    </row>
    <row r="21" ht="15" customHeight="1" spans="1:5">
      <c r="A21" s="218" t="s">
        <v>517</v>
      </c>
      <c r="B21" s="217" t="s">
        <v>121</v>
      </c>
      <c r="C21" s="217" t="s">
        <v>502</v>
      </c>
      <c r="D21" s="217" t="s">
        <v>502</v>
      </c>
      <c r="E21" s="220">
        <v>4</v>
      </c>
    </row>
    <row r="22" ht="15" customHeight="1" spans="1:5">
      <c r="A22" s="218" t="s">
        <v>518</v>
      </c>
      <c r="B22" s="217" t="s">
        <v>124</v>
      </c>
      <c r="C22" s="217" t="s">
        <v>502</v>
      </c>
      <c r="D22" s="217" t="s">
        <v>502</v>
      </c>
      <c r="E22" s="220">
        <v>0</v>
      </c>
    </row>
    <row r="23" ht="15" customHeight="1" spans="1:5">
      <c r="A23" s="218" t="s">
        <v>519</v>
      </c>
      <c r="B23" s="217" t="s">
        <v>127</v>
      </c>
      <c r="C23" s="217" t="s">
        <v>502</v>
      </c>
      <c r="D23" s="217" t="s">
        <v>502</v>
      </c>
      <c r="E23" s="220">
        <v>32</v>
      </c>
    </row>
    <row r="24" ht="15" customHeight="1" spans="1:5">
      <c r="A24" s="218" t="s">
        <v>520</v>
      </c>
      <c r="B24" s="217" t="s">
        <v>130</v>
      </c>
      <c r="C24" s="217" t="s">
        <v>502</v>
      </c>
      <c r="D24" s="217" t="s">
        <v>502</v>
      </c>
      <c r="E24" s="220">
        <v>0</v>
      </c>
    </row>
    <row r="25" ht="15" customHeight="1" spans="1:5">
      <c r="A25" s="218" t="s">
        <v>521</v>
      </c>
      <c r="B25" s="217" t="s">
        <v>133</v>
      </c>
      <c r="C25" s="217" t="s">
        <v>502</v>
      </c>
      <c r="D25" s="217" t="s">
        <v>502</v>
      </c>
      <c r="E25" s="220">
        <v>0</v>
      </c>
    </row>
    <row r="26" ht="15" customHeight="1" spans="1:5">
      <c r="A26" s="218" t="s">
        <v>522</v>
      </c>
      <c r="B26" s="217" t="s">
        <v>136</v>
      </c>
      <c r="C26" s="217" t="s">
        <v>502</v>
      </c>
      <c r="D26" s="217" t="s">
        <v>502</v>
      </c>
      <c r="E26" s="220">
        <v>0</v>
      </c>
    </row>
    <row r="27" ht="41.25" customHeight="1" spans="1:5">
      <c r="A27" s="221" t="s">
        <v>532</v>
      </c>
      <c r="B27" s="221"/>
      <c r="C27" s="221"/>
      <c r="D27" s="221"/>
      <c r="E27" s="221"/>
    </row>
    <row r="29" spans="3:3">
      <c r="C29" s="222" t="s">
        <v>528</v>
      </c>
    </row>
  </sheetData>
  <mergeCells count="2">
    <mergeCell ref="A27:E27"/>
    <mergeCell ref="B4:B5"/>
  </mergeCells>
  <printOptions horizontalCentered="1"/>
  <pageMargins left="0.751388888888889" right="0.751388888888889" top="1" bottom="1" header="0.298611111111111" footer="0.298611111111111"/>
  <pageSetup paperSize="9" scale="96"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opLeftCell="E1" workbookViewId="0">
      <selection activeCell="G11" sqref="G11"/>
    </sheetView>
  </sheetViews>
  <sheetFormatPr defaultColWidth="9.025" defaultRowHeight="13.5"/>
  <cols>
    <col min="3" max="3" width="17.725"/>
    <col min="4" max="4" width="15.275" customWidth="1"/>
    <col min="5" max="5" width="12.8166666666667" customWidth="1"/>
    <col min="6" max="6" width="15.275" customWidth="1"/>
    <col min="7" max="10" width="12.8166666666667" customWidth="1"/>
    <col min="11" max="11" width="11.5583333333333" customWidth="1"/>
    <col min="12" max="13" width="12.3166666666667" customWidth="1"/>
    <col min="14" max="15" width="12.8166666666667" customWidth="1"/>
    <col min="17" max="17" width="15.275" customWidth="1"/>
    <col min="18" max="19" width="12.8166666666667"/>
  </cols>
  <sheetData>
    <row r="1" ht="28" customHeight="1" spans="1:21">
      <c r="A1" s="179" t="s">
        <v>533</v>
      </c>
      <c r="B1" s="179"/>
      <c r="C1" s="179"/>
      <c r="D1" s="179"/>
      <c r="E1" s="179"/>
      <c r="F1" s="179"/>
      <c r="G1" s="179"/>
      <c r="H1" s="179"/>
      <c r="I1" s="179"/>
      <c r="J1" s="179"/>
      <c r="K1" s="179"/>
      <c r="L1" s="179"/>
      <c r="M1" s="179"/>
      <c r="N1" s="196"/>
      <c r="O1" s="179"/>
      <c r="P1" s="179"/>
      <c r="Q1" s="179"/>
      <c r="R1" s="179"/>
      <c r="S1" s="179"/>
      <c r="T1" s="179"/>
      <c r="U1" s="179"/>
    </row>
    <row r="2" ht="28" customHeight="1" spans="1:21">
      <c r="A2" s="180"/>
      <c r="B2" s="180"/>
      <c r="C2" s="180"/>
      <c r="D2" s="180"/>
      <c r="E2" s="180"/>
      <c r="F2" s="180"/>
      <c r="G2" s="180"/>
      <c r="H2" s="180"/>
      <c r="I2" s="180"/>
      <c r="J2" s="180"/>
      <c r="K2" s="180"/>
      <c r="L2" s="180"/>
      <c r="M2" s="180"/>
      <c r="N2" s="197"/>
      <c r="O2" s="198"/>
      <c r="P2" s="198"/>
      <c r="Q2" s="198"/>
      <c r="R2" s="198"/>
      <c r="S2" s="198"/>
      <c r="T2" s="198"/>
      <c r="U2" s="209" t="s">
        <v>534</v>
      </c>
    </row>
    <row r="3" ht="28" customHeight="1" spans="1:21">
      <c r="A3" s="166" t="s">
        <v>59</v>
      </c>
      <c r="B3" s="181"/>
      <c r="C3" s="181"/>
      <c r="D3" s="181"/>
      <c r="E3" s="182"/>
      <c r="F3" s="182"/>
      <c r="G3" s="181"/>
      <c r="H3" s="181"/>
      <c r="I3" s="181"/>
      <c r="J3" s="181"/>
      <c r="K3" s="181"/>
      <c r="L3" s="181"/>
      <c r="M3" s="181"/>
      <c r="N3" s="197"/>
      <c r="O3" s="198"/>
      <c r="P3" s="198"/>
      <c r="Q3" s="198"/>
      <c r="R3" s="198"/>
      <c r="S3" s="198"/>
      <c r="T3" s="198"/>
      <c r="U3" s="209" t="s">
        <v>60</v>
      </c>
    </row>
    <row r="4" ht="28" customHeight="1" spans="1:21">
      <c r="A4" s="183" t="s">
        <v>63</v>
      </c>
      <c r="B4" s="183" t="s">
        <v>64</v>
      </c>
      <c r="C4" s="184" t="s">
        <v>535</v>
      </c>
      <c r="D4" s="185" t="s">
        <v>536</v>
      </c>
      <c r="E4" s="183" t="s">
        <v>537</v>
      </c>
      <c r="F4" s="186" t="s">
        <v>538</v>
      </c>
      <c r="G4" s="187"/>
      <c r="H4" s="187"/>
      <c r="I4" s="187"/>
      <c r="J4" s="187"/>
      <c r="K4" s="187"/>
      <c r="L4" s="187"/>
      <c r="M4" s="187"/>
      <c r="N4" s="199"/>
      <c r="O4" s="200"/>
      <c r="P4" s="201" t="s">
        <v>539</v>
      </c>
      <c r="Q4" s="183" t="s">
        <v>540</v>
      </c>
      <c r="R4" s="184" t="s">
        <v>541</v>
      </c>
      <c r="S4" s="210"/>
      <c r="T4" s="211" t="s">
        <v>542</v>
      </c>
      <c r="U4" s="210"/>
    </row>
    <row r="5" ht="33" customHeight="1" spans="1:21">
      <c r="A5" s="183"/>
      <c r="B5" s="183"/>
      <c r="C5" s="188"/>
      <c r="D5" s="185"/>
      <c r="E5" s="183"/>
      <c r="F5" s="189" t="s">
        <v>180</v>
      </c>
      <c r="G5" s="189"/>
      <c r="H5" s="189" t="s">
        <v>543</v>
      </c>
      <c r="I5" s="189"/>
      <c r="J5" s="202" t="s">
        <v>544</v>
      </c>
      <c r="K5" s="203"/>
      <c r="L5" s="204" t="s">
        <v>545</v>
      </c>
      <c r="M5" s="204"/>
      <c r="N5" s="205" t="s">
        <v>546</v>
      </c>
      <c r="O5" s="205"/>
      <c r="P5" s="201"/>
      <c r="Q5" s="183"/>
      <c r="R5" s="190"/>
      <c r="S5" s="212"/>
      <c r="T5" s="213"/>
      <c r="U5" s="212"/>
    </row>
    <row r="6" ht="33" customHeight="1" spans="1:21">
      <c r="A6" s="183"/>
      <c r="B6" s="183"/>
      <c r="C6" s="190"/>
      <c r="D6" s="185"/>
      <c r="E6" s="183"/>
      <c r="F6" s="189" t="s">
        <v>547</v>
      </c>
      <c r="G6" s="191" t="s">
        <v>548</v>
      </c>
      <c r="H6" s="189" t="s">
        <v>547</v>
      </c>
      <c r="I6" s="191" t="s">
        <v>548</v>
      </c>
      <c r="J6" s="189" t="s">
        <v>547</v>
      </c>
      <c r="K6" s="191" t="s">
        <v>548</v>
      </c>
      <c r="L6" s="189" t="s">
        <v>547</v>
      </c>
      <c r="M6" s="191" t="s">
        <v>548</v>
      </c>
      <c r="N6" s="189" t="s">
        <v>547</v>
      </c>
      <c r="O6" s="191" t="s">
        <v>548</v>
      </c>
      <c r="P6" s="201"/>
      <c r="Q6" s="183"/>
      <c r="R6" s="189" t="s">
        <v>547</v>
      </c>
      <c r="S6" s="214" t="s">
        <v>548</v>
      </c>
      <c r="T6" s="189" t="s">
        <v>547</v>
      </c>
      <c r="U6" s="191" t="s">
        <v>548</v>
      </c>
    </row>
    <row r="7" ht="28" customHeight="1" spans="1:21">
      <c r="A7" s="183" t="s">
        <v>67</v>
      </c>
      <c r="B7" s="183"/>
      <c r="C7" s="183">
        <v>1</v>
      </c>
      <c r="D7" s="192">
        <v>2</v>
      </c>
      <c r="E7" s="183">
        <v>3</v>
      </c>
      <c r="F7" s="183">
        <v>4</v>
      </c>
      <c r="G7" s="191" t="s">
        <v>85</v>
      </c>
      <c r="H7" s="183">
        <v>6</v>
      </c>
      <c r="I7" s="183">
        <v>7</v>
      </c>
      <c r="J7" s="192">
        <v>8</v>
      </c>
      <c r="K7" s="183">
        <v>9</v>
      </c>
      <c r="L7" s="183">
        <v>10</v>
      </c>
      <c r="M7" s="191" t="s">
        <v>106</v>
      </c>
      <c r="N7" s="183">
        <v>12</v>
      </c>
      <c r="O7" s="183">
        <v>13</v>
      </c>
      <c r="P7" s="191" t="s">
        <v>115</v>
      </c>
      <c r="Q7" s="183">
        <v>15</v>
      </c>
      <c r="R7" s="183">
        <v>16</v>
      </c>
      <c r="S7" s="191" t="s">
        <v>124</v>
      </c>
      <c r="T7" s="183">
        <v>18</v>
      </c>
      <c r="U7" s="183">
        <v>19</v>
      </c>
    </row>
    <row r="8" s="178" customFormat="1" ht="28" customHeight="1" spans="1:21">
      <c r="A8" s="183" t="s">
        <v>185</v>
      </c>
      <c r="B8" s="183">
        <v>1</v>
      </c>
      <c r="C8" s="193">
        <v>5125370.59</v>
      </c>
      <c r="D8" s="194">
        <f>E8+F8+P8+Q8+R8+T8</f>
        <v>5773337.14</v>
      </c>
      <c r="E8" s="194">
        <v>124315.06</v>
      </c>
      <c r="F8" s="194">
        <v>1202353.08</v>
      </c>
      <c r="G8" s="194">
        <v>555047.64</v>
      </c>
      <c r="H8" s="194">
        <v>293789.08</v>
      </c>
      <c r="I8" s="194">
        <v>245361.88</v>
      </c>
      <c r="J8" s="194">
        <v>140220</v>
      </c>
      <c r="K8" s="194">
        <v>84716.06</v>
      </c>
      <c r="L8" s="206">
        <v>0</v>
      </c>
      <c r="M8" s="206">
        <v>0</v>
      </c>
      <c r="N8" s="207">
        <v>768344</v>
      </c>
      <c r="O8" s="207">
        <v>224969.7</v>
      </c>
      <c r="P8" s="208">
        <v>0</v>
      </c>
      <c r="Q8" s="207">
        <v>4442670</v>
      </c>
      <c r="R8" s="193">
        <v>3999</v>
      </c>
      <c r="S8" s="193">
        <v>3337.89</v>
      </c>
      <c r="T8" s="208">
        <v>0</v>
      </c>
      <c r="U8" s="208">
        <v>0</v>
      </c>
    </row>
    <row r="9" ht="38" customHeight="1" spans="1:21">
      <c r="A9" s="195" t="s">
        <v>549</v>
      </c>
      <c r="B9" s="195"/>
      <c r="C9" s="195"/>
      <c r="D9" s="195"/>
      <c r="E9" s="195"/>
      <c r="F9" s="195"/>
      <c r="G9" s="195"/>
      <c r="H9" s="195"/>
      <c r="I9" s="195"/>
      <c r="J9" s="195"/>
      <c r="K9" s="195"/>
      <c r="L9" s="195"/>
      <c r="M9" s="195"/>
      <c r="N9" s="195"/>
      <c r="O9" s="195"/>
      <c r="P9" s="195"/>
      <c r="Q9" s="195"/>
      <c r="R9" s="195"/>
      <c r="S9" s="195"/>
      <c r="T9" s="195"/>
      <c r="U9" s="1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51388888888889" right="0.751388888888889" top="1" bottom="1" header="0.5" footer="0.5"/>
  <pageSetup paperSize="9" scale="5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70" zoomScaleNormal="70" workbookViewId="0">
      <selection activeCell="A14" sqref="A14:B14"/>
    </sheetView>
  </sheetViews>
  <sheetFormatPr defaultColWidth="9" defaultRowHeight="13.5" outlineLevelCol="2"/>
  <cols>
    <col min="1" max="1" width="22.8416666666667" style="1" customWidth="1"/>
    <col min="2" max="2" width="24.375" style="1" customWidth="1"/>
    <col min="3" max="3" width="255.008333333333" style="163" customWidth="1"/>
    <col min="4" max="16384" width="9" style="1"/>
  </cols>
  <sheetData>
    <row r="1" s="1" customFormat="1" ht="24.75" spans="1:3">
      <c r="A1" s="2" t="s">
        <v>550</v>
      </c>
      <c r="B1" s="2"/>
      <c r="C1" s="164"/>
    </row>
    <row r="2" s="1" customFormat="1" ht="24.75" spans="1:3">
      <c r="A2" s="2"/>
      <c r="B2" s="2"/>
      <c r="C2" s="165" t="s">
        <v>551</v>
      </c>
    </row>
    <row r="3" s="1" customFormat="1" ht="25.5" spans="1:3">
      <c r="A3" s="166" t="s">
        <v>59</v>
      </c>
      <c r="B3" s="2"/>
      <c r="C3" s="165" t="s">
        <v>552</v>
      </c>
    </row>
    <row r="4" s="1" customFormat="1" ht="261" customHeight="1" spans="1:3">
      <c r="A4" s="167" t="s">
        <v>553</v>
      </c>
      <c r="B4" s="168" t="s">
        <v>554</v>
      </c>
      <c r="C4" s="169" t="s">
        <v>555</v>
      </c>
    </row>
    <row r="5" s="1" customFormat="1" ht="96" customHeight="1" spans="1:3">
      <c r="A5" s="167"/>
      <c r="B5" s="170" t="s">
        <v>556</v>
      </c>
      <c r="C5" s="171" t="s">
        <v>557</v>
      </c>
    </row>
    <row r="6" s="1" customFormat="1" ht="84" customHeight="1" spans="1:3">
      <c r="A6" s="167"/>
      <c r="B6" s="170" t="s">
        <v>558</v>
      </c>
      <c r="C6" s="172" t="s">
        <v>559</v>
      </c>
    </row>
    <row r="7" s="1" customFormat="1" ht="86" customHeight="1" spans="1:3">
      <c r="A7" s="167"/>
      <c r="B7" s="170" t="s">
        <v>560</v>
      </c>
      <c r="C7" s="173" t="s">
        <v>561</v>
      </c>
    </row>
    <row r="8" s="1" customFormat="1" ht="50" customHeight="1" spans="1:3">
      <c r="A8" s="167"/>
      <c r="B8" s="170" t="s">
        <v>562</v>
      </c>
      <c r="C8" s="173" t="s">
        <v>563</v>
      </c>
    </row>
    <row r="9" s="1" customFormat="1" ht="65" customHeight="1" spans="1:3">
      <c r="A9" s="174" t="s">
        <v>564</v>
      </c>
      <c r="B9" s="170" t="s">
        <v>565</v>
      </c>
      <c r="C9" s="175" t="s">
        <v>566</v>
      </c>
    </row>
    <row r="10" s="1" customFormat="1" ht="53" customHeight="1" spans="1:3">
      <c r="A10" s="174"/>
      <c r="B10" s="176" t="s">
        <v>567</v>
      </c>
      <c r="C10" s="171" t="s">
        <v>568</v>
      </c>
    </row>
    <row r="11" s="1" customFormat="1" ht="56" customHeight="1" spans="1:3">
      <c r="A11" s="177" t="s">
        <v>569</v>
      </c>
      <c r="B11" s="177"/>
      <c r="C11" s="171" t="s">
        <v>570</v>
      </c>
    </row>
    <row r="12" s="1" customFormat="1" ht="67" customHeight="1" spans="1:3">
      <c r="A12" s="177" t="s">
        <v>571</v>
      </c>
      <c r="B12" s="177"/>
      <c r="C12" s="171" t="s">
        <v>572</v>
      </c>
    </row>
    <row r="13" s="1" customFormat="1" ht="59" customHeight="1" spans="1:3">
      <c r="A13" s="177" t="s">
        <v>573</v>
      </c>
      <c r="B13" s="177"/>
      <c r="C13" s="171" t="s">
        <v>574</v>
      </c>
    </row>
    <row r="14" s="1" customFormat="1" ht="77" customHeight="1" spans="1:3">
      <c r="A14" s="177" t="s">
        <v>575</v>
      </c>
      <c r="B14" s="177"/>
      <c r="C14" s="171" t="s">
        <v>576</v>
      </c>
    </row>
    <row r="15" s="1" customFormat="1" ht="39" customHeight="1" spans="1:3">
      <c r="A15" s="177" t="s">
        <v>577</v>
      </c>
      <c r="B15" s="177"/>
      <c r="C15" s="175" t="s">
        <v>578</v>
      </c>
    </row>
  </sheetData>
  <mergeCells count="8">
    <mergeCell ref="A1:C1"/>
    <mergeCell ref="A11:B11"/>
    <mergeCell ref="A12:B12"/>
    <mergeCell ref="A13:B13"/>
    <mergeCell ref="A14:B14"/>
    <mergeCell ref="A15:B15"/>
    <mergeCell ref="A4:A8"/>
    <mergeCell ref="A9:A10"/>
  </mergeCells>
  <printOptions horizontalCentered="1"/>
  <pageMargins left="0.751388888888889" right="0.751388888888889" top="1" bottom="1" header="0.5" footer="0.5"/>
  <pageSetup paperSize="9" scale="41"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5"/>
  <sheetViews>
    <sheetView zoomScale="90" zoomScaleNormal="90" topLeftCell="A52" workbookViewId="0">
      <selection activeCell="D53" sqref="D53"/>
    </sheetView>
  </sheetViews>
  <sheetFormatPr defaultColWidth="9" defaultRowHeight="13.5"/>
  <cols>
    <col min="1" max="1" width="11.625" style="1" customWidth="1"/>
    <col min="2" max="2" width="20.625" style="1" customWidth="1"/>
    <col min="3" max="3" width="48.0416666666667" style="1" customWidth="1"/>
    <col min="4" max="4" width="26" style="1" customWidth="1"/>
    <col min="5" max="7" width="15.625" style="1" customWidth="1"/>
    <col min="8" max="9" width="13.625" style="1" customWidth="1"/>
    <col min="10" max="10" width="12.625" style="1" customWidth="1"/>
    <col min="11" max="11" width="36" style="1" customWidth="1"/>
    <col min="12" max="16384" width="9" style="1"/>
  </cols>
  <sheetData>
    <row r="1" s="1" customFormat="1" ht="26.25" customHeight="1" spans="1:11">
      <c r="A1" s="2" t="s">
        <v>579</v>
      </c>
      <c r="B1" s="2"/>
      <c r="C1" s="2"/>
      <c r="D1" s="2"/>
      <c r="E1" s="2"/>
      <c r="F1" s="2"/>
      <c r="G1" s="2"/>
      <c r="H1" s="2"/>
      <c r="I1" s="2"/>
      <c r="J1" s="2"/>
      <c r="K1" s="2"/>
    </row>
    <row r="2" s="1" customFormat="1" ht="18" customHeight="1" spans="1:11">
      <c r="A2" s="2"/>
      <c r="B2" s="2"/>
      <c r="C2" s="2"/>
      <c r="D2" s="2"/>
      <c r="E2" s="2"/>
      <c r="F2" s="2"/>
      <c r="G2" s="2"/>
      <c r="H2" s="2"/>
      <c r="I2" s="2"/>
      <c r="J2" s="2"/>
      <c r="K2" s="39" t="s">
        <v>580</v>
      </c>
    </row>
    <row r="3" s="1" customFormat="1" ht="18" customHeight="1" spans="1:11">
      <c r="A3" s="2"/>
      <c r="B3" s="2"/>
      <c r="C3" s="2"/>
      <c r="D3" s="2"/>
      <c r="E3" s="2"/>
      <c r="F3" s="2"/>
      <c r="G3" s="2"/>
      <c r="H3" s="2"/>
      <c r="I3" s="2"/>
      <c r="J3" s="2"/>
      <c r="K3" s="39" t="s">
        <v>552</v>
      </c>
    </row>
    <row r="4" s="1" customFormat="1" ht="29" customHeight="1" spans="1:11">
      <c r="A4" s="101" t="s">
        <v>581</v>
      </c>
      <c r="B4" s="101"/>
      <c r="C4" s="101"/>
      <c r="D4" s="101"/>
      <c r="E4" s="101"/>
      <c r="F4" s="101"/>
      <c r="G4" s="101"/>
      <c r="H4" s="101"/>
      <c r="I4" s="101"/>
      <c r="J4" s="101"/>
      <c r="K4" s="101"/>
    </row>
    <row r="5" s="1" customFormat="1" ht="15.75" customHeight="1" spans="1:11">
      <c r="A5" s="102" t="s">
        <v>582</v>
      </c>
      <c r="B5" s="103"/>
      <c r="C5" s="104" t="s">
        <v>3</v>
      </c>
      <c r="D5" s="104"/>
      <c r="E5" s="104"/>
      <c r="F5" s="104"/>
      <c r="G5" s="104"/>
      <c r="H5" s="104"/>
      <c r="I5" s="104"/>
      <c r="J5" s="104"/>
      <c r="K5" s="104"/>
    </row>
    <row r="6" s="1" customFormat="1" spans="1:11">
      <c r="A6" s="105"/>
      <c r="B6" s="106"/>
      <c r="C6" s="104"/>
      <c r="D6" s="104"/>
      <c r="E6" s="104"/>
      <c r="F6" s="104"/>
      <c r="G6" s="104"/>
      <c r="H6" s="104"/>
      <c r="I6" s="104"/>
      <c r="J6" s="104"/>
      <c r="K6" s="104"/>
    </row>
    <row r="7" s="1" customFormat="1" ht="15" customHeight="1" spans="1:11">
      <c r="A7" s="107" t="s">
        <v>583</v>
      </c>
      <c r="B7" s="108"/>
      <c r="C7" s="109" t="s">
        <v>584</v>
      </c>
      <c r="D7" s="109"/>
      <c r="E7" s="110" t="s">
        <v>585</v>
      </c>
      <c r="F7" s="110" t="s">
        <v>586</v>
      </c>
      <c r="G7" s="110" t="s">
        <v>587</v>
      </c>
      <c r="H7" s="104" t="s">
        <v>588</v>
      </c>
      <c r="I7" s="104" t="s">
        <v>589</v>
      </c>
      <c r="J7" s="110" t="s">
        <v>590</v>
      </c>
      <c r="K7" s="109" t="s">
        <v>591</v>
      </c>
    </row>
    <row r="8" s="1" customFormat="1" spans="1:11">
      <c r="A8" s="111"/>
      <c r="B8" s="112"/>
      <c r="C8" s="109"/>
      <c r="D8" s="109"/>
      <c r="E8" s="113"/>
      <c r="F8" s="113"/>
      <c r="G8" s="113"/>
      <c r="H8" s="104"/>
      <c r="I8" s="104"/>
      <c r="J8" s="113"/>
      <c r="K8" s="109"/>
    </row>
    <row r="9" s="1" customFormat="1" ht="20" customHeight="1" spans="1:11">
      <c r="A9" s="111"/>
      <c r="B9" s="112"/>
      <c r="C9" s="109" t="s">
        <v>592</v>
      </c>
      <c r="D9" s="109"/>
      <c r="E9" s="114">
        <v>791.42</v>
      </c>
      <c r="F9" s="104">
        <f>G9-E9</f>
        <v>-167.91</v>
      </c>
      <c r="G9" s="114">
        <v>623.51</v>
      </c>
      <c r="H9" s="114">
        <v>623.51</v>
      </c>
      <c r="I9" s="137">
        <v>100</v>
      </c>
      <c r="J9" s="109" t="s">
        <v>593</v>
      </c>
      <c r="K9" s="138" t="s">
        <v>593</v>
      </c>
    </row>
    <row r="10" s="1" customFormat="1" ht="20" customHeight="1" spans="1:11">
      <c r="A10" s="111"/>
      <c r="B10" s="112"/>
      <c r="C10" s="104" t="s">
        <v>230</v>
      </c>
      <c r="D10" s="109" t="s">
        <v>592</v>
      </c>
      <c r="E10" s="115">
        <v>625.61</v>
      </c>
      <c r="F10" s="104">
        <f>G10-E10</f>
        <v>-103.36</v>
      </c>
      <c r="G10" s="115">
        <v>522.25</v>
      </c>
      <c r="H10" s="115">
        <v>522.25</v>
      </c>
      <c r="I10" s="137">
        <v>100</v>
      </c>
      <c r="J10" s="109" t="s">
        <v>593</v>
      </c>
      <c r="K10" s="138"/>
    </row>
    <row r="11" s="1" customFormat="1" ht="20" customHeight="1" spans="1:11">
      <c r="A11" s="111"/>
      <c r="B11" s="112"/>
      <c r="C11" s="104" t="s">
        <v>231</v>
      </c>
      <c r="D11" s="109" t="s">
        <v>592</v>
      </c>
      <c r="E11" s="115">
        <v>165.81</v>
      </c>
      <c r="F11" s="104">
        <f>G11-E11</f>
        <v>-64.55</v>
      </c>
      <c r="G11" s="115">
        <v>101.26</v>
      </c>
      <c r="H11" s="115">
        <v>101.26</v>
      </c>
      <c r="I11" s="137">
        <v>100</v>
      </c>
      <c r="J11" s="109" t="s">
        <v>593</v>
      </c>
      <c r="K11" s="138"/>
    </row>
    <row r="12" s="1" customFormat="1" ht="15" customHeight="1" spans="1:11">
      <c r="A12" s="111"/>
      <c r="B12" s="112"/>
      <c r="C12" s="104"/>
      <c r="D12" s="116" t="s">
        <v>594</v>
      </c>
      <c r="E12" s="109">
        <v>126.92</v>
      </c>
      <c r="F12" s="110">
        <f>G12-E12</f>
        <v>-54.06</v>
      </c>
      <c r="G12" s="109">
        <v>72.86</v>
      </c>
      <c r="H12" s="117">
        <v>72.86</v>
      </c>
      <c r="I12" s="137">
        <v>100</v>
      </c>
      <c r="J12" s="128" t="s">
        <v>593</v>
      </c>
      <c r="K12" s="138"/>
    </row>
    <row r="13" s="1" customFormat="1" ht="15" customHeight="1" spans="1:11">
      <c r="A13" s="111"/>
      <c r="B13" s="112"/>
      <c r="C13" s="104"/>
      <c r="D13" s="118" t="s">
        <v>595</v>
      </c>
      <c r="E13" s="109"/>
      <c r="F13" s="113"/>
      <c r="G13" s="109"/>
      <c r="H13" s="117"/>
      <c r="I13" s="137"/>
      <c r="J13" s="131"/>
      <c r="K13" s="138"/>
    </row>
    <row r="14" s="1" customFormat="1" ht="15" customHeight="1" spans="1:11">
      <c r="A14" s="111"/>
      <c r="B14" s="112"/>
      <c r="C14" s="104"/>
      <c r="D14" s="119" t="s">
        <v>596</v>
      </c>
      <c r="E14" s="120">
        <v>5.02</v>
      </c>
      <c r="F14" s="110">
        <f>G14-E14</f>
        <v>-4.87</v>
      </c>
      <c r="G14" s="120">
        <v>0.15</v>
      </c>
      <c r="H14" s="121">
        <v>0.15</v>
      </c>
      <c r="I14" s="137">
        <v>100</v>
      </c>
      <c r="J14" s="128" t="s">
        <v>593</v>
      </c>
      <c r="K14" s="138"/>
    </row>
    <row r="15" s="1" customFormat="1" ht="15" customHeight="1" spans="1:11">
      <c r="A15" s="111"/>
      <c r="B15" s="112"/>
      <c r="C15" s="104"/>
      <c r="D15" s="122"/>
      <c r="E15" s="109"/>
      <c r="F15" s="113"/>
      <c r="G15" s="109"/>
      <c r="H15" s="117"/>
      <c r="I15" s="137"/>
      <c r="J15" s="131"/>
      <c r="K15" s="138"/>
    </row>
    <row r="16" s="1" customFormat="1" ht="15" customHeight="1" spans="1:11">
      <c r="A16" s="111"/>
      <c r="B16" s="112"/>
      <c r="C16" s="104"/>
      <c r="D16" s="119" t="s">
        <v>597</v>
      </c>
      <c r="E16" s="120">
        <v>38.89</v>
      </c>
      <c r="F16" s="123">
        <v>0</v>
      </c>
      <c r="G16" s="109">
        <v>38.89</v>
      </c>
      <c r="H16" s="117">
        <v>23.04</v>
      </c>
      <c r="I16" s="137">
        <v>59</v>
      </c>
      <c r="J16" s="128" t="s">
        <v>593</v>
      </c>
      <c r="K16" s="138"/>
    </row>
    <row r="17" s="1" customFormat="1" ht="15" customHeight="1" spans="1:11">
      <c r="A17" s="124"/>
      <c r="B17" s="125"/>
      <c r="C17" s="104"/>
      <c r="D17" s="122"/>
      <c r="E17" s="109"/>
      <c r="F17" s="113"/>
      <c r="G17" s="109"/>
      <c r="H17" s="117"/>
      <c r="I17" s="137"/>
      <c r="J17" s="131"/>
      <c r="K17" s="138"/>
    </row>
    <row r="18" s="1" customFormat="1" ht="37" customHeight="1" spans="1:11">
      <c r="A18" s="107" t="s">
        <v>598</v>
      </c>
      <c r="B18" s="108"/>
      <c r="C18" s="126" t="s">
        <v>599</v>
      </c>
      <c r="D18" s="126"/>
      <c r="E18" s="126"/>
      <c r="F18" s="126"/>
      <c r="G18" s="126"/>
      <c r="H18" s="126"/>
      <c r="I18" s="126"/>
      <c r="J18" s="126"/>
      <c r="K18" s="126"/>
    </row>
    <row r="19" s="1" customFormat="1" ht="37" customHeight="1" spans="1:11">
      <c r="A19" s="111"/>
      <c r="B19" s="112"/>
      <c r="C19" s="126"/>
      <c r="D19" s="126"/>
      <c r="E19" s="126"/>
      <c r="F19" s="126"/>
      <c r="G19" s="126"/>
      <c r="H19" s="126"/>
      <c r="I19" s="126"/>
      <c r="J19" s="126"/>
      <c r="K19" s="126"/>
    </row>
    <row r="20" s="1" customFormat="1" ht="37" customHeight="1" spans="1:11">
      <c r="A20" s="124"/>
      <c r="B20" s="125"/>
      <c r="C20" s="126"/>
      <c r="D20" s="126"/>
      <c r="E20" s="126"/>
      <c r="F20" s="126"/>
      <c r="G20" s="126"/>
      <c r="H20" s="126"/>
      <c r="I20" s="126"/>
      <c r="J20" s="126"/>
      <c r="K20" s="126"/>
    </row>
    <row r="21" s="1" customFormat="1" ht="29" customHeight="1" spans="1:11">
      <c r="A21" s="101" t="s">
        <v>600</v>
      </c>
      <c r="B21" s="101"/>
      <c r="C21" s="101"/>
      <c r="D21" s="101"/>
      <c r="E21" s="101"/>
      <c r="F21" s="101"/>
      <c r="G21" s="101"/>
      <c r="H21" s="127"/>
      <c r="I21" s="127"/>
      <c r="J21" s="101"/>
      <c r="K21" s="101"/>
    </row>
    <row r="22" s="1" customFormat="1" ht="21" customHeight="1" spans="1:11">
      <c r="A22" s="109" t="s">
        <v>601</v>
      </c>
      <c r="B22" s="109"/>
      <c r="C22" s="109"/>
      <c r="D22" s="128" t="s">
        <v>602</v>
      </c>
      <c r="E22" s="110" t="s">
        <v>603</v>
      </c>
      <c r="F22" s="107" t="s">
        <v>604</v>
      </c>
      <c r="G22" s="108"/>
      <c r="H22" s="107" t="s">
        <v>605</v>
      </c>
      <c r="I22" s="108"/>
      <c r="J22" s="107" t="s">
        <v>606</v>
      </c>
      <c r="K22" s="108"/>
    </row>
    <row r="23" s="1" customFormat="1" ht="12" customHeight="1" spans="1:11">
      <c r="A23" s="109" t="s">
        <v>607</v>
      </c>
      <c r="B23" s="109" t="s">
        <v>608</v>
      </c>
      <c r="C23" s="109" t="s">
        <v>609</v>
      </c>
      <c r="D23" s="129"/>
      <c r="E23" s="130"/>
      <c r="F23" s="111"/>
      <c r="G23" s="112"/>
      <c r="H23" s="111"/>
      <c r="I23" s="112"/>
      <c r="J23" s="111"/>
      <c r="K23" s="112"/>
    </row>
    <row r="24" s="1" customFormat="1" ht="12" customHeight="1" spans="1:11">
      <c r="A24" s="109"/>
      <c r="B24" s="109"/>
      <c r="C24" s="109"/>
      <c r="D24" s="131"/>
      <c r="E24" s="113"/>
      <c r="F24" s="124"/>
      <c r="G24" s="125"/>
      <c r="H24" s="124"/>
      <c r="I24" s="125"/>
      <c r="J24" s="124"/>
      <c r="K24" s="125"/>
    </row>
    <row r="25" s="1" customFormat="1" ht="14.25" spans="1:11">
      <c r="A25" s="128" t="s">
        <v>610</v>
      </c>
      <c r="B25" s="109" t="s">
        <v>611</v>
      </c>
      <c r="C25" s="104" t="s">
        <v>612</v>
      </c>
      <c r="D25" s="104" t="s">
        <v>613</v>
      </c>
      <c r="E25" s="104">
        <v>1</v>
      </c>
      <c r="F25" s="104" t="s">
        <v>614</v>
      </c>
      <c r="G25" s="104"/>
      <c r="H25" s="132">
        <v>1</v>
      </c>
      <c r="I25" s="132"/>
      <c r="J25" s="139" t="s">
        <v>615</v>
      </c>
      <c r="K25" s="139"/>
    </row>
    <row r="26" s="1" customFormat="1" ht="14.25" spans="1:11">
      <c r="A26" s="129"/>
      <c r="B26" s="109" t="s">
        <v>611</v>
      </c>
      <c r="C26" s="104" t="s">
        <v>616</v>
      </c>
      <c r="D26" s="104" t="s">
        <v>613</v>
      </c>
      <c r="E26" s="104">
        <v>1</v>
      </c>
      <c r="F26" s="104" t="s">
        <v>614</v>
      </c>
      <c r="G26" s="104"/>
      <c r="H26" s="132">
        <v>1</v>
      </c>
      <c r="I26" s="132"/>
      <c r="J26" s="139" t="s">
        <v>615</v>
      </c>
      <c r="K26" s="139"/>
    </row>
    <row r="27" s="1" customFormat="1" ht="14.25" spans="1:11">
      <c r="A27" s="129"/>
      <c r="B27" s="109" t="s">
        <v>611</v>
      </c>
      <c r="C27" s="104" t="s">
        <v>617</v>
      </c>
      <c r="D27" s="104" t="s">
        <v>613</v>
      </c>
      <c r="E27" s="104">
        <v>2</v>
      </c>
      <c r="F27" s="104" t="s">
        <v>614</v>
      </c>
      <c r="G27" s="104"/>
      <c r="H27" s="132">
        <v>2</v>
      </c>
      <c r="I27" s="132"/>
      <c r="J27" s="139" t="s">
        <v>615</v>
      </c>
      <c r="K27" s="139"/>
    </row>
    <row r="28" s="1" customFormat="1" ht="28.5" spans="1:11">
      <c r="A28" s="129"/>
      <c r="B28" s="109" t="s">
        <v>611</v>
      </c>
      <c r="C28" s="104" t="s">
        <v>618</v>
      </c>
      <c r="D28" s="104" t="s">
        <v>613</v>
      </c>
      <c r="E28" s="104">
        <v>1</v>
      </c>
      <c r="F28" s="104" t="s">
        <v>614</v>
      </c>
      <c r="G28" s="104"/>
      <c r="H28" s="132">
        <v>1</v>
      </c>
      <c r="I28" s="132"/>
      <c r="J28" s="139" t="s">
        <v>615</v>
      </c>
      <c r="K28" s="139"/>
    </row>
    <row r="29" s="1" customFormat="1" ht="14.25" spans="1:11">
      <c r="A29" s="129"/>
      <c r="B29" s="109" t="s">
        <v>611</v>
      </c>
      <c r="C29" s="104" t="s">
        <v>619</v>
      </c>
      <c r="D29" s="104" t="s">
        <v>613</v>
      </c>
      <c r="E29" s="104">
        <v>9</v>
      </c>
      <c r="F29" s="104" t="s">
        <v>620</v>
      </c>
      <c r="G29" s="104"/>
      <c r="H29" s="132">
        <v>9</v>
      </c>
      <c r="I29" s="132"/>
      <c r="J29" s="139" t="s">
        <v>615</v>
      </c>
      <c r="K29" s="139"/>
    </row>
    <row r="30" s="1" customFormat="1" ht="14.25" spans="1:11">
      <c r="A30" s="129"/>
      <c r="B30" s="109" t="s">
        <v>611</v>
      </c>
      <c r="C30" s="104" t="s">
        <v>621</v>
      </c>
      <c r="D30" s="104" t="s">
        <v>613</v>
      </c>
      <c r="E30" s="104">
        <v>120</v>
      </c>
      <c r="F30" s="104" t="s">
        <v>622</v>
      </c>
      <c r="G30" s="104"/>
      <c r="H30" s="132">
        <v>120</v>
      </c>
      <c r="I30" s="132"/>
      <c r="J30" s="139" t="s">
        <v>615</v>
      </c>
      <c r="K30" s="139"/>
    </row>
    <row r="31" s="1" customFormat="1" ht="14.25" spans="1:11">
      <c r="A31" s="129"/>
      <c r="B31" s="109" t="s">
        <v>611</v>
      </c>
      <c r="C31" s="104" t="s">
        <v>623</v>
      </c>
      <c r="D31" s="104" t="s">
        <v>613</v>
      </c>
      <c r="E31" s="104">
        <v>15</v>
      </c>
      <c r="F31" s="104" t="s">
        <v>614</v>
      </c>
      <c r="G31" s="104"/>
      <c r="H31" s="132">
        <v>15</v>
      </c>
      <c r="I31" s="132"/>
      <c r="J31" s="139" t="s">
        <v>615</v>
      </c>
      <c r="K31" s="139"/>
    </row>
    <row r="32" s="1" customFormat="1" ht="14.25" spans="1:11">
      <c r="A32" s="129"/>
      <c r="B32" s="109" t="s">
        <v>611</v>
      </c>
      <c r="C32" s="104" t="s">
        <v>624</v>
      </c>
      <c r="D32" s="104" t="s">
        <v>613</v>
      </c>
      <c r="E32" s="104">
        <v>8</v>
      </c>
      <c r="F32" s="104" t="s">
        <v>625</v>
      </c>
      <c r="G32" s="104"/>
      <c r="H32" s="132">
        <v>8</v>
      </c>
      <c r="I32" s="132"/>
      <c r="J32" s="139" t="s">
        <v>615</v>
      </c>
      <c r="K32" s="139"/>
    </row>
    <row r="33" s="1" customFormat="1" ht="14.25" spans="1:11">
      <c r="A33" s="129"/>
      <c r="B33" s="109" t="s">
        <v>611</v>
      </c>
      <c r="C33" s="104" t="s">
        <v>626</v>
      </c>
      <c r="D33" s="104" t="s">
        <v>613</v>
      </c>
      <c r="E33" s="104">
        <v>9</v>
      </c>
      <c r="F33" s="104" t="s">
        <v>620</v>
      </c>
      <c r="G33" s="104"/>
      <c r="H33" s="132">
        <v>9</v>
      </c>
      <c r="I33" s="132"/>
      <c r="J33" s="139" t="s">
        <v>615</v>
      </c>
      <c r="K33" s="139"/>
    </row>
    <row r="34" s="1" customFormat="1" ht="14.25" spans="1:11">
      <c r="A34" s="129"/>
      <c r="B34" s="109" t="s">
        <v>611</v>
      </c>
      <c r="C34" s="104" t="s">
        <v>627</v>
      </c>
      <c r="D34" s="104" t="s">
        <v>613</v>
      </c>
      <c r="E34" s="104">
        <v>11</v>
      </c>
      <c r="F34" s="104" t="s">
        <v>628</v>
      </c>
      <c r="G34" s="104"/>
      <c r="H34" s="132">
        <v>11</v>
      </c>
      <c r="I34" s="132"/>
      <c r="J34" s="139" t="s">
        <v>615</v>
      </c>
      <c r="K34" s="139"/>
    </row>
    <row r="35" s="1" customFormat="1" ht="14.25" spans="1:11">
      <c r="A35" s="129"/>
      <c r="B35" s="109" t="s">
        <v>611</v>
      </c>
      <c r="C35" s="104" t="s">
        <v>629</v>
      </c>
      <c r="D35" s="104" t="s">
        <v>613</v>
      </c>
      <c r="E35" s="104">
        <v>25.85</v>
      </c>
      <c r="F35" s="104" t="s">
        <v>622</v>
      </c>
      <c r="G35" s="104"/>
      <c r="H35" s="132">
        <v>25.85</v>
      </c>
      <c r="I35" s="132"/>
      <c r="J35" s="139" t="s">
        <v>615</v>
      </c>
      <c r="K35" s="139"/>
    </row>
    <row r="36" s="1" customFormat="1" ht="14.25" spans="1:11">
      <c r="A36" s="129"/>
      <c r="B36" s="109" t="s">
        <v>611</v>
      </c>
      <c r="C36" s="104" t="s">
        <v>630</v>
      </c>
      <c r="D36" s="104" t="s">
        <v>613</v>
      </c>
      <c r="E36" s="104">
        <v>5</v>
      </c>
      <c r="F36" s="104" t="s">
        <v>631</v>
      </c>
      <c r="G36" s="104"/>
      <c r="H36" s="132">
        <v>5</v>
      </c>
      <c r="I36" s="132"/>
      <c r="J36" s="139" t="s">
        <v>615</v>
      </c>
      <c r="K36" s="139"/>
    </row>
    <row r="37" s="1" customFormat="1" ht="14.25" spans="1:11">
      <c r="A37" s="129"/>
      <c r="B37" s="109" t="s">
        <v>611</v>
      </c>
      <c r="C37" s="104" t="s">
        <v>632</v>
      </c>
      <c r="D37" s="104" t="s">
        <v>613</v>
      </c>
      <c r="E37" s="104">
        <v>10</v>
      </c>
      <c r="F37" s="104" t="s">
        <v>614</v>
      </c>
      <c r="G37" s="104"/>
      <c r="H37" s="132">
        <v>10</v>
      </c>
      <c r="I37" s="132"/>
      <c r="J37" s="139" t="s">
        <v>615</v>
      </c>
      <c r="K37" s="139"/>
    </row>
    <row r="38" s="1" customFormat="1" ht="14.25" spans="1:11">
      <c r="A38" s="129"/>
      <c r="B38" s="109" t="s">
        <v>611</v>
      </c>
      <c r="C38" s="104" t="s">
        <v>633</v>
      </c>
      <c r="D38" s="104" t="s">
        <v>634</v>
      </c>
      <c r="E38" s="104">
        <v>1</v>
      </c>
      <c r="F38" s="133" t="s">
        <v>614</v>
      </c>
      <c r="G38" s="134"/>
      <c r="H38" s="135">
        <v>1</v>
      </c>
      <c r="I38" s="140"/>
      <c r="J38" s="139" t="s">
        <v>615</v>
      </c>
      <c r="K38" s="139"/>
    </row>
    <row r="39" s="1" customFormat="1" ht="14.25" spans="1:11">
      <c r="A39" s="129"/>
      <c r="B39" s="109" t="s">
        <v>611</v>
      </c>
      <c r="C39" s="104" t="s">
        <v>635</v>
      </c>
      <c r="D39" s="104" t="s">
        <v>634</v>
      </c>
      <c r="E39" s="104">
        <v>25</v>
      </c>
      <c r="F39" s="133" t="s">
        <v>636</v>
      </c>
      <c r="G39" s="134"/>
      <c r="H39" s="135">
        <v>25</v>
      </c>
      <c r="I39" s="140"/>
      <c r="J39" s="139" t="s">
        <v>615</v>
      </c>
      <c r="K39" s="139"/>
    </row>
    <row r="40" s="1" customFormat="1" ht="14.25" spans="1:11">
      <c r="A40" s="129"/>
      <c r="B40" s="109" t="s">
        <v>611</v>
      </c>
      <c r="C40" s="104" t="s">
        <v>637</v>
      </c>
      <c r="D40" s="104" t="s">
        <v>634</v>
      </c>
      <c r="E40" s="104">
        <v>63</v>
      </c>
      <c r="F40" s="133" t="s">
        <v>638</v>
      </c>
      <c r="G40" s="134"/>
      <c r="H40" s="135">
        <v>63</v>
      </c>
      <c r="I40" s="140"/>
      <c r="J40" s="139" t="s">
        <v>615</v>
      </c>
      <c r="K40" s="139"/>
    </row>
    <row r="41" s="1" customFormat="1" ht="14.25" spans="1:11">
      <c r="A41" s="129"/>
      <c r="B41" s="109" t="s">
        <v>611</v>
      </c>
      <c r="C41" s="104" t="s">
        <v>639</v>
      </c>
      <c r="D41" s="104" t="s">
        <v>634</v>
      </c>
      <c r="E41" s="104">
        <v>9</v>
      </c>
      <c r="F41" s="133" t="s">
        <v>620</v>
      </c>
      <c r="G41" s="134"/>
      <c r="H41" s="135">
        <v>9</v>
      </c>
      <c r="I41" s="140"/>
      <c r="J41" s="139" t="s">
        <v>615</v>
      </c>
      <c r="K41" s="139"/>
    </row>
    <row r="42" s="1" customFormat="1" ht="42.75" spans="1:11">
      <c r="A42" s="129"/>
      <c r="B42" s="109" t="s">
        <v>611</v>
      </c>
      <c r="C42" s="104" t="s">
        <v>640</v>
      </c>
      <c r="D42" s="104" t="s">
        <v>634</v>
      </c>
      <c r="E42" s="104">
        <v>4</v>
      </c>
      <c r="F42" s="133" t="s">
        <v>636</v>
      </c>
      <c r="G42" s="134"/>
      <c r="H42" s="135">
        <v>4</v>
      </c>
      <c r="I42" s="140"/>
      <c r="J42" s="139" t="s">
        <v>615</v>
      </c>
      <c r="K42" s="139"/>
    </row>
    <row r="43" s="1" customFormat="1" ht="14.25" spans="1:11">
      <c r="A43" s="129"/>
      <c r="B43" s="109" t="s">
        <v>611</v>
      </c>
      <c r="C43" s="104" t="s">
        <v>641</v>
      </c>
      <c r="D43" s="104" t="s">
        <v>634</v>
      </c>
      <c r="E43" s="104">
        <v>1289</v>
      </c>
      <c r="F43" s="133" t="s">
        <v>620</v>
      </c>
      <c r="G43" s="134"/>
      <c r="H43" s="135">
        <v>1289</v>
      </c>
      <c r="I43" s="140"/>
      <c r="J43" s="139" t="s">
        <v>615</v>
      </c>
      <c r="K43" s="139"/>
    </row>
    <row r="44" s="1" customFormat="1" ht="14.25" spans="1:11">
      <c r="A44" s="129"/>
      <c r="B44" s="109" t="s">
        <v>611</v>
      </c>
      <c r="C44" s="104" t="s">
        <v>642</v>
      </c>
      <c r="D44" s="104" t="s">
        <v>634</v>
      </c>
      <c r="E44" s="104">
        <v>1</v>
      </c>
      <c r="F44" s="133" t="s">
        <v>628</v>
      </c>
      <c r="G44" s="134"/>
      <c r="H44" s="135">
        <v>1</v>
      </c>
      <c r="I44" s="140"/>
      <c r="J44" s="139" t="s">
        <v>615</v>
      </c>
      <c r="K44" s="139"/>
    </row>
    <row r="45" s="1" customFormat="1" ht="14.25" spans="1:11">
      <c r="A45" s="129"/>
      <c r="B45" s="109" t="s">
        <v>611</v>
      </c>
      <c r="C45" s="104" t="s">
        <v>643</v>
      </c>
      <c r="D45" s="104" t="s">
        <v>634</v>
      </c>
      <c r="E45" s="104">
        <v>1</v>
      </c>
      <c r="F45" s="133" t="s">
        <v>644</v>
      </c>
      <c r="G45" s="134"/>
      <c r="H45" s="135">
        <v>1</v>
      </c>
      <c r="I45" s="140"/>
      <c r="J45" s="139" t="s">
        <v>615</v>
      </c>
      <c r="K45" s="139"/>
    </row>
    <row r="46" s="1" customFormat="1" ht="14.25" spans="1:11">
      <c r="A46" s="129"/>
      <c r="B46" s="109" t="s">
        <v>645</v>
      </c>
      <c r="C46" s="104" t="s">
        <v>646</v>
      </c>
      <c r="D46" s="104" t="s">
        <v>613</v>
      </c>
      <c r="E46" s="104">
        <v>100</v>
      </c>
      <c r="F46" s="104" t="s">
        <v>647</v>
      </c>
      <c r="G46" s="104"/>
      <c r="H46" s="132">
        <v>100</v>
      </c>
      <c r="I46" s="132"/>
      <c r="J46" s="139" t="s">
        <v>615</v>
      </c>
      <c r="K46" s="139"/>
    </row>
    <row r="47" s="1" customFormat="1" ht="14.25" spans="1:11">
      <c r="A47" s="129"/>
      <c r="B47" s="109" t="s">
        <v>645</v>
      </c>
      <c r="C47" s="104" t="s">
        <v>648</v>
      </c>
      <c r="D47" s="104" t="s">
        <v>613</v>
      </c>
      <c r="E47" s="104">
        <v>100</v>
      </c>
      <c r="F47" s="133" t="s">
        <v>647</v>
      </c>
      <c r="G47" s="134"/>
      <c r="H47" s="135">
        <v>100</v>
      </c>
      <c r="I47" s="140"/>
      <c r="J47" s="139" t="s">
        <v>615</v>
      </c>
      <c r="K47" s="139"/>
    </row>
    <row r="48" s="1" customFormat="1" ht="28.5" spans="1:11">
      <c r="A48" s="129"/>
      <c r="B48" s="109" t="s">
        <v>645</v>
      </c>
      <c r="C48" s="104" t="s">
        <v>649</v>
      </c>
      <c r="D48" s="104" t="s">
        <v>613</v>
      </c>
      <c r="E48" s="104">
        <v>90</v>
      </c>
      <c r="F48" s="133" t="s">
        <v>647</v>
      </c>
      <c r="G48" s="134"/>
      <c r="H48" s="135">
        <v>90</v>
      </c>
      <c r="I48" s="140"/>
      <c r="J48" s="139" t="s">
        <v>615</v>
      </c>
      <c r="K48" s="139"/>
    </row>
    <row r="49" s="1" customFormat="1" ht="28.5" spans="1:11">
      <c r="A49" s="129"/>
      <c r="B49" s="109" t="s">
        <v>645</v>
      </c>
      <c r="C49" s="104" t="s">
        <v>650</v>
      </c>
      <c r="D49" s="104" t="s">
        <v>613</v>
      </c>
      <c r="E49" s="104">
        <v>100</v>
      </c>
      <c r="F49" s="133" t="s">
        <v>647</v>
      </c>
      <c r="G49" s="134"/>
      <c r="H49" s="135">
        <v>100</v>
      </c>
      <c r="I49" s="140"/>
      <c r="J49" s="139" t="s">
        <v>615</v>
      </c>
      <c r="K49" s="139"/>
    </row>
    <row r="50" s="1" customFormat="1" ht="14.25" spans="1:11">
      <c r="A50" s="129"/>
      <c r="B50" s="109" t="s">
        <v>645</v>
      </c>
      <c r="C50" s="104" t="s">
        <v>651</v>
      </c>
      <c r="D50" s="104" t="s">
        <v>613</v>
      </c>
      <c r="E50" s="104">
        <v>100</v>
      </c>
      <c r="F50" s="133" t="s">
        <v>647</v>
      </c>
      <c r="G50" s="134"/>
      <c r="H50" s="135">
        <v>100</v>
      </c>
      <c r="I50" s="140"/>
      <c r="J50" s="139" t="s">
        <v>615</v>
      </c>
      <c r="K50" s="139"/>
    </row>
    <row r="51" s="1" customFormat="1" ht="28.5" spans="1:11">
      <c r="A51" s="129"/>
      <c r="B51" s="109" t="s">
        <v>645</v>
      </c>
      <c r="C51" s="104" t="s">
        <v>652</v>
      </c>
      <c r="D51" s="104" t="s">
        <v>653</v>
      </c>
      <c r="E51" s="104">
        <v>100</v>
      </c>
      <c r="F51" s="133" t="s">
        <v>647</v>
      </c>
      <c r="G51" s="134"/>
      <c r="H51" s="135">
        <v>100</v>
      </c>
      <c r="I51" s="140"/>
      <c r="J51" s="139" t="s">
        <v>615</v>
      </c>
      <c r="K51" s="139"/>
    </row>
    <row r="52" s="1" customFormat="1" ht="14.25" spans="1:11">
      <c r="A52" s="129"/>
      <c r="B52" s="109" t="s">
        <v>645</v>
      </c>
      <c r="C52" s="104" t="s">
        <v>654</v>
      </c>
      <c r="D52" s="104" t="s">
        <v>653</v>
      </c>
      <c r="E52" s="104">
        <v>100</v>
      </c>
      <c r="F52" s="133" t="s">
        <v>647</v>
      </c>
      <c r="G52" s="134"/>
      <c r="H52" s="135">
        <v>100</v>
      </c>
      <c r="I52" s="140"/>
      <c r="J52" s="139" t="s">
        <v>615</v>
      </c>
      <c r="K52" s="139"/>
    </row>
    <row r="53" s="1" customFormat="1" ht="42.75" spans="1:11">
      <c r="A53" s="129"/>
      <c r="B53" s="109" t="s">
        <v>645</v>
      </c>
      <c r="C53" s="104" t="s">
        <v>655</v>
      </c>
      <c r="D53" s="104" t="s">
        <v>634</v>
      </c>
      <c r="E53" s="104">
        <v>90</v>
      </c>
      <c r="F53" s="133" t="s">
        <v>647</v>
      </c>
      <c r="G53" s="134"/>
      <c r="H53" s="135">
        <v>90</v>
      </c>
      <c r="I53" s="140"/>
      <c r="J53" s="139" t="s">
        <v>615</v>
      </c>
      <c r="K53" s="139"/>
    </row>
    <row r="54" s="1" customFormat="1" ht="14.25" spans="1:11">
      <c r="A54" s="129"/>
      <c r="B54" s="109" t="s">
        <v>656</v>
      </c>
      <c r="C54" s="104" t="s">
        <v>657</v>
      </c>
      <c r="D54" s="104" t="s">
        <v>613</v>
      </c>
      <c r="E54" s="104">
        <v>100</v>
      </c>
      <c r="F54" s="104" t="s">
        <v>647</v>
      </c>
      <c r="G54" s="104"/>
      <c r="H54" s="104">
        <v>100</v>
      </c>
      <c r="I54" s="104"/>
      <c r="J54" s="139" t="s">
        <v>615</v>
      </c>
      <c r="K54" s="139"/>
    </row>
    <row r="55" s="1" customFormat="1" ht="14.25" spans="1:11">
      <c r="A55" s="129"/>
      <c r="B55" s="109" t="s">
        <v>658</v>
      </c>
      <c r="C55" s="104" t="s">
        <v>659</v>
      </c>
      <c r="D55" s="104" t="s">
        <v>613</v>
      </c>
      <c r="E55" s="104">
        <v>1500</v>
      </c>
      <c r="F55" s="104" t="s">
        <v>660</v>
      </c>
      <c r="G55" s="104"/>
      <c r="H55" s="104">
        <v>1500</v>
      </c>
      <c r="I55" s="104"/>
      <c r="J55" s="139" t="s">
        <v>615</v>
      </c>
      <c r="K55" s="139"/>
    </row>
    <row r="56" s="1" customFormat="1" ht="14.25" spans="1:11">
      <c r="A56" s="129"/>
      <c r="B56" s="109" t="s">
        <v>658</v>
      </c>
      <c r="C56" s="104" t="s">
        <v>659</v>
      </c>
      <c r="D56" s="104" t="s">
        <v>613</v>
      </c>
      <c r="E56" s="136">
        <v>0.6</v>
      </c>
      <c r="F56" s="133" t="s">
        <v>661</v>
      </c>
      <c r="G56" s="134"/>
      <c r="H56" s="133">
        <v>0.6</v>
      </c>
      <c r="I56" s="134"/>
      <c r="J56" s="139" t="s">
        <v>615</v>
      </c>
      <c r="K56" s="139"/>
    </row>
    <row r="57" s="1" customFormat="1" ht="14.25" spans="1:11">
      <c r="A57" s="129"/>
      <c r="B57" s="109" t="s">
        <v>658</v>
      </c>
      <c r="C57" s="104" t="s">
        <v>659</v>
      </c>
      <c r="D57" s="104" t="s">
        <v>613</v>
      </c>
      <c r="E57" s="136">
        <v>3</v>
      </c>
      <c r="F57" s="133" t="s">
        <v>661</v>
      </c>
      <c r="G57" s="134"/>
      <c r="H57" s="133">
        <v>3</v>
      </c>
      <c r="I57" s="134"/>
      <c r="J57" s="139" t="s">
        <v>615</v>
      </c>
      <c r="K57" s="139"/>
    </row>
    <row r="58" s="1" customFormat="1" ht="14.25" spans="1:11">
      <c r="A58" s="129"/>
      <c r="B58" s="109" t="s">
        <v>658</v>
      </c>
      <c r="C58" s="104" t="s">
        <v>659</v>
      </c>
      <c r="D58" s="104" t="s">
        <v>613</v>
      </c>
      <c r="E58" s="136">
        <v>9.5</v>
      </c>
      <c r="F58" s="133" t="s">
        <v>661</v>
      </c>
      <c r="G58" s="134"/>
      <c r="H58" s="133">
        <v>9.5</v>
      </c>
      <c r="I58" s="134"/>
      <c r="J58" s="139" t="s">
        <v>615</v>
      </c>
      <c r="K58" s="139"/>
    </row>
    <row r="59" s="1" customFormat="1" ht="14.25" spans="1:11">
      <c r="A59" s="129"/>
      <c r="B59" s="109" t="s">
        <v>658</v>
      </c>
      <c r="C59" s="104" t="s">
        <v>659</v>
      </c>
      <c r="D59" s="104" t="s">
        <v>634</v>
      </c>
      <c r="E59" s="104">
        <v>1500</v>
      </c>
      <c r="F59" s="133" t="s">
        <v>662</v>
      </c>
      <c r="G59" s="134"/>
      <c r="H59" s="133">
        <v>1500</v>
      </c>
      <c r="I59" s="134"/>
      <c r="J59" s="139" t="s">
        <v>615</v>
      </c>
      <c r="K59" s="139"/>
    </row>
    <row r="60" s="1" customFormat="1" ht="14.25" spans="1:11">
      <c r="A60" s="129"/>
      <c r="B60" s="109" t="s">
        <v>658</v>
      </c>
      <c r="C60" s="104" t="s">
        <v>659</v>
      </c>
      <c r="D60" s="104" t="s">
        <v>634</v>
      </c>
      <c r="E60" s="104">
        <v>1521.81</v>
      </c>
      <c r="F60" s="133" t="s">
        <v>662</v>
      </c>
      <c r="G60" s="134"/>
      <c r="H60" s="133">
        <v>1521.81</v>
      </c>
      <c r="I60" s="134"/>
      <c r="J60" s="139" t="s">
        <v>615</v>
      </c>
      <c r="K60" s="139"/>
    </row>
    <row r="61" s="1" customFormat="1" ht="32" customHeight="1" spans="1:11">
      <c r="A61" s="129"/>
      <c r="B61" s="109" t="s">
        <v>658</v>
      </c>
      <c r="C61" s="104" t="s">
        <v>659</v>
      </c>
      <c r="D61" s="104" t="s">
        <v>634</v>
      </c>
      <c r="E61" s="104">
        <v>145300</v>
      </c>
      <c r="F61" s="133" t="s">
        <v>662</v>
      </c>
      <c r="G61" s="134"/>
      <c r="H61" s="133">
        <v>18240</v>
      </c>
      <c r="I61" s="134"/>
      <c r="J61" s="141" t="s">
        <v>663</v>
      </c>
      <c r="K61" s="142"/>
    </row>
    <row r="62" s="1" customFormat="1" ht="67" customHeight="1" spans="1:11">
      <c r="A62" s="129"/>
      <c r="B62" s="109" t="s">
        <v>658</v>
      </c>
      <c r="C62" s="104" t="s">
        <v>659</v>
      </c>
      <c r="D62" s="104" t="s">
        <v>634</v>
      </c>
      <c r="E62" s="104">
        <v>54700</v>
      </c>
      <c r="F62" s="133" t="s">
        <v>662</v>
      </c>
      <c r="G62" s="134"/>
      <c r="H62" s="133">
        <v>2997</v>
      </c>
      <c r="I62" s="134"/>
      <c r="J62" s="141" t="s">
        <v>664</v>
      </c>
      <c r="K62" s="142"/>
    </row>
    <row r="63" s="1" customFormat="1" ht="14.25" spans="1:11">
      <c r="A63" s="131"/>
      <c r="B63" s="109" t="s">
        <v>658</v>
      </c>
      <c r="C63" s="104" t="s">
        <v>659</v>
      </c>
      <c r="D63" s="104" t="s">
        <v>634</v>
      </c>
      <c r="E63" s="104">
        <v>7000</v>
      </c>
      <c r="F63" s="133" t="s">
        <v>662</v>
      </c>
      <c r="G63" s="134"/>
      <c r="H63" s="133">
        <v>6993</v>
      </c>
      <c r="I63" s="134"/>
      <c r="J63" s="143" t="s">
        <v>615</v>
      </c>
      <c r="K63" s="144"/>
    </row>
    <row r="64" s="1" customFormat="1" ht="42.75" spans="1:11">
      <c r="A64" s="129" t="s">
        <v>665</v>
      </c>
      <c r="B64" s="109" t="s">
        <v>666</v>
      </c>
      <c r="C64" s="104" t="s">
        <v>667</v>
      </c>
      <c r="D64" s="104" t="s">
        <v>634</v>
      </c>
      <c r="E64" s="104" t="s">
        <v>668</v>
      </c>
      <c r="F64" s="133" t="s">
        <v>669</v>
      </c>
      <c r="G64" s="134"/>
      <c r="H64" s="133" t="s">
        <v>668</v>
      </c>
      <c r="I64" s="134"/>
      <c r="J64" s="143" t="s">
        <v>615</v>
      </c>
      <c r="K64" s="144"/>
    </row>
    <row r="65" s="1" customFormat="1" ht="28.5" spans="1:11">
      <c r="A65" s="129"/>
      <c r="B65" s="104" t="s">
        <v>670</v>
      </c>
      <c r="C65" s="104" t="s">
        <v>671</v>
      </c>
      <c r="D65" s="104" t="s">
        <v>634</v>
      </c>
      <c r="E65" s="104" t="s">
        <v>668</v>
      </c>
      <c r="F65" s="104" t="s">
        <v>669</v>
      </c>
      <c r="G65" s="104"/>
      <c r="H65" s="133" t="s">
        <v>668</v>
      </c>
      <c r="I65" s="134"/>
      <c r="J65" s="139" t="s">
        <v>615</v>
      </c>
      <c r="K65" s="139"/>
    </row>
    <row r="66" s="1" customFormat="1" ht="42.75" spans="1:11">
      <c r="A66" s="129"/>
      <c r="B66" s="104" t="s">
        <v>670</v>
      </c>
      <c r="C66" s="104" t="s">
        <v>672</v>
      </c>
      <c r="D66" s="104" t="s">
        <v>634</v>
      </c>
      <c r="E66" s="104" t="s">
        <v>668</v>
      </c>
      <c r="F66" s="133" t="s">
        <v>669</v>
      </c>
      <c r="G66" s="134"/>
      <c r="H66" s="133" t="s">
        <v>668</v>
      </c>
      <c r="I66" s="134"/>
      <c r="J66" s="139" t="s">
        <v>615</v>
      </c>
      <c r="K66" s="139"/>
    </row>
    <row r="67" s="1" customFormat="1" ht="28.5" spans="1:11">
      <c r="A67" s="129"/>
      <c r="B67" s="104" t="s">
        <v>670</v>
      </c>
      <c r="C67" s="104" t="s">
        <v>673</v>
      </c>
      <c r="D67" s="104" t="s">
        <v>634</v>
      </c>
      <c r="E67" s="104" t="s">
        <v>668</v>
      </c>
      <c r="F67" s="133" t="s">
        <v>669</v>
      </c>
      <c r="G67" s="134"/>
      <c r="H67" s="133" t="s">
        <v>668</v>
      </c>
      <c r="I67" s="134"/>
      <c r="J67" s="139" t="s">
        <v>615</v>
      </c>
      <c r="K67" s="139"/>
    </row>
    <row r="68" s="1" customFormat="1" ht="28.5" spans="1:11">
      <c r="A68" s="129"/>
      <c r="B68" s="104" t="s">
        <v>670</v>
      </c>
      <c r="C68" s="104" t="s">
        <v>674</v>
      </c>
      <c r="D68" s="104" t="s">
        <v>613</v>
      </c>
      <c r="E68" s="104" t="s">
        <v>668</v>
      </c>
      <c r="F68" s="133" t="s">
        <v>669</v>
      </c>
      <c r="G68" s="134"/>
      <c r="H68" s="133" t="s">
        <v>668</v>
      </c>
      <c r="I68" s="134"/>
      <c r="J68" s="139" t="s">
        <v>615</v>
      </c>
      <c r="K68" s="139"/>
    </row>
    <row r="69" s="1" customFormat="1" ht="28.5" spans="1:11">
      <c r="A69" s="129"/>
      <c r="B69" s="104" t="s">
        <v>670</v>
      </c>
      <c r="C69" s="104" t="s">
        <v>675</v>
      </c>
      <c r="D69" s="104" t="s">
        <v>634</v>
      </c>
      <c r="E69" s="104" t="s">
        <v>668</v>
      </c>
      <c r="F69" s="133" t="s">
        <v>669</v>
      </c>
      <c r="G69" s="134"/>
      <c r="H69" s="133" t="s">
        <v>668</v>
      </c>
      <c r="I69" s="134"/>
      <c r="J69" s="139" t="s">
        <v>615</v>
      </c>
      <c r="K69" s="139"/>
    </row>
    <row r="70" s="1" customFormat="1" ht="14.25" spans="1:11">
      <c r="A70" s="129"/>
      <c r="B70" s="104" t="s">
        <v>670</v>
      </c>
      <c r="C70" s="104" t="s">
        <v>676</v>
      </c>
      <c r="D70" s="104" t="s">
        <v>634</v>
      </c>
      <c r="E70" s="104" t="s">
        <v>668</v>
      </c>
      <c r="F70" s="133" t="s">
        <v>669</v>
      </c>
      <c r="G70" s="134"/>
      <c r="H70" s="133" t="s">
        <v>668</v>
      </c>
      <c r="I70" s="134"/>
      <c r="J70" s="139" t="s">
        <v>615</v>
      </c>
      <c r="K70" s="139"/>
    </row>
    <row r="71" s="1" customFormat="1" ht="28.5" spans="1:11">
      <c r="A71" s="129"/>
      <c r="B71" s="104" t="s">
        <v>670</v>
      </c>
      <c r="C71" s="104" t="s">
        <v>677</v>
      </c>
      <c r="D71" s="104" t="s">
        <v>634</v>
      </c>
      <c r="E71" s="104" t="s">
        <v>668</v>
      </c>
      <c r="F71" s="133" t="s">
        <v>669</v>
      </c>
      <c r="G71" s="134"/>
      <c r="H71" s="133" t="s">
        <v>668</v>
      </c>
      <c r="I71" s="134"/>
      <c r="J71" s="139" t="s">
        <v>615</v>
      </c>
      <c r="K71" s="139"/>
    </row>
    <row r="72" s="1" customFormat="1" ht="99.75" spans="1:11">
      <c r="A72" s="129"/>
      <c r="B72" s="104" t="s">
        <v>670</v>
      </c>
      <c r="C72" s="104" t="s">
        <v>678</v>
      </c>
      <c r="D72" s="104" t="s">
        <v>634</v>
      </c>
      <c r="E72" s="104" t="s">
        <v>668</v>
      </c>
      <c r="F72" s="133" t="s">
        <v>669</v>
      </c>
      <c r="G72" s="134"/>
      <c r="H72" s="133" t="s">
        <v>668</v>
      </c>
      <c r="I72" s="134"/>
      <c r="J72" s="143" t="s">
        <v>615</v>
      </c>
      <c r="K72" s="144"/>
    </row>
    <row r="73" s="1" customFormat="1" ht="28.5" spans="1:11">
      <c r="A73" s="129"/>
      <c r="B73" s="104" t="s">
        <v>670</v>
      </c>
      <c r="C73" s="104" t="s">
        <v>679</v>
      </c>
      <c r="D73" s="104" t="s">
        <v>634</v>
      </c>
      <c r="E73" s="104" t="s">
        <v>668</v>
      </c>
      <c r="F73" s="133" t="s">
        <v>669</v>
      </c>
      <c r="G73" s="134"/>
      <c r="H73" s="133" t="s">
        <v>668</v>
      </c>
      <c r="I73" s="134"/>
      <c r="J73" s="143" t="s">
        <v>615</v>
      </c>
      <c r="K73" s="144"/>
    </row>
    <row r="74" s="1" customFormat="1" ht="28.5" spans="1:11">
      <c r="A74" s="129"/>
      <c r="B74" s="104" t="s">
        <v>670</v>
      </c>
      <c r="C74" s="104" t="s">
        <v>680</v>
      </c>
      <c r="D74" s="104" t="s">
        <v>634</v>
      </c>
      <c r="E74" s="104" t="s">
        <v>668</v>
      </c>
      <c r="F74" s="133" t="s">
        <v>669</v>
      </c>
      <c r="G74" s="134"/>
      <c r="H74" s="133" t="s">
        <v>668</v>
      </c>
      <c r="I74" s="134"/>
      <c r="J74" s="143" t="s">
        <v>615</v>
      </c>
      <c r="K74" s="144"/>
    </row>
    <row r="75" s="1" customFormat="1" ht="28.5" spans="1:11">
      <c r="A75" s="129"/>
      <c r="B75" s="104" t="s">
        <v>670</v>
      </c>
      <c r="C75" s="104" t="s">
        <v>681</v>
      </c>
      <c r="D75" s="104" t="s">
        <v>634</v>
      </c>
      <c r="E75" s="104" t="s">
        <v>668</v>
      </c>
      <c r="F75" s="133" t="s">
        <v>669</v>
      </c>
      <c r="G75" s="134"/>
      <c r="H75" s="133" t="s">
        <v>668</v>
      </c>
      <c r="I75" s="134"/>
      <c r="J75" s="143" t="s">
        <v>615</v>
      </c>
      <c r="K75" s="144"/>
    </row>
    <row r="76" s="1" customFormat="1" ht="42.75" spans="1:11">
      <c r="A76" s="129"/>
      <c r="B76" s="104" t="s">
        <v>670</v>
      </c>
      <c r="C76" s="104" t="s">
        <v>682</v>
      </c>
      <c r="D76" s="104" t="s">
        <v>634</v>
      </c>
      <c r="E76" s="104" t="s">
        <v>668</v>
      </c>
      <c r="F76" s="133" t="s">
        <v>669</v>
      </c>
      <c r="G76" s="134"/>
      <c r="H76" s="133" t="s">
        <v>668</v>
      </c>
      <c r="I76" s="134"/>
      <c r="J76" s="143" t="s">
        <v>615</v>
      </c>
      <c r="K76" s="144"/>
    </row>
    <row r="77" s="1" customFormat="1" ht="57" spans="1:11">
      <c r="A77" s="129"/>
      <c r="B77" s="104" t="s">
        <v>670</v>
      </c>
      <c r="C77" s="104" t="s">
        <v>683</v>
      </c>
      <c r="D77" s="104" t="s">
        <v>634</v>
      </c>
      <c r="E77" s="104" t="s">
        <v>668</v>
      </c>
      <c r="F77" s="133" t="s">
        <v>669</v>
      </c>
      <c r="G77" s="134"/>
      <c r="H77" s="133" t="s">
        <v>668</v>
      </c>
      <c r="I77" s="134"/>
      <c r="J77" s="143" t="s">
        <v>615</v>
      </c>
      <c r="K77" s="144"/>
    </row>
    <row r="78" s="1" customFormat="1" ht="57" spans="1:11">
      <c r="A78" s="129"/>
      <c r="B78" s="104" t="s">
        <v>670</v>
      </c>
      <c r="C78" s="104" t="s">
        <v>683</v>
      </c>
      <c r="D78" s="104" t="s">
        <v>634</v>
      </c>
      <c r="E78" s="104" t="s">
        <v>668</v>
      </c>
      <c r="F78" s="133" t="s">
        <v>669</v>
      </c>
      <c r="G78" s="134"/>
      <c r="H78" s="133" t="s">
        <v>668</v>
      </c>
      <c r="I78" s="134"/>
      <c r="J78" s="143" t="s">
        <v>615</v>
      </c>
      <c r="K78" s="144"/>
    </row>
    <row r="79" s="1" customFormat="1" ht="57" spans="1:11">
      <c r="A79" s="129"/>
      <c r="B79" s="104" t="s">
        <v>670</v>
      </c>
      <c r="C79" s="104" t="s">
        <v>683</v>
      </c>
      <c r="D79" s="104" t="s">
        <v>634</v>
      </c>
      <c r="E79" s="104" t="s">
        <v>668</v>
      </c>
      <c r="F79" s="133" t="s">
        <v>669</v>
      </c>
      <c r="G79" s="134"/>
      <c r="H79" s="133" t="s">
        <v>668</v>
      </c>
      <c r="I79" s="134"/>
      <c r="J79" s="143" t="s">
        <v>615</v>
      </c>
      <c r="K79" s="144"/>
    </row>
    <row r="80" s="1" customFormat="1" ht="32" customHeight="1" spans="1:11">
      <c r="A80" s="131"/>
      <c r="B80" s="104" t="s">
        <v>684</v>
      </c>
      <c r="C80" s="104" t="s">
        <v>685</v>
      </c>
      <c r="D80" s="104" t="s">
        <v>634</v>
      </c>
      <c r="E80" s="104" t="s">
        <v>668</v>
      </c>
      <c r="F80" s="104" t="s">
        <v>669</v>
      </c>
      <c r="G80" s="104"/>
      <c r="H80" s="133" t="s">
        <v>668</v>
      </c>
      <c r="I80" s="134"/>
      <c r="J80" s="139" t="s">
        <v>615</v>
      </c>
      <c r="K80" s="139"/>
    </row>
    <row r="81" s="1" customFormat="1" ht="14.25" spans="1:11">
      <c r="A81" s="128" t="s">
        <v>686</v>
      </c>
      <c r="B81" s="110" t="s">
        <v>687</v>
      </c>
      <c r="C81" s="110" t="s">
        <v>688</v>
      </c>
      <c r="D81" s="110" t="s">
        <v>634</v>
      </c>
      <c r="E81" s="110">
        <v>98</v>
      </c>
      <c r="F81" s="110" t="s">
        <v>647</v>
      </c>
      <c r="G81" s="110"/>
      <c r="H81" s="145">
        <v>98</v>
      </c>
      <c r="I81" s="145"/>
      <c r="J81" s="157" t="s">
        <v>615</v>
      </c>
      <c r="K81" s="157"/>
    </row>
    <row r="82" s="1" customFormat="1" ht="14.25" spans="1:11">
      <c r="A82" s="129"/>
      <c r="B82" s="110" t="s">
        <v>687</v>
      </c>
      <c r="C82" s="146" t="s">
        <v>689</v>
      </c>
      <c r="D82" s="147" t="s">
        <v>634</v>
      </c>
      <c r="E82" s="147">
        <v>95</v>
      </c>
      <c r="F82" s="110" t="s">
        <v>647</v>
      </c>
      <c r="G82" s="110"/>
      <c r="H82" s="148">
        <v>95</v>
      </c>
      <c r="I82" s="158"/>
      <c r="J82" s="157" t="s">
        <v>615</v>
      </c>
      <c r="K82" s="157"/>
    </row>
    <row r="83" s="1" customFormat="1" ht="14.25" spans="1:11">
      <c r="A83" s="129"/>
      <c r="B83" s="110" t="s">
        <v>687</v>
      </c>
      <c r="C83" s="146" t="s">
        <v>690</v>
      </c>
      <c r="D83" s="147" t="s">
        <v>634</v>
      </c>
      <c r="E83" s="147">
        <v>98</v>
      </c>
      <c r="F83" s="149" t="s">
        <v>647</v>
      </c>
      <c r="G83" s="150"/>
      <c r="H83" s="148">
        <v>98</v>
      </c>
      <c r="I83" s="158"/>
      <c r="J83" s="157" t="s">
        <v>615</v>
      </c>
      <c r="K83" s="157"/>
    </row>
    <row r="84" s="1" customFormat="1" ht="14.25" spans="1:11">
      <c r="A84" s="129"/>
      <c r="B84" s="110" t="s">
        <v>687</v>
      </c>
      <c r="C84" s="146" t="s">
        <v>691</v>
      </c>
      <c r="D84" s="147" t="s">
        <v>634</v>
      </c>
      <c r="E84" s="147">
        <v>90</v>
      </c>
      <c r="F84" s="149" t="s">
        <v>647</v>
      </c>
      <c r="G84" s="150"/>
      <c r="H84" s="148">
        <v>90</v>
      </c>
      <c r="I84" s="158"/>
      <c r="J84" s="157" t="s">
        <v>615</v>
      </c>
      <c r="K84" s="157"/>
    </row>
    <row r="85" s="1" customFormat="1" ht="14.25" spans="1:11">
      <c r="A85" s="129"/>
      <c r="B85" s="104" t="s">
        <v>687</v>
      </c>
      <c r="C85" s="146" t="s">
        <v>692</v>
      </c>
      <c r="D85" s="147" t="s">
        <v>634</v>
      </c>
      <c r="E85" s="147">
        <v>90</v>
      </c>
      <c r="F85" s="149" t="s">
        <v>647</v>
      </c>
      <c r="G85" s="150"/>
      <c r="H85" s="148">
        <v>90</v>
      </c>
      <c r="I85" s="158"/>
      <c r="J85" s="139" t="s">
        <v>615</v>
      </c>
      <c r="K85" s="139"/>
    </row>
    <row r="86" s="1" customFormat="1" ht="14.25" spans="1:11">
      <c r="A86" s="129"/>
      <c r="B86" s="104" t="s">
        <v>687</v>
      </c>
      <c r="C86" s="104" t="s">
        <v>693</v>
      </c>
      <c r="D86" s="104" t="s">
        <v>634</v>
      </c>
      <c r="E86" s="104">
        <v>99</v>
      </c>
      <c r="F86" s="104" t="s">
        <v>647</v>
      </c>
      <c r="G86" s="104"/>
      <c r="H86" s="132">
        <v>99</v>
      </c>
      <c r="I86" s="132"/>
      <c r="J86" s="139" t="s">
        <v>615</v>
      </c>
      <c r="K86" s="139"/>
    </row>
    <row r="87" s="1" customFormat="1" ht="14.25" spans="1:11">
      <c r="A87" s="129"/>
      <c r="B87" s="104" t="s">
        <v>687</v>
      </c>
      <c r="C87" s="104" t="s">
        <v>694</v>
      </c>
      <c r="D87" s="104" t="s">
        <v>634</v>
      </c>
      <c r="E87" s="104">
        <v>95</v>
      </c>
      <c r="F87" s="104" t="s">
        <v>647</v>
      </c>
      <c r="G87" s="104"/>
      <c r="H87" s="132">
        <v>95</v>
      </c>
      <c r="I87" s="132"/>
      <c r="J87" s="139" t="s">
        <v>615</v>
      </c>
      <c r="K87" s="139"/>
    </row>
    <row r="88" s="1" customFormat="1" ht="14.25" spans="1:11">
      <c r="A88" s="129"/>
      <c r="B88" s="104" t="s">
        <v>687</v>
      </c>
      <c r="C88" s="104" t="s">
        <v>688</v>
      </c>
      <c r="D88" s="104" t="s">
        <v>634</v>
      </c>
      <c r="E88" s="104">
        <v>96</v>
      </c>
      <c r="F88" s="104" t="s">
        <v>647</v>
      </c>
      <c r="G88" s="104"/>
      <c r="H88" s="132">
        <v>96</v>
      </c>
      <c r="I88" s="132"/>
      <c r="J88" s="139" t="s">
        <v>615</v>
      </c>
      <c r="K88" s="139"/>
    </row>
    <row r="89" s="1" customFormat="1" ht="14.25" spans="1:11">
      <c r="A89" s="129"/>
      <c r="B89" s="104" t="s">
        <v>687</v>
      </c>
      <c r="C89" s="104" t="s">
        <v>688</v>
      </c>
      <c r="D89" s="104" t="s">
        <v>634</v>
      </c>
      <c r="E89" s="104">
        <v>95</v>
      </c>
      <c r="F89" s="104" t="s">
        <v>647</v>
      </c>
      <c r="G89" s="104"/>
      <c r="H89" s="132">
        <v>95</v>
      </c>
      <c r="I89" s="132"/>
      <c r="J89" s="139" t="s">
        <v>615</v>
      </c>
      <c r="K89" s="139"/>
    </row>
    <row r="90" s="1" customFormat="1" ht="14.25" spans="1:11">
      <c r="A90" s="131"/>
      <c r="B90" s="104" t="s">
        <v>687</v>
      </c>
      <c r="C90" s="104" t="s">
        <v>695</v>
      </c>
      <c r="D90" s="104" t="s">
        <v>634</v>
      </c>
      <c r="E90" s="104">
        <v>98</v>
      </c>
      <c r="F90" s="104" t="s">
        <v>647</v>
      </c>
      <c r="G90" s="104"/>
      <c r="H90" s="132">
        <v>98</v>
      </c>
      <c r="I90" s="132"/>
      <c r="J90" s="139" t="s">
        <v>615</v>
      </c>
      <c r="K90" s="139"/>
    </row>
    <row r="91" s="1" customFormat="1" spans="1:11">
      <c r="A91" s="104" t="s">
        <v>696</v>
      </c>
      <c r="B91" s="151" t="s">
        <v>697</v>
      </c>
      <c r="C91" s="152"/>
      <c r="D91" s="152"/>
      <c r="E91" s="152"/>
      <c r="F91" s="152"/>
      <c r="G91" s="152"/>
      <c r="H91" s="152"/>
      <c r="I91" s="152"/>
      <c r="J91" s="152"/>
      <c r="K91" s="159"/>
    </row>
    <row r="92" s="1" customFormat="1" spans="1:11">
      <c r="A92" s="104"/>
      <c r="B92" s="153"/>
      <c r="C92" s="154"/>
      <c r="D92" s="154"/>
      <c r="E92" s="154"/>
      <c r="F92" s="154"/>
      <c r="G92" s="154"/>
      <c r="H92" s="154"/>
      <c r="I92" s="154"/>
      <c r="J92" s="154"/>
      <c r="K92" s="160"/>
    </row>
    <row r="93" s="1" customFormat="1" spans="1:11">
      <c r="A93" s="104"/>
      <c r="B93" s="155"/>
      <c r="C93" s="156"/>
      <c r="D93" s="156"/>
      <c r="E93" s="156"/>
      <c r="F93" s="156"/>
      <c r="G93" s="156"/>
      <c r="H93" s="156"/>
      <c r="I93" s="156"/>
      <c r="J93" s="156"/>
      <c r="K93" s="161"/>
    </row>
    <row r="94" s="1" customFormat="1" spans="1:11">
      <c r="A94" s="38" t="s">
        <v>698</v>
      </c>
      <c r="B94" s="38"/>
      <c r="C94" s="38"/>
      <c r="D94" s="38"/>
      <c r="E94" s="38"/>
      <c r="F94" s="38"/>
      <c r="G94" s="38"/>
      <c r="H94" s="38"/>
      <c r="I94" s="38"/>
      <c r="J94" s="162"/>
      <c r="K94" s="162"/>
    </row>
    <row r="95" s="1" customFormat="1" spans="1:11">
      <c r="A95" s="38" t="s">
        <v>699</v>
      </c>
      <c r="B95" s="38"/>
      <c r="C95" s="38"/>
      <c r="D95" s="38"/>
      <c r="E95" s="38"/>
      <c r="F95" s="38"/>
      <c r="G95" s="38"/>
      <c r="H95" s="38"/>
      <c r="I95" s="38"/>
      <c r="J95" s="162"/>
      <c r="K95" s="162"/>
    </row>
  </sheetData>
  <mergeCells count="253">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F60:G60"/>
    <mergeCell ref="H60:I60"/>
    <mergeCell ref="J60:K60"/>
    <mergeCell ref="F61:G61"/>
    <mergeCell ref="H61:I61"/>
    <mergeCell ref="J61:K61"/>
    <mergeCell ref="F62:G62"/>
    <mergeCell ref="H62:I62"/>
    <mergeCell ref="J62:K62"/>
    <mergeCell ref="F63:G63"/>
    <mergeCell ref="H63:I63"/>
    <mergeCell ref="J63:K63"/>
    <mergeCell ref="F64:G64"/>
    <mergeCell ref="H64:I64"/>
    <mergeCell ref="J64:K64"/>
    <mergeCell ref="F65:G65"/>
    <mergeCell ref="H65:I65"/>
    <mergeCell ref="J65:K65"/>
    <mergeCell ref="F66:G66"/>
    <mergeCell ref="H66:I66"/>
    <mergeCell ref="J66:K66"/>
    <mergeCell ref="F67:G67"/>
    <mergeCell ref="H67:I67"/>
    <mergeCell ref="J67:K67"/>
    <mergeCell ref="F68:G68"/>
    <mergeCell ref="H68:I68"/>
    <mergeCell ref="J68:K68"/>
    <mergeCell ref="F69:G69"/>
    <mergeCell ref="H69:I69"/>
    <mergeCell ref="J69:K69"/>
    <mergeCell ref="F70:G70"/>
    <mergeCell ref="H70:I70"/>
    <mergeCell ref="J70:K70"/>
    <mergeCell ref="F71:G71"/>
    <mergeCell ref="H71:I71"/>
    <mergeCell ref="J71:K71"/>
    <mergeCell ref="F72:G72"/>
    <mergeCell ref="H72:I72"/>
    <mergeCell ref="J72:K72"/>
    <mergeCell ref="F73:G73"/>
    <mergeCell ref="H73:I73"/>
    <mergeCell ref="J73:K73"/>
    <mergeCell ref="F74:G74"/>
    <mergeCell ref="H74:I74"/>
    <mergeCell ref="J74:K74"/>
    <mergeCell ref="F75:G75"/>
    <mergeCell ref="H75:I75"/>
    <mergeCell ref="J75:K75"/>
    <mergeCell ref="F76:G76"/>
    <mergeCell ref="H76:I76"/>
    <mergeCell ref="J76:K76"/>
    <mergeCell ref="F77:G77"/>
    <mergeCell ref="H77:I77"/>
    <mergeCell ref="J77:K77"/>
    <mergeCell ref="F78:G78"/>
    <mergeCell ref="H78:I78"/>
    <mergeCell ref="J78:K78"/>
    <mergeCell ref="F79:G79"/>
    <mergeCell ref="H79:I79"/>
    <mergeCell ref="J79:K79"/>
    <mergeCell ref="F80:G80"/>
    <mergeCell ref="H80:I80"/>
    <mergeCell ref="J80:K80"/>
    <mergeCell ref="F81:G81"/>
    <mergeCell ref="H81:I81"/>
    <mergeCell ref="J81:K81"/>
    <mergeCell ref="F82:G82"/>
    <mergeCell ref="H82:I82"/>
    <mergeCell ref="J82:K82"/>
    <mergeCell ref="F83:G83"/>
    <mergeCell ref="H83:I83"/>
    <mergeCell ref="J83:K83"/>
    <mergeCell ref="F84:G84"/>
    <mergeCell ref="H84:I84"/>
    <mergeCell ref="J84:K84"/>
    <mergeCell ref="F85:G85"/>
    <mergeCell ref="H85:I85"/>
    <mergeCell ref="J85:K85"/>
    <mergeCell ref="F86:G86"/>
    <mergeCell ref="H86:I86"/>
    <mergeCell ref="J86:K86"/>
    <mergeCell ref="F87:G87"/>
    <mergeCell ref="H87:I87"/>
    <mergeCell ref="J87:K87"/>
    <mergeCell ref="F88:G88"/>
    <mergeCell ref="H88:I88"/>
    <mergeCell ref="J88:K88"/>
    <mergeCell ref="F89:G89"/>
    <mergeCell ref="H89:I89"/>
    <mergeCell ref="J89:K89"/>
    <mergeCell ref="F90:G90"/>
    <mergeCell ref="H90:I90"/>
    <mergeCell ref="J90:K90"/>
    <mergeCell ref="A94:I94"/>
    <mergeCell ref="A95:I95"/>
    <mergeCell ref="A23:A24"/>
    <mergeCell ref="A25:A63"/>
    <mergeCell ref="A64:A80"/>
    <mergeCell ref="A81:A90"/>
    <mergeCell ref="A91:A93"/>
    <mergeCell ref="B23:B24"/>
    <mergeCell ref="C11:C17"/>
    <mergeCell ref="C23:C24"/>
    <mergeCell ref="D14:D15"/>
    <mergeCell ref="D16:D17"/>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91:K93"/>
  </mergeCells>
  <printOptions horizontalCentered="1"/>
  <pageMargins left="0.751388888888889" right="0.751388888888889" top="1" bottom="1" header="0.5" footer="0.5"/>
  <pageSetup paperSize="9" scale="33"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26" sqref="J26"/>
    </sheetView>
  </sheetViews>
  <sheetFormatPr defaultColWidth="9" defaultRowHeight="13.5"/>
  <cols>
    <col min="1" max="1" width="14.7416666666667" style="1" customWidth="1"/>
    <col min="2" max="2" width="15.0666666666667" style="1" customWidth="1"/>
    <col min="3" max="3" width="19.1833333333333" style="1" customWidth="1"/>
    <col min="4" max="4" width="15.2" style="1" customWidth="1"/>
    <col min="5" max="5" width="19.1833333333333" style="1" customWidth="1"/>
    <col min="6" max="6" width="11.625" style="1" customWidth="1"/>
    <col min="7" max="7" width="19.1833333333333" style="1" customWidth="1"/>
    <col min="8" max="9" width="9" style="1"/>
    <col min="10" max="10" width="17.2666666666667" style="1" customWidth="1"/>
    <col min="11" max="11" width="9" style="1"/>
    <col min="12" max="12" width="11.725" style="1"/>
    <col min="13"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702</v>
      </c>
    </row>
    <row r="4" s="1" customFormat="1" ht="15" customHeight="1" spans="1:10">
      <c r="A4" s="48" t="s">
        <v>703</v>
      </c>
      <c r="B4" s="49" t="s">
        <v>704</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97"/>
      <c r="C7" s="54" t="s">
        <v>709</v>
      </c>
      <c r="D7" s="54" t="s">
        <v>710</v>
      </c>
      <c r="E7" s="52" t="s">
        <v>710</v>
      </c>
      <c r="F7" s="49" t="s">
        <v>711</v>
      </c>
      <c r="G7" s="49"/>
      <c r="H7" s="49" t="s">
        <v>712</v>
      </c>
      <c r="I7" s="49" t="s">
        <v>713</v>
      </c>
      <c r="J7" s="49"/>
    </row>
    <row r="8" s="1" customFormat="1" ht="15" spans="1:10">
      <c r="A8" s="50"/>
      <c r="B8" s="97"/>
      <c r="C8" s="53" t="s">
        <v>497</v>
      </c>
      <c r="D8" s="53" t="s">
        <v>497</v>
      </c>
      <c r="E8" s="53" t="s">
        <v>714</v>
      </c>
      <c r="F8" s="49"/>
      <c r="G8" s="49"/>
      <c r="H8" s="49"/>
      <c r="I8" s="49"/>
      <c r="J8" s="49"/>
    </row>
    <row r="9" s="1" customFormat="1" ht="27" customHeight="1" spans="1:10">
      <c r="A9" s="50"/>
      <c r="B9" s="53" t="s">
        <v>592</v>
      </c>
      <c r="C9" s="55">
        <f>C10+C12+C13</f>
        <v>3</v>
      </c>
      <c r="D9" s="55">
        <f>D10+D12+D13</f>
        <v>3</v>
      </c>
      <c r="E9" s="55">
        <f>E10+E12+E13</f>
        <v>2.98816</v>
      </c>
      <c r="F9" s="56">
        <v>10</v>
      </c>
      <c r="G9" s="56"/>
      <c r="H9" s="57">
        <f>E9/D9</f>
        <v>0.996053333333333</v>
      </c>
      <c r="I9" s="53">
        <v>9.96</v>
      </c>
      <c r="J9" s="53"/>
    </row>
    <row r="10" s="1" customFormat="1" ht="15" customHeight="1" spans="1:10">
      <c r="A10" s="50"/>
      <c r="B10" s="58" t="s">
        <v>594</v>
      </c>
      <c r="C10" s="55">
        <f t="shared" ref="C10:C13" si="0">D10</f>
        <v>3</v>
      </c>
      <c r="D10" s="55">
        <f>30000/10000</f>
        <v>3</v>
      </c>
      <c r="E10" s="55">
        <f>29881.6/10000</f>
        <v>2.98816</v>
      </c>
      <c r="F10" s="53" t="s">
        <v>502</v>
      </c>
      <c r="G10" s="53"/>
      <c r="H10" s="57" t="s">
        <v>502</v>
      </c>
      <c r="I10" s="53" t="s">
        <v>502</v>
      </c>
      <c r="J10" s="53"/>
    </row>
    <row r="11" s="1" customFormat="1" ht="15" spans="1:10">
      <c r="A11" s="50"/>
      <c r="B11" s="53" t="s">
        <v>595</v>
      </c>
      <c r="C11" s="55"/>
      <c r="D11" s="55"/>
      <c r="E11" s="55"/>
      <c r="F11" s="53"/>
      <c r="G11" s="53"/>
      <c r="H11" s="57"/>
      <c r="I11" s="53"/>
      <c r="J11" s="53"/>
    </row>
    <row r="12" s="1" customFormat="1" ht="27" customHeight="1" spans="1:10">
      <c r="A12" s="50"/>
      <c r="B12" s="53" t="s">
        <v>596</v>
      </c>
      <c r="C12" s="55">
        <f t="shared" si="0"/>
        <v>0</v>
      </c>
      <c r="D12" s="55">
        <f>E12</f>
        <v>0</v>
      </c>
      <c r="E12" s="55">
        <v>0</v>
      </c>
      <c r="F12" s="53" t="s">
        <v>502</v>
      </c>
      <c r="G12" s="53"/>
      <c r="H12" s="53" t="s">
        <v>502</v>
      </c>
      <c r="I12" s="53" t="s">
        <v>502</v>
      </c>
      <c r="J12" s="53"/>
    </row>
    <row r="13" s="1" customFormat="1" ht="27" customHeight="1" spans="1:10">
      <c r="A13" s="50"/>
      <c r="B13" s="53" t="s">
        <v>715</v>
      </c>
      <c r="C13" s="55">
        <f t="shared" si="0"/>
        <v>0</v>
      </c>
      <c r="D13" s="55">
        <f>E13</f>
        <v>0</v>
      </c>
      <c r="E13" s="55">
        <v>0</v>
      </c>
      <c r="F13" s="53" t="s">
        <v>502</v>
      </c>
      <c r="G13" s="53"/>
      <c r="H13" s="53" t="s">
        <v>502</v>
      </c>
      <c r="I13" s="53" t="s">
        <v>502</v>
      </c>
      <c r="J13" s="53"/>
    </row>
    <row r="14" s="1" customFormat="1" ht="15" customHeight="1" spans="1:10">
      <c r="A14" s="59" t="s">
        <v>716</v>
      </c>
      <c r="B14" s="59"/>
      <c r="C14" s="59"/>
      <c r="D14" s="59"/>
      <c r="E14" s="59"/>
      <c r="F14" s="59"/>
      <c r="G14" s="60" t="s">
        <v>717</v>
      </c>
      <c r="H14" s="60"/>
      <c r="I14" s="60"/>
      <c r="J14" s="60"/>
    </row>
    <row r="15" s="1" customFormat="1" ht="27" customHeight="1" spans="1:10">
      <c r="A15" s="59" t="s">
        <v>718</v>
      </c>
      <c r="B15" s="61" t="s">
        <v>719</v>
      </c>
      <c r="C15" s="61"/>
      <c r="D15" s="61"/>
      <c r="E15" s="61"/>
      <c r="F15" s="61"/>
      <c r="G15" s="62" t="s">
        <v>719</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722</v>
      </c>
      <c r="D17" s="52" t="s">
        <v>723</v>
      </c>
      <c r="E17" s="49" t="s">
        <v>603</v>
      </c>
      <c r="F17" s="66" t="s">
        <v>724</v>
      </c>
      <c r="G17" s="67" t="s">
        <v>725</v>
      </c>
      <c r="H17" s="68" t="s">
        <v>711</v>
      </c>
      <c r="I17" s="68" t="s">
        <v>713</v>
      </c>
      <c r="J17" s="68" t="s">
        <v>606</v>
      </c>
    </row>
    <row r="18" s="1" customFormat="1" ht="15" spans="1:10">
      <c r="A18" s="65"/>
      <c r="B18" s="50"/>
      <c r="C18" s="53" t="s">
        <v>723</v>
      </c>
      <c r="D18" s="53" t="s">
        <v>726</v>
      </c>
      <c r="E18" s="49"/>
      <c r="F18" s="69" t="s">
        <v>707</v>
      </c>
      <c r="G18" s="70" t="s">
        <v>727</v>
      </c>
      <c r="H18" s="68"/>
      <c r="I18" s="68"/>
      <c r="J18" s="68"/>
    </row>
    <row r="19" s="1" customFormat="1" ht="46" customHeight="1" spans="1:10">
      <c r="A19" s="50" t="s">
        <v>610</v>
      </c>
      <c r="B19" s="54" t="s">
        <v>611</v>
      </c>
      <c r="C19" s="75" t="s">
        <v>719</v>
      </c>
      <c r="D19" s="86" t="s">
        <v>613</v>
      </c>
      <c r="E19" s="53" t="s">
        <v>719</v>
      </c>
      <c r="F19" s="63" t="s">
        <v>669</v>
      </c>
      <c r="G19" s="63" t="s">
        <v>719</v>
      </c>
      <c r="H19" s="73">
        <v>25</v>
      </c>
      <c r="I19" s="73">
        <v>25</v>
      </c>
      <c r="J19" s="63" t="s">
        <v>615</v>
      </c>
    </row>
    <row r="20" s="1" customFormat="1" ht="29.25" spans="1:10">
      <c r="A20" s="50"/>
      <c r="B20" s="52" t="s">
        <v>645</v>
      </c>
      <c r="C20" s="75" t="s">
        <v>719</v>
      </c>
      <c r="D20" s="72" t="s">
        <v>613</v>
      </c>
      <c r="E20" s="53" t="s">
        <v>719</v>
      </c>
      <c r="F20" s="63" t="s">
        <v>669</v>
      </c>
      <c r="G20" s="63" t="s">
        <v>719</v>
      </c>
      <c r="H20" s="73">
        <v>15</v>
      </c>
      <c r="I20" s="73">
        <v>15</v>
      </c>
      <c r="J20" s="63" t="s">
        <v>615</v>
      </c>
    </row>
    <row r="21" s="1" customFormat="1" ht="29.25" spans="1:10">
      <c r="A21" s="50"/>
      <c r="B21" s="49" t="s">
        <v>656</v>
      </c>
      <c r="C21" s="75" t="s">
        <v>719</v>
      </c>
      <c r="D21" s="72" t="s">
        <v>613</v>
      </c>
      <c r="E21" s="53" t="s">
        <v>719</v>
      </c>
      <c r="F21" s="63" t="s">
        <v>669</v>
      </c>
      <c r="G21" s="63" t="s">
        <v>719</v>
      </c>
      <c r="H21" s="73">
        <v>10</v>
      </c>
      <c r="I21" s="73">
        <v>10</v>
      </c>
      <c r="J21" s="63" t="s">
        <v>615</v>
      </c>
    </row>
    <row r="22" s="1" customFormat="1" ht="29.25" spans="1:10">
      <c r="A22" s="50" t="s">
        <v>665</v>
      </c>
      <c r="B22" s="98" t="s">
        <v>670</v>
      </c>
      <c r="C22" s="75" t="s">
        <v>719</v>
      </c>
      <c r="D22" s="72" t="s">
        <v>634</v>
      </c>
      <c r="E22" s="53" t="s">
        <v>719</v>
      </c>
      <c r="F22" s="63" t="s">
        <v>669</v>
      </c>
      <c r="G22" s="63" t="s">
        <v>719</v>
      </c>
      <c r="H22" s="73">
        <v>30</v>
      </c>
      <c r="I22" s="73">
        <v>30</v>
      </c>
      <c r="J22" s="63" t="s">
        <v>615</v>
      </c>
    </row>
    <row r="23" s="1" customFormat="1" ht="15" customHeight="1" spans="1:10">
      <c r="A23" s="99" t="s">
        <v>686</v>
      </c>
      <c r="B23" s="100" t="s">
        <v>728</v>
      </c>
      <c r="C23" s="71" t="s">
        <v>719</v>
      </c>
      <c r="D23" s="72" t="s">
        <v>634</v>
      </c>
      <c r="E23" s="80" t="s">
        <v>719</v>
      </c>
      <c r="F23" s="80" t="s">
        <v>669</v>
      </c>
      <c r="G23" s="80" t="s">
        <v>719</v>
      </c>
      <c r="H23" s="81">
        <v>10</v>
      </c>
      <c r="I23" s="81">
        <v>10</v>
      </c>
      <c r="J23" s="60" t="s">
        <v>615</v>
      </c>
    </row>
    <row r="24" s="1" customFormat="1" ht="34" customHeight="1" spans="1:10">
      <c r="A24" s="99"/>
      <c r="B24" s="30"/>
      <c r="C24" s="71"/>
      <c r="D24" s="72"/>
      <c r="E24" s="80"/>
      <c r="F24" s="80"/>
      <c r="G24" s="80"/>
      <c r="H24" s="81"/>
      <c r="I24" s="81"/>
      <c r="J24" s="63"/>
    </row>
    <row r="25" s="1" customFormat="1" ht="28" customHeight="1" spans="1:10">
      <c r="A25" s="50" t="s">
        <v>729</v>
      </c>
      <c r="B25" s="50"/>
      <c r="C25" s="83" t="s">
        <v>697</v>
      </c>
      <c r="D25" s="83"/>
      <c r="E25" s="83"/>
      <c r="F25" s="83"/>
      <c r="G25" s="83"/>
      <c r="H25" s="83"/>
      <c r="I25" s="83"/>
      <c r="J25" s="83"/>
    </row>
    <row r="26" s="1" customFormat="1" ht="24" customHeight="1" spans="1:10">
      <c r="A26" s="50" t="s">
        <v>730</v>
      </c>
      <c r="B26" s="53">
        <v>100</v>
      </c>
      <c r="C26" s="53"/>
      <c r="D26" s="53"/>
      <c r="E26" s="53"/>
      <c r="F26" s="53"/>
      <c r="G26" s="53"/>
      <c r="H26" s="53"/>
      <c r="I26" s="49">
        <v>99.96</v>
      </c>
      <c r="J26" s="85" t="s">
        <v>731</v>
      </c>
    </row>
    <row r="27" s="1" customFormat="1" spans="1:10">
      <c r="A27" s="38" t="s">
        <v>732</v>
      </c>
      <c r="B27" s="38"/>
      <c r="C27" s="38"/>
      <c r="D27" s="38"/>
      <c r="E27" s="38"/>
      <c r="F27" s="38"/>
      <c r="G27" s="38"/>
      <c r="H27" s="38"/>
      <c r="I27" s="38"/>
      <c r="J27" s="38"/>
    </row>
    <row r="28" s="1" customFormat="1" spans="1:10">
      <c r="A28" s="38" t="s">
        <v>733</v>
      </c>
      <c r="B28" s="38"/>
      <c r="C28" s="38"/>
      <c r="D28" s="38"/>
      <c r="E28" s="38"/>
      <c r="F28" s="38"/>
      <c r="G28" s="38"/>
      <c r="H28" s="38"/>
      <c r="I28" s="38"/>
      <c r="J28" s="38"/>
    </row>
    <row r="29" s="1" customFormat="1" spans="1:10">
      <c r="A29" s="38" t="s">
        <v>734</v>
      </c>
      <c r="B29" s="38"/>
      <c r="C29" s="38"/>
      <c r="D29" s="38"/>
      <c r="E29" s="38"/>
      <c r="F29" s="38"/>
      <c r="G29" s="38"/>
      <c r="H29" s="38"/>
      <c r="I29" s="38"/>
      <c r="J29" s="38"/>
    </row>
    <row r="30" s="1" customFormat="1" spans="1:10">
      <c r="A30" s="38" t="s">
        <v>735</v>
      </c>
      <c r="B30" s="38"/>
      <c r="C30" s="38"/>
      <c r="D30" s="38"/>
      <c r="E30" s="38"/>
      <c r="F30" s="38"/>
      <c r="G30" s="38"/>
      <c r="H30" s="38"/>
      <c r="I30" s="38"/>
      <c r="J30" s="38"/>
    </row>
    <row r="31" s="1" customFormat="1" spans="1:10">
      <c r="A31" s="38" t="s">
        <v>736</v>
      </c>
      <c r="B31" s="38"/>
      <c r="C31" s="38"/>
      <c r="D31" s="38"/>
      <c r="E31" s="38"/>
      <c r="F31" s="38"/>
      <c r="G31" s="38"/>
      <c r="H31" s="38"/>
      <c r="I31" s="38"/>
      <c r="J31"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67"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O20" sqref="O20"/>
    </sheetView>
  </sheetViews>
  <sheetFormatPr defaultColWidth="9" defaultRowHeight="13.5"/>
  <cols>
    <col min="1" max="1" width="14.0166666666667" style="1" customWidth="1"/>
    <col min="2" max="2" width="14.875" style="1" customWidth="1"/>
    <col min="3" max="3" width="23.375" style="1" customWidth="1"/>
    <col min="4" max="4" width="15.2" style="1" customWidth="1"/>
    <col min="5" max="5" width="9" style="1"/>
    <col min="6" max="6" width="16.6" style="1" customWidth="1"/>
    <col min="7" max="7" width="23.375" style="1" customWidth="1"/>
    <col min="8" max="9" width="9" style="1"/>
    <col min="10" max="10" width="22.625"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552</v>
      </c>
    </row>
    <row r="4" s="1" customFormat="1" ht="15" customHeight="1" spans="1:10">
      <c r="A4" s="48" t="s">
        <v>703</v>
      </c>
      <c r="B4" s="49" t="s">
        <v>737</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53"/>
      <c r="C7" s="54" t="s">
        <v>709</v>
      </c>
      <c r="D7" s="54" t="s">
        <v>710</v>
      </c>
      <c r="E7" s="52" t="s">
        <v>710</v>
      </c>
      <c r="F7" s="49" t="s">
        <v>711</v>
      </c>
      <c r="G7" s="49"/>
      <c r="H7" s="49" t="s">
        <v>712</v>
      </c>
      <c r="I7" s="49" t="s">
        <v>713</v>
      </c>
      <c r="J7" s="49"/>
    </row>
    <row r="8" s="1" customFormat="1" ht="15" spans="1:10">
      <c r="A8" s="50"/>
      <c r="B8" s="53"/>
      <c r="C8" s="53" t="s">
        <v>497</v>
      </c>
      <c r="D8" s="53" t="s">
        <v>497</v>
      </c>
      <c r="E8" s="53" t="s">
        <v>714</v>
      </c>
      <c r="F8" s="49"/>
      <c r="G8" s="49"/>
      <c r="H8" s="49"/>
      <c r="I8" s="49"/>
      <c r="J8" s="49"/>
    </row>
    <row r="9" s="1" customFormat="1" ht="36" customHeight="1" spans="1:10">
      <c r="A9" s="50"/>
      <c r="B9" s="53" t="s">
        <v>592</v>
      </c>
      <c r="C9" s="55">
        <v>0</v>
      </c>
      <c r="D9" s="55">
        <f>D10+D12+D13</f>
        <v>0.3</v>
      </c>
      <c r="E9" s="55">
        <f>E10+E12+E13</f>
        <v>0.3</v>
      </c>
      <c r="F9" s="56">
        <v>10</v>
      </c>
      <c r="G9" s="56"/>
      <c r="H9" s="57">
        <f>E9/D9</f>
        <v>1</v>
      </c>
      <c r="I9" s="55">
        <v>10</v>
      </c>
      <c r="J9" s="55"/>
    </row>
    <row r="10" s="1" customFormat="1" ht="15" customHeight="1" spans="1:10">
      <c r="A10" s="50"/>
      <c r="B10" s="58" t="s">
        <v>594</v>
      </c>
      <c r="C10" s="55">
        <v>0</v>
      </c>
      <c r="D10" s="55">
        <f t="shared" ref="D10:D13" si="0">E10</f>
        <v>0.3</v>
      </c>
      <c r="E10" s="55">
        <f>3000/10000</f>
        <v>0.3</v>
      </c>
      <c r="F10" s="53" t="s">
        <v>502</v>
      </c>
      <c r="G10" s="53"/>
      <c r="H10" s="57" t="s">
        <v>502</v>
      </c>
      <c r="I10" s="53" t="s">
        <v>502</v>
      </c>
      <c r="J10" s="53"/>
    </row>
    <row r="11" s="1" customFormat="1" ht="15" spans="1:10">
      <c r="A11" s="50"/>
      <c r="B11" s="53" t="s">
        <v>595</v>
      </c>
      <c r="C11" s="55"/>
      <c r="D11" s="55"/>
      <c r="E11" s="55"/>
      <c r="F11" s="53"/>
      <c r="G11" s="53"/>
      <c r="H11" s="57"/>
      <c r="I11" s="53"/>
      <c r="J11" s="53"/>
    </row>
    <row r="12" s="1" customFormat="1" ht="37" customHeight="1" spans="1:10">
      <c r="A12" s="50"/>
      <c r="B12" s="53" t="s">
        <v>596</v>
      </c>
      <c r="C12" s="55">
        <f>D12</f>
        <v>0</v>
      </c>
      <c r="D12" s="55">
        <f t="shared" si="0"/>
        <v>0</v>
      </c>
      <c r="E12" s="55">
        <v>0</v>
      </c>
      <c r="F12" s="53" t="s">
        <v>502</v>
      </c>
      <c r="G12" s="53"/>
      <c r="H12" s="53" t="s">
        <v>502</v>
      </c>
      <c r="I12" s="53" t="s">
        <v>502</v>
      </c>
      <c r="J12" s="53"/>
    </row>
    <row r="13" s="1" customFormat="1" ht="31" customHeight="1" spans="1:10">
      <c r="A13" s="50"/>
      <c r="B13" s="53" t="s">
        <v>715</v>
      </c>
      <c r="C13" s="55">
        <f>D13</f>
        <v>0</v>
      </c>
      <c r="D13" s="55">
        <f t="shared" si="0"/>
        <v>0</v>
      </c>
      <c r="E13" s="55">
        <v>0</v>
      </c>
      <c r="F13" s="53" t="s">
        <v>502</v>
      </c>
      <c r="G13" s="53"/>
      <c r="H13" s="53" t="s">
        <v>502</v>
      </c>
      <c r="I13" s="53" t="s">
        <v>502</v>
      </c>
      <c r="J13" s="53"/>
    </row>
    <row r="14" s="1" customFormat="1" ht="15" customHeight="1" spans="1:10">
      <c r="A14" s="59" t="s">
        <v>716</v>
      </c>
      <c r="B14" s="59"/>
      <c r="C14" s="59"/>
      <c r="D14" s="59"/>
      <c r="E14" s="59"/>
      <c r="F14" s="59"/>
      <c r="G14" s="60" t="s">
        <v>717</v>
      </c>
      <c r="H14" s="60"/>
      <c r="I14" s="60"/>
      <c r="J14" s="60"/>
    </row>
    <row r="15" s="1" customFormat="1" ht="90" customHeight="1" spans="1:10">
      <c r="A15" s="59" t="s">
        <v>718</v>
      </c>
      <c r="B15" s="61" t="s">
        <v>738</v>
      </c>
      <c r="C15" s="61"/>
      <c r="D15" s="61"/>
      <c r="E15" s="61"/>
      <c r="F15" s="61"/>
      <c r="G15" s="62" t="s">
        <v>738</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722</v>
      </c>
      <c r="D17" s="52" t="s">
        <v>723</v>
      </c>
      <c r="E17" s="49" t="s">
        <v>603</v>
      </c>
      <c r="F17" s="66" t="s">
        <v>724</v>
      </c>
      <c r="G17" s="67" t="s">
        <v>725</v>
      </c>
      <c r="H17" s="68" t="s">
        <v>711</v>
      </c>
      <c r="I17" s="68" t="s">
        <v>713</v>
      </c>
      <c r="J17" s="68" t="s">
        <v>606</v>
      </c>
    </row>
    <row r="18" s="1" customFormat="1" ht="15" spans="1:10">
      <c r="A18" s="65"/>
      <c r="B18" s="50"/>
      <c r="C18" s="53" t="s">
        <v>723</v>
      </c>
      <c r="D18" s="53" t="s">
        <v>726</v>
      </c>
      <c r="E18" s="49"/>
      <c r="F18" s="69" t="s">
        <v>707</v>
      </c>
      <c r="G18" s="70" t="s">
        <v>727</v>
      </c>
      <c r="H18" s="68"/>
      <c r="I18" s="68"/>
      <c r="J18" s="68"/>
    </row>
    <row r="19" s="1" customFormat="1" ht="41" customHeight="1" spans="1:10">
      <c r="A19" s="50" t="s">
        <v>610</v>
      </c>
      <c r="B19" s="54" t="s">
        <v>611</v>
      </c>
      <c r="C19" s="75" t="s">
        <v>612</v>
      </c>
      <c r="D19" s="86" t="s">
        <v>613</v>
      </c>
      <c r="E19" s="53">
        <v>1</v>
      </c>
      <c r="F19" s="63" t="s">
        <v>614</v>
      </c>
      <c r="G19" s="95">
        <v>1</v>
      </c>
      <c r="H19" s="73">
        <v>10</v>
      </c>
      <c r="I19" s="73">
        <v>10</v>
      </c>
      <c r="J19" s="63" t="s">
        <v>615</v>
      </c>
    </row>
    <row r="20" s="1" customFormat="1" ht="15" spans="1:10">
      <c r="A20" s="50"/>
      <c r="B20" s="52" t="s">
        <v>611</v>
      </c>
      <c r="C20" s="75" t="s">
        <v>616</v>
      </c>
      <c r="D20" s="72" t="s">
        <v>613</v>
      </c>
      <c r="E20" s="53">
        <v>1</v>
      </c>
      <c r="F20" s="63" t="s">
        <v>614</v>
      </c>
      <c r="G20" s="95">
        <v>1</v>
      </c>
      <c r="H20" s="73">
        <v>10</v>
      </c>
      <c r="I20" s="73">
        <v>10</v>
      </c>
      <c r="J20" s="63" t="s">
        <v>615</v>
      </c>
    </row>
    <row r="21" s="1" customFormat="1" ht="15" spans="1:10">
      <c r="A21" s="50"/>
      <c r="B21" s="52" t="s">
        <v>645</v>
      </c>
      <c r="C21" s="75" t="s">
        <v>646</v>
      </c>
      <c r="D21" s="72" t="s">
        <v>613</v>
      </c>
      <c r="E21" s="87">
        <v>100</v>
      </c>
      <c r="F21" s="63" t="s">
        <v>647</v>
      </c>
      <c r="G21" s="95">
        <v>100</v>
      </c>
      <c r="H21" s="73">
        <v>10</v>
      </c>
      <c r="I21" s="73">
        <v>10</v>
      </c>
      <c r="J21" s="63" t="s">
        <v>615</v>
      </c>
    </row>
    <row r="22" s="1" customFormat="1" ht="15" spans="1:10">
      <c r="A22" s="50"/>
      <c r="B22" s="49" t="s">
        <v>658</v>
      </c>
      <c r="C22" s="75" t="s">
        <v>659</v>
      </c>
      <c r="D22" s="72" t="s">
        <v>613</v>
      </c>
      <c r="E22" s="53">
        <v>1500</v>
      </c>
      <c r="F22" s="63" t="s">
        <v>660</v>
      </c>
      <c r="G22" s="95">
        <v>1500</v>
      </c>
      <c r="H22" s="73">
        <v>20</v>
      </c>
      <c r="I22" s="73">
        <v>20</v>
      </c>
      <c r="J22" s="63" t="s">
        <v>615</v>
      </c>
    </row>
    <row r="23" s="1" customFormat="1" ht="29.25" spans="1:10">
      <c r="A23" s="50" t="s">
        <v>665</v>
      </c>
      <c r="B23" s="53" t="s">
        <v>670</v>
      </c>
      <c r="C23" s="75" t="s">
        <v>671</v>
      </c>
      <c r="D23" s="72" t="s">
        <v>634</v>
      </c>
      <c r="E23" s="53" t="s">
        <v>668</v>
      </c>
      <c r="F23" s="63" t="s">
        <v>669</v>
      </c>
      <c r="G23" s="95" t="s">
        <v>668</v>
      </c>
      <c r="H23" s="73">
        <v>30</v>
      </c>
      <c r="I23" s="73">
        <v>30</v>
      </c>
      <c r="J23" s="63" t="s">
        <v>615</v>
      </c>
    </row>
    <row r="24" s="1" customFormat="1" ht="14.25" spans="1:10">
      <c r="A24" s="76" t="s">
        <v>686</v>
      </c>
      <c r="B24" s="78" t="s">
        <v>728</v>
      </c>
      <c r="C24" s="71" t="s">
        <v>688</v>
      </c>
      <c r="D24" s="72" t="s">
        <v>634</v>
      </c>
      <c r="E24" s="89">
        <v>98</v>
      </c>
      <c r="F24" s="80" t="s">
        <v>647</v>
      </c>
      <c r="G24" s="96">
        <v>98</v>
      </c>
      <c r="H24" s="81">
        <v>10</v>
      </c>
      <c r="I24" s="81">
        <v>10</v>
      </c>
      <c r="J24" s="60" t="s">
        <v>615</v>
      </c>
    </row>
    <row r="25" s="1" customFormat="1" ht="14.25" spans="1:10">
      <c r="A25" s="76"/>
      <c r="B25" s="80"/>
      <c r="C25" s="71"/>
      <c r="D25" s="72"/>
      <c r="E25" s="80"/>
      <c r="F25" s="80"/>
      <c r="G25" s="96"/>
      <c r="H25" s="81"/>
      <c r="I25" s="81"/>
      <c r="J25" s="63"/>
    </row>
    <row r="26" s="1" customFormat="1" ht="31" customHeight="1" spans="1:10">
      <c r="A26" s="50" t="s">
        <v>729</v>
      </c>
      <c r="B26" s="50"/>
      <c r="C26" s="83" t="s">
        <v>697</v>
      </c>
      <c r="D26" s="83"/>
      <c r="E26" s="83"/>
      <c r="F26" s="83"/>
      <c r="G26" s="83"/>
      <c r="H26" s="83"/>
      <c r="I26" s="83"/>
      <c r="J26" s="83"/>
    </row>
    <row r="27" s="1" customFormat="1" ht="24" customHeight="1" spans="1:10">
      <c r="A27" s="50" t="s">
        <v>730</v>
      </c>
      <c r="B27" s="53">
        <v>100</v>
      </c>
      <c r="C27" s="53"/>
      <c r="D27" s="53"/>
      <c r="E27" s="53"/>
      <c r="F27" s="53"/>
      <c r="G27" s="53"/>
      <c r="H27" s="53"/>
      <c r="I27" s="84">
        <v>100</v>
      </c>
      <c r="J27" s="85" t="s">
        <v>731</v>
      </c>
    </row>
    <row r="28" s="1" customFormat="1" spans="1:10">
      <c r="A28" s="38" t="s">
        <v>732</v>
      </c>
      <c r="B28" s="38"/>
      <c r="C28" s="38"/>
      <c r="D28" s="38"/>
      <c r="E28" s="38"/>
      <c r="F28" s="38"/>
      <c r="G28" s="38"/>
      <c r="H28" s="38"/>
      <c r="I28" s="38"/>
      <c r="J28" s="38"/>
    </row>
    <row r="29" s="1" customFormat="1" spans="1:10">
      <c r="A29" s="38" t="s">
        <v>733</v>
      </c>
      <c r="B29" s="38"/>
      <c r="C29" s="38"/>
      <c r="D29" s="38"/>
      <c r="E29" s="38"/>
      <c r="F29" s="38"/>
      <c r="G29" s="38"/>
      <c r="H29" s="38"/>
      <c r="I29" s="38"/>
      <c r="J29" s="38"/>
    </row>
    <row r="30" s="1" customFormat="1" spans="1:10">
      <c r="A30" s="38" t="s">
        <v>734</v>
      </c>
      <c r="B30" s="38"/>
      <c r="C30" s="38"/>
      <c r="D30" s="38"/>
      <c r="E30" s="38"/>
      <c r="F30" s="38"/>
      <c r="G30" s="38"/>
      <c r="H30" s="38"/>
      <c r="I30" s="38"/>
      <c r="J30" s="38"/>
    </row>
    <row r="31" s="1" customFormat="1" spans="1:10">
      <c r="A31" s="38" t="s">
        <v>735</v>
      </c>
      <c r="B31" s="38"/>
      <c r="C31" s="38"/>
      <c r="D31" s="38"/>
      <c r="E31" s="38"/>
      <c r="F31" s="38"/>
      <c r="G31" s="38"/>
      <c r="H31" s="38"/>
      <c r="I31" s="38"/>
      <c r="J31" s="38"/>
    </row>
    <row r="32" s="1" customFormat="1" spans="1:10">
      <c r="A32" s="38" t="s">
        <v>736</v>
      </c>
      <c r="B32" s="38"/>
      <c r="C32" s="38"/>
      <c r="D32" s="38"/>
      <c r="E32" s="38"/>
      <c r="F32" s="38"/>
      <c r="G32" s="38"/>
      <c r="H32" s="38"/>
      <c r="I32" s="38"/>
      <c r="J32"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rintOptions horizontalCentered="1"/>
  <pageMargins left="0.751388888888889" right="0.751388888888889" top="1" bottom="1" header="0.5" footer="0.5"/>
  <pageSetup paperSize="9" scale="63"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26" sqref="J26"/>
    </sheetView>
  </sheetViews>
  <sheetFormatPr defaultColWidth="9" defaultRowHeight="13.5"/>
  <cols>
    <col min="1" max="1" width="13.3416666666667" style="1" customWidth="1"/>
    <col min="2" max="2" width="14.275" style="1" customWidth="1"/>
    <col min="3" max="3" width="39.125" style="1" customWidth="1"/>
    <col min="4" max="4" width="15.2" style="1" customWidth="1"/>
    <col min="5" max="5" width="14.875" style="1" customWidth="1"/>
    <col min="6" max="6" width="9" style="1"/>
    <col min="7" max="7" width="36" style="1" customWidth="1"/>
    <col min="8" max="8" width="9.375" style="1"/>
    <col min="9" max="9" width="9" style="1"/>
    <col min="10" max="10" width="28.4166666666667"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702</v>
      </c>
    </row>
    <row r="4" s="1" customFormat="1" ht="15" customHeight="1" spans="1:10">
      <c r="A4" s="48" t="s">
        <v>703</v>
      </c>
      <c r="B4" s="49" t="s">
        <v>739</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53"/>
      <c r="C7" s="54" t="s">
        <v>709</v>
      </c>
      <c r="D7" s="54" t="s">
        <v>710</v>
      </c>
      <c r="E7" s="52" t="s">
        <v>710</v>
      </c>
      <c r="F7" s="49" t="s">
        <v>711</v>
      </c>
      <c r="G7" s="49"/>
      <c r="H7" s="49" t="s">
        <v>712</v>
      </c>
      <c r="I7" s="49" t="s">
        <v>713</v>
      </c>
      <c r="J7" s="49"/>
    </row>
    <row r="8" s="1" customFormat="1" ht="15" spans="1:10">
      <c r="A8" s="50"/>
      <c r="B8" s="53"/>
      <c r="C8" s="53" t="s">
        <v>497</v>
      </c>
      <c r="D8" s="53" t="s">
        <v>497</v>
      </c>
      <c r="E8" s="53" t="s">
        <v>714</v>
      </c>
      <c r="F8" s="49"/>
      <c r="G8" s="49"/>
      <c r="H8" s="49"/>
      <c r="I8" s="49"/>
      <c r="J8" s="49"/>
    </row>
    <row r="9" s="1" customFormat="1" ht="27" customHeight="1" spans="1:10">
      <c r="A9" s="50"/>
      <c r="B9" s="53" t="s">
        <v>592</v>
      </c>
      <c r="C9" s="55">
        <v>0</v>
      </c>
      <c r="D9" s="55">
        <f>D10+D12+D13</f>
        <v>0.6</v>
      </c>
      <c r="E9" s="55">
        <f>E10+E12+E13</f>
        <v>0.6</v>
      </c>
      <c r="F9" s="56">
        <v>10</v>
      </c>
      <c r="G9" s="56"/>
      <c r="H9" s="57">
        <f>E9/D9</f>
        <v>1</v>
      </c>
      <c r="I9" s="55">
        <v>10</v>
      </c>
      <c r="J9" s="55"/>
    </row>
    <row r="10" s="1" customFormat="1" ht="15" customHeight="1" spans="1:10">
      <c r="A10" s="50"/>
      <c r="B10" s="58" t="s">
        <v>594</v>
      </c>
      <c r="C10" s="55">
        <v>0</v>
      </c>
      <c r="D10" s="55">
        <f t="shared" ref="D10:D13" si="0">E10</f>
        <v>0.6</v>
      </c>
      <c r="E10" s="55">
        <f>6000/10000</f>
        <v>0.6</v>
      </c>
      <c r="F10" s="53" t="s">
        <v>502</v>
      </c>
      <c r="G10" s="53"/>
      <c r="H10" s="57" t="s">
        <v>502</v>
      </c>
      <c r="I10" s="53" t="s">
        <v>502</v>
      </c>
      <c r="J10" s="53"/>
    </row>
    <row r="11" s="1" customFormat="1" ht="15" spans="1:10">
      <c r="A11" s="50"/>
      <c r="B11" s="53" t="s">
        <v>595</v>
      </c>
      <c r="C11" s="55"/>
      <c r="D11" s="55"/>
      <c r="E11" s="55"/>
      <c r="F11" s="53"/>
      <c r="G11" s="53"/>
      <c r="H11" s="57"/>
      <c r="I11" s="53"/>
      <c r="J11" s="53"/>
    </row>
    <row r="12" s="1" customFormat="1" ht="27" customHeight="1" spans="1:10">
      <c r="A12" s="50"/>
      <c r="B12" s="53" t="s">
        <v>596</v>
      </c>
      <c r="C12" s="55">
        <f>D12</f>
        <v>0</v>
      </c>
      <c r="D12" s="55">
        <f t="shared" si="0"/>
        <v>0</v>
      </c>
      <c r="E12" s="55">
        <v>0</v>
      </c>
      <c r="F12" s="53" t="s">
        <v>502</v>
      </c>
      <c r="G12" s="53"/>
      <c r="H12" s="53" t="s">
        <v>502</v>
      </c>
      <c r="I12" s="53" t="s">
        <v>502</v>
      </c>
      <c r="J12" s="53"/>
    </row>
    <row r="13" s="1" customFormat="1" ht="27" customHeight="1" spans="1:10">
      <c r="A13" s="50"/>
      <c r="B13" s="53" t="s">
        <v>715</v>
      </c>
      <c r="C13" s="55">
        <f>D13</f>
        <v>0</v>
      </c>
      <c r="D13" s="55">
        <f t="shared" si="0"/>
        <v>0</v>
      </c>
      <c r="E13" s="55">
        <v>0</v>
      </c>
      <c r="F13" s="53" t="s">
        <v>502</v>
      </c>
      <c r="G13" s="53"/>
      <c r="H13" s="53" t="s">
        <v>502</v>
      </c>
      <c r="I13" s="53" t="s">
        <v>502</v>
      </c>
      <c r="J13" s="53"/>
    </row>
    <row r="14" s="1" customFormat="1" ht="15" customHeight="1" spans="1:10">
      <c r="A14" s="59" t="s">
        <v>716</v>
      </c>
      <c r="B14" s="59"/>
      <c r="C14" s="59"/>
      <c r="D14" s="59"/>
      <c r="E14" s="59"/>
      <c r="F14" s="59"/>
      <c r="G14" s="60" t="s">
        <v>717</v>
      </c>
      <c r="H14" s="60"/>
      <c r="I14" s="60"/>
      <c r="J14" s="60"/>
    </row>
    <row r="15" s="1" customFormat="1" ht="122" customHeight="1" spans="1:10">
      <c r="A15" s="59" t="s">
        <v>718</v>
      </c>
      <c r="B15" s="61" t="s">
        <v>740</v>
      </c>
      <c r="C15" s="61"/>
      <c r="D15" s="61"/>
      <c r="E15" s="61"/>
      <c r="F15" s="61"/>
      <c r="G15" s="62" t="s">
        <v>741</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722</v>
      </c>
      <c r="D17" s="52" t="s">
        <v>723</v>
      </c>
      <c r="E17" s="49" t="s">
        <v>603</v>
      </c>
      <c r="F17" s="66" t="s">
        <v>724</v>
      </c>
      <c r="G17" s="67" t="s">
        <v>725</v>
      </c>
      <c r="H17" s="68" t="s">
        <v>711</v>
      </c>
      <c r="I17" s="68" t="s">
        <v>713</v>
      </c>
      <c r="J17" s="68" t="s">
        <v>606</v>
      </c>
    </row>
    <row r="18" s="1" customFormat="1" ht="15" spans="1:10">
      <c r="A18" s="65"/>
      <c r="B18" s="50"/>
      <c r="C18" s="53" t="s">
        <v>723</v>
      </c>
      <c r="D18" s="53" t="s">
        <v>726</v>
      </c>
      <c r="E18" s="49"/>
      <c r="F18" s="69" t="s">
        <v>707</v>
      </c>
      <c r="G18" s="70" t="s">
        <v>727</v>
      </c>
      <c r="H18" s="68"/>
      <c r="I18" s="68"/>
      <c r="J18" s="68"/>
    </row>
    <row r="19" s="1" customFormat="1" ht="15" spans="1:10">
      <c r="A19" s="50" t="s">
        <v>610</v>
      </c>
      <c r="B19" s="53" t="s">
        <v>611</v>
      </c>
      <c r="C19" s="75" t="s">
        <v>617</v>
      </c>
      <c r="D19" s="86" t="s">
        <v>613</v>
      </c>
      <c r="E19" s="53">
        <v>2</v>
      </c>
      <c r="F19" s="63" t="s">
        <v>614</v>
      </c>
      <c r="G19" s="63">
        <v>2</v>
      </c>
      <c r="H19" s="73">
        <v>20</v>
      </c>
      <c r="I19" s="73">
        <v>20</v>
      </c>
      <c r="J19" s="63" t="s">
        <v>615</v>
      </c>
    </row>
    <row r="20" s="1" customFormat="1" ht="15" spans="1:10">
      <c r="A20" s="50"/>
      <c r="B20" s="54" t="s">
        <v>611</v>
      </c>
      <c r="C20" s="75" t="s">
        <v>618</v>
      </c>
      <c r="D20" s="72" t="s">
        <v>613</v>
      </c>
      <c r="E20" s="53">
        <v>1</v>
      </c>
      <c r="F20" s="63" t="s">
        <v>614</v>
      </c>
      <c r="G20" s="63">
        <v>1</v>
      </c>
      <c r="H20" s="73">
        <v>20</v>
      </c>
      <c r="I20" s="73">
        <v>20</v>
      </c>
      <c r="J20" s="63" t="s">
        <v>615</v>
      </c>
    </row>
    <row r="21" s="1" customFormat="1" ht="15" spans="1:10">
      <c r="A21" s="50"/>
      <c r="B21" s="49" t="s">
        <v>658</v>
      </c>
      <c r="C21" s="75" t="s">
        <v>659</v>
      </c>
      <c r="D21" s="72" t="s">
        <v>613</v>
      </c>
      <c r="E21" s="55">
        <v>0.6</v>
      </c>
      <c r="F21" s="63" t="s">
        <v>661</v>
      </c>
      <c r="G21" s="63">
        <v>0.06</v>
      </c>
      <c r="H21" s="73">
        <v>10</v>
      </c>
      <c r="I21" s="73">
        <v>10</v>
      </c>
      <c r="J21" s="63" t="s">
        <v>615</v>
      </c>
    </row>
    <row r="22" s="1" customFormat="1" ht="29.25" spans="1:10">
      <c r="A22" s="50" t="s">
        <v>665</v>
      </c>
      <c r="B22" s="53" t="s">
        <v>670</v>
      </c>
      <c r="C22" s="75" t="s">
        <v>672</v>
      </c>
      <c r="D22" s="72" t="s">
        <v>634</v>
      </c>
      <c r="E22" s="53" t="s">
        <v>668</v>
      </c>
      <c r="F22" s="63" t="s">
        <v>669</v>
      </c>
      <c r="G22" s="63" t="s">
        <v>668</v>
      </c>
      <c r="H22" s="73">
        <v>30</v>
      </c>
      <c r="I22" s="73">
        <v>30</v>
      </c>
      <c r="J22" s="63" t="s">
        <v>615</v>
      </c>
    </row>
    <row r="23" s="1" customFormat="1" ht="15" customHeight="1" spans="1:10">
      <c r="A23" s="76" t="s">
        <v>686</v>
      </c>
      <c r="B23" s="78" t="s">
        <v>728</v>
      </c>
      <c r="C23" s="71" t="s">
        <v>689</v>
      </c>
      <c r="D23" s="72" t="s">
        <v>634</v>
      </c>
      <c r="E23" s="89">
        <v>95</v>
      </c>
      <c r="F23" s="80" t="s">
        <v>647</v>
      </c>
      <c r="G23" s="89">
        <v>95</v>
      </c>
      <c r="H23" s="81">
        <v>10</v>
      </c>
      <c r="I23" s="81">
        <v>10</v>
      </c>
      <c r="J23" s="60" t="s">
        <v>615</v>
      </c>
    </row>
    <row r="24" s="1" customFormat="1" ht="26" customHeight="1" spans="1:10">
      <c r="A24" s="76"/>
      <c r="B24" s="80"/>
      <c r="C24" s="71"/>
      <c r="D24" s="72"/>
      <c r="E24" s="80"/>
      <c r="F24" s="80"/>
      <c r="G24" s="80"/>
      <c r="H24" s="81"/>
      <c r="I24" s="81"/>
      <c r="J24" s="63"/>
    </row>
    <row r="25" s="1" customFormat="1" ht="40" customHeight="1" spans="1:10">
      <c r="A25" s="50" t="s">
        <v>729</v>
      </c>
      <c r="B25" s="50"/>
      <c r="C25" s="83" t="s">
        <v>697</v>
      </c>
      <c r="D25" s="83"/>
      <c r="E25" s="83"/>
      <c r="F25" s="83"/>
      <c r="G25" s="83"/>
      <c r="H25" s="83"/>
      <c r="I25" s="83"/>
      <c r="J25" s="83"/>
    </row>
    <row r="26" s="1" customFormat="1" ht="24" customHeight="1" spans="1:10">
      <c r="A26" s="50" t="s">
        <v>730</v>
      </c>
      <c r="B26" s="53">
        <v>100</v>
      </c>
      <c r="C26" s="53"/>
      <c r="D26" s="53"/>
      <c r="E26" s="53"/>
      <c r="F26" s="53"/>
      <c r="G26" s="53"/>
      <c r="H26" s="53"/>
      <c r="I26" s="84">
        <v>100</v>
      </c>
      <c r="J26" s="85" t="s">
        <v>731</v>
      </c>
    </row>
    <row r="27" s="1" customFormat="1" spans="1:10">
      <c r="A27" s="38" t="s">
        <v>732</v>
      </c>
      <c r="B27" s="38"/>
      <c r="C27" s="38"/>
      <c r="D27" s="38"/>
      <c r="E27" s="38"/>
      <c r="F27" s="38"/>
      <c r="G27" s="38"/>
      <c r="H27" s="38"/>
      <c r="I27" s="38"/>
      <c r="J27" s="38"/>
    </row>
    <row r="28" s="1" customFormat="1" spans="1:10">
      <c r="A28" s="38" t="s">
        <v>733</v>
      </c>
      <c r="B28" s="38"/>
      <c r="C28" s="38"/>
      <c r="D28" s="38"/>
      <c r="E28" s="38"/>
      <c r="F28" s="38"/>
      <c r="G28" s="38"/>
      <c r="H28" s="38"/>
      <c r="I28" s="38"/>
      <c r="J28" s="38"/>
    </row>
    <row r="29" s="1" customFormat="1" spans="1:10">
      <c r="A29" s="38" t="s">
        <v>734</v>
      </c>
      <c r="B29" s="38"/>
      <c r="C29" s="38"/>
      <c r="D29" s="38"/>
      <c r="E29" s="38"/>
      <c r="F29" s="38"/>
      <c r="G29" s="38"/>
      <c r="H29" s="38"/>
      <c r="I29" s="38"/>
      <c r="J29" s="38"/>
    </row>
    <row r="30" s="1" customFormat="1" spans="1:10">
      <c r="A30" s="38" t="s">
        <v>735</v>
      </c>
      <c r="B30" s="38"/>
      <c r="C30" s="38"/>
      <c r="D30" s="38"/>
      <c r="E30" s="38"/>
      <c r="F30" s="38"/>
      <c r="G30" s="38"/>
      <c r="H30" s="38"/>
      <c r="I30" s="38"/>
      <c r="J30" s="38"/>
    </row>
    <row r="31" s="1" customFormat="1" spans="1:10">
      <c r="A31" s="38" t="s">
        <v>736</v>
      </c>
      <c r="B31" s="38"/>
      <c r="C31" s="38"/>
      <c r="D31" s="38"/>
      <c r="E31" s="38"/>
      <c r="F31" s="38"/>
      <c r="G31" s="38"/>
      <c r="H31" s="38"/>
      <c r="I31" s="38"/>
      <c r="J31"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64"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J27" sqref="J27"/>
    </sheetView>
  </sheetViews>
  <sheetFormatPr defaultColWidth="9" defaultRowHeight="13.5"/>
  <cols>
    <col min="1" max="1" width="13.8833333333333" style="1" customWidth="1"/>
    <col min="2" max="2" width="15.875" style="1" customWidth="1"/>
    <col min="3" max="3" width="26.625" style="1" customWidth="1"/>
    <col min="4" max="4" width="15.2" style="1" customWidth="1"/>
    <col min="5" max="5" width="24.875" style="1" customWidth="1"/>
    <col min="6" max="6" width="9" style="1"/>
    <col min="7" max="7" width="28.4583333333333" style="1" customWidth="1"/>
    <col min="8" max="9" width="9" style="1"/>
    <col min="10" max="10" width="23.5083333333333"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552</v>
      </c>
    </row>
    <row r="4" s="1" customFormat="1" ht="15" customHeight="1" spans="1:10">
      <c r="A4" s="48" t="s">
        <v>703</v>
      </c>
      <c r="B4" s="49" t="s">
        <v>742</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53"/>
      <c r="C7" s="54" t="s">
        <v>709</v>
      </c>
      <c r="D7" s="54" t="s">
        <v>710</v>
      </c>
      <c r="E7" s="52" t="s">
        <v>710</v>
      </c>
      <c r="F7" s="49" t="s">
        <v>711</v>
      </c>
      <c r="G7" s="49"/>
      <c r="H7" s="49" t="s">
        <v>712</v>
      </c>
      <c r="I7" s="49" t="s">
        <v>713</v>
      </c>
      <c r="J7" s="49"/>
    </row>
    <row r="8" s="1" customFormat="1" ht="15" spans="1:10">
      <c r="A8" s="50"/>
      <c r="B8" s="53"/>
      <c r="C8" s="53" t="s">
        <v>497</v>
      </c>
      <c r="D8" s="53" t="s">
        <v>497</v>
      </c>
      <c r="E8" s="53" t="s">
        <v>714</v>
      </c>
      <c r="F8" s="49"/>
      <c r="G8" s="49"/>
      <c r="H8" s="49"/>
      <c r="I8" s="49"/>
      <c r="J8" s="49"/>
    </row>
    <row r="9" s="1" customFormat="1" ht="27" customHeight="1" spans="1:10">
      <c r="A9" s="50"/>
      <c r="B9" s="53" t="s">
        <v>592</v>
      </c>
      <c r="C9" s="55">
        <f>C10+C12+C13</f>
        <v>16.6668</v>
      </c>
      <c r="D9" s="55">
        <f>D10+D12+D13</f>
        <v>16.6668</v>
      </c>
      <c r="E9" s="55">
        <f>E10+E12+E13</f>
        <v>8.353806</v>
      </c>
      <c r="F9" s="56">
        <v>10</v>
      </c>
      <c r="G9" s="56"/>
      <c r="H9" s="57">
        <f>E9/D9</f>
        <v>0.501224350205198</v>
      </c>
      <c r="I9" s="53">
        <v>5.01</v>
      </c>
      <c r="J9" s="53"/>
    </row>
    <row r="10" s="1" customFormat="1" ht="15" customHeight="1" spans="1:10">
      <c r="A10" s="50"/>
      <c r="B10" s="58" t="s">
        <v>594</v>
      </c>
      <c r="C10" s="55">
        <f t="shared" ref="C10:C13" si="0">D10</f>
        <v>0</v>
      </c>
      <c r="D10" s="55">
        <f>E10</f>
        <v>0</v>
      </c>
      <c r="E10" s="55">
        <v>0</v>
      </c>
      <c r="F10" s="53" t="s">
        <v>502</v>
      </c>
      <c r="G10" s="53"/>
      <c r="H10" s="53" t="s">
        <v>502</v>
      </c>
      <c r="I10" s="53" t="s">
        <v>502</v>
      </c>
      <c r="J10" s="53"/>
    </row>
    <row r="11" s="1" customFormat="1" ht="15" spans="1:10">
      <c r="A11" s="50"/>
      <c r="B11" s="53" t="s">
        <v>595</v>
      </c>
      <c r="C11" s="55"/>
      <c r="D11" s="55"/>
      <c r="E11" s="55"/>
      <c r="F11" s="53"/>
      <c r="G11" s="53"/>
      <c r="H11" s="53"/>
      <c r="I11" s="53"/>
      <c r="J11" s="53"/>
    </row>
    <row r="12" s="1" customFormat="1" ht="27" customHeight="1" spans="1:10">
      <c r="A12" s="50"/>
      <c r="B12" s="53" t="s">
        <v>596</v>
      </c>
      <c r="C12" s="55">
        <f t="shared" si="0"/>
        <v>0</v>
      </c>
      <c r="D12" s="55">
        <f>E12</f>
        <v>0</v>
      </c>
      <c r="E12" s="55">
        <v>0</v>
      </c>
      <c r="F12" s="53" t="s">
        <v>502</v>
      </c>
      <c r="G12" s="53"/>
      <c r="H12" s="53" t="s">
        <v>502</v>
      </c>
      <c r="I12" s="53" t="s">
        <v>502</v>
      </c>
      <c r="J12" s="53"/>
    </row>
    <row r="13" s="1" customFormat="1" ht="27" customHeight="1" spans="1:10">
      <c r="A13" s="50"/>
      <c r="B13" s="53" t="s">
        <v>715</v>
      </c>
      <c r="C13" s="55">
        <f t="shared" si="0"/>
        <v>16.6668</v>
      </c>
      <c r="D13" s="55">
        <f>166668/10000</f>
        <v>16.6668</v>
      </c>
      <c r="E13" s="55">
        <f>83538.06/10000</f>
        <v>8.353806</v>
      </c>
      <c r="F13" s="53" t="s">
        <v>502</v>
      </c>
      <c r="G13" s="53"/>
      <c r="H13" s="53" t="s">
        <v>502</v>
      </c>
      <c r="I13" s="53" t="s">
        <v>502</v>
      </c>
      <c r="J13" s="53"/>
    </row>
    <row r="14" s="1" customFormat="1" ht="15" customHeight="1" spans="1:10">
      <c r="A14" s="59" t="s">
        <v>716</v>
      </c>
      <c r="B14" s="59"/>
      <c r="C14" s="59"/>
      <c r="D14" s="59"/>
      <c r="E14" s="59"/>
      <c r="F14" s="59"/>
      <c r="G14" s="60" t="s">
        <v>717</v>
      </c>
      <c r="H14" s="60"/>
      <c r="I14" s="60"/>
      <c r="J14" s="60"/>
    </row>
    <row r="15" s="1" customFormat="1" ht="98" customHeight="1" spans="1:10">
      <c r="A15" s="59" t="s">
        <v>718</v>
      </c>
      <c r="B15" s="61" t="s">
        <v>743</v>
      </c>
      <c r="C15" s="61"/>
      <c r="D15" s="61"/>
      <c r="E15" s="61"/>
      <c r="F15" s="61"/>
      <c r="G15" s="62" t="s">
        <v>743</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722</v>
      </c>
      <c r="D17" s="52" t="s">
        <v>723</v>
      </c>
      <c r="E17" s="49" t="s">
        <v>603</v>
      </c>
      <c r="F17" s="66" t="s">
        <v>724</v>
      </c>
      <c r="G17" s="67" t="s">
        <v>725</v>
      </c>
      <c r="H17" s="68" t="s">
        <v>711</v>
      </c>
      <c r="I17" s="68" t="s">
        <v>713</v>
      </c>
      <c r="J17" s="68" t="s">
        <v>606</v>
      </c>
    </row>
    <row r="18" s="1" customFormat="1" ht="15" spans="1:10">
      <c r="A18" s="65"/>
      <c r="B18" s="50"/>
      <c r="C18" s="53" t="s">
        <v>723</v>
      </c>
      <c r="D18" s="53" t="s">
        <v>726</v>
      </c>
      <c r="E18" s="49"/>
      <c r="F18" s="69" t="s">
        <v>707</v>
      </c>
      <c r="G18" s="70" t="s">
        <v>727</v>
      </c>
      <c r="H18" s="68"/>
      <c r="I18" s="68"/>
      <c r="J18" s="68"/>
    </row>
    <row r="19" s="1" customFormat="1" ht="32" customHeight="1" spans="1:10">
      <c r="A19" s="50" t="s">
        <v>610</v>
      </c>
      <c r="B19" s="54" t="s">
        <v>611</v>
      </c>
      <c r="C19" s="75" t="s">
        <v>621</v>
      </c>
      <c r="D19" s="86" t="s">
        <v>613</v>
      </c>
      <c r="E19" s="53">
        <v>120</v>
      </c>
      <c r="F19" s="63" t="s">
        <v>622</v>
      </c>
      <c r="G19" s="63">
        <v>120</v>
      </c>
      <c r="H19" s="73">
        <v>20</v>
      </c>
      <c r="I19" s="73">
        <v>20</v>
      </c>
      <c r="J19" s="63" t="s">
        <v>615</v>
      </c>
    </row>
    <row r="20" s="1" customFormat="1" ht="15" spans="1:10">
      <c r="A20" s="50"/>
      <c r="B20" s="52" t="s">
        <v>611</v>
      </c>
      <c r="C20" s="75" t="s">
        <v>623</v>
      </c>
      <c r="D20" s="72" t="s">
        <v>613</v>
      </c>
      <c r="E20" s="53">
        <v>15</v>
      </c>
      <c r="F20" s="63" t="s">
        <v>614</v>
      </c>
      <c r="G20" s="63">
        <v>15</v>
      </c>
      <c r="H20" s="73">
        <v>20</v>
      </c>
      <c r="I20" s="73">
        <v>20</v>
      </c>
      <c r="J20" s="63" t="s">
        <v>615</v>
      </c>
    </row>
    <row r="21" s="1" customFormat="1" ht="15" spans="1:10">
      <c r="A21" s="50"/>
      <c r="B21" s="49" t="s">
        <v>645</v>
      </c>
      <c r="C21" s="75" t="s">
        <v>648</v>
      </c>
      <c r="D21" s="72" t="s">
        <v>613</v>
      </c>
      <c r="E21" s="87">
        <v>100</v>
      </c>
      <c r="F21" s="63" t="s">
        <v>647</v>
      </c>
      <c r="G21" s="88">
        <v>100</v>
      </c>
      <c r="H21" s="73">
        <v>10</v>
      </c>
      <c r="I21" s="73">
        <v>10</v>
      </c>
      <c r="J21" s="63" t="s">
        <v>615</v>
      </c>
    </row>
    <row r="22" s="1" customFormat="1" ht="29.25" spans="1:10">
      <c r="A22" s="50" t="s">
        <v>665</v>
      </c>
      <c r="B22" s="53" t="s">
        <v>670</v>
      </c>
      <c r="C22" s="75" t="s">
        <v>674</v>
      </c>
      <c r="D22" s="72" t="s">
        <v>613</v>
      </c>
      <c r="E22" s="53" t="s">
        <v>668</v>
      </c>
      <c r="F22" s="63" t="s">
        <v>669</v>
      </c>
      <c r="G22" s="63" t="s">
        <v>668</v>
      </c>
      <c r="H22" s="73">
        <v>15</v>
      </c>
      <c r="I22" s="73">
        <v>15</v>
      </c>
      <c r="J22" s="63" t="s">
        <v>615</v>
      </c>
    </row>
    <row r="23" s="1" customFormat="1" ht="15" spans="1:10">
      <c r="A23" s="50"/>
      <c r="B23" s="93" t="s">
        <v>684</v>
      </c>
      <c r="C23" s="71" t="s">
        <v>685</v>
      </c>
      <c r="D23" s="72" t="s">
        <v>634</v>
      </c>
      <c r="E23" s="93" t="s">
        <v>668</v>
      </c>
      <c r="F23" s="70" t="s">
        <v>669</v>
      </c>
      <c r="G23" s="70" t="s">
        <v>668</v>
      </c>
      <c r="H23" s="94">
        <v>15</v>
      </c>
      <c r="I23" s="94">
        <v>15</v>
      </c>
      <c r="J23" s="63" t="s">
        <v>615</v>
      </c>
    </row>
    <row r="24" s="1" customFormat="1" ht="14.25" spans="1:10">
      <c r="A24" s="76" t="s">
        <v>686</v>
      </c>
      <c r="B24" s="78" t="s">
        <v>728</v>
      </c>
      <c r="C24" s="71" t="s">
        <v>744</v>
      </c>
      <c r="D24" s="72" t="s">
        <v>634</v>
      </c>
      <c r="E24" s="89">
        <v>98</v>
      </c>
      <c r="F24" s="80" t="s">
        <v>647</v>
      </c>
      <c r="G24" s="89">
        <v>98</v>
      </c>
      <c r="H24" s="81">
        <v>10</v>
      </c>
      <c r="I24" s="81">
        <v>10</v>
      </c>
      <c r="J24" s="60" t="s">
        <v>615</v>
      </c>
    </row>
    <row r="25" s="1" customFormat="1" ht="14.25" spans="1:10">
      <c r="A25" s="76"/>
      <c r="B25" s="80"/>
      <c r="C25" s="71"/>
      <c r="D25" s="72"/>
      <c r="E25" s="80"/>
      <c r="F25" s="80"/>
      <c r="G25" s="80"/>
      <c r="H25" s="81"/>
      <c r="I25" s="81"/>
      <c r="J25" s="63"/>
    </row>
    <row r="26" s="1" customFormat="1" ht="24" customHeight="1" spans="1:10">
      <c r="A26" s="50" t="s">
        <v>729</v>
      </c>
      <c r="B26" s="50"/>
      <c r="C26" s="83" t="s">
        <v>697</v>
      </c>
      <c r="D26" s="83"/>
      <c r="E26" s="83"/>
      <c r="F26" s="83"/>
      <c r="G26" s="83"/>
      <c r="H26" s="83"/>
      <c r="I26" s="83"/>
      <c r="J26" s="83"/>
    </row>
    <row r="27" s="1" customFormat="1" ht="24" customHeight="1" spans="1:10">
      <c r="A27" s="50" t="s">
        <v>730</v>
      </c>
      <c r="B27" s="53">
        <v>100</v>
      </c>
      <c r="C27" s="53"/>
      <c r="D27" s="53"/>
      <c r="E27" s="53"/>
      <c r="F27" s="53"/>
      <c r="G27" s="53"/>
      <c r="H27" s="53"/>
      <c r="I27" s="49">
        <v>95.01</v>
      </c>
      <c r="J27" s="85" t="s">
        <v>731</v>
      </c>
    </row>
    <row r="28" s="1" customFormat="1" spans="1:10">
      <c r="A28" s="38" t="s">
        <v>732</v>
      </c>
      <c r="B28" s="38"/>
      <c r="C28" s="38"/>
      <c r="D28" s="38"/>
      <c r="E28" s="38"/>
      <c r="F28" s="38"/>
      <c r="G28" s="38"/>
      <c r="H28" s="38"/>
      <c r="I28" s="38"/>
      <c r="J28" s="38"/>
    </row>
    <row r="29" s="1" customFormat="1" spans="1:10">
      <c r="A29" s="38" t="s">
        <v>733</v>
      </c>
      <c r="B29" s="38"/>
      <c r="C29" s="38"/>
      <c r="D29" s="38"/>
      <c r="E29" s="38"/>
      <c r="F29" s="38"/>
      <c r="G29" s="38"/>
      <c r="H29" s="38"/>
      <c r="I29" s="38"/>
      <c r="J29" s="38"/>
    </row>
    <row r="30" s="1" customFormat="1" spans="1:10">
      <c r="A30" s="38" t="s">
        <v>734</v>
      </c>
      <c r="B30" s="38"/>
      <c r="C30" s="38"/>
      <c r="D30" s="38"/>
      <c r="E30" s="38"/>
      <c r="F30" s="38"/>
      <c r="G30" s="38"/>
      <c r="H30" s="38"/>
      <c r="I30" s="38"/>
      <c r="J30" s="38"/>
    </row>
    <row r="31" s="1" customFormat="1" spans="1:10">
      <c r="A31" s="38" t="s">
        <v>735</v>
      </c>
      <c r="B31" s="38"/>
      <c r="C31" s="38"/>
      <c r="D31" s="38"/>
      <c r="E31" s="38"/>
      <c r="F31" s="38"/>
      <c r="G31" s="38"/>
      <c r="H31" s="38"/>
      <c r="I31" s="38"/>
      <c r="J31" s="38"/>
    </row>
    <row r="32" s="1" customFormat="1" spans="1:10">
      <c r="A32" s="38" t="s">
        <v>736</v>
      </c>
      <c r="B32" s="38"/>
      <c r="C32" s="38"/>
      <c r="D32" s="38"/>
      <c r="E32" s="38"/>
      <c r="F32" s="38"/>
      <c r="G32" s="38"/>
      <c r="H32" s="38"/>
      <c r="I32" s="38"/>
      <c r="J32" s="38"/>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rintOptions horizontalCentered="1"/>
  <pageMargins left="0.751388888888889" right="0.751388888888889" top="1" bottom="1" header="0.5" footer="0.5"/>
  <pageSetup paperSize="9" scale="6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H24" sqref="H24"/>
    </sheetView>
  </sheetViews>
  <sheetFormatPr defaultColWidth="9" defaultRowHeight="13.5" outlineLevelCol="5"/>
  <cols>
    <col min="1" max="1" width="35.75" customWidth="1"/>
    <col min="2" max="2" width="8.25" customWidth="1"/>
    <col min="3" max="3" width="24.5" customWidth="1"/>
    <col min="4" max="4" width="36.25" customWidth="1"/>
    <col min="5" max="5" width="7.375" customWidth="1"/>
    <col min="6" max="6" width="24.25" customWidth="1"/>
  </cols>
  <sheetData>
    <row r="1" ht="27" spans="3:3">
      <c r="C1" s="223" t="s">
        <v>57</v>
      </c>
    </row>
    <row r="2" ht="14.25" spans="6:6">
      <c r="F2" s="224" t="s">
        <v>58</v>
      </c>
    </row>
    <row r="3" ht="14.25" spans="1:6">
      <c r="A3" s="224" t="s">
        <v>59</v>
      </c>
      <c r="F3" s="224" t="s">
        <v>60</v>
      </c>
    </row>
    <row r="4" ht="19.5" customHeight="1" spans="1:6">
      <c r="A4" s="217" t="s">
        <v>61</v>
      </c>
      <c r="B4" s="217"/>
      <c r="C4" s="217"/>
      <c r="D4" s="217" t="s">
        <v>62</v>
      </c>
      <c r="E4" s="217"/>
      <c r="F4" s="217"/>
    </row>
    <row r="5" ht="19.5" customHeight="1" spans="1:6">
      <c r="A5" s="217" t="s">
        <v>63</v>
      </c>
      <c r="B5" s="217" t="s">
        <v>64</v>
      </c>
      <c r="C5" s="217" t="s">
        <v>65</v>
      </c>
      <c r="D5" s="217" t="s">
        <v>66</v>
      </c>
      <c r="E5" s="217" t="s">
        <v>64</v>
      </c>
      <c r="F5" s="217" t="s">
        <v>65</v>
      </c>
    </row>
    <row r="6" ht="19.5" customHeight="1" spans="1:6">
      <c r="A6" s="217" t="s">
        <v>67</v>
      </c>
      <c r="B6" s="217"/>
      <c r="C6" s="217" t="s">
        <v>68</v>
      </c>
      <c r="D6" s="217" t="s">
        <v>67</v>
      </c>
      <c r="E6" s="217"/>
      <c r="F6" s="217" t="s">
        <v>69</v>
      </c>
    </row>
    <row r="7" ht="19.5" customHeight="1" spans="1:6">
      <c r="A7" s="218" t="s">
        <v>70</v>
      </c>
      <c r="B7" s="217" t="s">
        <v>68</v>
      </c>
      <c r="C7" s="219">
        <v>5950970.31</v>
      </c>
      <c r="D7" s="218" t="s">
        <v>71</v>
      </c>
      <c r="E7" s="217" t="s">
        <v>72</v>
      </c>
      <c r="F7" s="219">
        <v>4938714.58</v>
      </c>
    </row>
    <row r="8" ht="19.5" customHeight="1" spans="1:6">
      <c r="A8" s="218" t="s">
        <v>73</v>
      </c>
      <c r="B8" s="217" t="s">
        <v>69</v>
      </c>
      <c r="C8" s="219">
        <v>0</v>
      </c>
      <c r="D8" s="218" t="s">
        <v>74</v>
      </c>
      <c r="E8" s="217" t="s">
        <v>75</v>
      </c>
      <c r="F8" s="219">
        <v>0</v>
      </c>
    </row>
    <row r="9" ht="19.5" customHeight="1" spans="1:6">
      <c r="A9" s="218" t="s">
        <v>76</v>
      </c>
      <c r="B9" s="217" t="s">
        <v>77</v>
      </c>
      <c r="C9" s="219">
        <v>0</v>
      </c>
      <c r="D9" s="218" t="s">
        <v>78</v>
      </c>
      <c r="E9" s="217" t="s">
        <v>79</v>
      </c>
      <c r="F9" s="219">
        <v>0</v>
      </c>
    </row>
    <row r="10" ht="19.5" customHeight="1" spans="1:6">
      <c r="A10" s="218" t="s">
        <v>80</v>
      </c>
      <c r="B10" s="217" t="s">
        <v>81</v>
      </c>
      <c r="C10" s="219">
        <v>0</v>
      </c>
      <c r="D10" s="218" t="s">
        <v>82</v>
      </c>
      <c r="E10" s="217" t="s">
        <v>83</v>
      </c>
      <c r="F10" s="219">
        <v>0</v>
      </c>
    </row>
    <row r="11" ht="19.5" customHeight="1" spans="1:6">
      <c r="A11" s="218" t="s">
        <v>84</v>
      </c>
      <c r="B11" s="217" t="s">
        <v>85</v>
      </c>
      <c r="C11" s="219">
        <v>0</v>
      </c>
      <c r="D11" s="218" t="s">
        <v>86</v>
      </c>
      <c r="E11" s="217" t="s">
        <v>87</v>
      </c>
      <c r="F11" s="219">
        <v>0</v>
      </c>
    </row>
    <row r="12" ht="19.5" customHeight="1" spans="1:6">
      <c r="A12" s="218" t="s">
        <v>88</v>
      </c>
      <c r="B12" s="217" t="s">
        <v>89</v>
      </c>
      <c r="C12" s="219">
        <v>0</v>
      </c>
      <c r="D12" s="218" t="s">
        <v>90</v>
      </c>
      <c r="E12" s="217" t="s">
        <v>91</v>
      </c>
      <c r="F12" s="219">
        <v>0</v>
      </c>
    </row>
    <row r="13" ht="19.5" customHeight="1" spans="1:6">
      <c r="A13" s="218" t="s">
        <v>92</v>
      </c>
      <c r="B13" s="217" t="s">
        <v>93</v>
      </c>
      <c r="C13" s="219">
        <v>0</v>
      </c>
      <c r="D13" s="218" t="s">
        <v>94</v>
      </c>
      <c r="E13" s="217" t="s">
        <v>95</v>
      </c>
      <c r="F13" s="219">
        <v>0</v>
      </c>
    </row>
    <row r="14" ht="19.5" customHeight="1" spans="1:6">
      <c r="A14" s="218" t="s">
        <v>96</v>
      </c>
      <c r="B14" s="217" t="s">
        <v>97</v>
      </c>
      <c r="C14" s="219">
        <v>166668</v>
      </c>
      <c r="D14" s="218" t="s">
        <v>98</v>
      </c>
      <c r="E14" s="217" t="s">
        <v>99</v>
      </c>
      <c r="F14" s="219">
        <v>555525.65</v>
      </c>
    </row>
    <row r="15" ht="19.5" customHeight="1" spans="1:6">
      <c r="A15" s="218"/>
      <c r="B15" s="217" t="s">
        <v>100</v>
      </c>
      <c r="C15" s="226"/>
      <c r="D15" s="218" t="s">
        <v>101</v>
      </c>
      <c r="E15" s="217" t="s">
        <v>102</v>
      </c>
      <c r="F15" s="219">
        <v>362819.78</v>
      </c>
    </row>
    <row r="16" ht="19.5" customHeight="1" spans="1:6">
      <c r="A16" s="218"/>
      <c r="B16" s="217" t="s">
        <v>103</v>
      </c>
      <c r="C16" s="226"/>
      <c r="D16" s="218" t="s">
        <v>104</v>
      </c>
      <c r="E16" s="217" t="s">
        <v>105</v>
      </c>
      <c r="F16" s="219">
        <v>0</v>
      </c>
    </row>
    <row r="17" ht="19.5" customHeight="1" spans="1:6">
      <c r="A17" s="218"/>
      <c r="B17" s="217" t="s">
        <v>106</v>
      </c>
      <c r="C17" s="226"/>
      <c r="D17" s="218" t="s">
        <v>107</v>
      </c>
      <c r="E17" s="217" t="s">
        <v>108</v>
      </c>
      <c r="F17" s="219">
        <v>0</v>
      </c>
    </row>
    <row r="18" ht="19.5" customHeight="1" spans="1:6">
      <c r="A18" s="218"/>
      <c r="B18" s="217" t="s">
        <v>109</v>
      </c>
      <c r="C18" s="226"/>
      <c r="D18" s="218" t="s">
        <v>110</v>
      </c>
      <c r="E18" s="217" t="s">
        <v>111</v>
      </c>
      <c r="F18" s="219">
        <v>0</v>
      </c>
    </row>
    <row r="19" ht="19.5" customHeight="1" spans="1:6">
      <c r="A19" s="218"/>
      <c r="B19" s="217" t="s">
        <v>112</v>
      </c>
      <c r="C19" s="226"/>
      <c r="D19" s="218" t="s">
        <v>113</v>
      </c>
      <c r="E19" s="217" t="s">
        <v>114</v>
      </c>
      <c r="F19" s="219">
        <v>0</v>
      </c>
    </row>
    <row r="20" ht="19.5" customHeight="1" spans="1:6">
      <c r="A20" s="218"/>
      <c r="B20" s="217" t="s">
        <v>115</v>
      </c>
      <c r="C20" s="226"/>
      <c r="D20" s="218" t="s">
        <v>116</v>
      </c>
      <c r="E20" s="217" t="s">
        <v>117</v>
      </c>
      <c r="F20" s="219">
        <v>0</v>
      </c>
    </row>
    <row r="21" ht="19.5" customHeight="1" spans="1:6">
      <c r="A21" s="218"/>
      <c r="B21" s="217" t="s">
        <v>118</v>
      </c>
      <c r="C21" s="226"/>
      <c r="D21" s="218" t="s">
        <v>119</v>
      </c>
      <c r="E21" s="217" t="s">
        <v>120</v>
      </c>
      <c r="F21" s="219">
        <v>0</v>
      </c>
    </row>
    <row r="22" ht="19.5" customHeight="1" spans="1:6">
      <c r="A22" s="218"/>
      <c r="B22" s="217" t="s">
        <v>121</v>
      </c>
      <c r="C22" s="226"/>
      <c r="D22" s="218" t="s">
        <v>122</v>
      </c>
      <c r="E22" s="217" t="s">
        <v>123</v>
      </c>
      <c r="F22" s="219">
        <v>0</v>
      </c>
    </row>
    <row r="23" ht="19.5" customHeight="1" spans="1:6">
      <c r="A23" s="218"/>
      <c r="B23" s="217" t="s">
        <v>124</v>
      </c>
      <c r="C23" s="226"/>
      <c r="D23" s="218" t="s">
        <v>125</v>
      </c>
      <c r="E23" s="217" t="s">
        <v>126</v>
      </c>
      <c r="F23" s="219">
        <v>0</v>
      </c>
    </row>
    <row r="24" ht="19.5" customHeight="1" spans="1:6">
      <c r="A24" s="218"/>
      <c r="B24" s="217" t="s">
        <v>127</v>
      </c>
      <c r="C24" s="226"/>
      <c r="D24" s="218" t="s">
        <v>128</v>
      </c>
      <c r="E24" s="217" t="s">
        <v>129</v>
      </c>
      <c r="F24" s="219">
        <v>0</v>
      </c>
    </row>
    <row r="25" ht="19.5" customHeight="1" spans="1:6">
      <c r="A25" s="218"/>
      <c r="B25" s="217" t="s">
        <v>130</v>
      </c>
      <c r="C25" s="226"/>
      <c r="D25" s="218" t="s">
        <v>131</v>
      </c>
      <c r="E25" s="217" t="s">
        <v>132</v>
      </c>
      <c r="F25" s="219">
        <v>378022</v>
      </c>
    </row>
    <row r="26" ht="19.5" customHeight="1" spans="1:6">
      <c r="A26" s="218"/>
      <c r="B26" s="217" t="s">
        <v>133</v>
      </c>
      <c r="C26" s="226"/>
      <c r="D26" s="218" t="s">
        <v>134</v>
      </c>
      <c r="E26" s="217" t="s">
        <v>135</v>
      </c>
      <c r="F26" s="219">
        <v>0</v>
      </c>
    </row>
    <row r="27" ht="19.5" customHeight="1" spans="1:6">
      <c r="A27" s="218"/>
      <c r="B27" s="217" t="s">
        <v>136</v>
      </c>
      <c r="C27" s="226"/>
      <c r="D27" s="218" t="s">
        <v>137</v>
      </c>
      <c r="E27" s="217" t="s">
        <v>138</v>
      </c>
      <c r="F27" s="219">
        <v>0</v>
      </c>
    </row>
    <row r="28" ht="19.5" customHeight="1" spans="1:6">
      <c r="A28" s="218"/>
      <c r="B28" s="217" t="s">
        <v>139</v>
      </c>
      <c r="C28" s="226"/>
      <c r="D28" s="218" t="s">
        <v>140</v>
      </c>
      <c r="E28" s="217" t="s">
        <v>141</v>
      </c>
      <c r="F28" s="219">
        <v>0</v>
      </c>
    </row>
    <row r="29" ht="19.5" customHeight="1" spans="1:6">
      <c r="A29" s="218"/>
      <c r="B29" s="217" t="s">
        <v>142</v>
      </c>
      <c r="C29" s="226"/>
      <c r="D29" s="218" t="s">
        <v>143</v>
      </c>
      <c r="E29" s="217" t="s">
        <v>144</v>
      </c>
      <c r="F29" s="219">
        <v>0</v>
      </c>
    </row>
    <row r="30" ht="19.5" customHeight="1" spans="1:6">
      <c r="A30" s="217"/>
      <c r="B30" s="217" t="s">
        <v>145</v>
      </c>
      <c r="C30" s="226"/>
      <c r="D30" s="218" t="s">
        <v>146</v>
      </c>
      <c r="E30" s="217" t="s">
        <v>147</v>
      </c>
      <c r="F30" s="219">
        <v>0</v>
      </c>
    </row>
    <row r="31" ht="19.5" customHeight="1" spans="1:6">
      <c r="A31" s="217"/>
      <c r="B31" s="217" t="s">
        <v>148</v>
      </c>
      <c r="C31" s="226"/>
      <c r="D31" s="218" t="s">
        <v>149</v>
      </c>
      <c r="E31" s="217" t="s">
        <v>150</v>
      </c>
      <c r="F31" s="219">
        <v>0</v>
      </c>
    </row>
    <row r="32" ht="19.5" customHeight="1" spans="1:6">
      <c r="A32" s="217"/>
      <c r="B32" s="217" t="s">
        <v>151</v>
      </c>
      <c r="C32" s="226"/>
      <c r="D32" s="218" t="s">
        <v>152</v>
      </c>
      <c r="E32" s="217" t="s">
        <v>153</v>
      </c>
      <c r="F32" s="219">
        <v>0</v>
      </c>
    </row>
    <row r="33" ht="19.5" customHeight="1" spans="1:6">
      <c r="A33" s="217" t="s">
        <v>154</v>
      </c>
      <c r="B33" s="217" t="s">
        <v>155</v>
      </c>
      <c r="C33" s="219">
        <v>6117638.31</v>
      </c>
      <c r="D33" s="217" t="s">
        <v>156</v>
      </c>
      <c r="E33" s="217" t="s">
        <v>157</v>
      </c>
      <c r="F33" s="219">
        <v>6235082.01</v>
      </c>
    </row>
    <row r="34" ht="19.5" customHeight="1" spans="1:6">
      <c r="A34" s="217" t="s">
        <v>158</v>
      </c>
      <c r="B34" s="217" t="s">
        <v>159</v>
      </c>
      <c r="C34" s="219">
        <v>0</v>
      </c>
      <c r="D34" s="218" t="s">
        <v>160</v>
      </c>
      <c r="E34" s="217" t="s">
        <v>161</v>
      </c>
      <c r="F34" s="219">
        <v>0</v>
      </c>
    </row>
    <row r="35" ht="19.5" customHeight="1" spans="1:6">
      <c r="A35" s="217" t="s">
        <v>162</v>
      </c>
      <c r="B35" s="217" t="s">
        <v>163</v>
      </c>
      <c r="C35" s="219">
        <v>231880.62</v>
      </c>
      <c r="D35" s="218" t="s">
        <v>164</v>
      </c>
      <c r="E35" s="217" t="s">
        <v>165</v>
      </c>
      <c r="F35" s="219">
        <v>114436.92</v>
      </c>
    </row>
    <row r="36" ht="19.5" customHeight="1" spans="1:6">
      <c r="A36" s="217" t="s">
        <v>166</v>
      </c>
      <c r="B36" s="217" t="s">
        <v>167</v>
      </c>
      <c r="C36" s="219">
        <v>6349518.93</v>
      </c>
      <c r="D36" s="217" t="s">
        <v>166</v>
      </c>
      <c r="E36" s="217" t="s">
        <v>168</v>
      </c>
      <c r="F36" s="219">
        <v>6349518.93</v>
      </c>
    </row>
    <row r="37" ht="19.5" customHeight="1" spans="1:6">
      <c r="A37" s="218" t="s">
        <v>169</v>
      </c>
      <c r="B37" s="218"/>
      <c r="C37" s="218"/>
      <c r="D37" s="218"/>
      <c r="E37" s="218"/>
      <c r="F37" s="218"/>
    </row>
  </sheetData>
  <mergeCells count="3">
    <mergeCell ref="A4:C4"/>
    <mergeCell ref="D4:F4"/>
    <mergeCell ref="A37:F37"/>
  </mergeCells>
  <printOptions horizontalCentered="1"/>
  <pageMargins left="0.751388888888889" right="0.751388888888889" top="1" bottom="1" header="0.298611111111111" footer="0.298611111111111"/>
  <pageSetup paperSize="9" scale="62"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H32" sqref="H32"/>
    </sheetView>
  </sheetViews>
  <sheetFormatPr defaultColWidth="9" defaultRowHeight="13.5"/>
  <cols>
    <col min="1" max="1" width="14.0166666666667" style="1" customWidth="1"/>
    <col min="2" max="2" width="15.275" style="1" customWidth="1"/>
    <col min="3" max="3" width="25.375" style="1" customWidth="1"/>
    <col min="4" max="4" width="15.2" style="1" customWidth="1"/>
    <col min="5" max="5" width="25.2583333333333" style="1" customWidth="1"/>
    <col min="6" max="6" width="10.375" style="1" customWidth="1"/>
    <col min="7" max="7" width="28.625" style="1" customWidth="1"/>
    <col min="8" max="9" width="9" style="1"/>
    <col min="10" max="10" width="20.0916666666667"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552</v>
      </c>
    </row>
    <row r="4" s="1" customFormat="1" ht="15" customHeight="1" spans="1:10">
      <c r="A4" s="48" t="s">
        <v>703</v>
      </c>
      <c r="B4" s="49" t="s">
        <v>745</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53"/>
      <c r="C7" s="54" t="s">
        <v>709</v>
      </c>
      <c r="D7" s="54" t="s">
        <v>710</v>
      </c>
      <c r="E7" s="52" t="s">
        <v>710</v>
      </c>
      <c r="F7" s="49" t="s">
        <v>711</v>
      </c>
      <c r="G7" s="49"/>
      <c r="H7" s="49" t="s">
        <v>712</v>
      </c>
      <c r="I7" s="49" t="s">
        <v>713</v>
      </c>
      <c r="J7" s="49"/>
    </row>
    <row r="8" s="1" customFormat="1" ht="15" spans="1:10">
      <c r="A8" s="50"/>
      <c r="B8" s="53"/>
      <c r="C8" s="53" t="s">
        <v>497</v>
      </c>
      <c r="D8" s="53" t="s">
        <v>497</v>
      </c>
      <c r="E8" s="53" t="s">
        <v>714</v>
      </c>
      <c r="F8" s="49"/>
      <c r="G8" s="49"/>
      <c r="H8" s="49"/>
      <c r="I8" s="49"/>
      <c r="J8" s="49"/>
    </row>
    <row r="9" s="1" customFormat="1" ht="27" customHeight="1" spans="1:10">
      <c r="A9" s="50"/>
      <c r="B9" s="53" t="s">
        <v>592</v>
      </c>
      <c r="C9" s="55">
        <f>C10+C12+C13</f>
        <v>8.2947</v>
      </c>
      <c r="D9" s="55">
        <f>D10+D12+D13</f>
        <v>8.2947</v>
      </c>
      <c r="E9" s="55">
        <f>E10+E12+E13</f>
        <v>8.2947</v>
      </c>
      <c r="F9" s="56">
        <v>10</v>
      </c>
      <c r="G9" s="56"/>
      <c r="H9" s="57">
        <f>E9/D9</f>
        <v>1</v>
      </c>
      <c r="I9" s="55">
        <v>10</v>
      </c>
      <c r="J9" s="55"/>
    </row>
    <row r="10" s="1" customFormat="1" ht="15" customHeight="1" spans="1:10">
      <c r="A10" s="50"/>
      <c r="B10" s="58" t="s">
        <v>594</v>
      </c>
      <c r="C10" s="55">
        <f t="shared" ref="C10:C13" si="0">D10</f>
        <v>8.2947</v>
      </c>
      <c r="D10" s="55">
        <f t="shared" ref="D10:D13" si="1">E10</f>
        <v>8.2947</v>
      </c>
      <c r="E10" s="55">
        <f>82947/10000</f>
        <v>8.2947</v>
      </c>
      <c r="F10" s="53" t="s">
        <v>502</v>
      </c>
      <c r="G10" s="53"/>
      <c r="H10" s="57" t="s">
        <v>502</v>
      </c>
      <c r="I10" s="53" t="s">
        <v>502</v>
      </c>
      <c r="J10" s="53"/>
    </row>
    <row r="11" s="1" customFormat="1" ht="15" spans="1:10">
      <c r="A11" s="50"/>
      <c r="B11" s="53" t="s">
        <v>595</v>
      </c>
      <c r="C11" s="55"/>
      <c r="D11" s="55"/>
      <c r="E11" s="55"/>
      <c r="F11" s="53"/>
      <c r="G11" s="53"/>
      <c r="H11" s="57"/>
      <c r="I11" s="53"/>
      <c r="J11" s="53"/>
    </row>
    <row r="12" s="1" customFormat="1" ht="27" customHeight="1" spans="1:10">
      <c r="A12" s="50"/>
      <c r="B12" s="53" t="s">
        <v>596</v>
      </c>
      <c r="C12" s="55">
        <f t="shared" si="0"/>
        <v>0</v>
      </c>
      <c r="D12" s="55">
        <f t="shared" si="1"/>
        <v>0</v>
      </c>
      <c r="E12" s="55">
        <v>0</v>
      </c>
      <c r="F12" s="53" t="s">
        <v>502</v>
      </c>
      <c r="G12" s="53"/>
      <c r="H12" s="53" t="s">
        <v>502</v>
      </c>
      <c r="I12" s="53" t="s">
        <v>502</v>
      </c>
      <c r="J12" s="53"/>
    </row>
    <row r="13" s="1" customFormat="1" ht="27" customHeight="1" spans="1:10">
      <c r="A13" s="50"/>
      <c r="B13" s="53" t="s">
        <v>715</v>
      </c>
      <c r="C13" s="55">
        <f t="shared" si="0"/>
        <v>0</v>
      </c>
      <c r="D13" s="55">
        <f t="shared" si="1"/>
        <v>0</v>
      </c>
      <c r="E13" s="55">
        <v>0</v>
      </c>
      <c r="F13" s="53" t="s">
        <v>502</v>
      </c>
      <c r="G13" s="53"/>
      <c r="H13" s="53" t="s">
        <v>502</v>
      </c>
      <c r="I13" s="53" t="s">
        <v>502</v>
      </c>
      <c r="J13" s="53"/>
    </row>
    <row r="14" s="1" customFormat="1" ht="15" customHeight="1" spans="1:10">
      <c r="A14" s="59" t="s">
        <v>716</v>
      </c>
      <c r="B14" s="59"/>
      <c r="C14" s="59"/>
      <c r="D14" s="59"/>
      <c r="E14" s="59"/>
      <c r="F14" s="59"/>
      <c r="G14" s="60" t="s">
        <v>717</v>
      </c>
      <c r="H14" s="60"/>
      <c r="I14" s="60"/>
      <c r="J14" s="60"/>
    </row>
    <row r="15" s="1" customFormat="1" ht="27" customHeight="1" spans="1:10">
      <c r="A15" s="59" t="s">
        <v>718</v>
      </c>
      <c r="B15" s="61" t="s">
        <v>746</v>
      </c>
      <c r="C15" s="61"/>
      <c r="D15" s="61"/>
      <c r="E15" s="61"/>
      <c r="F15" s="61"/>
      <c r="G15" s="62" t="s">
        <v>746</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722</v>
      </c>
      <c r="D17" s="52" t="s">
        <v>723</v>
      </c>
      <c r="E17" s="49" t="s">
        <v>603</v>
      </c>
      <c r="F17" s="66" t="s">
        <v>724</v>
      </c>
      <c r="G17" s="67" t="s">
        <v>725</v>
      </c>
      <c r="H17" s="68" t="s">
        <v>711</v>
      </c>
      <c r="I17" s="68" t="s">
        <v>713</v>
      </c>
      <c r="J17" s="68" t="s">
        <v>606</v>
      </c>
    </row>
    <row r="18" s="1" customFormat="1" ht="15" spans="1:10">
      <c r="A18" s="65"/>
      <c r="B18" s="50"/>
      <c r="C18" s="53" t="s">
        <v>723</v>
      </c>
      <c r="D18" s="53" t="s">
        <v>726</v>
      </c>
      <c r="E18" s="49"/>
      <c r="F18" s="69" t="s">
        <v>707</v>
      </c>
      <c r="G18" s="70" t="s">
        <v>727</v>
      </c>
      <c r="H18" s="68"/>
      <c r="I18" s="68"/>
      <c r="J18" s="68"/>
    </row>
    <row r="19" s="1" customFormat="1" ht="35" customHeight="1" spans="1:10">
      <c r="A19" s="50" t="s">
        <v>610</v>
      </c>
      <c r="B19" s="54" t="s">
        <v>611</v>
      </c>
      <c r="C19" s="90" t="s">
        <v>719</v>
      </c>
      <c r="D19" s="86" t="s">
        <v>613</v>
      </c>
      <c r="E19" s="53" t="s">
        <v>719</v>
      </c>
      <c r="F19" s="63" t="s">
        <v>669</v>
      </c>
      <c r="G19" s="63" t="s">
        <v>719</v>
      </c>
      <c r="H19" s="73">
        <v>25</v>
      </c>
      <c r="I19" s="73">
        <v>25</v>
      </c>
      <c r="J19" s="63" t="s">
        <v>615</v>
      </c>
    </row>
    <row r="20" s="1" customFormat="1" ht="15" spans="1:10">
      <c r="A20" s="50"/>
      <c r="B20" s="52" t="s">
        <v>645</v>
      </c>
      <c r="C20" s="90" t="s">
        <v>719</v>
      </c>
      <c r="D20" s="72" t="s">
        <v>613</v>
      </c>
      <c r="E20" s="53" t="s">
        <v>719</v>
      </c>
      <c r="F20" s="63" t="s">
        <v>669</v>
      </c>
      <c r="G20" s="63" t="s">
        <v>719</v>
      </c>
      <c r="H20" s="73">
        <v>15</v>
      </c>
      <c r="I20" s="73">
        <v>15</v>
      </c>
      <c r="J20" s="63" t="s">
        <v>615</v>
      </c>
    </row>
    <row r="21" s="1" customFormat="1" ht="15" spans="1:10">
      <c r="A21" s="50"/>
      <c r="B21" s="49" t="s">
        <v>656</v>
      </c>
      <c r="C21" s="90" t="s">
        <v>719</v>
      </c>
      <c r="D21" s="72" t="s">
        <v>613</v>
      </c>
      <c r="E21" s="53" t="s">
        <v>719</v>
      </c>
      <c r="F21" s="63" t="s">
        <v>669</v>
      </c>
      <c r="G21" s="63" t="s">
        <v>719</v>
      </c>
      <c r="H21" s="73">
        <v>10</v>
      </c>
      <c r="I21" s="73">
        <v>10</v>
      </c>
      <c r="J21" s="63" t="s">
        <v>615</v>
      </c>
    </row>
    <row r="22" s="1" customFormat="1" ht="15" spans="1:10">
      <c r="A22" s="50" t="s">
        <v>665</v>
      </c>
      <c r="B22" s="53" t="s">
        <v>670</v>
      </c>
      <c r="C22" s="90" t="s">
        <v>719</v>
      </c>
      <c r="D22" s="72" t="s">
        <v>634</v>
      </c>
      <c r="E22" s="53" t="s">
        <v>719</v>
      </c>
      <c r="F22" s="63" t="s">
        <v>669</v>
      </c>
      <c r="G22" s="63" t="s">
        <v>719</v>
      </c>
      <c r="H22" s="73">
        <v>30</v>
      </c>
      <c r="I22" s="73">
        <v>30</v>
      </c>
      <c r="J22" s="63" t="s">
        <v>615</v>
      </c>
    </row>
    <row r="23" s="1" customFormat="1" ht="15" customHeight="1" spans="1:10">
      <c r="A23" s="76" t="s">
        <v>686</v>
      </c>
      <c r="B23" s="78" t="s">
        <v>728</v>
      </c>
      <c r="C23" s="91" t="s">
        <v>719</v>
      </c>
      <c r="D23" s="92" t="s">
        <v>634</v>
      </c>
      <c r="E23" s="80" t="s">
        <v>719</v>
      </c>
      <c r="F23" s="80" t="s">
        <v>669</v>
      </c>
      <c r="G23" s="80" t="s">
        <v>719</v>
      </c>
      <c r="H23" s="81">
        <v>10</v>
      </c>
      <c r="I23" s="81">
        <v>10</v>
      </c>
      <c r="J23" s="60" t="s">
        <v>615</v>
      </c>
    </row>
    <row r="24" s="1" customFormat="1" ht="34" customHeight="1" spans="1:10">
      <c r="A24" s="76"/>
      <c r="B24" s="80"/>
      <c r="C24" s="91"/>
      <c r="D24" s="76"/>
      <c r="E24" s="80"/>
      <c r="F24" s="80"/>
      <c r="G24" s="80"/>
      <c r="H24" s="81"/>
      <c r="I24" s="81"/>
      <c r="J24" s="63"/>
    </row>
    <row r="25" s="1" customFormat="1" ht="29" customHeight="1" spans="1:10">
      <c r="A25" s="50" t="s">
        <v>729</v>
      </c>
      <c r="B25" s="50"/>
      <c r="C25" s="83" t="s">
        <v>697</v>
      </c>
      <c r="D25" s="83"/>
      <c r="E25" s="83"/>
      <c r="F25" s="83"/>
      <c r="G25" s="83"/>
      <c r="H25" s="83"/>
      <c r="I25" s="83"/>
      <c r="J25" s="83"/>
    </row>
    <row r="26" s="1" customFormat="1" ht="24" customHeight="1" spans="1:10">
      <c r="A26" s="50" t="s">
        <v>730</v>
      </c>
      <c r="B26" s="53">
        <v>100</v>
      </c>
      <c r="C26" s="53"/>
      <c r="D26" s="53"/>
      <c r="E26" s="53"/>
      <c r="F26" s="53"/>
      <c r="G26" s="53"/>
      <c r="H26" s="53"/>
      <c r="I26" s="84">
        <v>100</v>
      </c>
      <c r="J26" s="85" t="s">
        <v>731</v>
      </c>
    </row>
    <row r="27" s="1" customFormat="1" spans="1:10">
      <c r="A27" s="38" t="s">
        <v>732</v>
      </c>
      <c r="B27" s="38"/>
      <c r="C27" s="38"/>
      <c r="D27" s="38"/>
      <c r="E27" s="38"/>
      <c r="F27" s="38"/>
      <c r="G27" s="38"/>
      <c r="H27" s="38"/>
      <c r="I27" s="38"/>
      <c r="J27" s="38"/>
    </row>
    <row r="28" s="1" customFormat="1" spans="1:10">
      <c r="A28" s="38" t="s">
        <v>733</v>
      </c>
      <c r="B28" s="38"/>
      <c r="C28" s="38"/>
      <c r="D28" s="38"/>
      <c r="E28" s="38"/>
      <c r="F28" s="38"/>
      <c r="G28" s="38"/>
      <c r="H28" s="38"/>
      <c r="I28" s="38"/>
      <c r="J28" s="38"/>
    </row>
    <row r="29" s="1" customFormat="1" spans="1:10">
      <c r="A29" s="38" t="s">
        <v>734</v>
      </c>
      <c r="B29" s="38"/>
      <c r="C29" s="38"/>
      <c r="D29" s="38"/>
      <c r="E29" s="38"/>
      <c r="F29" s="38"/>
      <c r="G29" s="38"/>
      <c r="H29" s="38"/>
      <c r="I29" s="38"/>
      <c r="J29" s="38"/>
    </row>
    <row r="30" s="1" customFormat="1" spans="1:10">
      <c r="A30" s="38" t="s">
        <v>735</v>
      </c>
      <c r="B30" s="38"/>
      <c r="C30" s="38"/>
      <c r="D30" s="38"/>
      <c r="E30" s="38"/>
      <c r="F30" s="38"/>
      <c r="G30" s="38"/>
      <c r="H30" s="38"/>
      <c r="I30" s="38"/>
      <c r="J30" s="38"/>
    </row>
    <row r="31" s="1" customFormat="1" spans="1:10">
      <c r="A31" s="38" t="s">
        <v>736</v>
      </c>
      <c r="B31" s="38"/>
      <c r="C31" s="38"/>
      <c r="D31" s="38"/>
      <c r="E31" s="38"/>
      <c r="F31" s="38"/>
      <c r="G31" s="38"/>
      <c r="H31" s="38"/>
      <c r="I31" s="38"/>
      <c r="J31"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73"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26" sqref="J26"/>
    </sheetView>
  </sheetViews>
  <sheetFormatPr defaultColWidth="9" defaultRowHeight="13.5"/>
  <cols>
    <col min="1" max="1" width="13.4166666666667" style="1" customWidth="1"/>
    <col min="2" max="2" width="14.275" style="1" customWidth="1"/>
    <col min="3" max="3" width="33" style="1" customWidth="1"/>
    <col min="4" max="4" width="15.2" style="1" customWidth="1"/>
    <col min="5" max="5" width="32.625" style="1" customWidth="1"/>
    <col min="6" max="6" width="9" style="1"/>
    <col min="7" max="7" width="33.125" style="1" customWidth="1"/>
    <col min="8" max="9" width="9" style="1"/>
    <col min="10" max="10" width="24.7"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552</v>
      </c>
    </row>
    <row r="4" s="1" customFormat="1" ht="15" customHeight="1" spans="1:10">
      <c r="A4" s="48" t="s">
        <v>703</v>
      </c>
      <c r="B4" s="49" t="s">
        <v>747</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53"/>
      <c r="C7" s="54" t="s">
        <v>709</v>
      </c>
      <c r="D7" s="54" t="s">
        <v>710</v>
      </c>
      <c r="E7" s="52" t="s">
        <v>710</v>
      </c>
      <c r="F7" s="49" t="s">
        <v>711</v>
      </c>
      <c r="G7" s="49"/>
      <c r="H7" s="49" t="s">
        <v>712</v>
      </c>
      <c r="I7" s="49" t="s">
        <v>713</v>
      </c>
      <c r="J7" s="49"/>
    </row>
    <row r="8" s="1" customFormat="1" ht="15" spans="1:10">
      <c r="A8" s="50"/>
      <c r="B8" s="53"/>
      <c r="C8" s="53" t="s">
        <v>497</v>
      </c>
      <c r="D8" s="53" t="s">
        <v>497</v>
      </c>
      <c r="E8" s="53" t="s">
        <v>714</v>
      </c>
      <c r="F8" s="49"/>
      <c r="G8" s="49"/>
      <c r="H8" s="49"/>
      <c r="I8" s="49"/>
      <c r="J8" s="49"/>
    </row>
    <row r="9" s="1" customFormat="1" ht="27" customHeight="1" spans="1:10">
      <c r="A9" s="50"/>
      <c r="B9" s="53" t="s">
        <v>592</v>
      </c>
      <c r="C9" s="55">
        <f>C10+C12+C13</f>
        <v>20.04</v>
      </c>
      <c r="D9" s="55">
        <f>D10+D12+D13</f>
        <v>20.04</v>
      </c>
      <c r="E9" s="55">
        <f>E10+E12+E13</f>
        <v>20.04</v>
      </c>
      <c r="F9" s="56">
        <v>10</v>
      </c>
      <c r="G9" s="56"/>
      <c r="H9" s="57">
        <f>E9/D9</f>
        <v>1</v>
      </c>
      <c r="I9" s="55">
        <v>10</v>
      </c>
      <c r="J9" s="55"/>
    </row>
    <row r="10" s="1" customFormat="1" ht="15" customHeight="1" spans="1:10">
      <c r="A10" s="50"/>
      <c r="B10" s="58" t="s">
        <v>594</v>
      </c>
      <c r="C10" s="55">
        <f t="shared" ref="C10:C13" si="0">D10</f>
        <v>0</v>
      </c>
      <c r="D10" s="55">
        <f t="shared" ref="D10:D13" si="1">E10</f>
        <v>0</v>
      </c>
      <c r="E10" s="55">
        <v>0</v>
      </c>
      <c r="F10" s="53" t="s">
        <v>502</v>
      </c>
      <c r="G10" s="53"/>
      <c r="H10" s="53" t="s">
        <v>502</v>
      </c>
      <c r="I10" s="53" t="s">
        <v>502</v>
      </c>
      <c r="J10" s="53"/>
    </row>
    <row r="11" s="1" customFormat="1" ht="15" spans="1:10">
      <c r="A11" s="50"/>
      <c r="B11" s="53" t="s">
        <v>595</v>
      </c>
      <c r="C11" s="55"/>
      <c r="D11" s="55"/>
      <c r="E11" s="55"/>
      <c r="F11" s="53"/>
      <c r="G11" s="53"/>
      <c r="H11" s="53"/>
      <c r="I11" s="53"/>
      <c r="J11" s="53"/>
    </row>
    <row r="12" s="1" customFormat="1" ht="27" customHeight="1" spans="1:10">
      <c r="A12" s="50"/>
      <c r="B12" s="53" t="s">
        <v>596</v>
      </c>
      <c r="C12" s="55">
        <f t="shared" si="0"/>
        <v>20.04</v>
      </c>
      <c r="D12" s="55">
        <f t="shared" si="1"/>
        <v>20.04</v>
      </c>
      <c r="E12" s="55">
        <f>200400/10000</f>
        <v>20.04</v>
      </c>
      <c r="F12" s="53" t="s">
        <v>502</v>
      </c>
      <c r="G12" s="53"/>
      <c r="H12" s="53" t="s">
        <v>502</v>
      </c>
      <c r="I12" s="53" t="s">
        <v>502</v>
      </c>
      <c r="J12" s="53"/>
    </row>
    <row r="13" s="1" customFormat="1" ht="27" customHeight="1" spans="1:10">
      <c r="A13" s="50"/>
      <c r="B13" s="53" t="s">
        <v>715</v>
      </c>
      <c r="C13" s="55">
        <f t="shared" si="0"/>
        <v>0</v>
      </c>
      <c r="D13" s="55">
        <f t="shared" si="1"/>
        <v>0</v>
      </c>
      <c r="E13" s="55">
        <v>0</v>
      </c>
      <c r="F13" s="53" t="s">
        <v>502</v>
      </c>
      <c r="G13" s="53"/>
      <c r="H13" s="53" t="s">
        <v>502</v>
      </c>
      <c r="I13" s="53" t="s">
        <v>502</v>
      </c>
      <c r="J13" s="53"/>
    </row>
    <row r="14" s="1" customFormat="1" ht="25" customHeight="1" spans="1:10">
      <c r="A14" s="59" t="s">
        <v>716</v>
      </c>
      <c r="B14" s="59"/>
      <c r="C14" s="59"/>
      <c r="D14" s="59"/>
      <c r="E14" s="59"/>
      <c r="F14" s="59"/>
      <c r="G14" s="60" t="s">
        <v>717</v>
      </c>
      <c r="H14" s="60"/>
      <c r="I14" s="60"/>
      <c r="J14" s="60"/>
    </row>
    <row r="15" s="1" customFormat="1" ht="70" customHeight="1" spans="1:10">
      <c r="A15" s="59" t="s">
        <v>718</v>
      </c>
      <c r="B15" s="61" t="s">
        <v>748</v>
      </c>
      <c r="C15" s="61"/>
      <c r="D15" s="61"/>
      <c r="E15" s="61"/>
      <c r="F15" s="61"/>
      <c r="G15" s="62" t="s">
        <v>748</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722</v>
      </c>
      <c r="D17" s="52" t="s">
        <v>723</v>
      </c>
      <c r="E17" s="49" t="s">
        <v>603</v>
      </c>
      <c r="F17" s="66" t="s">
        <v>724</v>
      </c>
      <c r="G17" s="67" t="s">
        <v>725</v>
      </c>
      <c r="H17" s="68" t="s">
        <v>711</v>
      </c>
      <c r="I17" s="68" t="s">
        <v>713</v>
      </c>
      <c r="J17" s="68" t="s">
        <v>606</v>
      </c>
    </row>
    <row r="18" s="1" customFormat="1" ht="15" spans="1:10">
      <c r="A18" s="65"/>
      <c r="B18" s="50"/>
      <c r="C18" s="53" t="s">
        <v>723</v>
      </c>
      <c r="D18" s="53" t="s">
        <v>726</v>
      </c>
      <c r="E18" s="49"/>
      <c r="F18" s="69" t="s">
        <v>707</v>
      </c>
      <c r="G18" s="70" t="s">
        <v>727</v>
      </c>
      <c r="H18" s="68"/>
      <c r="I18" s="68"/>
      <c r="J18" s="68"/>
    </row>
    <row r="19" s="1" customFormat="1" ht="15" spans="1:10">
      <c r="A19" s="50" t="s">
        <v>610</v>
      </c>
      <c r="B19" s="53" t="s">
        <v>611</v>
      </c>
      <c r="C19" s="75" t="s">
        <v>624</v>
      </c>
      <c r="D19" s="86" t="s">
        <v>613</v>
      </c>
      <c r="E19" s="53">
        <v>8</v>
      </c>
      <c r="F19" s="63" t="s">
        <v>625</v>
      </c>
      <c r="G19" s="63">
        <v>8</v>
      </c>
      <c r="H19" s="73">
        <v>20</v>
      </c>
      <c r="I19" s="73">
        <v>20</v>
      </c>
      <c r="J19" s="63" t="s">
        <v>615</v>
      </c>
    </row>
    <row r="20" s="1" customFormat="1" ht="15" spans="1:10">
      <c r="A20" s="50"/>
      <c r="B20" s="54" t="s">
        <v>611</v>
      </c>
      <c r="C20" s="75" t="s">
        <v>626</v>
      </c>
      <c r="D20" s="72" t="s">
        <v>613</v>
      </c>
      <c r="E20" s="53">
        <v>9</v>
      </c>
      <c r="F20" s="63" t="s">
        <v>620</v>
      </c>
      <c r="G20" s="63">
        <v>9</v>
      </c>
      <c r="H20" s="73">
        <v>20</v>
      </c>
      <c r="I20" s="73">
        <v>20</v>
      </c>
      <c r="J20" s="63" t="s">
        <v>615</v>
      </c>
    </row>
    <row r="21" s="1" customFormat="1" ht="29.25" spans="1:10">
      <c r="A21" s="50"/>
      <c r="B21" s="49" t="s">
        <v>645</v>
      </c>
      <c r="C21" s="75" t="s">
        <v>649</v>
      </c>
      <c r="D21" s="72" t="s">
        <v>613</v>
      </c>
      <c r="E21" s="87">
        <v>90</v>
      </c>
      <c r="F21" s="63" t="s">
        <v>647</v>
      </c>
      <c r="G21" s="88">
        <v>90</v>
      </c>
      <c r="H21" s="73">
        <v>10</v>
      </c>
      <c r="I21" s="73">
        <v>10</v>
      </c>
      <c r="J21" s="63" t="s">
        <v>615</v>
      </c>
    </row>
    <row r="22" s="1" customFormat="1" ht="15" spans="1:10">
      <c r="A22" s="50" t="s">
        <v>665</v>
      </c>
      <c r="B22" s="53" t="s">
        <v>670</v>
      </c>
      <c r="C22" s="75" t="s">
        <v>675</v>
      </c>
      <c r="D22" s="72" t="s">
        <v>634</v>
      </c>
      <c r="E22" s="53" t="s">
        <v>668</v>
      </c>
      <c r="F22" s="63" t="s">
        <v>669</v>
      </c>
      <c r="G22" s="63" t="s">
        <v>668</v>
      </c>
      <c r="H22" s="73">
        <v>30</v>
      </c>
      <c r="I22" s="73">
        <v>28</v>
      </c>
      <c r="J22" s="63" t="s">
        <v>615</v>
      </c>
    </row>
    <row r="23" s="1" customFormat="1" ht="14.25" spans="1:10">
      <c r="A23" s="76" t="s">
        <v>686</v>
      </c>
      <c r="B23" s="78" t="s">
        <v>728</v>
      </c>
      <c r="C23" s="71" t="s">
        <v>690</v>
      </c>
      <c r="D23" s="72" t="s">
        <v>634</v>
      </c>
      <c r="E23" s="80">
        <v>98</v>
      </c>
      <c r="F23" s="80" t="s">
        <v>647</v>
      </c>
      <c r="G23" s="80">
        <v>98</v>
      </c>
      <c r="H23" s="81">
        <v>10</v>
      </c>
      <c r="I23" s="81">
        <v>10</v>
      </c>
      <c r="J23" s="60" t="s">
        <v>615</v>
      </c>
    </row>
    <row r="24" s="1" customFormat="1" ht="14.25" spans="1:10">
      <c r="A24" s="76"/>
      <c r="B24" s="80"/>
      <c r="C24" s="71"/>
      <c r="D24" s="72"/>
      <c r="E24" s="80"/>
      <c r="F24" s="80"/>
      <c r="G24" s="80"/>
      <c r="H24" s="81"/>
      <c r="I24" s="81"/>
      <c r="J24" s="63"/>
    </row>
    <row r="25" s="1" customFormat="1" ht="26" customHeight="1" spans="1:10">
      <c r="A25" s="50" t="s">
        <v>729</v>
      </c>
      <c r="B25" s="50"/>
      <c r="C25" s="83" t="s">
        <v>697</v>
      </c>
      <c r="D25" s="83"/>
      <c r="E25" s="83"/>
      <c r="F25" s="83"/>
      <c r="G25" s="83"/>
      <c r="H25" s="83"/>
      <c r="I25" s="83"/>
      <c r="J25" s="83"/>
    </row>
    <row r="26" s="1" customFormat="1" ht="24" customHeight="1" spans="1:10">
      <c r="A26" s="50" t="s">
        <v>730</v>
      </c>
      <c r="B26" s="53">
        <v>100</v>
      </c>
      <c r="C26" s="53"/>
      <c r="D26" s="53"/>
      <c r="E26" s="53"/>
      <c r="F26" s="53"/>
      <c r="G26" s="53"/>
      <c r="H26" s="53"/>
      <c r="I26" s="84">
        <v>98</v>
      </c>
      <c r="J26" s="85" t="s">
        <v>731</v>
      </c>
    </row>
    <row r="27" s="1" customFormat="1" spans="1:10">
      <c r="A27" s="38" t="s">
        <v>732</v>
      </c>
      <c r="B27" s="38"/>
      <c r="C27" s="38"/>
      <c r="D27" s="38"/>
      <c r="E27" s="38"/>
      <c r="F27" s="38"/>
      <c r="G27" s="38"/>
      <c r="H27" s="38"/>
      <c r="I27" s="38"/>
      <c r="J27" s="38"/>
    </row>
    <row r="28" s="1" customFormat="1" spans="1:10">
      <c r="A28" s="38" t="s">
        <v>733</v>
      </c>
      <c r="B28" s="38"/>
      <c r="C28" s="38"/>
      <c r="D28" s="38"/>
      <c r="E28" s="38"/>
      <c r="F28" s="38"/>
      <c r="G28" s="38"/>
      <c r="H28" s="38"/>
      <c r="I28" s="38"/>
      <c r="J28" s="38"/>
    </row>
    <row r="29" s="1" customFormat="1" spans="1:10">
      <c r="A29" s="38" t="s">
        <v>734</v>
      </c>
      <c r="B29" s="38"/>
      <c r="C29" s="38"/>
      <c r="D29" s="38"/>
      <c r="E29" s="38"/>
      <c r="F29" s="38"/>
      <c r="G29" s="38"/>
      <c r="H29" s="38"/>
      <c r="I29" s="38"/>
      <c r="J29" s="38"/>
    </row>
    <row r="30" s="1" customFormat="1" spans="1:10">
      <c r="A30" s="38" t="s">
        <v>735</v>
      </c>
      <c r="B30" s="38"/>
      <c r="C30" s="38"/>
      <c r="D30" s="38"/>
      <c r="E30" s="38"/>
      <c r="F30" s="38"/>
      <c r="G30" s="38"/>
      <c r="H30" s="38"/>
      <c r="I30" s="38"/>
      <c r="J30" s="38"/>
    </row>
    <row r="31" s="1" customFormat="1" spans="1:10">
      <c r="A31" s="38" t="s">
        <v>736</v>
      </c>
      <c r="B31" s="38"/>
      <c r="C31" s="38"/>
      <c r="D31" s="38"/>
      <c r="E31" s="38"/>
      <c r="F31" s="38"/>
      <c r="G31" s="38"/>
      <c r="H31" s="38"/>
      <c r="I31" s="38"/>
      <c r="J31"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68"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26" sqref="J26"/>
    </sheetView>
  </sheetViews>
  <sheetFormatPr defaultColWidth="9" defaultRowHeight="13.5"/>
  <cols>
    <col min="1" max="1" width="15.0666666666667" style="1" customWidth="1"/>
    <col min="2" max="2" width="16.2" style="1" customWidth="1"/>
    <col min="3" max="3" width="27.5" style="1" customWidth="1"/>
    <col min="4" max="4" width="15.2" style="1" customWidth="1"/>
    <col min="5" max="5" width="26.375" style="1" customWidth="1"/>
    <col min="6" max="6" width="11.0916666666667" style="1" customWidth="1"/>
    <col min="7" max="7" width="26.7583333333333" style="1" customWidth="1"/>
    <col min="8" max="9" width="9" style="1"/>
    <col min="10" max="10" width="25.6916666666667"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702</v>
      </c>
    </row>
    <row r="4" s="1" customFormat="1" ht="15" customHeight="1" spans="1:10">
      <c r="A4" s="48" t="s">
        <v>703</v>
      </c>
      <c r="B4" s="49" t="s">
        <v>749</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53"/>
      <c r="C7" s="54" t="s">
        <v>709</v>
      </c>
      <c r="D7" s="54" t="s">
        <v>710</v>
      </c>
      <c r="E7" s="52" t="s">
        <v>710</v>
      </c>
      <c r="F7" s="49" t="s">
        <v>711</v>
      </c>
      <c r="G7" s="49"/>
      <c r="H7" s="49" t="s">
        <v>712</v>
      </c>
      <c r="I7" s="49" t="s">
        <v>713</v>
      </c>
      <c r="J7" s="49"/>
    </row>
    <row r="8" s="1" customFormat="1" ht="15" spans="1:10">
      <c r="A8" s="50"/>
      <c r="B8" s="53"/>
      <c r="C8" s="53" t="s">
        <v>497</v>
      </c>
      <c r="D8" s="53" t="s">
        <v>497</v>
      </c>
      <c r="E8" s="53" t="s">
        <v>714</v>
      </c>
      <c r="F8" s="49"/>
      <c r="G8" s="49"/>
      <c r="H8" s="49"/>
      <c r="I8" s="49"/>
      <c r="J8" s="49"/>
    </row>
    <row r="9" s="1" customFormat="1" ht="27" customHeight="1" spans="1:10">
      <c r="A9" s="50"/>
      <c r="B9" s="53" t="s">
        <v>592</v>
      </c>
      <c r="C9" s="55">
        <v>0</v>
      </c>
      <c r="D9" s="55">
        <f>D10+D12+D13</f>
        <v>4.98</v>
      </c>
      <c r="E9" s="55">
        <f>E10+E12+E13</f>
        <v>4.98</v>
      </c>
      <c r="F9" s="56">
        <v>10</v>
      </c>
      <c r="G9" s="56"/>
      <c r="H9" s="57">
        <f>E9/D9</f>
        <v>1</v>
      </c>
      <c r="I9" s="55">
        <v>10</v>
      </c>
      <c r="J9" s="55"/>
    </row>
    <row r="10" s="1" customFormat="1" ht="15" customHeight="1" spans="1:10">
      <c r="A10" s="50"/>
      <c r="B10" s="58" t="s">
        <v>594</v>
      </c>
      <c r="C10" s="55">
        <v>0</v>
      </c>
      <c r="D10" s="55">
        <f t="shared" ref="D10:D13" si="0">E10</f>
        <v>4.98</v>
      </c>
      <c r="E10" s="55">
        <f>49800/10000</f>
        <v>4.98</v>
      </c>
      <c r="F10" s="53" t="s">
        <v>502</v>
      </c>
      <c r="G10" s="53"/>
      <c r="H10" s="57" t="s">
        <v>502</v>
      </c>
      <c r="I10" s="53" t="s">
        <v>502</v>
      </c>
      <c r="J10" s="53"/>
    </row>
    <row r="11" s="1" customFormat="1" ht="15" spans="1:10">
      <c r="A11" s="50"/>
      <c r="B11" s="53" t="s">
        <v>595</v>
      </c>
      <c r="C11" s="55"/>
      <c r="D11" s="55"/>
      <c r="E11" s="55"/>
      <c r="F11" s="53"/>
      <c r="G11" s="53"/>
      <c r="H11" s="57"/>
      <c r="I11" s="53"/>
      <c r="J11" s="53"/>
    </row>
    <row r="12" s="1" customFormat="1" ht="27" customHeight="1" spans="1:10">
      <c r="A12" s="50"/>
      <c r="B12" s="53" t="s">
        <v>596</v>
      </c>
      <c r="C12" s="55">
        <f>D12</f>
        <v>0</v>
      </c>
      <c r="D12" s="55">
        <f t="shared" si="0"/>
        <v>0</v>
      </c>
      <c r="E12" s="55">
        <v>0</v>
      </c>
      <c r="F12" s="53" t="s">
        <v>502</v>
      </c>
      <c r="G12" s="53"/>
      <c r="H12" s="53" t="s">
        <v>502</v>
      </c>
      <c r="I12" s="53" t="s">
        <v>502</v>
      </c>
      <c r="J12" s="53"/>
    </row>
    <row r="13" s="1" customFormat="1" ht="27" customHeight="1" spans="1:10">
      <c r="A13" s="50"/>
      <c r="B13" s="53" t="s">
        <v>715</v>
      </c>
      <c r="C13" s="55">
        <f>D13</f>
        <v>0</v>
      </c>
      <c r="D13" s="55">
        <f t="shared" si="0"/>
        <v>0</v>
      </c>
      <c r="E13" s="55">
        <v>0</v>
      </c>
      <c r="F13" s="53" t="s">
        <v>502</v>
      </c>
      <c r="G13" s="53"/>
      <c r="H13" s="53" t="s">
        <v>502</v>
      </c>
      <c r="I13" s="53" t="s">
        <v>502</v>
      </c>
      <c r="J13" s="53"/>
    </row>
    <row r="14" s="1" customFormat="1" ht="15" customHeight="1" spans="1:10">
      <c r="A14" s="59" t="s">
        <v>716</v>
      </c>
      <c r="B14" s="59"/>
      <c r="C14" s="59"/>
      <c r="D14" s="59"/>
      <c r="E14" s="59"/>
      <c r="F14" s="59"/>
      <c r="G14" s="60" t="s">
        <v>717</v>
      </c>
      <c r="H14" s="60"/>
      <c r="I14" s="60"/>
      <c r="J14" s="60"/>
    </row>
    <row r="15" s="1" customFormat="1" ht="58" customHeight="1" spans="1:10">
      <c r="A15" s="59" t="s">
        <v>718</v>
      </c>
      <c r="B15" s="61" t="s">
        <v>746</v>
      </c>
      <c r="C15" s="61"/>
      <c r="D15" s="61"/>
      <c r="E15" s="61"/>
      <c r="F15" s="61"/>
      <c r="G15" s="62" t="s">
        <v>746</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722</v>
      </c>
      <c r="D17" s="52" t="s">
        <v>723</v>
      </c>
      <c r="E17" s="49" t="s">
        <v>603</v>
      </c>
      <c r="F17" s="66" t="s">
        <v>724</v>
      </c>
      <c r="G17" s="67" t="s">
        <v>725</v>
      </c>
      <c r="H17" s="68" t="s">
        <v>711</v>
      </c>
      <c r="I17" s="68" t="s">
        <v>713</v>
      </c>
      <c r="J17" s="68" t="s">
        <v>606</v>
      </c>
    </row>
    <row r="18" s="1" customFormat="1" ht="15" spans="1:10">
      <c r="A18" s="65"/>
      <c r="B18" s="50"/>
      <c r="C18" s="53" t="s">
        <v>723</v>
      </c>
      <c r="D18" s="53" t="s">
        <v>726</v>
      </c>
      <c r="E18" s="49"/>
      <c r="F18" s="69" t="s">
        <v>707</v>
      </c>
      <c r="G18" s="70" t="s">
        <v>727</v>
      </c>
      <c r="H18" s="68"/>
      <c r="I18" s="68"/>
      <c r="J18" s="68"/>
    </row>
    <row r="19" s="1" customFormat="1" ht="52" customHeight="1" spans="1:10">
      <c r="A19" s="50" t="s">
        <v>610</v>
      </c>
      <c r="B19" s="54" t="s">
        <v>611</v>
      </c>
      <c r="C19" s="90" t="s">
        <v>719</v>
      </c>
      <c r="D19" s="86" t="s">
        <v>613</v>
      </c>
      <c r="E19" s="53" t="s">
        <v>719</v>
      </c>
      <c r="F19" s="63" t="s">
        <v>669</v>
      </c>
      <c r="G19" s="63" t="s">
        <v>719</v>
      </c>
      <c r="H19" s="73">
        <v>25</v>
      </c>
      <c r="I19" s="73">
        <v>25</v>
      </c>
      <c r="J19" s="63" t="s">
        <v>615</v>
      </c>
    </row>
    <row r="20" s="1" customFormat="1" ht="15" spans="1:10">
      <c r="A20" s="50"/>
      <c r="B20" s="52" t="s">
        <v>645</v>
      </c>
      <c r="C20" s="90" t="s">
        <v>719</v>
      </c>
      <c r="D20" s="72" t="s">
        <v>613</v>
      </c>
      <c r="E20" s="53" t="s">
        <v>719</v>
      </c>
      <c r="F20" s="63" t="s">
        <v>669</v>
      </c>
      <c r="G20" s="63" t="s">
        <v>719</v>
      </c>
      <c r="H20" s="73">
        <v>15</v>
      </c>
      <c r="I20" s="73">
        <v>15</v>
      </c>
      <c r="J20" s="63" t="s">
        <v>615</v>
      </c>
    </row>
    <row r="21" s="1" customFormat="1" ht="15" spans="1:10">
      <c r="A21" s="50"/>
      <c r="B21" s="49" t="s">
        <v>656</v>
      </c>
      <c r="C21" s="90" t="s">
        <v>719</v>
      </c>
      <c r="D21" s="72" t="s">
        <v>613</v>
      </c>
      <c r="E21" s="53" t="s">
        <v>719</v>
      </c>
      <c r="F21" s="63" t="s">
        <v>669</v>
      </c>
      <c r="G21" s="63" t="s">
        <v>719</v>
      </c>
      <c r="H21" s="73">
        <v>10</v>
      </c>
      <c r="I21" s="73">
        <v>10</v>
      </c>
      <c r="J21" s="63" t="s">
        <v>615</v>
      </c>
    </row>
    <row r="22" s="1" customFormat="1" ht="15" spans="1:10">
      <c r="A22" s="50" t="s">
        <v>665</v>
      </c>
      <c r="B22" s="53" t="s">
        <v>670</v>
      </c>
      <c r="C22" s="90" t="s">
        <v>719</v>
      </c>
      <c r="D22" s="72" t="s">
        <v>634</v>
      </c>
      <c r="E22" s="53" t="s">
        <v>719</v>
      </c>
      <c r="F22" s="63" t="s">
        <v>669</v>
      </c>
      <c r="G22" s="63" t="s">
        <v>719</v>
      </c>
      <c r="H22" s="73">
        <v>30</v>
      </c>
      <c r="I22" s="73">
        <v>30</v>
      </c>
      <c r="J22" s="63" t="s">
        <v>615</v>
      </c>
    </row>
    <row r="23" s="1" customFormat="1" ht="15" customHeight="1" spans="1:10">
      <c r="A23" s="76" t="s">
        <v>686</v>
      </c>
      <c r="B23" s="78" t="s">
        <v>750</v>
      </c>
      <c r="C23" s="91" t="s">
        <v>719</v>
      </c>
      <c r="D23" s="72" t="s">
        <v>634</v>
      </c>
      <c r="E23" s="80" t="s">
        <v>719</v>
      </c>
      <c r="F23" s="80" t="s">
        <v>669</v>
      </c>
      <c r="G23" s="80" t="s">
        <v>719</v>
      </c>
      <c r="H23" s="81">
        <v>10</v>
      </c>
      <c r="I23" s="81">
        <v>10</v>
      </c>
      <c r="J23" s="60" t="s">
        <v>615</v>
      </c>
    </row>
    <row r="24" s="1" customFormat="1" ht="33" customHeight="1" spans="1:10">
      <c r="A24" s="76"/>
      <c r="B24" s="80"/>
      <c r="C24" s="91"/>
      <c r="D24" s="72"/>
      <c r="E24" s="80"/>
      <c r="F24" s="80"/>
      <c r="G24" s="80"/>
      <c r="H24" s="81"/>
      <c r="I24" s="81"/>
      <c r="J24" s="63"/>
    </row>
    <row r="25" s="1" customFormat="1" ht="27" customHeight="1" spans="1:10">
      <c r="A25" s="50" t="s">
        <v>729</v>
      </c>
      <c r="B25" s="50"/>
      <c r="C25" s="83" t="s">
        <v>697</v>
      </c>
      <c r="D25" s="83"/>
      <c r="E25" s="83"/>
      <c r="F25" s="83"/>
      <c r="G25" s="83"/>
      <c r="H25" s="83"/>
      <c r="I25" s="83"/>
      <c r="J25" s="83"/>
    </row>
    <row r="26" s="1" customFormat="1" ht="24" customHeight="1" spans="1:10">
      <c r="A26" s="50" t="s">
        <v>730</v>
      </c>
      <c r="B26" s="53">
        <v>100</v>
      </c>
      <c r="C26" s="53"/>
      <c r="D26" s="53"/>
      <c r="E26" s="53"/>
      <c r="F26" s="53"/>
      <c r="G26" s="53"/>
      <c r="H26" s="53"/>
      <c r="I26" s="84">
        <v>100</v>
      </c>
      <c r="J26" s="85" t="s">
        <v>731</v>
      </c>
    </row>
    <row r="27" s="1" customFormat="1" spans="1:10">
      <c r="A27" s="38" t="s">
        <v>732</v>
      </c>
      <c r="B27" s="38"/>
      <c r="C27" s="38"/>
      <c r="D27" s="38"/>
      <c r="E27" s="38"/>
      <c r="F27" s="38"/>
      <c r="G27" s="38"/>
      <c r="H27" s="38"/>
      <c r="I27" s="38"/>
      <c r="J27" s="38"/>
    </row>
    <row r="28" s="1" customFormat="1" spans="1:10">
      <c r="A28" s="38" t="s">
        <v>733</v>
      </c>
      <c r="B28" s="38"/>
      <c r="C28" s="38"/>
      <c r="D28" s="38"/>
      <c r="E28" s="38"/>
      <c r="F28" s="38"/>
      <c r="G28" s="38"/>
      <c r="H28" s="38"/>
      <c r="I28" s="38"/>
      <c r="J28" s="38"/>
    </row>
    <row r="29" s="1" customFormat="1" spans="1:10">
      <c r="A29" s="38" t="s">
        <v>734</v>
      </c>
      <c r="B29" s="38"/>
      <c r="C29" s="38"/>
      <c r="D29" s="38"/>
      <c r="E29" s="38"/>
      <c r="F29" s="38"/>
      <c r="G29" s="38"/>
      <c r="H29" s="38"/>
      <c r="I29" s="38"/>
      <c r="J29" s="38"/>
    </row>
    <row r="30" s="1" customFormat="1" spans="1:10">
      <c r="A30" s="38" t="s">
        <v>735</v>
      </c>
      <c r="B30" s="38"/>
      <c r="C30" s="38"/>
      <c r="D30" s="38"/>
      <c r="E30" s="38"/>
      <c r="F30" s="38"/>
      <c r="G30" s="38"/>
      <c r="H30" s="38"/>
      <c r="I30" s="38"/>
      <c r="J30" s="38"/>
    </row>
    <row r="31" s="1" customFormat="1" spans="1:10">
      <c r="A31" s="38" t="s">
        <v>736</v>
      </c>
      <c r="B31" s="38"/>
      <c r="C31" s="38"/>
      <c r="D31" s="38"/>
      <c r="E31" s="38"/>
      <c r="F31" s="38"/>
      <c r="G31" s="38"/>
      <c r="H31" s="38"/>
      <c r="I31" s="38"/>
      <c r="J31"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68"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26" sqref="J26"/>
    </sheetView>
  </sheetViews>
  <sheetFormatPr defaultColWidth="9" defaultRowHeight="13.5"/>
  <cols>
    <col min="1" max="1" width="14.4166666666667" style="1" customWidth="1"/>
    <col min="2" max="2" width="15.625" style="1" customWidth="1"/>
    <col min="3" max="3" width="31" style="1" customWidth="1"/>
    <col min="4" max="4" width="15.2" style="1" customWidth="1"/>
    <col min="5" max="6" width="9" style="1"/>
    <col min="7" max="7" width="27.875" style="1" customWidth="1"/>
    <col min="8" max="9" width="9" style="1"/>
    <col min="10" max="10" width="16.6666666666667"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552</v>
      </c>
    </row>
    <row r="4" s="1" customFormat="1" ht="15" customHeight="1" spans="1:10">
      <c r="A4" s="48" t="s">
        <v>703</v>
      </c>
      <c r="B4" s="49" t="s">
        <v>751</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53"/>
      <c r="C7" s="54" t="s">
        <v>709</v>
      </c>
      <c r="D7" s="54" t="s">
        <v>710</v>
      </c>
      <c r="E7" s="52" t="s">
        <v>710</v>
      </c>
      <c r="F7" s="49" t="s">
        <v>711</v>
      </c>
      <c r="G7" s="49"/>
      <c r="H7" s="49" t="s">
        <v>712</v>
      </c>
      <c r="I7" s="49" t="s">
        <v>713</v>
      </c>
      <c r="J7" s="49"/>
    </row>
    <row r="8" s="1" customFormat="1" ht="15" spans="1:10">
      <c r="A8" s="50"/>
      <c r="B8" s="53"/>
      <c r="C8" s="53" t="s">
        <v>497</v>
      </c>
      <c r="D8" s="53" t="s">
        <v>497</v>
      </c>
      <c r="E8" s="53" t="s">
        <v>714</v>
      </c>
      <c r="F8" s="49"/>
      <c r="G8" s="49"/>
      <c r="H8" s="49"/>
      <c r="I8" s="49"/>
      <c r="J8" s="49"/>
    </row>
    <row r="9" s="1" customFormat="1" ht="27" customHeight="1" spans="1:10">
      <c r="A9" s="50"/>
      <c r="B9" s="53" t="s">
        <v>592</v>
      </c>
      <c r="C9" s="55">
        <f>C10+C12+C13</f>
        <v>9.5035</v>
      </c>
      <c r="D9" s="55">
        <f>D10+D12+D13</f>
        <v>9.5035</v>
      </c>
      <c r="E9" s="55">
        <f>E10+E12+E13</f>
        <v>9.5035</v>
      </c>
      <c r="F9" s="56">
        <v>10</v>
      </c>
      <c r="G9" s="56"/>
      <c r="H9" s="57">
        <f>E9/D9</f>
        <v>1</v>
      </c>
      <c r="I9" s="55">
        <v>10</v>
      </c>
      <c r="J9" s="55"/>
    </row>
    <row r="10" s="1" customFormat="1" ht="15" customHeight="1" spans="1:10">
      <c r="A10" s="50"/>
      <c r="B10" s="58" t="s">
        <v>594</v>
      </c>
      <c r="C10" s="55">
        <f t="shared" ref="C10:C13" si="0">D10</f>
        <v>9.5035</v>
      </c>
      <c r="D10" s="55">
        <f t="shared" ref="D10:D13" si="1">E10</f>
        <v>9.5035</v>
      </c>
      <c r="E10" s="55">
        <f>95035/10000</f>
        <v>9.5035</v>
      </c>
      <c r="F10" s="53" t="s">
        <v>502</v>
      </c>
      <c r="G10" s="53"/>
      <c r="H10" s="57" t="s">
        <v>502</v>
      </c>
      <c r="I10" s="53" t="s">
        <v>502</v>
      </c>
      <c r="J10" s="53"/>
    </row>
    <row r="11" s="1" customFormat="1" ht="15" spans="1:10">
      <c r="A11" s="50"/>
      <c r="B11" s="53" t="s">
        <v>595</v>
      </c>
      <c r="C11" s="55"/>
      <c r="D11" s="55"/>
      <c r="E11" s="55"/>
      <c r="F11" s="53"/>
      <c r="G11" s="53"/>
      <c r="H11" s="57"/>
      <c r="I11" s="53"/>
      <c r="J11" s="53"/>
    </row>
    <row r="12" s="1" customFormat="1" ht="27" customHeight="1" spans="1:10">
      <c r="A12" s="50"/>
      <c r="B12" s="53" t="s">
        <v>596</v>
      </c>
      <c r="C12" s="55">
        <f t="shared" si="0"/>
        <v>0</v>
      </c>
      <c r="D12" s="55">
        <f t="shared" si="1"/>
        <v>0</v>
      </c>
      <c r="E12" s="55">
        <v>0</v>
      </c>
      <c r="F12" s="53" t="s">
        <v>502</v>
      </c>
      <c r="G12" s="53"/>
      <c r="H12" s="53" t="s">
        <v>502</v>
      </c>
      <c r="I12" s="53" t="s">
        <v>502</v>
      </c>
      <c r="J12" s="53"/>
    </row>
    <row r="13" s="1" customFormat="1" ht="27" customHeight="1" spans="1:10">
      <c r="A13" s="50"/>
      <c r="B13" s="53" t="s">
        <v>715</v>
      </c>
      <c r="C13" s="55">
        <f t="shared" si="0"/>
        <v>0</v>
      </c>
      <c r="D13" s="55">
        <f t="shared" si="1"/>
        <v>0</v>
      </c>
      <c r="E13" s="55">
        <v>0</v>
      </c>
      <c r="F13" s="53" t="s">
        <v>502</v>
      </c>
      <c r="G13" s="53"/>
      <c r="H13" s="53" t="s">
        <v>502</v>
      </c>
      <c r="I13" s="53" t="s">
        <v>502</v>
      </c>
      <c r="J13" s="53"/>
    </row>
    <row r="14" s="1" customFormat="1" ht="15" customHeight="1" spans="1:10">
      <c r="A14" s="59" t="s">
        <v>716</v>
      </c>
      <c r="B14" s="59"/>
      <c r="C14" s="59"/>
      <c r="D14" s="59"/>
      <c r="E14" s="59"/>
      <c r="F14" s="59"/>
      <c r="G14" s="60" t="s">
        <v>717</v>
      </c>
      <c r="H14" s="60"/>
      <c r="I14" s="60"/>
      <c r="J14" s="60"/>
    </row>
    <row r="15" s="1" customFormat="1" ht="27" customHeight="1" spans="1:10">
      <c r="A15" s="59" t="s">
        <v>718</v>
      </c>
      <c r="B15" s="61" t="s">
        <v>751</v>
      </c>
      <c r="C15" s="61"/>
      <c r="D15" s="61"/>
      <c r="E15" s="61"/>
      <c r="F15" s="61"/>
      <c r="G15" s="62" t="s">
        <v>751</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722</v>
      </c>
      <c r="D17" s="54" t="s">
        <v>723</v>
      </c>
      <c r="E17" s="49" t="s">
        <v>603</v>
      </c>
      <c r="F17" s="66" t="s">
        <v>724</v>
      </c>
      <c r="G17" s="67" t="s">
        <v>725</v>
      </c>
      <c r="H17" s="68" t="s">
        <v>711</v>
      </c>
      <c r="I17" s="68" t="s">
        <v>713</v>
      </c>
      <c r="J17" s="68" t="s">
        <v>606</v>
      </c>
    </row>
    <row r="18" s="1" customFormat="1" ht="20" customHeight="1" spans="1:10">
      <c r="A18" s="65"/>
      <c r="B18" s="50"/>
      <c r="C18" s="53" t="s">
        <v>723</v>
      </c>
      <c r="D18" s="53" t="s">
        <v>726</v>
      </c>
      <c r="E18" s="49"/>
      <c r="F18" s="69" t="s">
        <v>707</v>
      </c>
      <c r="G18" s="70" t="s">
        <v>727</v>
      </c>
      <c r="H18" s="68"/>
      <c r="I18" s="68"/>
      <c r="J18" s="68"/>
    </row>
    <row r="19" s="1" customFormat="1" ht="15" spans="1:10">
      <c r="A19" s="50" t="s">
        <v>610</v>
      </c>
      <c r="B19" s="54" t="s">
        <v>611</v>
      </c>
      <c r="C19" s="53" t="s">
        <v>627</v>
      </c>
      <c r="D19" s="53" t="s">
        <v>613</v>
      </c>
      <c r="E19" s="53">
        <v>11</v>
      </c>
      <c r="F19" s="63" t="s">
        <v>628</v>
      </c>
      <c r="G19" s="63">
        <v>11</v>
      </c>
      <c r="H19" s="73">
        <v>30</v>
      </c>
      <c r="I19" s="73">
        <v>30</v>
      </c>
      <c r="J19" s="63" t="s">
        <v>615</v>
      </c>
    </row>
    <row r="20" s="1" customFormat="1" ht="15" customHeight="1" spans="1:10">
      <c r="A20" s="50"/>
      <c r="B20" s="52" t="s">
        <v>645</v>
      </c>
      <c r="C20" s="53" t="s">
        <v>650</v>
      </c>
      <c r="D20" s="53" t="s">
        <v>613</v>
      </c>
      <c r="E20" s="87">
        <v>100</v>
      </c>
      <c r="F20" s="63" t="s">
        <v>647</v>
      </c>
      <c r="G20" s="88">
        <v>100</v>
      </c>
      <c r="H20" s="73">
        <v>10</v>
      </c>
      <c r="I20" s="73">
        <v>10</v>
      </c>
      <c r="J20" s="63" t="s">
        <v>615</v>
      </c>
    </row>
    <row r="21" s="1" customFormat="1" ht="15" spans="1:10">
      <c r="A21" s="50"/>
      <c r="B21" s="49" t="s">
        <v>658</v>
      </c>
      <c r="C21" s="53" t="s">
        <v>659</v>
      </c>
      <c r="D21" s="53" t="s">
        <v>613</v>
      </c>
      <c r="E21" s="55">
        <v>9.5</v>
      </c>
      <c r="F21" s="63" t="s">
        <v>661</v>
      </c>
      <c r="G21" s="63">
        <v>9.5</v>
      </c>
      <c r="H21" s="73">
        <v>10</v>
      </c>
      <c r="I21" s="73">
        <v>10</v>
      </c>
      <c r="J21" s="63" t="s">
        <v>615</v>
      </c>
    </row>
    <row r="22" s="1" customFormat="1" ht="23" customHeight="1" spans="1:10">
      <c r="A22" s="50" t="s">
        <v>665</v>
      </c>
      <c r="B22" s="53" t="s">
        <v>670</v>
      </c>
      <c r="C22" s="53" t="s">
        <v>676</v>
      </c>
      <c r="D22" s="53" t="s">
        <v>634</v>
      </c>
      <c r="E22" s="53" t="s">
        <v>668</v>
      </c>
      <c r="F22" s="63" t="s">
        <v>669</v>
      </c>
      <c r="G22" s="63" t="s">
        <v>668</v>
      </c>
      <c r="H22" s="73">
        <v>30</v>
      </c>
      <c r="I22" s="73">
        <v>30</v>
      </c>
      <c r="J22" s="63" t="s">
        <v>615</v>
      </c>
    </row>
    <row r="23" s="1" customFormat="1" ht="14.25" spans="1:10">
      <c r="A23" s="76" t="s">
        <v>686</v>
      </c>
      <c r="B23" s="78" t="s">
        <v>728</v>
      </c>
      <c r="C23" s="54" t="s">
        <v>691</v>
      </c>
      <c r="D23" s="54" t="s">
        <v>634</v>
      </c>
      <c r="E23" s="89">
        <v>90</v>
      </c>
      <c r="F23" s="80" t="s">
        <v>647</v>
      </c>
      <c r="G23" s="89">
        <v>90</v>
      </c>
      <c r="H23" s="81">
        <v>10</v>
      </c>
      <c r="I23" s="81">
        <v>10</v>
      </c>
      <c r="J23" s="60" t="s">
        <v>615</v>
      </c>
    </row>
    <row r="24" s="1" customFormat="1" ht="14.25" spans="1:10">
      <c r="A24" s="76"/>
      <c r="B24" s="80"/>
      <c r="C24" s="53"/>
      <c r="D24" s="53"/>
      <c r="E24" s="80"/>
      <c r="F24" s="80"/>
      <c r="G24" s="80"/>
      <c r="H24" s="81"/>
      <c r="I24" s="81"/>
      <c r="J24" s="63"/>
    </row>
    <row r="25" s="1" customFormat="1" ht="31" customHeight="1" spans="1:10">
      <c r="A25" s="50" t="s">
        <v>729</v>
      </c>
      <c r="B25" s="50"/>
      <c r="C25" s="51" t="s">
        <v>697</v>
      </c>
      <c r="D25" s="51"/>
      <c r="E25" s="51"/>
      <c r="F25" s="51"/>
      <c r="G25" s="51"/>
      <c r="H25" s="51"/>
      <c r="I25" s="51"/>
      <c r="J25" s="51"/>
    </row>
    <row r="26" s="1" customFormat="1" ht="24" customHeight="1" spans="1:10">
      <c r="A26" s="50" t="s">
        <v>730</v>
      </c>
      <c r="B26" s="56">
        <v>100</v>
      </c>
      <c r="C26" s="56"/>
      <c r="D26" s="56"/>
      <c r="E26" s="56"/>
      <c r="F26" s="56"/>
      <c r="G26" s="56"/>
      <c r="H26" s="56"/>
      <c r="I26" s="84">
        <v>100</v>
      </c>
      <c r="J26" s="85" t="s">
        <v>731</v>
      </c>
    </row>
    <row r="27" s="1" customFormat="1" spans="1:10">
      <c r="A27" s="38" t="s">
        <v>732</v>
      </c>
      <c r="B27" s="38"/>
      <c r="C27" s="38"/>
      <c r="D27" s="38"/>
      <c r="E27" s="38"/>
      <c r="F27" s="38"/>
      <c r="G27" s="38"/>
      <c r="H27" s="38"/>
      <c r="I27" s="38"/>
      <c r="J27" s="38"/>
    </row>
    <row r="28" s="1" customFormat="1" spans="1:10">
      <c r="A28" s="38" t="s">
        <v>733</v>
      </c>
      <c r="B28" s="38"/>
      <c r="C28" s="38"/>
      <c r="D28" s="38"/>
      <c r="E28" s="38"/>
      <c r="F28" s="38"/>
      <c r="G28" s="38"/>
      <c r="H28" s="38"/>
      <c r="I28" s="38"/>
      <c r="J28" s="38"/>
    </row>
    <row r="29" s="1" customFormat="1" spans="1:10">
      <c r="A29" s="38" t="s">
        <v>734</v>
      </c>
      <c r="B29" s="38"/>
      <c r="C29" s="38"/>
      <c r="D29" s="38"/>
      <c r="E29" s="38"/>
      <c r="F29" s="38"/>
      <c r="G29" s="38"/>
      <c r="H29" s="38"/>
      <c r="I29" s="38"/>
      <c r="J29" s="38"/>
    </row>
    <row r="30" s="1" customFormat="1" spans="1:10">
      <c r="A30" s="38" t="s">
        <v>735</v>
      </c>
      <c r="B30" s="38"/>
      <c r="C30" s="38"/>
      <c r="D30" s="38"/>
      <c r="E30" s="38"/>
      <c r="F30" s="38"/>
      <c r="G30" s="38"/>
      <c r="H30" s="38"/>
      <c r="I30" s="38"/>
      <c r="J30" s="38"/>
    </row>
    <row r="31" s="1" customFormat="1" spans="1:10">
      <c r="A31" s="38" t="s">
        <v>736</v>
      </c>
      <c r="B31" s="38"/>
      <c r="C31" s="38"/>
      <c r="D31" s="38"/>
      <c r="E31" s="38"/>
      <c r="F31" s="38"/>
      <c r="G31" s="38"/>
      <c r="H31" s="38"/>
      <c r="I31" s="38"/>
      <c r="J31"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77"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J27" sqref="J27"/>
    </sheetView>
  </sheetViews>
  <sheetFormatPr defaultColWidth="9" defaultRowHeight="13.5"/>
  <cols>
    <col min="1" max="1" width="13.6083333333333" style="1" customWidth="1"/>
    <col min="2" max="2" width="15.5333333333333" style="1" customWidth="1"/>
    <col min="3" max="3" width="29.4583333333333" style="1" customWidth="1"/>
    <col min="4" max="4" width="15.2" style="1" customWidth="1"/>
    <col min="5" max="5" width="12" style="1" customWidth="1"/>
    <col min="6" max="6" width="9" style="1"/>
    <col min="7" max="7" width="29.9083333333333" style="1" customWidth="1"/>
    <col min="8" max="9" width="9" style="1"/>
    <col min="10" max="10" width="24.6333333333333"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552</v>
      </c>
    </row>
    <row r="4" s="1" customFormat="1" ht="15" customHeight="1" spans="1:10">
      <c r="A4" s="48" t="s">
        <v>703</v>
      </c>
      <c r="B4" s="49" t="s">
        <v>752</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53"/>
      <c r="C7" s="54" t="s">
        <v>709</v>
      </c>
      <c r="D7" s="54" t="s">
        <v>710</v>
      </c>
      <c r="E7" s="52" t="s">
        <v>710</v>
      </c>
      <c r="F7" s="49" t="s">
        <v>711</v>
      </c>
      <c r="G7" s="49"/>
      <c r="H7" s="49" t="s">
        <v>712</v>
      </c>
      <c r="I7" s="49" t="s">
        <v>713</v>
      </c>
      <c r="J7" s="49"/>
    </row>
    <row r="8" s="1" customFormat="1" ht="15" spans="1:10">
      <c r="A8" s="50"/>
      <c r="B8" s="53"/>
      <c r="C8" s="53" t="s">
        <v>497</v>
      </c>
      <c r="D8" s="53" t="s">
        <v>497</v>
      </c>
      <c r="E8" s="53" t="s">
        <v>714</v>
      </c>
      <c r="F8" s="49"/>
      <c r="G8" s="49"/>
      <c r="H8" s="49"/>
      <c r="I8" s="49"/>
      <c r="J8" s="49"/>
    </row>
    <row r="9" s="1" customFormat="1" ht="27" customHeight="1" spans="1:10">
      <c r="A9" s="50"/>
      <c r="B9" s="53" t="s">
        <v>592</v>
      </c>
      <c r="C9" s="55">
        <v>0</v>
      </c>
      <c r="D9" s="55">
        <f>D10+D12+D13</f>
        <v>5.481</v>
      </c>
      <c r="E9" s="55">
        <f>E10+E12+E13</f>
        <v>5.481</v>
      </c>
      <c r="F9" s="56">
        <v>10</v>
      </c>
      <c r="G9" s="56"/>
      <c r="H9" s="57">
        <v>1</v>
      </c>
      <c r="I9" s="55">
        <v>10</v>
      </c>
      <c r="J9" s="55"/>
    </row>
    <row r="10" s="1" customFormat="1" ht="15" customHeight="1" spans="1:10">
      <c r="A10" s="50"/>
      <c r="B10" s="58" t="s">
        <v>594</v>
      </c>
      <c r="C10" s="55">
        <v>0</v>
      </c>
      <c r="D10" s="55">
        <f t="shared" ref="D10:D13" si="0">E10</f>
        <v>5.481</v>
      </c>
      <c r="E10" s="55">
        <f>54810/10000</f>
        <v>5.481</v>
      </c>
      <c r="F10" s="53" t="s">
        <v>502</v>
      </c>
      <c r="G10" s="53"/>
      <c r="H10" s="57" t="s">
        <v>502</v>
      </c>
      <c r="I10" s="53" t="s">
        <v>502</v>
      </c>
      <c r="J10" s="53"/>
    </row>
    <row r="11" s="1" customFormat="1" ht="15" spans="1:10">
      <c r="A11" s="50"/>
      <c r="B11" s="53" t="s">
        <v>595</v>
      </c>
      <c r="C11" s="55"/>
      <c r="D11" s="55"/>
      <c r="E11" s="55"/>
      <c r="F11" s="53"/>
      <c r="G11" s="53"/>
      <c r="H11" s="57"/>
      <c r="I11" s="53"/>
      <c r="J11" s="53"/>
    </row>
    <row r="12" s="1" customFormat="1" ht="27" customHeight="1" spans="1:10">
      <c r="A12" s="50"/>
      <c r="B12" s="53" t="s">
        <v>596</v>
      </c>
      <c r="C12" s="55">
        <f>D12</f>
        <v>0</v>
      </c>
      <c r="D12" s="55">
        <f t="shared" si="0"/>
        <v>0</v>
      </c>
      <c r="E12" s="55">
        <v>0</v>
      </c>
      <c r="F12" s="53" t="s">
        <v>502</v>
      </c>
      <c r="G12" s="53"/>
      <c r="H12" s="53" t="s">
        <v>502</v>
      </c>
      <c r="I12" s="53" t="s">
        <v>502</v>
      </c>
      <c r="J12" s="53"/>
    </row>
    <row r="13" s="1" customFormat="1" ht="27" customHeight="1" spans="1:10">
      <c r="A13" s="50"/>
      <c r="B13" s="53" t="s">
        <v>597</v>
      </c>
      <c r="C13" s="55">
        <f>D13</f>
        <v>0</v>
      </c>
      <c r="D13" s="55">
        <f t="shared" si="0"/>
        <v>0</v>
      </c>
      <c r="E13" s="55">
        <v>0</v>
      </c>
      <c r="F13" s="53" t="s">
        <v>502</v>
      </c>
      <c r="G13" s="53"/>
      <c r="H13" s="53" t="s">
        <v>502</v>
      </c>
      <c r="I13" s="53" t="s">
        <v>502</v>
      </c>
      <c r="J13" s="53"/>
    </row>
    <row r="14" s="1" customFormat="1" ht="21" customHeight="1" spans="1:10">
      <c r="A14" s="59" t="s">
        <v>716</v>
      </c>
      <c r="B14" s="59"/>
      <c r="C14" s="59"/>
      <c r="D14" s="59"/>
      <c r="E14" s="59"/>
      <c r="F14" s="59"/>
      <c r="G14" s="60" t="s">
        <v>717</v>
      </c>
      <c r="H14" s="60"/>
      <c r="I14" s="60"/>
      <c r="J14" s="60"/>
    </row>
    <row r="15" s="1" customFormat="1" ht="154" customHeight="1" spans="1:10">
      <c r="A15" s="59" t="s">
        <v>718</v>
      </c>
      <c r="B15" s="61" t="s">
        <v>753</v>
      </c>
      <c r="C15" s="61"/>
      <c r="D15" s="61"/>
      <c r="E15" s="61"/>
      <c r="F15" s="61"/>
      <c r="G15" s="62" t="s">
        <v>754</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722</v>
      </c>
      <c r="D17" s="54" t="s">
        <v>723</v>
      </c>
      <c r="E17" s="49" t="s">
        <v>603</v>
      </c>
      <c r="F17" s="66" t="s">
        <v>724</v>
      </c>
      <c r="G17" s="67" t="s">
        <v>725</v>
      </c>
      <c r="H17" s="68" t="s">
        <v>711</v>
      </c>
      <c r="I17" s="68" t="s">
        <v>713</v>
      </c>
      <c r="J17" s="68" t="s">
        <v>606</v>
      </c>
    </row>
    <row r="18" s="1" customFormat="1" ht="15" spans="1:10">
      <c r="A18" s="65"/>
      <c r="B18" s="50"/>
      <c r="C18" s="53" t="s">
        <v>723</v>
      </c>
      <c r="D18" s="53" t="s">
        <v>726</v>
      </c>
      <c r="E18" s="49"/>
      <c r="F18" s="69" t="s">
        <v>707</v>
      </c>
      <c r="G18" s="70" t="s">
        <v>727</v>
      </c>
      <c r="H18" s="68"/>
      <c r="I18" s="68"/>
      <c r="J18" s="68"/>
    </row>
    <row r="19" s="1" customFormat="1" ht="37" customHeight="1" spans="1:10">
      <c r="A19" s="50" t="s">
        <v>610</v>
      </c>
      <c r="B19" s="54" t="s">
        <v>611</v>
      </c>
      <c r="C19" s="75" t="s">
        <v>629</v>
      </c>
      <c r="D19" s="86" t="s">
        <v>613</v>
      </c>
      <c r="E19" s="53">
        <v>25.85</v>
      </c>
      <c r="F19" s="63" t="s">
        <v>622</v>
      </c>
      <c r="G19" s="63">
        <v>25.85</v>
      </c>
      <c r="H19" s="73">
        <v>10</v>
      </c>
      <c r="I19" s="73">
        <v>10</v>
      </c>
      <c r="J19" s="63" t="s">
        <v>615</v>
      </c>
    </row>
    <row r="20" s="1" customFormat="1" ht="15" spans="1:10">
      <c r="A20" s="50"/>
      <c r="B20" s="49" t="s">
        <v>611</v>
      </c>
      <c r="C20" s="75" t="s">
        <v>630</v>
      </c>
      <c r="D20" s="72" t="s">
        <v>613</v>
      </c>
      <c r="E20" s="53">
        <v>5</v>
      </c>
      <c r="F20" s="63" t="s">
        <v>631</v>
      </c>
      <c r="G20" s="63">
        <v>5</v>
      </c>
      <c r="H20" s="73">
        <v>10</v>
      </c>
      <c r="I20" s="73">
        <v>10</v>
      </c>
      <c r="J20" s="63" t="s">
        <v>615</v>
      </c>
    </row>
    <row r="21" s="1" customFormat="1" ht="15" spans="1:10">
      <c r="A21" s="50"/>
      <c r="B21" s="54" t="s">
        <v>611</v>
      </c>
      <c r="C21" s="75" t="s">
        <v>632</v>
      </c>
      <c r="D21" s="72" t="s">
        <v>613</v>
      </c>
      <c r="E21" s="53">
        <v>10</v>
      </c>
      <c r="F21" s="63" t="s">
        <v>614</v>
      </c>
      <c r="G21" s="63">
        <v>10</v>
      </c>
      <c r="H21" s="73">
        <v>10</v>
      </c>
      <c r="I21" s="73">
        <v>10</v>
      </c>
      <c r="J21" s="63" t="s">
        <v>615</v>
      </c>
    </row>
    <row r="22" s="1" customFormat="1" ht="15" spans="1:10">
      <c r="A22" s="50"/>
      <c r="B22" s="49" t="s">
        <v>645</v>
      </c>
      <c r="C22" s="75" t="s">
        <v>651</v>
      </c>
      <c r="D22" s="72" t="s">
        <v>613</v>
      </c>
      <c r="E22" s="87">
        <v>100</v>
      </c>
      <c r="F22" s="63" t="s">
        <v>647</v>
      </c>
      <c r="G22" s="88">
        <v>100</v>
      </c>
      <c r="H22" s="73">
        <v>20</v>
      </c>
      <c r="I22" s="73">
        <v>20</v>
      </c>
      <c r="J22" s="63" t="s">
        <v>615</v>
      </c>
    </row>
    <row r="23" s="1" customFormat="1" ht="29.25" spans="1:10">
      <c r="A23" s="50" t="s">
        <v>665</v>
      </c>
      <c r="B23" s="53" t="s">
        <v>670</v>
      </c>
      <c r="C23" s="75" t="s">
        <v>677</v>
      </c>
      <c r="D23" s="72" t="s">
        <v>634</v>
      </c>
      <c r="E23" s="53" t="s">
        <v>668</v>
      </c>
      <c r="F23" s="63" t="s">
        <v>669</v>
      </c>
      <c r="G23" s="63" t="s">
        <v>668</v>
      </c>
      <c r="H23" s="73">
        <v>30</v>
      </c>
      <c r="I23" s="73">
        <v>30</v>
      </c>
      <c r="J23" s="63" t="s">
        <v>615</v>
      </c>
    </row>
    <row r="24" s="1" customFormat="1" ht="15" customHeight="1" spans="1:10">
      <c r="A24" s="76" t="s">
        <v>686</v>
      </c>
      <c r="B24" s="78" t="s">
        <v>728</v>
      </c>
      <c r="C24" s="71" t="s">
        <v>692</v>
      </c>
      <c r="D24" s="72" t="s">
        <v>634</v>
      </c>
      <c r="E24" s="89">
        <v>90</v>
      </c>
      <c r="F24" s="80" t="s">
        <v>647</v>
      </c>
      <c r="G24" s="89">
        <v>90</v>
      </c>
      <c r="H24" s="81">
        <v>10</v>
      </c>
      <c r="I24" s="81">
        <v>10</v>
      </c>
      <c r="J24" s="60" t="s">
        <v>615</v>
      </c>
    </row>
    <row r="25" s="1" customFormat="1" ht="19" customHeight="1" spans="1:10">
      <c r="A25" s="76"/>
      <c r="B25" s="80"/>
      <c r="C25" s="71"/>
      <c r="D25" s="72"/>
      <c r="E25" s="80"/>
      <c r="F25" s="80"/>
      <c r="G25" s="80"/>
      <c r="H25" s="81"/>
      <c r="I25" s="81"/>
      <c r="J25" s="63"/>
    </row>
    <row r="26" s="1" customFormat="1" ht="31" customHeight="1" spans="1:10">
      <c r="A26" s="50" t="s">
        <v>729</v>
      </c>
      <c r="B26" s="50"/>
      <c r="C26" s="83" t="s">
        <v>697</v>
      </c>
      <c r="D26" s="83"/>
      <c r="E26" s="83"/>
      <c r="F26" s="83"/>
      <c r="G26" s="83"/>
      <c r="H26" s="83"/>
      <c r="I26" s="83"/>
      <c r="J26" s="83"/>
    </row>
    <row r="27" s="1" customFormat="1" ht="24" customHeight="1" spans="1:10">
      <c r="A27" s="50" t="s">
        <v>730</v>
      </c>
      <c r="B27" s="56">
        <v>100</v>
      </c>
      <c r="C27" s="56"/>
      <c r="D27" s="56"/>
      <c r="E27" s="56"/>
      <c r="F27" s="56"/>
      <c r="G27" s="56"/>
      <c r="H27" s="56"/>
      <c r="I27" s="84">
        <v>100</v>
      </c>
      <c r="J27" s="85" t="s">
        <v>731</v>
      </c>
    </row>
    <row r="28" s="1" customFormat="1" spans="1:10">
      <c r="A28" s="38" t="s">
        <v>732</v>
      </c>
      <c r="B28" s="38"/>
      <c r="C28" s="38"/>
      <c r="D28" s="38"/>
      <c r="E28" s="38"/>
      <c r="F28" s="38"/>
      <c r="G28" s="38"/>
      <c r="H28" s="38"/>
      <c r="I28" s="38"/>
      <c r="J28" s="38"/>
    </row>
    <row r="29" s="1" customFormat="1" spans="1:10">
      <c r="A29" s="38" t="s">
        <v>733</v>
      </c>
      <c r="B29" s="38"/>
      <c r="C29" s="38"/>
      <c r="D29" s="38"/>
      <c r="E29" s="38"/>
      <c r="F29" s="38"/>
      <c r="G29" s="38"/>
      <c r="H29" s="38"/>
      <c r="I29" s="38"/>
      <c r="J29" s="38"/>
    </row>
    <row r="30" s="1" customFormat="1" spans="1:10">
      <c r="A30" s="38" t="s">
        <v>734</v>
      </c>
      <c r="B30" s="38"/>
      <c r="C30" s="38"/>
      <c r="D30" s="38"/>
      <c r="E30" s="38"/>
      <c r="F30" s="38"/>
      <c r="G30" s="38"/>
      <c r="H30" s="38"/>
      <c r="I30" s="38"/>
      <c r="J30" s="38"/>
    </row>
    <row r="31" s="1" customFormat="1" spans="1:10">
      <c r="A31" s="38" t="s">
        <v>735</v>
      </c>
      <c r="B31" s="38"/>
      <c r="C31" s="38"/>
      <c r="D31" s="38"/>
      <c r="E31" s="38"/>
      <c r="F31" s="38"/>
      <c r="G31" s="38"/>
      <c r="H31" s="38"/>
      <c r="I31" s="38"/>
      <c r="J31" s="38"/>
    </row>
    <row r="32" s="1" customFormat="1" spans="1:10">
      <c r="A32" s="38" t="s">
        <v>736</v>
      </c>
      <c r="B32" s="38"/>
      <c r="C32" s="38"/>
      <c r="D32" s="38"/>
      <c r="E32" s="38"/>
      <c r="F32" s="38"/>
      <c r="G32" s="38"/>
      <c r="H32" s="38"/>
      <c r="I32" s="38"/>
      <c r="J32"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rintOptions horizontalCentered="1"/>
  <pageMargins left="0.751388888888889" right="0.751388888888889" top="1" bottom="1" header="0.5" footer="0.5"/>
  <pageSetup paperSize="9" scale="5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selection activeCell="J26" sqref="J26"/>
    </sheetView>
  </sheetViews>
  <sheetFormatPr defaultColWidth="9" defaultRowHeight="13.5"/>
  <cols>
    <col min="1" max="1" width="15.0083333333333" style="1" customWidth="1"/>
    <col min="2" max="2" width="15.2083333333333" style="1" customWidth="1"/>
    <col min="3" max="3" width="28.125" style="1" customWidth="1"/>
    <col min="4" max="4" width="10.7" style="1" customWidth="1"/>
    <col min="5" max="5" width="25.875" style="1" customWidth="1"/>
    <col min="6" max="6" width="9" style="1"/>
    <col min="7" max="7" width="28.7583333333333" style="1" customWidth="1"/>
    <col min="8" max="9" width="9" style="1"/>
    <col min="10" max="10" width="30.0083333333333"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552</v>
      </c>
    </row>
    <row r="4" s="1" customFormat="1" ht="24" customHeight="1" spans="1:10">
      <c r="A4" s="48" t="s">
        <v>703</v>
      </c>
      <c r="B4" s="49" t="s">
        <v>755</v>
      </c>
      <c r="C4" s="49"/>
      <c r="D4" s="49"/>
      <c r="E4" s="49"/>
      <c r="F4" s="49"/>
      <c r="G4" s="49"/>
      <c r="H4" s="49"/>
      <c r="I4" s="49"/>
      <c r="J4" s="49"/>
    </row>
    <row r="5" s="1" customFormat="1" ht="15" customHeight="1" spans="1:10">
      <c r="A5" s="50" t="s">
        <v>705</v>
      </c>
      <c r="B5" s="51" t="s">
        <v>3</v>
      </c>
      <c r="C5" s="51"/>
      <c r="D5" s="51"/>
      <c r="E5" s="52" t="s">
        <v>706</v>
      </c>
      <c r="F5" s="49" t="s">
        <v>3</v>
      </c>
      <c r="G5" s="49"/>
      <c r="H5" s="49"/>
      <c r="I5" s="49"/>
      <c r="J5" s="49"/>
    </row>
    <row r="6" s="1" customFormat="1" ht="15" spans="1:10">
      <c r="A6" s="50"/>
      <c r="B6" s="51"/>
      <c r="C6" s="51"/>
      <c r="D6" s="51"/>
      <c r="E6" s="53" t="s">
        <v>707</v>
      </c>
      <c r="F6" s="49"/>
      <c r="G6" s="49"/>
      <c r="H6" s="49"/>
      <c r="I6" s="49"/>
      <c r="J6" s="49"/>
    </row>
    <row r="7" s="1" customFormat="1" ht="15" customHeight="1" spans="1:10">
      <c r="A7" s="50" t="s">
        <v>708</v>
      </c>
      <c r="B7" s="53"/>
      <c r="C7" s="54" t="s">
        <v>709</v>
      </c>
      <c r="D7" s="54" t="s">
        <v>710</v>
      </c>
      <c r="E7" s="52" t="s">
        <v>710</v>
      </c>
      <c r="F7" s="49" t="s">
        <v>711</v>
      </c>
      <c r="G7" s="49"/>
      <c r="H7" s="49" t="s">
        <v>712</v>
      </c>
      <c r="I7" s="49" t="s">
        <v>713</v>
      </c>
      <c r="J7" s="49"/>
    </row>
    <row r="8" s="1" customFormat="1" ht="15" spans="1:10">
      <c r="A8" s="50"/>
      <c r="B8" s="53"/>
      <c r="C8" s="53" t="s">
        <v>497</v>
      </c>
      <c r="D8" s="53" t="s">
        <v>497</v>
      </c>
      <c r="E8" s="53" t="s">
        <v>714</v>
      </c>
      <c r="F8" s="49"/>
      <c r="G8" s="49"/>
      <c r="H8" s="49"/>
      <c r="I8" s="49"/>
      <c r="J8" s="49"/>
    </row>
    <row r="9" s="1" customFormat="1" ht="27" customHeight="1" spans="1:10">
      <c r="A9" s="50"/>
      <c r="B9" s="53" t="s">
        <v>592</v>
      </c>
      <c r="C9" s="55">
        <f>C10+C12+C13</f>
        <v>37.58893</v>
      </c>
      <c r="D9" s="55">
        <f>D10+D12+D13</f>
        <v>37.58893</v>
      </c>
      <c r="E9" s="55">
        <f>E10+E12+E13</f>
        <v>37.58893</v>
      </c>
      <c r="F9" s="56">
        <v>10</v>
      </c>
      <c r="G9" s="56"/>
      <c r="H9" s="57">
        <f>E9/D9</f>
        <v>1</v>
      </c>
      <c r="I9" s="55">
        <v>10</v>
      </c>
      <c r="J9" s="55"/>
    </row>
    <row r="10" s="1" customFormat="1" ht="15" customHeight="1" spans="1:10">
      <c r="A10" s="50"/>
      <c r="B10" s="58" t="s">
        <v>594</v>
      </c>
      <c r="C10" s="55">
        <f t="shared" ref="C10:C13" si="0">D10</f>
        <v>37.58893</v>
      </c>
      <c r="D10" s="55">
        <f t="shared" ref="D10:D13" si="1">E10</f>
        <v>37.58893</v>
      </c>
      <c r="E10" s="55">
        <f>375889.3/10000</f>
        <v>37.58893</v>
      </c>
      <c r="F10" s="53" t="s">
        <v>502</v>
      </c>
      <c r="G10" s="53"/>
      <c r="H10" s="57" t="s">
        <v>502</v>
      </c>
      <c r="I10" s="53" t="s">
        <v>502</v>
      </c>
      <c r="J10" s="53"/>
    </row>
    <row r="11" s="1" customFormat="1" ht="15" spans="1:10">
      <c r="A11" s="50"/>
      <c r="B11" s="53" t="s">
        <v>595</v>
      </c>
      <c r="C11" s="55"/>
      <c r="D11" s="55"/>
      <c r="E11" s="55"/>
      <c r="F11" s="53"/>
      <c r="G11" s="53"/>
      <c r="H11" s="57"/>
      <c r="I11" s="53"/>
      <c r="J11" s="53"/>
    </row>
    <row r="12" s="1" customFormat="1" ht="27" customHeight="1" spans="1:10">
      <c r="A12" s="50"/>
      <c r="B12" s="53" t="s">
        <v>596</v>
      </c>
      <c r="C12" s="55">
        <f t="shared" si="0"/>
        <v>0</v>
      </c>
      <c r="D12" s="55">
        <f t="shared" si="1"/>
        <v>0</v>
      </c>
      <c r="E12" s="55">
        <v>0</v>
      </c>
      <c r="F12" s="53" t="s">
        <v>502</v>
      </c>
      <c r="G12" s="53"/>
      <c r="H12" s="53" t="s">
        <v>502</v>
      </c>
      <c r="I12" s="53" t="s">
        <v>502</v>
      </c>
      <c r="J12" s="53"/>
    </row>
    <row r="13" s="1" customFormat="1" ht="27" customHeight="1" spans="1:10">
      <c r="A13" s="50"/>
      <c r="B13" s="53" t="s">
        <v>597</v>
      </c>
      <c r="C13" s="55">
        <f t="shared" si="0"/>
        <v>0</v>
      </c>
      <c r="D13" s="55">
        <f t="shared" si="1"/>
        <v>0</v>
      </c>
      <c r="E13" s="55">
        <v>0</v>
      </c>
      <c r="F13" s="53" t="s">
        <v>502</v>
      </c>
      <c r="G13" s="53"/>
      <c r="H13" s="53" t="s">
        <v>502</v>
      </c>
      <c r="I13" s="53" t="s">
        <v>502</v>
      </c>
      <c r="J13" s="53"/>
    </row>
    <row r="14" s="1" customFormat="1" ht="15" customHeight="1" spans="1:10">
      <c r="A14" s="59" t="s">
        <v>716</v>
      </c>
      <c r="B14" s="59"/>
      <c r="C14" s="59"/>
      <c r="D14" s="59"/>
      <c r="E14" s="59"/>
      <c r="F14" s="59"/>
      <c r="G14" s="60" t="s">
        <v>717</v>
      </c>
      <c r="H14" s="60"/>
      <c r="I14" s="60"/>
      <c r="J14" s="60"/>
    </row>
    <row r="15" s="1" customFormat="1" ht="67" customHeight="1" spans="1:10">
      <c r="A15" s="59" t="s">
        <v>718</v>
      </c>
      <c r="B15" s="61" t="s">
        <v>746</v>
      </c>
      <c r="C15" s="61"/>
      <c r="D15" s="61"/>
      <c r="E15" s="61"/>
      <c r="F15" s="61"/>
      <c r="G15" s="62" t="s">
        <v>746</v>
      </c>
      <c r="H15" s="62"/>
      <c r="I15" s="62"/>
      <c r="J15" s="62"/>
    </row>
    <row r="16" s="1" customFormat="1" ht="15" customHeight="1" spans="1:10">
      <c r="A16" s="59" t="s">
        <v>601</v>
      </c>
      <c r="B16" s="59"/>
      <c r="C16" s="59"/>
      <c r="D16" s="63" t="s">
        <v>720</v>
      </c>
      <c r="E16" s="63"/>
      <c r="F16" s="63"/>
      <c r="G16" s="64" t="s">
        <v>721</v>
      </c>
      <c r="H16" s="64"/>
      <c r="I16" s="64"/>
      <c r="J16" s="64"/>
    </row>
    <row r="17" s="1" customFormat="1" ht="24.75" customHeight="1" spans="1:10">
      <c r="A17" s="65" t="s">
        <v>607</v>
      </c>
      <c r="B17" s="50" t="s">
        <v>608</v>
      </c>
      <c r="C17" s="54" t="s">
        <v>609</v>
      </c>
      <c r="D17" s="52" t="s">
        <v>723</v>
      </c>
      <c r="E17" s="49" t="s">
        <v>603</v>
      </c>
      <c r="F17" s="66" t="s">
        <v>724</v>
      </c>
      <c r="G17" s="67" t="s">
        <v>725</v>
      </c>
      <c r="H17" s="68" t="s">
        <v>711</v>
      </c>
      <c r="I17" s="68" t="s">
        <v>713</v>
      </c>
      <c r="J17" s="68" t="s">
        <v>606</v>
      </c>
    </row>
    <row r="18" s="1" customFormat="1" ht="15" spans="1:10">
      <c r="A18" s="65"/>
      <c r="B18" s="50"/>
      <c r="C18" s="53" t="s">
        <v>723</v>
      </c>
      <c r="D18" s="54" t="s">
        <v>726</v>
      </c>
      <c r="E18" s="49"/>
      <c r="F18" s="69" t="s">
        <v>707</v>
      </c>
      <c r="G18" s="70" t="s">
        <v>727</v>
      </c>
      <c r="H18" s="68"/>
      <c r="I18" s="68"/>
      <c r="J18" s="68"/>
    </row>
    <row r="19" s="1" customFormat="1" ht="51" customHeight="1" spans="1:10">
      <c r="A19" s="50" t="s">
        <v>610</v>
      </c>
      <c r="B19" s="54" t="s">
        <v>611</v>
      </c>
      <c r="C19" s="71" t="s">
        <v>719</v>
      </c>
      <c r="D19" s="72" t="s">
        <v>613</v>
      </c>
      <c r="E19" s="53" t="s">
        <v>719</v>
      </c>
      <c r="F19" s="63" t="s">
        <v>669</v>
      </c>
      <c r="G19" s="63" t="s">
        <v>719</v>
      </c>
      <c r="H19" s="73">
        <v>25</v>
      </c>
      <c r="I19" s="73">
        <v>25</v>
      </c>
      <c r="J19" s="63" t="s">
        <v>615</v>
      </c>
    </row>
    <row r="20" s="1" customFormat="1" ht="56" customHeight="1" spans="1:10">
      <c r="A20" s="50"/>
      <c r="B20" s="52" t="s">
        <v>645</v>
      </c>
      <c r="C20" s="74" t="s">
        <v>719</v>
      </c>
      <c r="D20" s="72" t="s">
        <v>613</v>
      </c>
      <c r="E20" s="53" t="s">
        <v>719</v>
      </c>
      <c r="F20" s="63" t="s">
        <v>669</v>
      </c>
      <c r="G20" s="63" t="s">
        <v>719</v>
      </c>
      <c r="H20" s="73">
        <v>15</v>
      </c>
      <c r="I20" s="73">
        <v>15</v>
      </c>
      <c r="J20" s="63" t="s">
        <v>615</v>
      </c>
    </row>
    <row r="21" s="1" customFormat="1" ht="54" customHeight="1" spans="1:10">
      <c r="A21" s="50"/>
      <c r="B21" s="49" t="s">
        <v>656</v>
      </c>
      <c r="C21" s="75" t="s">
        <v>719</v>
      </c>
      <c r="D21" s="76" t="s">
        <v>613</v>
      </c>
      <c r="E21" s="53" t="s">
        <v>719</v>
      </c>
      <c r="F21" s="63" t="s">
        <v>669</v>
      </c>
      <c r="G21" s="63" t="s">
        <v>719</v>
      </c>
      <c r="H21" s="73">
        <v>10</v>
      </c>
      <c r="I21" s="73">
        <v>10</v>
      </c>
      <c r="J21" s="63" t="s">
        <v>615</v>
      </c>
    </row>
    <row r="22" s="1" customFormat="1" ht="53" customHeight="1" spans="1:10">
      <c r="A22" s="50" t="s">
        <v>665</v>
      </c>
      <c r="B22" s="53" t="s">
        <v>670</v>
      </c>
      <c r="C22" s="75" t="s">
        <v>719</v>
      </c>
      <c r="D22" s="77" t="s">
        <v>634</v>
      </c>
      <c r="E22" s="53" t="s">
        <v>719</v>
      </c>
      <c r="F22" s="63" t="s">
        <v>669</v>
      </c>
      <c r="G22" s="63" t="s">
        <v>719</v>
      </c>
      <c r="H22" s="73">
        <v>30</v>
      </c>
      <c r="I22" s="73">
        <v>30</v>
      </c>
      <c r="J22" s="63" t="s">
        <v>615</v>
      </c>
    </row>
    <row r="23" s="1" customFormat="1" ht="15" customHeight="1" spans="1:10">
      <c r="A23" s="76" t="s">
        <v>686</v>
      </c>
      <c r="B23" s="78" t="s">
        <v>728</v>
      </c>
      <c r="C23" s="71" t="s">
        <v>719</v>
      </c>
      <c r="D23" s="79" t="s">
        <v>634</v>
      </c>
      <c r="E23" s="80" t="s">
        <v>719</v>
      </c>
      <c r="F23" s="80" t="s">
        <v>669</v>
      </c>
      <c r="G23" s="80" t="s">
        <v>719</v>
      </c>
      <c r="H23" s="81">
        <v>10</v>
      </c>
      <c r="I23" s="81">
        <v>10</v>
      </c>
      <c r="J23" s="60" t="s">
        <v>615</v>
      </c>
    </row>
    <row r="24" s="1" customFormat="1" ht="34" customHeight="1" spans="1:10">
      <c r="A24" s="76"/>
      <c r="B24" s="80"/>
      <c r="C24" s="71"/>
      <c r="D24" s="82"/>
      <c r="E24" s="80"/>
      <c r="F24" s="80"/>
      <c r="G24" s="80"/>
      <c r="H24" s="81"/>
      <c r="I24" s="81"/>
      <c r="J24" s="63"/>
    </row>
    <row r="25" s="1" customFormat="1" ht="33" customHeight="1" spans="1:10">
      <c r="A25" s="50" t="s">
        <v>729</v>
      </c>
      <c r="B25" s="50"/>
      <c r="C25" s="83" t="s">
        <v>697</v>
      </c>
      <c r="D25" s="83"/>
      <c r="E25" s="83"/>
      <c r="F25" s="83"/>
      <c r="G25" s="83"/>
      <c r="H25" s="83"/>
      <c r="I25" s="83"/>
      <c r="J25" s="83"/>
    </row>
    <row r="26" s="1" customFormat="1" ht="24" customHeight="1" spans="1:10">
      <c r="A26" s="50" t="s">
        <v>730</v>
      </c>
      <c r="B26" s="56">
        <v>100</v>
      </c>
      <c r="C26" s="56"/>
      <c r="D26" s="56"/>
      <c r="E26" s="56"/>
      <c r="F26" s="56"/>
      <c r="G26" s="56"/>
      <c r="H26" s="56"/>
      <c r="I26" s="84">
        <v>100</v>
      </c>
      <c r="J26" s="85" t="s">
        <v>731</v>
      </c>
    </row>
    <row r="27" s="1" customFormat="1" spans="1:10">
      <c r="A27" s="38" t="s">
        <v>732</v>
      </c>
      <c r="B27" s="38"/>
      <c r="C27" s="38"/>
      <c r="D27" s="38"/>
      <c r="E27" s="38"/>
      <c r="F27" s="38"/>
      <c r="G27" s="38"/>
      <c r="H27" s="38"/>
      <c r="I27" s="38"/>
      <c r="J27" s="38"/>
    </row>
    <row r="28" s="1" customFormat="1" spans="1:10">
      <c r="A28" s="38" t="s">
        <v>733</v>
      </c>
      <c r="B28" s="38"/>
      <c r="C28" s="38"/>
      <c r="D28" s="38"/>
      <c r="E28" s="38"/>
      <c r="F28" s="38"/>
      <c r="G28" s="38"/>
      <c r="H28" s="38"/>
      <c r="I28" s="38"/>
      <c r="J28" s="38"/>
    </row>
    <row r="29" s="1" customFormat="1" spans="1:10">
      <c r="A29" s="38" t="s">
        <v>734</v>
      </c>
      <c r="B29" s="38"/>
      <c r="C29" s="38"/>
      <c r="D29" s="38"/>
      <c r="E29" s="38"/>
      <c r="F29" s="38"/>
      <c r="G29" s="38"/>
      <c r="H29" s="38"/>
      <c r="I29" s="38"/>
      <c r="J29" s="38"/>
    </row>
    <row r="30" s="1" customFormat="1" spans="1:10">
      <c r="A30" s="38" t="s">
        <v>735</v>
      </c>
      <c r="B30" s="38"/>
      <c r="C30" s="38"/>
      <c r="D30" s="38"/>
      <c r="E30" s="38"/>
      <c r="F30" s="38"/>
      <c r="G30" s="38"/>
      <c r="H30" s="38"/>
      <c r="I30" s="38"/>
      <c r="J30" s="38"/>
    </row>
    <row r="31" s="1" customFormat="1" spans="1:10">
      <c r="A31" s="38" t="s">
        <v>736</v>
      </c>
      <c r="B31" s="38"/>
      <c r="C31" s="38"/>
      <c r="D31" s="38"/>
      <c r="E31" s="38"/>
      <c r="F31" s="38"/>
      <c r="G31" s="38"/>
      <c r="H31" s="38"/>
      <c r="I31" s="38"/>
      <c r="J31"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rintOptions horizontalCentered="1"/>
  <pageMargins left="0.751388888888889" right="0.751388888888889" top="1" bottom="1" header="0.5" footer="0.5"/>
  <pageSetup paperSize="9" scale="56" orientation="landscape"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2" workbookViewId="0">
      <selection activeCell="J25" sqref="J25"/>
    </sheetView>
  </sheetViews>
  <sheetFormatPr defaultColWidth="9" defaultRowHeight="13.5"/>
  <cols>
    <col min="1" max="1" width="9" style="1"/>
    <col min="2" max="2" width="15.6333333333333" style="1" customWidth="1"/>
    <col min="3" max="3" width="27.625" style="1" customWidth="1"/>
    <col min="4" max="9" width="9" style="1"/>
    <col min="10" max="10" width="30.75"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702</v>
      </c>
    </row>
    <row r="4" s="1" customFormat="1" ht="15" customHeight="1" spans="1:10">
      <c r="A4" s="3" t="s">
        <v>703</v>
      </c>
      <c r="B4" s="4" t="s">
        <v>756</v>
      </c>
      <c r="C4" s="4"/>
      <c r="D4" s="4"/>
      <c r="E4" s="4"/>
      <c r="F4" s="4"/>
      <c r="G4" s="4"/>
      <c r="H4" s="4"/>
      <c r="I4" s="4"/>
      <c r="J4" s="4"/>
    </row>
    <row r="5" s="1" customFormat="1" ht="15" customHeight="1" spans="1:10">
      <c r="A5" s="5" t="s">
        <v>705</v>
      </c>
      <c r="B5" s="6" t="s">
        <v>3</v>
      </c>
      <c r="C5" s="6"/>
      <c r="D5" s="6"/>
      <c r="E5" s="7" t="s">
        <v>706</v>
      </c>
      <c r="F5" s="4" t="s">
        <v>757</v>
      </c>
      <c r="G5" s="4"/>
      <c r="H5" s="4"/>
      <c r="I5" s="4"/>
      <c r="J5" s="4"/>
    </row>
    <row r="6" s="1" customFormat="1" ht="15" spans="1:10">
      <c r="A6" s="5"/>
      <c r="B6" s="6"/>
      <c r="C6" s="6"/>
      <c r="D6" s="6"/>
      <c r="E6" s="8" t="s">
        <v>707</v>
      </c>
      <c r="F6" s="4"/>
      <c r="G6" s="4"/>
      <c r="H6" s="4"/>
      <c r="I6" s="4"/>
      <c r="J6" s="4"/>
    </row>
    <row r="7" s="1" customFormat="1" ht="15" customHeight="1" spans="1:10">
      <c r="A7" s="5" t="s">
        <v>708</v>
      </c>
      <c r="B7" s="8"/>
      <c r="C7" s="9" t="s">
        <v>709</v>
      </c>
      <c r="D7" s="9" t="s">
        <v>710</v>
      </c>
      <c r="E7" s="7" t="s">
        <v>710</v>
      </c>
      <c r="F7" s="4" t="s">
        <v>711</v>
      </c>
      <c r="G7" s="4"/>
      <c r="H7" s="4" t="s">
        <v>712</v>
      </c>
      <c r="I7" s="4" t="s">
        <v>713</v>
      </c>
      <c r="J7" s="4"/>
    </row>
    <row r="8" s="1" customFormat="1" ht="15" spans="1:10">
      <c r="A8" s="5"/>
      <c r="B8" s="8"/>
      <c r="C8" s="8" t="s">
        <v>497</v>
      </c>
      <c r="D8" s="8" t="s">
        <v>497</v>
      </c>
      <c r="E8" s="8" t="s">
        <v>714</v>
      </c>
      <c r="F8" s="4"/>
      <c r="G8" s="4"/>
      <c r="H8" s="4"/>
      <c r="I8" s="4"/>
      <c r="J8" s="4"/>
    </row>
    <row r="9" s="1" customFormat="1" ht="27" customHeight="1" spans="1:10">
      <c r="A9" s="5"/>
      <c r="B9" s="8" t="s">
        <v>592</v>
      </c>
      <c r="C9" s="10">
        <v>0.15</v>
      </c>
      <c r="D9" s="10">
        <v>0.15</v>
      </c>
      <c r="E9" s="10">
        <v>0.15</v>
      </c>
      <c r="F9" s="8">
        <v>10</v>
      </c>
      <c r="G9" s="8"/>
      <c r="H9" s="11">
        <v>1</v>
      </c>
      <c r="I9" s="10">
        <v>10</v>
      </c>
      <c r="J9" s="10"/>
    </row>
    <row r="10" s="1" customFormat="1" ht="15" customHeight="1" spans="1:10">
      <c r="A10" s="5"/>
      <c r="B10" s="12" t="s">
        <v>594</v>
      </c>
      <c r="C10" s="10">
        <v>0.15</v>
      </c>
      <c r="D10" s="10">
        <v>0.15</v>
      </c>
      <c r="E10" s="10">
        <v>0.15</v>
      </c>
      <c r="F10" s="8" t="s">
        <v>502</v>
      </c>
      <c r="G10" s="8"/>
      <c r="H10" s="8" t="s">
        <v>502</v>
      </c>
      <c r="I10" s="8" t="s">
        <v>502</v>
      </c>
      <c r="J10" s="8"/>
    </row>
    <row r="11" s="1" customFormat="1" ht="15" spans="1:10">
      <c r="A11" s="5"/>
      <c r="B11" s="8" t="s">
        <v>595</v>
      </c>
      <c r="C11" s="10"/>
      <c r="D11" s="10"/>
      <c r="E11" s="10"/>
      <c r="F11" s="8"/>
      <c r="G11" s="8"/>
      <c r="H11" s="8"/>
      <c r="I11" s="8"/>
      <c r="J11" s="8"/>
    </row>
    <row r="12" s="1" customFormat="1" ht="27" customHeight="1" spans="1:10">
      <c r="A12" s="5"/>
      <c r="B12" s="8" t="s">
        <v>596</v>
      </c>
      <c r="C12" s="10">
        <v>0</v>
      </c>
      <c r="D12" s="10">
        <v>0</v>
      </c>
      <c r="E12" s="10">
        <v>0</v>
      </c>
      <c r="F12" s="8" t="s">
        <v>502</v>
      </c>
      <c r="G12" s="8"/>
      <c r="H12" s="8" t="s">
        <v>502</v>
      </c>
      <c r="I12" s="8" t="s">
        <v>502</v>
      </c>
      <c r="J12" s="8"/>
    </row>
    <row r="13" s="1" customFormat="1" ht="27" customHeight="1" spans="1:10">
      <c r="A13" s="5"/>
      <c r="B13" s="8" t="s">
        <v>715</v>
      </c>
      <c r="C13" s="10">
        <v>0</v>
      </c>
      <c r="D13" s="10">
        <v>0</v>
      </c>
      <c r="E13" s="10">
        <v>0</v>
      </c>
      <c r="F13" s="8" t="s">
        <v>502</v>
      </c>
      <c r="G13" s="8"/>
      <c r="H13" s="8" t="s">
        <v>502</v>
      </c>
      <c r="I13" s="8" t="s">
        <v>502</v>
      </c>
      <c r="J13" s="8"/>
    </row>
    <row r="14" s="1" customFormat="1" ht="15" customHeight="1" spans="1:10">
      <c r="A14" s="13" t="s">
        <v>716</v>
      </c>
      <c r="B14" s="13"/>
      <c r="C14" s="13"/>
      <c r="D14" s="13"/>
      <c r="E14" s="13"/>
      <c r="F14" s="13"/>
      <c r="G14" s="14" t="s">
        <v>717</v>
      </c>
      <c r="H14" s="14"/>
      <c r="I14" s="14"/>
      <c r="J14" s="14"/>
    </row>
    <row r="15" s="1" customFormat="1" ht="124" customHeight="1" spans="1:10">
      <c r="A15" s="13" t="s">
        <v>718</v>
      </c>
      <c r="B15" s="15" t="s">
        <v>758</v>
      </c>
      <c r="C15" s="15"/>
      <c r="D15" s="15"/>
      <c r="E15" s="15"/>
      <c r="F15" s="15"/>
      <c r="G15" s="16" t="s">
        <v>759</v>
      </c>
      <c r="H15" s="16"/>
      <c r="I15" s="16"/>
      <c r="J15" s="16"/>
    </row>
    <row r="16" s="1" customFormat="1" ht="15" customHeight="1" spans="1:10">
      <c r="A16" s="13" t="s">
        <v>601</v>
      </c>
      <c r="B16" s="13"/>
      <c r="C16" s="13"/>
      <c r="D16" s="17" t="s">
        <v>720</v>
      </c>
      <c r="E16" s="17"/>
      <c r="F16" s="17"/>
      <c r="G16" s="18" t="s">
        <v>721</v>
      </c>
      <c r="H16" s="18"/>
      <c r="I16" s="18"/>
      <c r="J16" s="18"/>
    </row>
    <row r="17" s="1" customFormat="1" ht="24.75" customHeight="1" spans="1:10">
      <c r="A17" s="19" t="s">
        <v>607</v>
      </c>
      <c r="B17" s="5" t="s">
        <v>608</v>
      </c>
      <c r="C17" s="9" t="s">
        <v>722</v>
      </c>
      <c r="D17" s="7" t="s">
        <v>723</v>
      </c>
      <c r="E17" s="4" t="s">
        <v>603</v>
      </c>
      <c r="F17" s="20" t="s">
        <v>724</v>
      </c>
      <c r="G17" s="21" t="s">
        <v>725</v>
      </c>
      <c r="H17" s="22" t="s">
        <v>711</v>
      </c>
      <c r="I17" s="22" t="s">
        <v>713</v>
      </c>
      <c r="J17" s="22" t="s">
        <v>606</v>
      </c>
    </row>
    <row r="18" s="1" customFormat="1" ht="15" spans="1:10">
      <c r="A18" s="19"/>
      <c r="B18" s="5"/>
      <c r="C18" s="8" t="s">
        <v>723</v>
      </c>
      <c r="D18" s="8" t="s">
        <v>726</v>
      </c>
      <c r="E18" s="4"/>
      <c r="F18" s="23" t="s">
        <v>707</v>
      </c>
      <c r="G18" s="24" t="s">
        <v>727</v>
      </c>
      <c r="H18" s="22"/>
      <c r="I18" s="22"/>
      <c r="J18" s="22"/>
    </row>
    <row r="19" s="1" customFormat="1" ht="43.5" spans="1:10">
      <c r="A19" s="5" t="s">
        <v>610</v>
      </c>
      <c r="B19" s="9" t="s">
        <v>611</v>
      </c>
      <c r="C19" s="6" t="s">
        <v>760</v>
      </c>
      <c r="D19" s="27" t="s">
        <v>634</v>
      </c>
      <c r="E19" s="8">
        <v>1</v>
      </c>
      <c r="F19" s="17" t="s">
        <v>614</v>
      </c>
      <c r="G19" s="8">
        <v>1</v>
      </c>
      <c r="H19" s="28">
        <v>15</v>
      </c>
      <c r="I19" s="28">
        <v>15</v>
      </c>
      <c r="J19" s="17" t="s">
        <v>593</v>
      </c>
    </row>
    <row r="20" s="1" customFormat="1" ht="29.25" spans="1:10">
      <c r="A20" s="5"/>
      <c r="B20" s="7" t="s">
        <v>645</v>
      </c>
      <c r="C20" s="6" t="s">
        <v>652</v>
      </c>
      <c r="D20" s="27" t="s">
        <v>653</v>
      </c>
      <c r="E20" s="8">
        <v>100</v>
      </c>
      <c r="F20" s="17" t="s">
        <v>647</v>
      </c>
      <c r="G20" s="17">
        <v>100</v>
      </c>
      <c r="H20" s="28">
        <v>15</v>
      </c>
      <c r="I20" s="28">
        <v>15</v>
      </c>
      <c r="J20" s="17" t="s">
        <v>593</v>
      </c>
    </row>
    <row r="21" s="1" customFormat="1" ht="15" spans="1:10">
      <c r="A21" s="5"/>
      <c r="B21" s="4" t="s">
        <v>658</v>
      </c>
      <c r="C21" s="6" t="s">
        <v>659</v>
      </c>
      <c r="D21" s="27" t="s">
        <v>634</v>
      </c>
      <c r="E21" s="8">
        <v>1500</v>
      </c>
      <c r="F21" s="17" t="s">
        <v>662</v>
      </c>
      <c r="G21" s="8">
        <v>1500</v>
      </c>
      <c r="H21" s="28">
        <v>20</v>
      </c>
      <c r="I21" s="28">
        <v>20</v>
      </c>
      <c r="J21" s="17" t="s">
        <v>593</v>
      </c>
    </row>
    <row r="22" s="1" customFormat="1" ht="213" customHeight="1" spans="1:10">
      <c r="A22" s="5" t="s">
        <v>665</v>
      </c>
      <c r="B22" s="8" t="s">
        <v>670</v>
      </c>
      <c r="C22" s="6" t="s">
        <v>678</v>
      </c>
      <c r="D22" s="27" t="s">
        <v>653</v>
      </c>
      <c r="E22" s="8" t="s">
        <v>668</v>
      </c>
      <c r="F22" s="17" t="s">
        <v>669</v>
      </c>
      <c r="G22" s="17" t="s">
        <v>668</v>
      </c>
      <c r="H22" s="28">
        <v>30</v>
      </c>
      <c r="I22" s="28">
        <v>30</v>
      </c>
      <c r="J22" s="17" t="s">
        <v>593</v>
      </c>
    </row>
    <row r="23" s="1" customFormat="1" ht="29.25" spans="1:10">
      <c r="A23" s="33" t="s">
        <v>686</v>
      </c>
      <c r="B23" s="34" t="s">
        <v>687</v>
      </c>
      <c r="C23" s="35" t="s">
        <v>693</v>
      </c>
      <c r="D23" s="33" t="s">
        <v>634</v>
      </c>
      <c r="E23" s="34">
        <v>99</v>
      </c>
      <c r="F23" s="36" t="s">
        <v>647</v>
      </c>
      <c r="G23" s="34">
        <v>99</v>
      </c>
      <c r="H23" s="32">
        <v>10</v>
      </c>
      <c r="I23" s="32">
        <v>10</v>
      </c>
      <c r="J23" s="17" t="s">
        <v>593</v>
      </c>
    </row>
    <row r="24" s="1" customFormat="1" ht="15" customHeight="1" spans="1:10">
      <c r="A24" s="5" t="s">
        <v>729</v>
      </c>
      <c r="B24" s="5"/>
      <c r="C24" s="37" t="s">
        <v>593</v>
      </c>
      <c r="D24" s="37"/>
      <c r="E24" s="37"/>
      <c r="F24" s="37"/>
      <c r="G24" s="37"/>
      <c r="H24" s="37"/>
      <c r="I24" s="37"/>
      <c r="J24" s="37"/>
    </row>
    <row r="25" s="1" customFormat="1" ht="24" customHeight="1" spans="1:10">
      <c r="A25" s="5" t="s">
        <v>730</v>
      </c>
      <c r="B25" s="8">
        <v>100</v>
      </c>
      <c r="C25" s="8"/>
      <c r="D25" s="8"/>
      <c r="E25" s="8"/>
      <c r="F25" s="8"/>
      <c r="G25" s="8"/>
      <c r="H25" s="8"/>
      <c r="I25" s="40">
        <v>100</v>
      </c>
      <c r="J25" s="4" t="s">
        <v>731</v>
      </c>
    </row>
    <row r="26" s="1" customFormat="1" spans="1:10">
      <c r="A26" s="38" t="s">
        <v>732</v>
      </c>
      <c r="B26" s="38"/>
      <c r="C26" s="38"/>
      <c r="D26" s="38"/>
      <c r="E26" s="38"/>
      <c r="F26" s="38"/>
      <c r="G26" s="38"/>
      <c r="H26" s="38"/>
      <c r="I26" s="38"/>
      <c r="J26" s="38"/>
    </row>
    <row r="27" s="1" customFormat="1" spans="1:10">
      <c r="A27" s="38" t="s">
        <v>733</v>
      </c>
      <c r="B27" s="38"/>
      <c r="C27" s="38"/>
      <c r="D27" s="38"/>
      <c r="E27" s="38"/>
      <c r="F27" s="38"/>
      <c r="G27" s="38"/>
      <c r="H27" s="38"/>
      <c r="I27" s="38"/>
      <c r="J27" s="38"/>
    </row>
    <row r="28" s="1" customFormat="1" spans="1:10">
      <c r="A28" s="38" t="s">
        <v>734</v>
      </c>
      <c r="B28" s="38"/>
      <c r="C28" s="38"/>
      <c r="D28" s="38"/>
      <c r="E28" s="38"/>
      <c r="F28" s="38"/>
      <c r="G28" s="38"/>
      <c r="H28" s="38"/>
      <c r="I28" s="38"/>
      <c r="J28" s="38"/>
    </row>
    <row r="29" s="1" customFormat="1" spans="1:10">
      <c r="A29" s="38" t="s">
        <v>735</v>
      </c>
      <c r="B29" s="38"/>
      <c r="C29" s="38"/>
      <c r="D29" s="38"/>
      <c r="E29" s="38"/>
      <c r="F29" s="38"/>
      <c r="G29" s="38"/>
      <c r="H29" s="38"/>
      <c r="I29" s="38"/>
      <c r="J29" s="38"/>
    </row>
    <row r="30" s="1" customFormat="1" spans="1:10">
      <c r="A30" s="38" t="s">
        <v>736</v>
      </c>
      <c r="B30" s="38"/>
      <c r="C30" s="38"/>
      <c r="D30" s="38"/>
      <c r="E30" s="38"/>
      <c r="F30" s="38"/>
      <c r="G30" s="38"/>
      <c r="H30" s="38"/>
      <c r="I30" s="38"/>
      <c r="J30" s="38"/>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rintOptions horizontalCentered="1"/>
  <pageMargins left="0.751388888888889" right="0.751388888888889" top="1" bottom="1" header="0.5" footer="0.5"/>
  <pageSetup paperSize="9" scale="50" orientation="landscape"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selection activeCell="G19" sqref="G19:G22"/>
    </sheetView>
  </sheetViews>
  <sheetFormatPr defaultColWidth="9" defaultRowHeight="13.5"/>
  <cols>
    <col min="1" max="1" width="9" style="1"/>
    <col min="2" max="2" width="15.6333333333333" style="1" customWidth="1"/>
    <col min="3" max="3" width="13.2166666666667" style="1" customWidth="1"/>
    <col min="4" max="4" width="9" style="1"/>
    <col min="5" max="5" width="9.44166666666667" style="1"/>
    <col min="6" max="9" width="9" style="1"/>
    <col min="10" max="10" width="16.375"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702</v>
      </c>
    </row>
    <row r="4" s="1" customFormat="1" ht="15" customHeight="1" spans="1:10">
      <c r="A4" s="3" t="s">
        <v>703</v>
      </c>
      <c r="B4" s="4" t="s">
        <v>761</v>
      </c>
      <c r="C4" s="4"/>
      <c r="D4" s="4"/>
      <c r="E4" s="4"/>
      <c r="F4" s="4"/>
      <c r="G4" s="4"/>
      <c r="H4" s="4"/>
      <c r="I4" s="4"/>
      <c r="J4" s="4"/>
    </row>
    <row r="5" s="1" customFormat="1" ht="15" customHeight="1" spans="1:10">
      <c r="A5" s="5" t="s">
        <v>705</v>
      </c>
      <c r="B5" s="6" t="s">
        <v>3</v>
      </c>
      <c r="C5" s="6"/>
      <c r="D5" s="6"/>
      <c r="E5" s="7" t="s">
        <v>706</v>
      </c>
      <c r="F5" s="4" t="s">
        <v>757</v>
      </c>
      <c r="G5" s="4"/>
      <c r="H5" s="4"/>
      <c r="I5" s="4"/>
      <c r="J5" s="4"/>
    </row>
    <row r="6" s="1" customFormat="1" ht="15" spans="1:10">
      <c r="A6" s="5"/>
      <c r="B6" s="6"/>
      <c r="C6" s="6"/>
      <c r="D6" s="6"/>
      <c r="E6" s="8" t="s">
        <v>707</v>
      </c>
      <c r="F6" s="4"/>
      <c r="G6" s="4"/>
      <c r="H6" s="4"/>
      <c r="I6" s="4"/>
      <c r="J6" s="4"/>
    </row>
    <row r="7" s="1" customFormat="1" ht="15" customHeight="1" spans="1:10">
      <c r="A7" s="5" t="s">
        <v>708</v>
      </c>
      <c r="B7" s="8"/>
      <c r="C7" s="9" t="s">
        <v>709</v>
      </c>
      <c r="D7" s="9" t="s">
        <v>710</v>
      </c>
      <c r="E7" s="7" t="s">
        <v>710</v>
      </c>
      <c r="F7" s="4" t="s">
        <v>711</v>
      </c>
      <c r="G7" s="4"/>
      <c r="H7" s="4" t="s">
        <v>712</v>
      </c>
      <c r="I7" s="4" t="s">
        <v>713</v>
      </c>
      <c r="J7" s="4"/>
    </row>
    <row r="8" s="1" customFormat="1" ht="15" spans="1:10">
      <c r="A8" s="5"/>
      <c r="B8" s="8"/>
      <c r="C8" s="8" t="s">
        <v>497</v>
      </c>
      <c r="D8" s="8" t="s">
        <v>497</v>
      </c>
      <c r="E8" s="8" t="s">
        <v>714</v>
      </c>
      <c r="F8" s="4"/>
      <c r="G8" s="4"/>
      <c r="H8" s="4"/>
      <c r="I8" s="4"/>
      <c r="J8" s="4"/>
    </row>
    <row r="9" s="1" customFormat="1" ht="27" customHeight="1" spans="1:10">
      <c r="A9" s="5"/>
      <c r="B9" s="8" t="s">
        <v>592</v>
      </c>
      <c r="C9" s="10">
        <v>0.1522</v>
      </c>
      <c r="D9" s="10">
        <v>0.1522</v>
      </c>
      <c r="E9" s="10">
        <v>0.1522</v>
      </c>
      <c r="F9" s="8">
        <v>10</v>
      </c>
      <c r="G9" s="8"/>
      <c r="H9" s="11">
        <v>1</v>
      </c>
      <c r="I9" s="10">
        <v>10</v>
      </c>
      <c r="J9" s="10"/>
    </row>
    <row r="10" s="1" customFormat="1" ht="15" customHeight="1" spans="1:10">
      <c r="A10" s="5"/>
      <c r="B10" s="12" t="s">
        <v>594</v>
      </c>
      <c r="C10" s="10">
        <v>0.1522</v>
      </c>
      <c r="D10" s="10">
        <v>0.1522</v>
      </c>
      <c r="E10" s="10">
        <v>0.1522</v>
      </c>
      <c r="F10" s="8" t="s">
        <v>502</v>
      </c>
      <c r="G10" s="8"/>
      <c r="H10" s="8" t="s">
        <v>502</v>
      </c>
      <c r="I10" s="8" t="s">
        <v>502</v>
      </c>
      <c r="J10" s="8"/>
    </row>
    <row r="11" s="1" customFormat="1" ht="15" spans="1:10">
      <c r="A11" s="5"/>
      <c r="B11" s="8" t="s">
        <v>595</v>
      </c>
      <c r="C11" s="10"/>
      <c r="D11" s="10"/>
      <c r="E11" s="10"/>
      <c r="F11" s="8"/>
      <c r="G11" s="8"/>
      <c r="H11" s="8"/>
      <c r="I11" s="8"/>
      <c r="J11" s="8"/>
    </row>
    <row r="12" s="1" customFormat="1" ht="27" customHeight="1" spans="1:10">
      <c r="A12" s="5"/>
      <c r="B12" s="8" t="s">
        <v>596</v>
      </c>
      <c r="C12" s="10">
        <v>0</v>
      </c>
      <c r="D12" s="10">
        <v>0</v>
      </c>
      <c r="E12" s="10">
        <v>0</v>
      </c>
      <c r="F12" s="8" t="s">
        <v>502</v>
      </c>
      <c r="G12" s="8"/>
      <c r="H12" s="8" t="s">
        <v>502</v>
      </c>
      <c r="I12" s="8" t="s">
        <v>502</v>
      </c>
      <c r="J12" s="8"/>
    </row>
    <row r="13" s="1" customFormat="1" ht="27" customHeight="1" spans="1:10">
      <c r="A13" s="5"/>
      <c r="B13" s="8" t="s">
        <v>715</v>
      </c>
      <c r="C13" s="10">
        <v>0</v>
      </c>
      <c r="D13" s="10">
        <v>0</v>
      </c>
      <c r="E13" s="10">
        <v>0</v>
      </c>
      <c r="F13" s="8" t="s">
        <v>502</v>
      </c>
      <c r="G13" s="8"/>
      <c r="H13" s="8" t="s">
        <v>502</v>
      </c>
      <c r="I13" s="8" t="s">
        <v>502</v>
      </c>
      <c r="J13" s="8"/>
    </row>
    <row r="14" s="1" customFormat="1" ht="15" customHeight="1" spans="1:10">
      <c r="A14" s="13" t="s">
        <v>716</v>
      </c>
      <c r="B14" s="13"/>
      <c r="C14" s="13"/>
      <c r="D14" s="13"/>
      <c r="E14" s="13"/>
      <c r="F14" s="13"/>
      <c r="G14" s="14" t="s">
        <v>717</v>
      </c>
      <c r="H14" s="14"/>
      <c r="I14" s="14"/>
      <c r="J14" s="14"/>
    </row>
    <row r="15" s="1" customFormat="1" ht="73" customHeight="1" spans="1:10">
      <c r="A15" s="13" t="s">
        <v>718</v>
      </c>
      <c r="B15" s="15" t="s">
        <v>762</v>
      </c>
      <c r="C15" s="15"/>
      <c r="D15" s="15"/>
      <c r="E15" s="15"/>
      <c r="F15" s="15"/>
      <c r="G15" s="16" t="s">
        <v>763</v>
      </c>
      <c r="H15" s="16"/>
      <c r="I15" s="16"/>
      <c r="J15" s="16"/>
    </row>
    <row r="16" s="1" customFormat="1" ht="15" customHeight="1" spans="1:10">
      <c r="A16" s="13" t="s">
        <v>601</v>
      </c>
      <c r="B16" s="13"/>
      <c r="C16" s="13"/>
      <c r="D16" s="17" t="s">
        <v>720</v>
      </c>
      <c r="E16" s="17"/>
      <c r="F16" s="17"/>
      <c r="G16" s="18" t="s">
        <v>721</v>
      </c>
      <c r="H16" s="18"/>
      <c r="I16" s="18"/>
      <c r="J16" s="18"/>
    </row>
    <row r="17" s="1" customFormat="1" ht="24.75" customHeight="1" spans="1:10">
      <c r="A17" s="19" t="s">
        <v>607</v>
      </c>
      <c r="B17" s="5" t="s">
        <v>608</v>
      </c>
      <c r="C17" s="9" t="s">
        <v>722</v>
      </c>
      <c r="D17" s="7" t="s">
        <v>723</v>
      </c>
      <c r="E17" s="4" t="s">
        <v>603</v>
      </c>
      <c r="F17" s="20" t="s">
        <v>724</v>
      </c>
      <c r="G17" s="21" t="s">
        <v>725</v>
      </c>
      <c r="H17" s="22" t="s">
        <v>711</v>
      </c>
      <c r="I17" s="22" t="s">
        <v>713</v>
      </c>
      <c r="J17" s="22" t="s">
        <v>606</v>
      </c>
    </row>
    <row r="18" s="1" customFormat="1" ht="15" spans="1:10">
      <c r="A18" s="19"/>
      <c r="B18" s="5"/>
      <c r="C18" s="8" t="s">
        <v>723</v>
      </c>
      <c r="D18" s="8" t="s">
        <v>726</v>
      </c>
      <c r="E18" s="4"/>
      <c r="F18" s="23" t="s">
        <v>707</v>
      </c>
      <c r="G18" s="24" t="s">
        <v>727</v>
      </c>
      <c r="H18" s="22"/>
      <c r="I18" s="22"/>
      <c r="J18" s="22"/>
    </row>
    <row r="19" s="1" customFormat="1" ht="15" spans="1:10">
      <c r="A19" s="5" t="s">
        <v>610</v>
      </c>
      <c r="B19" s="9" t="s">
        <v>611</v>
      </c>
      <c r="C19" s="6" t="s">
        <v>633</v>
      </c>
      <c r="D19" s="27" t="s">
        <v>634</v>
      </c>
      <c r="E19" s="8">
        <v>1</v>
      </c>
      <c r="F19" s="17" t="s">
        <v>614</v>
      </c>
      <c r="G19" s="8">
        <v>1</v>
      </c>
      <c r="H19" s="28">
        <v>15</v>
      </c>
      <c r="I19" s="28">
        <v>15</v>
      </c>
      <c r="J19" s="17" t="s">
        <v>593</v>
      </c>
    </row>
    <row r="20" s="1" customFormat="1" ht="29.25" spans="1:10">
      <c r="A20" s="5"/>
      <c r="B20" s="7" t="s">
        <v>645</v>
      </c>
      <c r="C20" s="6" t="s">
        <v>654</v>
      </c>
      <c r="D20" s="27" t="s">
        <v>653</v>
      </c>
      <c r="E20" s="8">
        <v>100</v>
      </c>
      <c r="F20" s="17" t="s">
        <v>647</v>
      </c>
      <c r="G20" s="17">
        <v>100</v>
      </c>
      <c r="H20" s="28">
        <v>15</v>
      </c>
      <c r="I20" s="28">
        <v>15</v>
      </c>
      <c r="J20" s="17" t="s">
        <v>593</v>
      </c>
    </row>
    <row r="21" s="1" customFormat="1" ht="15" spans="1:10">
      <c r="A21" s="5"/>
      <c r="B21" s="4" t="s">
        <v>658</v>
      </c>
      <c r="C21" s="6" t="s">
        <v>659</v>
      </c>
      <c r="D21" s="27" t="s">
        <v>634</v>
      </c>
      <c r="E21" s="8">
        <v>1521.81</v>
      </c>
      <c r="F21" s="17" t="s">
        <v>662</v>
      </c>
      <c r="G21" s="8">
        <v>1521.81</v>
      </c>
      <c r="H21" s="28">
        <v>20</v>
      </c>
      <c r="I21" s="28">
        <v>20</v>
      </c>
      <c r="J21" s="17" t="s">
        <v>593</v>
      </c>
    </row>
    <row r="22" s="1" customFormat="1" ht="57.75" spans="1:10">
      <c r="A22" s="5" t="s">
        <v>665</v>
      </c>
      <c r="B22" s="8" t="s">
        <v>670</v>
      </c>
      <c r="C22" s="6" t="s">
        <v>679</v>
      </c>
      <c r="D22" s="27" t="s">
        <v>653</v>
      </c>
      <c r="E22" s="8" t="s">
        <v>668</v>
      </c>
      <c r="F22" s="17" t="s">
        <v>669</v>
      </c>
      <c r="G22" s="17" t="s">
        <v>668</v>
      </c>
      <c r="H22" s="28">
        <v>30</v>
      </c>
      <c r="I22" s="28">
        <v>30</v>
      </c>
      <c r="J22" s="17" t="s">
        <v>593</v>
      </c>
    </row>
    <row r="23" s="1" customFormat="1" ht="29.25" spans="1:10">
      <c r="A23" s="33" t="s">
        <v>686</v>
      </c>
      <c r="B23" s="34" t="s">
        <v>687</v>
      </c>
      <c r="C23" s="35" t="s">
        <v>694</v>
      </c>
      <c r="D23" s="33" t="s">
        <v>634</v>
      </c>
      <c r="E23" s="34">
        <v>95</v>
      </c>
      <c r="F23" s="36" t="s">
        <v>647</v>
      </c>
      <c r="G23" s="34">
        <v>95</v>
      </c>
      <c r="H23" s="32">
        <v>10</v>
      </c>
      <c r="I23" s="32">
        <v>10</v>
      </c>
      <c r="J23" s="17" t="s">
        <v>593</v>
      </c>
    </row>
    <row r="24" s="1" customFormat="1" ht="15" customHeight="1" spans="1:10">
      <c r="A24" s="5" t="s">
        <v>729</v>
      </c>
      <c r="B24" s="5"/>
      <c r="C24" s="37" t="s">
        <v>593</v>
      </c>
      <c r="D24" s="37"/>
      <c r="E24" s="37"/>
      <c r="F24" s="37"/>
      <c r="G24" s="37"/>
      <c r="H24" s="37"/>
      <c r="I24" s="37"/>
      <c r="J24" s="37"/>
    </row>
    <row r="25" s="1" customFormat="1" ht="24" customHeight="1" spans="1:10">
      <c r="A25" s="5" t="s">
        <v>730</v>
      </c>
      <c r="B25" s="8">
        <v>100</v>
      </c>
      <c r="C25" s="8"/>
      <c r="D25" s="8"/>
      <c r="E25" s="8"/>
      <c r="F25" s="8"/>
      <c r="G25" s="8"/>
      <c r="H25" s="8"/>
      <c r="I25" s="40">
        <v>100</v>
      </c>
      <c r="J25" s="4" t="s">
        <v>731</v>
      </c>
    </row>
    <row r="26" s="1" customFormat="1" spans="1:10">
      <c r="A26" s="38" t="s">
        <v>732</v>
      </c>
      <c r="B26" s="38"/>
      <c r="C26" s="38"/>
      <c r="D26" s="38"/>
      <c r="E26" s="38"/>
      <c r="F26" s="38"/>
      <c r="G26" s="38"/>
      <c r="H26" s="38"/>
      <c r="I26" s="38"/>
      <c r="J26" s="38"/>
    </row>
    <row r="27" s="1" customFormat="1" spans="1:10">
      <c r="A27" s="38" t="s">
        <v>733</v>
      </c>
      <c r="B27" s="38"/>
      <c r="C27" s="38"/>
      <c r="D27" s="38"/>
      <c r="E27" s="38"/>
      <c r="F27" s="38"/>
      <c r="G27" s="38"/>
      <c r="H27" s="38"/>
      <c r="I27" s="38"/>
      <c r="J27" s="38"/>
    </row>
    <row r="28" s="1" customFormat="1" spans="1:10">
      <c r="A28" s="38" t="s">
        <v>734</v>
      </c>
      <c r="B28" s="38"/>
      <c r="C28" s="38"/>
      <c r="D28" s="38"/>
      <c r="E28" s="38"/>
      <c r="F28" s="38"/>
      <c r="G28" s="38"/>
      <c r="H28" s="38"/>
      <c r="I28" s="38"/>
      <c r="J28" s="38"/>
    </row>
    <row r="29" s="1" customFormat="1" spans="1:10">
      <c r="A29" s="38" t="s">
        <v>735</v>
      </c>
      <c r="B29" s="38"/>
      <c r="C29" s="38"/>
      <c r="D29" s="38"/>
      <c r="E29" s="38"/>
      <c r="F29" s="38"/>
      <c r="G29" s="38"/>
      <c r="H29" s="38"/>
      <c r="I29" s="38"/>
      <c r="J29" s="38"/>
    </row>
    <row r="30" s="1" customFormat="1" spans="1:10">
      <c r="A30" s="38" t="s">
        <v>736</v>
      </c>
      <c r="B30" s="38"/>
      <c r="C30" s="38"/>
      <c r="D30" s="38"/>
      <c r="E30" s="38"/>
      <c r="F30" s="38"/>
      <c r="G30" s="38"/>
      <c r="H30" s="38"/>
      <c r="I30" s="38"/>
      <c r="J30" s="38"/>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rintOptions horizontalCentered="1"/>
  <pageMargins left="0.751388888888889" right="0.751388888888889" top="1" bottom="1" header="0.5" footer="0.5"/>
  <pageSetup paperSize="9" scale="68" orientation="landscape"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workbookViewId="0">
      <selection activeCell="B15" sqref="B15:F15"/>
    </sheetView>
  </sheetViews>
  <sheetFormatPr defaultColWidth="9" defaultRowHeight="13.5"/>
  <cols>
    <col min="1" max="1" width="9" style="1"/>
    <col min="2" max="2" width="15.6333333333333" style="1" customWidth="1"/>
    <col min="3" max="3" width="15.6666666666667" style="1" customWidth="1"/>
    <col min="4" max="4" width="9" style="1"/>
    <col min="5" max="5" width="9.44166666666667" style="1"/>
    <col min="6" max="9" width="9" style="1"/>
    <col min="10" max="10" width="36"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702</v>
      </c>
    </row>
    <row r="4" s="1" customFormat="1" ht="15" customHeight="1" spans="1:10">
      <c r="A4" s="3" t="s">
        <v>703</v>
      </c>
      <c r="B4" s="4" t="s">
        <v>764</v>
      </c>
      <c r="C4" s="4"/>
      <c r="D4" s="4"/>
      <c r="E4" s="4"/>
      <c r="F4" s="4"/>
      <c r="G4" s="4"/>
      <c r="H4" s="4"/>
      <c r="I4" s="4"/>
      <c r="J4" s="4"/>
    </row>
    <row r="5" s="1" customFormat="1" ht="15" customHeight="1" spans="1:10">
      <c r="A5" s="5" t="s">
        <v>705</v>
      </c>
      <c r="B5" s="6" t="s">
        <v>3</v>
      </c>
      <c r="C5" s="6"/>
      <c r="D5" s="6"/>
      <c r="E5" s="7" t="s">
        <v>706</v>
      </c>
      <c r="F5" s="4" t="s">
        <v>757</v>
      </c>
      <c r="G5" s="4"/>
      <c r="H5" s="4"/>
      <c r="I5" s="4"/>
      <c r="J5" s="4"/>
    </row>
    <row r="6" s="1" customFormat="1" ht="15" spans="1:10">
      <c r="A6" s="5"/>
      <c r="B6" s="6"/>
      <c r="C6" s="6"/>
      <c r="D6" s="6"/>
      <c r="E6" s="8" t="s">
        <v>707</v>
      </c>
      <c r="F6" s="4"/>
      <c r="G6" s="4"/>
      <c r="H6" s="4"/>
      <c r="I6" s="4"/>
      <c r="J6" s="4"/>
    </row>
    <row r="7" s="1" customFormat="1" ht="15" customHeight="1" spans="1:10">
      <c r="A7" s="5" t="s">
        <v>708</v>
      </c>
      <c r="B7" s="8"/>
      <c r="C7" s="9" t="s">
        <v>709</v>
      </c>
      <c r="D7" s="9" t="s">
        <v>710</v>
      </c>
      <c r="E7" s="7" t="s">
        <v>710</v>
      </c>
      <c r="F7" s="4" t="s">
        <v>711</v>
      </c>
      <c r="G7" s="4"/>
      <c r="H7" s="4" t="s">
        <v>712</v>
      </c>
      <c r="I7" s="4" t="s">
        <v>713</v>
      </c>
      <c r="J7" s="4"/>
    </row>
    <row r="8" s="1" customFormat="1" ht="15" spans="1:10">
      <c r="A8" s="5"/>
      <c r="B8" s="8"/>
      <c r="C8" s="8" t="s">
        <v>497</v>
      </c>
      <c r="D8" s="8" t="s">
        <v>497</v>
      </c>
      <c r="E8" s="8" t="s">
        <v>714</v>
      </c>
      <c r="F8" s="4"/>
      <c r="G8" s="4"/>
      <c r="H8" s="4"/>
      <c r="I8" s="4"/>
      <c r="J8" s="4"/>
    </row>
    <row r="9" s="1" customFormat="1" ht="27" customHeight="1" spans="1:10">
      <c r="A9" s="5"/>
      <c r="B9" s="8" t="s">
        <v>592</v>
      </c>
      <c r="C9" s="10">
        <v>1.824</v>
      </c>
      <c r="D9" s="10">
        <v>1.824</v>
      </c>
      <c r="E9" s="10">
        <v>1.824</v>
      </c>
      <c r="F9" s="8">
        <v>10</v>
      </c>
      <c r="G9" s="8"/>
      <c r="H9" s="11">
        <v>1</v>
      </c>
      <c r="I9" s="10">
        <v>10</v>
      </c>
      <c r="J9" s="10"/>
    </row>
    <row r="10" s="1" customFormat="1" ht="15" customHeight="1" spans="1:10">
      <c r="A10" s="5"/>
      <c r="B10" s="12" t="s">
        <v>594</v>
      </c>
      <c r="C10" s="10">
        <v>1.824</v>
      </c>
      <c r="D10" s="10">
        <v>1.824</v>
      </c>
      <c r="E10" s="10">
        <v>1.824</v>
      </c>
      <c r="F10" s="8" t="s">
        <v>502</v>
      </c>
      <c r="G10" s="8"/>
      <c r="H10" s="8" t="s">
        <v>502</v>
      </c>
      <c r="I10" s="8" t="s">
        <v>502</v>
      </c>
      <c r="J10" s="8"/>
    </row>
    <row r="11" s="1" customFormat="1" ht="15" spans="1:10">
      <c r="A11" s="5"/>
      <c r="B11" s="8" t="s">
        <v>595</v>
      </c>
      <c r="C11" s="10"/>
      <c r="D11" s="10"/>
      <c r="E11" s="10"/>
      <c r="F11" s="8"/>
      <c r="G11" s="8"/>
      <c r="H11" s="8"/>
      <c r="I11" s="8"/>
      <c r="J11" s="8"/>
    </row>
    <row r="12" s="1" customFormat="1" ht="27" customHeight="1" spans="1:10">
      <c r="A12" s="5"/>
      <c r="B12" s="8" t="s">
        <v>596</v>
      </c>
      <c r="C12" s="10">
        <v>0</v>
      </c>
      <c r="D12" s="10">
        <v>0</v>
      </c>
      <c r="E12" s="10">
        <v>0</v>
      </c>
      <c r="F12" s="8" t="s">
        <v>502</v>
      </c>
      <c r="G12" s="8"/>
      <c r="H12" s="8" t="s">
        <v>502</v>
      </c>
      <c r="I12" s="8" t="s">
        <v>502</v>
      </c>
      <c r="J12" s="8"/>
    </row>
    <row r="13" s="1" customFormat="1" ht="27" customHeight="1" spans="1:10">
      <c r="A13" s="5"/>
      <c r="B13" s="8" t="s">
        <v>715</v>
      </c>
      <c r="C13" s="10">
        <v>0</v>
      </c>
      <c r="D13" s="10">
        <v>0</v>
      </c>
      <c r="E13" s="10">
        <v>0</v>
      </c>
      <c r="F13" s="8" t="s">
        <v>502</v>
      </c>
      <c r="G13" s="8"/>
      <c r="H13" s="8" t="s">
        <v>502</v>
      </c>
      <c r="I13" s="8" t="s">
        <v>502</v>
      </c>
      <c r="J13" s="8"/>
    </row>
    <row r="14" s="1" customFormat="1" ht="15" customHeight="1" spans="1:10">
      <c r="A14" s="13" t="s">
        <v>716</v>
      </c>
      <c r="B14" s="13"/>
      <c r="C14" s="13"/>
      <c r="D14" s="13"/>
      <c r="E14" s="13"/>
      <c r="F14" s="13"/>
      <c r="G14" s="14" t="s">
        <v>717</v>
      </c>
      <c r="H14" s="14"/>
      <c r="I14" s="14"/>
      <c r="J14" s="14"/>
    </row>
    <row r="15" s="1" customFormat="1" ht="209" customHeight="1" spans="1:10">
      <c r="A15" s="13" t="s">
        <v>718</v>
      </c>
      <c r="B15" s="15" t="s">
        <v>765</v>
      </c>
      <c r="C15" s="15"/>
      <c r="D15" s="15"/>
      <c r="E15" s="15"/>
      <c r="F15" s="15"/>
      <c r="G15" s="16" t="s">
        <v>766</v>
      </c>
      <c r="H15" s="16"/>
      <c r="I15" s="16"/>
      <c r="J15" s="16"/>
    </row>
    <row r="16" s="1" customFormat="1" ht="15" customHeight="1" spans="1:10">
      <c r="A16" s="13" t="s">
        <v>601</v>
      </c>
      <c r="B16" s="13"/>
      <c r="C16" s="13"/>
      <c r="D16" s="17" t="s">
        <v>720</v>
      </c>
      <c r="E16" s="17"/>
      <c r="F16" s="17"/>
      <c r="G16" s="18" t="s">
        <v>721</v>
      </c>
      <c r="H16" s="18"/>
      <c r="I16" s="18"/>
      <c r="J16" s="18"/>
    </row>
    <row r="17" s="1" customFormat="1" ht="24.75" customHeight="1" spans="1:10">
      <c r="A17" s="19" t="s">
        <v>607</v>
      </c>
      <c r="B17" s="5" t="s">
        <v>608</v>
      </c>
      <c r="C17" s="9" t="s">
        <v>722</v>
      </c>
      <c r="D17" s="7" t="s">
        <v>723</v>
      </c>
      <c r="E17" s="4" t="s">
        <v>603</v>
      </c>
      <c r="F17" s="20" t="s">
        <v>724</v>
      </c>
      <c r="G17" s="21" t="s">
        <v>725</v>
      </c>
      <c r="H17" s="22" t="s">
        <v>711</v>
      </c>
      <c r="I17" s="22" t="s">
        <v>713</v>
      </c>
      <c r="J17" s="22" t="s">
        <v>606</v>
      </c>
    </row>
    <row r="18" s="1" customFormat="1" ht="15" spans="1:10">
      <c r="A18" s="19"/>
      <c r="B18" s="5"/>
      <c r="C18" s="8" t="s">
        <v>723</v>
      </c>
      <c r="D18" s="8" t="s">
        <v>726</v>
      </c>
      <c r="E18" s="4"/>
      <c r="F18" s="23" t="s">
        <v>707</v>
      </c>
      <c r="G18" s="24" t="s">
        <v>727</v>
      </c>
      <c r="H18" s="22"/>
      <c r="I18" s="22"/>
      <c r="J18" s="22"/>
    </row>
    <row r="19" s="1" customFormat="1" ht="29.25" spans="1:10">
      <c r="A19" s="5" t="s">
        <v>610</v>
      </c>
      <c r="B19" s="6" t="s">
        <v>611</v>
      </c>
      <c r="C19" s="6" t="s">
        <v>635</v>
      </c>
      <c r="D19" s="27" t="s">
        <v>634</v>
      </c>
      <c r="E19" s="8">
        <v>25</v>
      </c>
      <c r="F19" s="17" t="s">
        <v>636</v>
      </c>
      <c r="G19" s="8">
        <v>25</v>
      </c>
      <c r="H19" s="28">
        <v>10</v>
      </c>
      <c r="I19" s="28">
        <v>10</v>
      </c>
      <c r="J19" s="17" t="s">
        <v>593</v>
      </c>
    </row>
    <row r="20" s="1" customFormat="1" ht="29.25" spans="1:10">
      <c r="A20" s="5"/>
      <c r="B20" s="6" t="s">
        <v>611</v>
      </c>
      <c r="C20" s="6" t="s">
        <v>637</v>
      </c>
      <c r="D20" s="27" t="s">
        <v>634</v>
      </c>
      <c r="E20" s="8">
        <v>63</v>
      </c>
      <c r="F20" s="17" t="s">
        <v>638</v>
      </c>
      <c r="G20" s="8">
        <v>63</v>
      </c>
      <c r="H20" s="28">
        <v>10</v>
      </c>
      <c r="I20" s="28">
        <v>10</v>
      </c>
      <c r="J20" s="17" t="s">
        <v>593</v>
      </c>
    </row>
    <row r="21" s="1" customFormat="1" ht="29.25" spans="1:10">
      <c r="A21" s="5"/>
      <c r="B21" s="6" t="s">
        <v>611</v>
      </c>
      <c r="C21" s="6" t="s">
        <v>639</v>
      </c>
      <c r="D21" s="27" t="s">
        <v>634</v>
      </c>
      <c r="E21" s="8">
        <v>9</v>
      </c>
      <c r="F21" s="17" t="s">
        <v>620</v>
      </c>
      <c r="G21" s="8">
        <v>9</v>
      </c>
      <c r="H21" s="28">
        <v>10</v>
      </c>
      <c r="I21" s="28">
        <v>10</v>
      </c>
      <c r="J21" s="17" t="s">
        <v>593</v>
      </c>
    </row>
    <row r="22" s="1" customFormat="1" ht="86.25" spans="1:10">
      <c r="A22" s="5"/>
      <c r="B22" s="46" t="s">
        <v>658</v>
      </c>
      <c r="C22" s="6" t="s">
        <v>659</v>
      </c>
      <c r="D22" s="27" t="s">
        <v>634</v>
      </c>
      <c r="E22" s="8">
        <v>145300</v>
      </c>
      <c r="F22" s="17" t="s">
        <v>662</v>
      </c>
      <c r="G22" s="17">
        <v>18240</v>
      </c>
      <c r="H22" s="28">
        <v>20</v>
      </c>
      <c r="I22" s="28">
        <v>13</v>
      </c>
      <c r="J22" s="17" t="s">
        <v>663</v>
      </c>
    </row>
    <row r="23" s="1" customFormat="1" ht="57.75" spans="1:10">
      <c r="A23" s="29" t="s">
        <v>665</v>
      </c>
      <c r="B23" s="6" t="s">
        <v>670</v>
      </c>
      <c r="C23" s="6" t="s">
        <v>680</v>
      </c>
      <c r="D23" s="27" t="s">
        <v>653</v>
      </c>
      <c r="E23" s="8" t="s">
        <v>668</v>
      </c>
      <c r="F23" s="17" t="s">
        <v>669</v>
      </c>
      <c r="G23" s="17" t="s">
        <v>668</v>
      </c>
      <c r="H23" s="32">
        <v>10</v>
      </c>
      <c r="I23" s="32">
        <v>10</v>
      </c>
      <c r="J23" s="17" t="s">
        <v>593</v>
      </c>
    </row>
    <row r="24" s="1" customFormat="1" ht="43.5" spans="1:10">
      <c r="A24" s="29"/>
      <c r="B24" s="6" t="s">
        <v>670</v>
      </c>
      <c r="C24" s="44" t="s">
        <v>681</v>
      </c>
      <c r="D24" s="27" t="s">
        <v>653</v>
      </c>
      <c r="E24" s="36" t="s">
        <v>668</v>
      </c>
      <c r="F24" s="17" t="s">
        <v>669</v>
      </c>
      <c r="G24" s="36" t="s">
        <v>668</v>
      </c>
      <c r="H24" s="32">
        <v>10</v>
      </c>
      <c r="I24" s="32">
        <v>10</v>
      </c>
      <c r="J24" s="17" t="s">
        <v>593</v>
      </c>
    </row>
    <row r="25" s="1" customFormat="1" ht="57.75" spans="1:10">
      <c r="A25" s="30"/>
      <c r="B25" s="6" t="s">
        <v>670</v>
      </c>
      <c r="C25" s="44" t="s">
        <v>682</v>
      </c>
      <c r="D25" s="27" t="s">
        <v>653</v>
      </c>
      <c r="E25" s="36" t="s">
        <v>668</v>
      </c>
      <c r="F25" s="17" t="s">
        <v>669</v>
      </c>
      <c r="G25" s="36" t="s">
        <v>668</v>
      </c>
      <c r="H25" s="32">
        <v>10</v>
      </c>
      <c r="I25" s="32">
        <v>10</v>
      </c>
      <c r="J25" s="17" t="s">
        <v>593</v>
      </c>
    </row>
    <row r="26" s="1" customFormat="1" ht="29.25" spans="1:10">
      <c r="A26" s="33" t="s">
        <v>686</v>
      </c>
      <c r="B26" s="35" t="s">
        <v>687</v>
      </c>
      <c r="C26" s="35" t="s">
        <v>688</v>
      </c>
      <c r="D26" s="33" t="s">
        <v>634</v>
      </c>
      <c r="E26" s="34">
        <v>96</v>
      </c>
      <c r="F26" s="36" t="s">
        <v>647</v>
      </c>
      <c r="G26" s="34">
        <v>96</v>
      </c>
      <c r="H26" s="32">
        <v>10</v>
      </c>
      <c r="I26" s="32">
        <v>10</v>
      </c>
      <c r="J26" s="17" t="s">
        <v>593</v>
      </c>
    </row>
    <row r="27" s="1" customFormat="1" ht="15" customHeight="1" spans="1:10">
      <c r="A27" s="5" t="s">
        <v>729</v>
      </c>
      <c r="B27" s="5"/>
      <c r="C27" s="37" t="s">
        <v>593</v>
      </c>
      <c r="D27" s="37"/>
      <c r="E27" s="37"/>
      <c r="F27" s="37"/>
      <c r="G27" s="37"/>
      <c r="H27" s="37"/>
      <c r="I27" s="37"/>
      <c r="J27" s="37"/>
    </row>
    <row r="28" s="1" customFormat="1" ht="24" customHeight="1" spans="1:10">
      <c r="A28" s="5" t="s">
        <v>730</v>
      </c>
      <c r="B28" s="8">
        <v>100</v>
      </c>
      <c r="C28" s="8"/>
      <c r="D28" s="8"/>
      <c r="E28" s="8"/>
      <c r="F28" s="8"/>
      <c r="G28" s="8"/>
      <c r="H28" s="8"/>
      <c r="I28" s="40">
        <v>93</v>
      </c>
      <c r="J28" s="47" t="s">
        <v>731</v>
      </c>
    </row>
    <row r="29" s="1" customFormat="1" spans="1:10">
      <c r="A29" s="38" t="s">
        <v>732</v>
      </c>
      <c r="B29" s="38"/>
      <c r="C29" s="38"/>
      <c r="D29" s="38"/>
      <c r="E29" s="38"/>
      <c r="F29" s="38"/>
      <c r="G29" s="38"/>
      <c r="H29" s="38"/>
      <c r="I29" s="38"/>
      <c r="J29" s="38"/>
    </row>
    <row r="30" s="1" customFormat="1" spans="1:10">
      <c r="A30" s="38" t="s">
        <v>733</v>
      </c>
      <c r="B30" s="38"/>
      <c r="C30" s="38"/>
      <c r="D30" s="38"/>
      <c r="E30" s="38"/>
      <c r="F30" s="38"/>
      <c r="G30" s="38"/>
      <c r="H30" s="38"/>
      <c r="I30" s="38"/>
      <c r="J30" s="38"/>
    </row>
    <row r="31" s="1" customFormat="1" spans="1:10">
      <c r="A31" s="38" t="s">
        <v>734</v>
      </c>
      <c r="B31" s="38"/>
      <c r="C31" s="38"/>
      <c r="D31" s="38"/>
      <c r="E31" s="38"/>
      <c r="F31" s="38"/>
      <c r="G31" s="38"/>
      <c r="H31" s="38"/>
      <c r="I31" s="38"/>
      <c r="J31" s="38"/>
    </row>
    <row r="32" s="1" customFormat="1" spans="1:10">
      <c r="A32" s="38" t="s">
        <v>735</v>
      </c>
      <c r="B32" s="38"/>
      <c r="C32" s="38"/>
      <c r="D32" s="38"/>
      <c r="E32" s="38"/>
      <c r="F32" s="38"/>
      <c r="G32" s="38"/>
      <c r="H32" s="38"/>
      <c r="I32" s="38"/>
      <c r="J32" s="38"/>
    </row>
    <row r="33" s="1" customFormat="1" spans="1:10">
      <c r="A33" s="38" t="s">
        <v>736</v>
      </c>
      <c r="B33" s="38"/>
      <c r="C33" s="38"/>
      <c r="D33" s="38"/>
      <c r="E33" s="38"/>
      <c r="F33" s="38"/>
      <c r="G33" s="38"/>
      <c r="H33" s="38"/>
      <c r="I33" s="38"/>
      <c r="J33" s="38"/>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5"/>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rintOptions horizontalCentered="1"/>
  <pageMargins left="0.751388888888889" right="0.751388888888889" top="1" bottom="1" header="0.5" footer="0.5"/>
  <pageSetup paperSize="9" scale="44" orientation="landscape"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5" workbookViewId="0">
      <selection activeCell="I19" sqref="I19:I26"/>
    </sheetView>
  </sheetViews>
  <sheetFormatPr defaultColWidth="9" defaultRowHeight="13.5"/>
  <cols>
    <col min="1" max="1" width="9" style="1"/>
    <col min="2" max="2" width="15.6333333333333" style="1" customWidth="1"/>
    <col min="3" max="3" width="17.6666666666667" style="1" customWidth="1"/>
    <col min="4" max="4" width="9" style="1"/>
    <col min="5" max="5" width="9.44166666666667" style="1"/>
    <col min="6" max="6" width="16.625" style="1" customWidth="1"/>
    <col min="7" max="9" width="9" style="1"/>
    <col min="10" max="10" width="54"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702</v>
      </c>
    </row>
    <row r="4" s="1" customFormat="1" ht="24" customHeight="1" spans="1:10">
      <c r="A4" s="3" t="s">
        <v>703</v>
      </c>
      <c r="B4" s="4" t="s">
        <v>767</v>
      </c>
      <c r="C4" s="4"/>
      <c r="D4" s="4"/>
      <c r="E4" s="4"/>
      <c r="F4" s="4"/>
      <c r="G4" s="4"/>
      <c r="H4" s="4"/>
      <c r="I4" s="4"/>
      <c r="J4" s="4"/>
    </row>
    <row r="5" s="1" customFormat="1" ht="15" customHeight="1" spans="1:10">
      <c r="A5" s="5" t="s">
        <v>705</v>
      </c>
      <c r="B5" s="6" t="s">
        <v>3</v>
      </c>
      <c r="C5" s="6"/>
      <c r="D5" s="6"/>
      <c r="E5" s="7" t="s">
        <v>706</v>
      </c>
      <c r="F5" s="4" t="s">
        <v>757</v>
      </c>
      <c r="G5" s="4"/>
      <c r="H5" s="4"/>
      <c r="I5" s="4"/>
      <c r="J5" s="4"/>
    </row>
    <row r="6" s="1" customFormat="1" ht="15" spans="1:10">
      <c r="A6" s="5"/>
      <c r="B6" s="6"/>
      <c r="C6" s="6"/>
      <c r="D6" s="6"/>
      <c r="E6" s="8" t="s">
        <v>707</v>
      </c>
      <c r="F6" s="4"/>
      <c r="G6" s="4"/>
      <c r="H6" s="4"/>
      <c r="I6" s="4"/>
      <c r="J6" s="4"/>
    </row>
    <row r="7" s="1" customFormat="1" ht="15" customHeight="1" spans="1:10">
      <c r="A7" s="5" t="s">
        <v>708</v>
      </c>
      <c r="B7" s="8"/>
      <c r="C7" s="9" t="s">
        <v>709</v>
      </c>
      <c r="D7" s="9" t="s">
        <v>710</v>
      </c>
      <c r="E7" s="7" t="s">
        <v>710</v>
      </c>
      <c r="F7" s="4" t="s">
        <v>711</v>
      </c>
      <c r="G7" s="4"/>
      <c r="H7" s="4" t="s">
        <v>712</v>
      </c>
      <c r="I7" s="4" t="s">
        <v>713</v>
      </c>
      <c r="J7" s="4"/>
    </row>
    <row r="8" s="1" customFormat="1" ht="15" spans="1:10">
      <c r="A8" s="5"/>
      <c r="B8" s="8"/>
      <c r="C8" s="8" t="s">
        <v>497</v>
      </c>
      <c r="D8" s="8" t="s">
        <v>497</v>
      </c>
      <c r="E8" s="8" t="s">
        <v>714</v>
      </c>
      <c r="F8" s="4"/>
      <c r="G8" s="4"/>
      <c r="H8" s="4"/>
      <c r="I8" s="4"/>
      <c r="J8" s="4"/>
    </row>
    <row r="9" s="1" customFormat="1" ht="27" customHeight="1" spans="1:10">
      <c r="A9" s="5"/>
      <c r="B9" s="8" t="s">
        <v>592</v>
      </c>
      <c r="C9" s="10">
        <v>0.2997</v>
      </c>
      <c r="D9" s="10">
        <v>0.2997</v>
      </c>
      <c r="E9" s="10">
        <v>0.2997</v>
      </c>
      <c r="F9" s="8">
        <v>10</v>
      </c>
      <c r="G9" s="8"/>
      <c r="H9" s="11">
        <v>1</v>
      </c>
      <c r="I9" s="10">
        <v>10</v>
      </c>
      <c r="J9" s="10"/>
    </row>
    <row r="10" s="1" customFormat="1" ht="15" customHeight="1" spans="1:10">
      <c r="A10" s="5"/>
      <c r="B10" s="12" t="s">
        <v>594</v>
      </c>
      <c r="C10" s="10">
        <v>0.2997</v>
      </c>
      <c r="D10" s="10">
        <v>0.2997</v>
      </c>
      <c r="E10" s="10">
        <v>0.2997</v>
      </c>
      <c r="F10" s="8" t="s">
        <v>502</v>
      </c>
      <c r="G10" s="8"/>
      <c r="H10" s="8" t="s">
        <v>502</v>
      </c>
      <c r="I10" s="8" t="s">
        <v>502</v>
      </c>
      <c r="J10" s="8"/>
    </row>
    <row r="11" s="1" customFormat="1" ht="15" spans="1:10">
      <c r="A11" s="5"/>
      <c r="B11" s="8" t="s">
        <v>595</v>
      </c>
      <c r="C11" s="10"/>
      <c r="D11" s="10"/>
      <c r="E11" s="10"/>
      <c r="F11" s="8"/>
      <c r="G11" s="8"/>
      <c r="H11" s="8"/>
      <c r="I11" s="8"/>
      <c r="J11" s="8"/>
    </row>
    <row r="12" s="1" customFormat="1" ht="27" customHeight="1" spans="1:10">
      <c r="A12" s="5"/>
      <c r="B12" s="8" t="s">
        <v>596</v>
      </c>
      <c r="C12" s="10">
        <v>0</v>
      </c>
      <c r="D12" s="10">
        <v>0</v>
      </c>
      <c r="E12" s="10">
        <v>0</v>
      </c>
      <c r="F12" s="8" t="s">
        <v>502</v>
      </c>
      <c r="G12" s="8"/>
      <c r="H12" s="8" t="s">
        <v>502</v>
      </c>
      <c r="I12" s="8" t="s">
        <v>502</v>
      </c>
      <c r="J12" s="8"/>
    </row>
    <row r="13" s="1" customFormat="1" ht="27" customHeight="1" spans="1:10">
      <c r="A13" s="5"/>
      <c r="B13" s="8" t="s">
        <v>715</v>
      </c>
      <c r="C13" s="10">
        <v>0</v>
      </c>
      <c r="D13" s="10">
        <v>0</v>
      </c>
      <c r="E13" s="10">
        <v>0</v>
      </c>
      <c r="F13" s="8" t="s">
        <v>502</v>
      </c>
      <c r="G13" s="8"/>
      <c r="H13" s="8" t="s">
        <v>502</v>
      </c>
      <c r="I13" s="8" t="s">
        <v>502</v>
      </c>
      <c r="J13" s="8"/>
    </row>
    <row r="14" s="1" customFormat="1" ht="15" customHeight="1" spans="1:10">
      <c r="A14" s="13" t="s">
        <v>716</v>
      </c>
      <c r="B14" s="13"/>
      <c r="C14" s="13"/>
      <c r="D14" s="13"/>
      <c r="E14" s="13"/>
      <c r="F14" s="13"/>
      <c r="G14" s="14" t="s">
        <v>717</v>
      </c>
      <c r="H14" s="14"/>
      <c r="I14" s="14"/>
      <c r="J14" s="14"/>
    </row>
    <row r="15" s="1" customFormat="1" ht="142" customHeight="1" spans="1:10">
      <c r="A15" s="13" t="s">
        <v>718</v>
      </c>
      <c r="B15" s="15" t="s">
        <v>768</v>
      </c>
      <c r="C15" s="15"/>
      <c r="D15" s="15"/>
      <c r="E15" s="15"/>
      <c r="F15" s="15"/>
      <c r="G15" s="16" t="s">
        <v>769</v>
      </c>
      <c r="H15" s="16"/>
      <c r="I15" s="16"/>
      <c r="J15" s="16"/>
    </row>
    <row r="16" s="1" customFormat="1" ht="15" customHeight="1" spans="1:10">
      <c r="A16" s="13" t="s">
        <v>601</v>
      </c>
      <c r="B16" s="13"/>
      <c r="C16" s="13"/>
      <c r="D16" s="17" t="s">
        <v>720</v>
      </c>
      <c r="E16" s="17"/>
      <c r="F16" s="17"/>
      <c r="G16" s="18" t="s">
        <v>721</v>
      </c>
      <c r="H16" s="18"/>
      <c r="I16" s="18"/>
      <c r="J16" s="18"/>
    </row>
    <row r="17" s="1" customFormat="1" ht="24.75" customHeight="1" spans="1:10">
      <c r="A17" s="19" t="s">
        <v>607</v>
      </c>
      <c r="B17" s="5" t="s">
        <v>608</v>
      </c>
      <c r="C17" s="9" t="s">
        <v>722</v>
      </c>
      <c r="D17" s="7" t="s">
        <v>723</v>
      </c>
      <c r="E17" s="4" t="s">
        <v>603</v>
      </c>
      <c r="F17" s="20" t="s">
        <v>724</v>
      </c>
      <c r="G17" s="21" t="s">
        <v>725</v>
      </c>
      <c r="H17" s="22" t="s">
        <v>711</v>
      </c>
      <c r="I17" s="22" t="s">
        <v>713</v>
      </c>
      <c r="J17" s="22" t="s">
        <v>606</v>
      </c>
    </row>
    <row r="18" s="1" customFormat="1" ht="15" spans="1:10">
      <c r="A18" s="19"/>
      <c r="B18" s="5"/>
      <c r="C18" s="8" t="s">
        <v>723</v>
      </c>
      <c r="D18" s="8" t="s">
        <v>726</v>
      </c>
      <c r="E18" s="4"/>
      <c r="F18" s="23" t="s">
        <v>707</v>
      </c>
      <c r="G18" s="24" t="s">
        <v>727</v>
      </c>
      <c r="H18" s="22"/>
      <c r="I18" s="22"/>
      <c r="J18" s="22"/>
    </row>
    <row r="19" s="1" customFormat="1" ht="119" customHeight="1" spans="1:10">
      <c r="A19" s="25" t="s">
        <v>610</v>
      </c>
      <c r="B19" s="41" t="s">
        <v>611</v>
      </c>
      <c r="C19" s="6" t="s">
        <v>640</v>
      </c>
      <c r="D19" s="27" t="s">
        <v>634</v>
      </c>
      <c r="E19" s="8">
        <v>4</v>
      </c>
      <c r="F19" s="17" t="s">
        <v>636</v>
      </c>
      <c r="G19" s="8">
        <v>4</v>
      </c>
      <c r="H19" s="28">
        <v>10</v>
      </c>
      <c r="I19" s="28">
        <v>10</v>
      </c>
      <c r="J19" s="17" t="s">
        <v>593</v>
      </c>
    </row>
    <row r="20" s="1" customFormat="1" ht="75" customHeight="1" spans="1:10">
      <c r="A20" s="29"/>
      <c r="B20" s="42" t="s">
        <v>611</v>
      </c>
      <c r="C20" s="6" t="s">
        <v>641</v>
      </c>
      <c r="D20" s="27" t="s">
        <v>634</v>
      </c>
      <c r="E20" s="8">
        <v>1289</v>
      </c>
      <c r="F20" s="17" t="s">
        <v>620</v>
      </c>
      <c r="G20" s="8">
        <v>1289</v>
      </c>
      <c r="H20" s="28">
        <v>10</v>
      </c>
      <c r="I20" s="28">
        <v>10</v>
      </c>
      <c r="J20" s="17" t="s">
        <v>593</v>
      </c>
    </row>
    <row r="21" s="1" customFormat="1" ht="108" customHeight="1" spans="1:10">
      <c r="A21" s="29"/>
      <c r="B21" s="4" t="s">
        <v>645</v>
      </c>
      <c r="C21" s="6" t="s">
        <v>655</v>
      </c>
      <c r="D21" s="27" t="s">
        <v>634</v>
      </c>
      <c r="E21" s="8">
        <v>90</v>
      </c>
      <c r="F21" s="17" t="s">
        <v>647</v>
      </c>
      <c r="G21" s="17">
        <v>90</v>
      </c>
      <c r="H21" s="28">
        <v>10</v>
      </c>
      <c r="I21" s="28">
        <v>10</v>
      </c>
      <c r="J21" s="17" t="s">
        <v>593</v>
      </c>
    </row>
    <row r="22" s="1" customFormat="1" ht="45" customHeight="1" spans="1:10">
      <c r="A22" s="30"/>
      <c r="B22" s="26" t="s">
        <v>658</v>
      </c>
      <c r="C22" s="6" t="s">
        <v>659</v>
      </c>
      <c r="D22" s="27" t="s">
        <v>634</v>
      </c>
      <c r="E22" s="8">
        <v>54700</v>
      </c>
      <c r="F22" s="17" t="s">
        <v>662</v>
      </c>
      <c r="G22" s="17">
        <v>2997</v>
      </c>
      <c r="H22" s="32">
        <v>20</v>
      </c>
      <c r="I22" s="32">
        <v>10</v>
      </c>
      <c r="J22" s="17" t="s">
        <v>664</v>
      </c>
    </row>
    <row r="23" s="1" customFormat="1" ht="159" customHeight="1" spans="1:10">
      <c r="A23" s="29" t="s">
        <v>665</v>
      </c>
      <c r="B23" s="43" t="s">
        <v>670</v>
      </c>
      <c r="C23" s="6" t="s">
        <v>683</v>
      </c>
      <c r="D23" s="27" t="s">
        <v>653</v>
      </c>
      <c r="E23" s="8" t="s">
        <v>668</v>
      </c>
      <c r="F23" s="17" t="s">
        <v>669</v>
      </c>
      <c r="G23" s="17" t="s">
        <v>668</v>
      </c>
      <c r="H23" s="32">
        <v>10</v>
      </c>
      <c r="I23" s="32">
        <v>10</v>
      </c>
      <c r="J23" s="17" t="s">
        <v>593</v>
      </c>
    </row>
    <row r="24" s="1" customFormat="1" ht="43.5" spans="1:10">
      <c r="A24" s="29"/>
      <c r="B24" s="43" t="s">
        <v>670</v>
      </c>
      <c r="C24" s="44" t="s">
        <v>770</v>
      </c>
      <c r="D24" s="27" t="s">
        <v>653</v>
      </c>
      <c r="E24" s="36" t="s">
        <v>668</v>
      </c>
      <c r="F24" s="17" t="s">
        <v>669</v>
      </c>
      <c r="G24" s="36" t="s">
        <v>668</v>
      </c>
      <c r="H24" s="32">
        <v>10</v>
      </c>
      <c r="I24" s="32">
        <v>10</v>
      </c>
      <c r="J24" s="17" t="s">
        <v>593</v>
      </c>
    </row>
    <row r="25" s="1" customFormat="1" ht="43.5" spans="1:10">
      <c r="A25" s="30"/>
      <c r="B25" s="45" t="s">
        <v>670</v>
      </c>
      <c r="C25" s="44" t="s">
        <v>771</v>
      </c>
      <c r="D25" s="27" t="s">
        <v>653</v>
      </c>
      <c r="E25" s="36" t="s">
        <v>668</v>
      </c>
      <c r="F25" s="17" t="s">
        <v>669</v>
      </c>
      <c r="G25" s="36" t="s">
        <v>668</v>
      </c>
      <c r="H25" s="32">
        <v>10</v>
      </c>
      <c r="I25" s="32">
        <v>10</v>
      </c>
      <c r="J25" s="17" t="s">
        <v>593</v>
      </c>
    </row>
    <row r="26" s="1" customFormat="1" ht="29.25" spans="1:10">
      <c r="A26" s="33" t="s">
        <v>686</v>
      </c>
      <c r="B26" s="34" t="s">
        <v>687</v>
      </c>
      <c r="C26" s="35" t="s">
        <v>688</v>
      </c>
      <c r="D26" s="33" t="s">
        <v>634</v>
      </c>
      <c r="E26" s="34">
        <v>95</v>
      </c>
      <c r="F26" s="36" t="s">
        <v>647</v>
      </c>
      <c r="G26" s="34">
        <v>95</v>
      </c>
      <c r="H26" s="32">
        <v>10</v>
      </c>
      <c r="I26" s="32">
        <v>10</v>
      </c>
      <c r="J26" s="17" t="s">
        <v>593</v>
      </c>
    </row>
    <row r="27" s="1" customFormat="1" ht="15" customHeight="1" spans="1:10">
      <c r="A27" s="5" t="s">
        <v>729</v>
      </c>
      <c r="B27" s="5"/>
      <c r="C27" s="37" t="s">
        <v>593</v>
      </c>
      <c r="D27" s="37"/>
      <c r="E27" s="37"/>
      <c r="F27" s="37"/>
      <c r="G27" s="37"/>
      <c r="H27" s="37"/>
      <c r="I27" s="37"/>
      <c r="J27" s="37"/>
    </row>
    <row r="28" s="1" customFormat="1" ht="24" customHeight="1" spans="1:10">
      <c r="A28" s="5" t="s">
        <v>730</v>
      </c>
      <c r="B28" s="8">
        <v>100</v>
      </c>
      <c r="C28" s="8"/>
      <c r="D28" s="8"/>
      <c r="E28" s="8"/>
      <c r="F28" s="8"/>
      <c r="G28" s="8"/>
      <c r="H28" s="8"/>
      <c r="I28" s="40">
        <v>90</v>
      </c>
      <c r="J28" s="4" t="s">
        <v>731</v>
      </c>
    </row>
    <row r="29" s="1" customFormat="1" spans="1:10">
      <c r="A29" s="38" t="s">
        <v>732</v>
      </c>
      <c r="B29" s="38"/>
      <c r="C29" s="38"/>
      <c r="D29" s="38"/>
      <c r="E29" s="38"/>
      <c r="F29" s="38"/>
      <c r="G29" s="38"/>
      <c r="H29" s="38"/>
      <c r="I29" s="38"/>
      <c r="J29" s="38"/>
    </row>
    <row r="30" s="1" customFormat="1" spans="1:10">
      <c r="A30" s="38" t="s">
        <v>733</v>
      </c>
      <c r="B30" s="38"/>
      <c r="C30" s="38"/>
      <c r="D30" s="38"/>
      <c r="E30" s="38"/>
      <c r="F30" s="38"/>
      <c r="G30" s="38"/>
      <c r="H30" s="38"/>
      <c r="I30" s="38"/>
      <c r="J30" s="38"/>
    </row>
    <row r="31" s="1" customFormat="1" spans="1:10">
      <c r="A31" s="38" t="s">
        <v>734</v>
      </c>
      <c r="B31" s="38"/>
      <c r="C31" s="38"/>
      <c r="D31" s="38"/>
      <c r="E31" s="38"/>
      <c r="F31" s="38"/>
      <c r="G31" s="38"/>
      <c r="H31" s="38"/>
      <c r="I31" s="38"/>
      <c r="J31" s="38"/>
    </row>
    <row r="32" s="1" customFormat="1" spans="1:10">
      <c r="A32" s="38" t="s">
        <v>735</v>
      </c>
      <c r="B32" s="38"/>
      <c r="C32" s="38"/>
      <c r="D32" s="38"/>
      <c r="E32" s="38"/>
      <c r="F32" s="38"/>
      <c r="G32" s="38"/>
      <c r="H32" s="38"/>
      <c r="I32" s="38"/>
      <c r="J32" s="38"/>
    </row>
    <row r="33" s="1" customFormat="1" spans="1:10">
      <c r="A33" s="38" t="s">
        <v>736</v>
      </c>
      <c r="B33" s="38"/>
      <c r="C33" s="38"/>
      <c r="D33" s="38"/>
      <c r="E33" s="38"/>
      <c r="F33" s="38"/>
      <c r="G33" s="38"/>
      <c r="H33" s="38"/>
      <c r="I33" s="38"/>
      <c r="J33" s="38"/>
    </row>
  </sheetData>
  <mergeCells count="4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2"/>
    <mergeCell ref="A23:A25"/>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rintOptions horizontalCentered="1"/>
  <pageMargins left="0.751388888888889" right="0.751388888888889" top="1" bottom="1" header="0.5" footer="0.5"/>
  <pageSetup paperSize="9" scale="3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223" t="s">
        <v>170</v>
      </c>
    </row>
    <row r="2" ht="14.25" spans="12:12">
      <c r="L2" s="224" t="s">
        <v>171</v>
      </c>
    </row>
    <row r="3" ht="14.25" spans="1:12">
      <c r="A3" s="224" t="s">
        <v>59</v>
      </c>
      <c r="L3" s="224" t="s">
        <v>60</v>
      </c>
    </row>
    <row r="4" ht="19.5" customHeight="1" spans="1:12">
      <c r="A4" s="217" t="s">
        <v>63</v>
      </c>
      <c r="B4" s="217"/>
      <c r="C4" s="217"/>
      <c r="D4" s="217"/>
      <c r="E4" s="225" t="s">
        <v>154</v>
      </c>
      <c r="F4" s="225" t="s">
        <v>172</v>
      </c>
      <c r="G4" s="225" t="s">
        <v>173</v>
      </c>
      <c r="H4" s="225" t="s">
        <v>174</v>
      </c>
      <c r="I4" s="225"/>
      <c r="J4" s="225" t="s">
        <v>175</v>
      </c>
      <c r="K4" s="225" t="s">
        <v>176</v>
      </c>
      <c r="L4" s="225" t="s">
        <v>177</v>
      </c>
    </row>
    <row r="5" ht="19.5" customHeight="1" spans="1:12">
      <c r="A5" s="225" t="s">
        <v>178</v>
      </c>
      <c r="B5" s="225"/>
      <c r="C5" s="225"/>
      <c r="D5" s="217" t="s">
        <v>179</v>
      </c>
      <c r="E5" s="225"/>
      <c r="F5" s="225"/>
      <c r="G5" s="225"/>
      <c r="H5" s="225" t="s">
        <v>180</v>
      </c>
      <c r="I5" s="225" t="s">
        <v>181</v>
      </c>
      <c r="J5" s="225"/>
      <c r="K5" s="225"/>
      <c r="L5" s="225" t="s">
        <v>180</v>
      </c>
    </row>
    <row r="6" ht="19.5" customHeight="1" spans="1:12">
      <c r="A6" s="225"/>
      <c r="B6" s="225"/>
      <c r="C6" s="225"/>
      <c r="D6" s="217"/>
      <c r="E6" s="225"/>
      <c r="F6" s="225"/>
      <c r="G6" s="225"/>
      <c r="H6" s="225"/>
      <c r="I6" s="225"/>
      <c r="J6" s="225"/>
      <c r="K6" s="225"/>
      <c r="L6" s="225"/>
    </row>
    <row r="7" ht="19.5" customHeight="1" spans="1:12">
      <c r="A7" s="225"/>
      <c r="B7" s="225"/>
      <c r="C7" s="225"/>
      <c r="D7" s="217"/>
      <c r="E7" s="225"/>
      <c r="F7" s="225"/>
      <c r="G7" s="225"/>
      <c r="H7" s="225"/>
      <c r="I7" s="225"/>
      <c r="J7" s="225"/>
      <c r="K7" s="225"/>
      <c r="L7" s="225"/>
    </row>
    <row r="8" ht="19.5" customHeight="1" spans="1:12">
      <c r="A8" s="217" t="s">
        <v>182</v>
      </c>
      <c r="B8" s="217" t="s">
        <v>183</v>
      </c>
      <c r="C8" s="217" t="s">
        <v>184</v>
      </c>
      <c r="D8" s="217" t="s">
        <v>67</v>
      </c>
      <c r="E8" s="225" t="s">
        <v>68</v>
      </c>
      <c r="F8" s="225" t="s">
        <v>69</v>
      </c>
      <c r="G8" s="225" t="s">
        <v>77</v>
      </c>
      <c r="H8" s="225" t="s">
        <v>81</v>
      </c>
      <c r="I8" s="225" t="s">
        <v>85</v>
      </c>
      <c r="J8" s="225" t="s">
        <v>89</v>
      </c>
      <c r="K8" s="225" t="s">
        <v>93</v>
      </c>
      <c r="L8" s="225" t="s">
        <v>97</v>
      </c>
    </row>
    <row r="9" ht="19.5" customHeight="1" spans="1:12">
      <c r="A9" s="217"/>
      <c r="B9" s="217"/>
      <c r="C9" s="217"/>
      <c r="D9" s="217" t="s">
        <v>185</v>
      </c>
      <c r="E9" s="219">
        <v>6117638.31</v>
      </c>
      <c r="F9" s="219">
        <v>5950970.31</v>
      </c>
      <c r="G9" s="219">
        <v>0</v>
      </c>
      <c r="H9" s="219">
        <v>0</v>
      </c>
      <c r="I9" s="219">
        <v>0</v>
      </c>
      <c r="J9" s="219">
        <v>0</v>
      </c>
      <c r="K9" s="219">
        <v>0</v>
      </c>
      <c r="L9" s="219">
        <v>166668</v>
      </c>
    </row>
    <row r="10" ht="19.5" customHeight="1" spans="1:12">
      <c r="A10" s="218" t="s">
        <v>186</v>
      </c>
      <c r="B10" s="218"/>
      <c r="C10" s="218"/>
      <c r="D10" s="218" t="s">
        <v>187</v>
      </c>
      <c r="E10" s="219">
        <v>4821270.88</v>
      </c>
      <c r="F10" s="219">
        <v>4654602.88</v>
      </c>
      <c r="G10" s="219">
        <v>0</v>
      </c>
      <c r="H10" s="219">
        <v>0</v>
      </c>
      <c r="I10" s="219">
        <v>0</v>
      </c>
      <c r="J10" s="219">
        <v>0</v>
      </c>
      <c r="K10" s="219">
        <v>0</v>
      </c>
      <c r="L10" s="219">
        <v>166668</v>
      </c>
    </row>
    <row r="11" ht="19.5" customHeight="1" spans="1:12">
      <c r="A11" s="218" t="s">
        <v>188</v>
      </c>
      <c r="B11" s="218"/>
      <c r="C11" s="218"/>
      <c r="D11" s="218" t="s">
        <v>189</v>
      </c>
      <c r="E11" s="219">
        <v>4821270.88</v>
      </c>
      <c r="F11" s="219">
        <v>4654602.88</v>
      </c>
      <c r="G11" s="219">
        <v>0</v>
      </c>
      <c r="H11" s="219">
        <v>0</v>
      </c>
      <c r="I11" s="219">
        <v>0</v>
      </c>
      <c r="J11" s="219">
        <v>0</v>
      </c>
      <c r="K11" s="219">
        <v>0</v>
      </c>
      <c r="L11" s="219">
        <v>166668</v>
      </c>
    </row>
    <row r="12" ht="19.5" customHeight="1" spans="1:12">
      <c r="A12" s="218" t="s">
        <v>190</v>
      </c>
      <c r="B12" s="218"/>
      <c r="C12" s="218"/>
      <c r="D12" s="218" t="s">
        <v>191</v>
      </c>
      <c r="E12" s="219">
        <v>2593523.24</v>
      </c>
      <c r="F12" s="219">
        <v>2593523.24</v>
      </c>
      <c r="G12" s="219">
        <v>0</v>
      </c>
      <c r="H12" s="219">
        <v>0</v>
      </c>
      <c r="I12" s="219">
        <v>0</v>
      </c>
      <c r="J12" s="219">
        <v>0</v>
      </c>
      <c r="K12" s="219">
        <v>0</v>
      </c>
      <c r="L12" s="219">
        <v>0</v>
      </c>
    </row>
    <row r="13" ht="19.5" customHeight="1" spans="1:12">
      <c r="A13" s="218" t="s">
        <v>192</v>
      </c>
      <c r="B13" s="218"/>
      <c r="C13" s="218"/>
      <c r="D13" s="218" t="s">
        <v>193</v>
      </c>
      <c r="E13" s="219">
        <v>814079.3</v>
      </c>
      <c r="F13" s="219">
        <v>647411.3</v>
      </c>
      <c r="G13" s="219">
        <v>0</v>
      </c>
      <c r="H13" s="219">
        <v>0</v>
      </c>
      <c r="I13" s="219">
        <v>0</v>
      </c>
      <c r="J13" s="219">
        <v>0</v>
      </c>
      <c r="K13" s="219">
        <v>0</v>
      </c>
      <c r="L13" s="219">
        <v>166668</v>
      </c>
    </row>
    <row r="14" ht="19.5" customHeight="1" spans="1:12">
      <c r="A14" s="218" t="s">
        <v>194</v>
      </c>
      <c r="B14" s="218"/>
      <c r="C14" s="218"/>
      <c r="D14" s="218" t="s">
        <v>195</v>
      </c>
      <c r="E14" s="219">
        <v>1333986.74</v>
      </c>
      <c r="F14" s="219">
        <v>1333986.74</v>
      </c>
      <c r="G14" s="219">
        <v>0</v>
      </c>
      <c r="H14" s="219">
        <v>0</v>
      </c>
      <c r="I14" s="219">
        <v>0</v>
      </c>
      <c r="J14" s="219">
        <v>0</v>
      </c>
      <c r="K14" s="219">
        <v>0</v>
      </c>
      <c r="L14" s="219">
        <v>0</v>
      </c>
    </row>
    <row r="15" ht="19.5" customHeight="1" spans="1:12">
      <c r="A15" s="218" t="s">
        <v>196</v>
      </c>
      <c r="B15" s="218"/>
      <c r="C15" s="218"/>
      <c r="D15" s="218" t="s">
        <v>189</v>
      </c>
      <c r="E15" s="219">
        <v>79681.6</v>
      </c>
      <c r="F15" s="219">
        <v>79681.6</v>
      </c>
      <c r="G15" s="219">
        <v>0</v>
      </c>
      <c r="H15" s="219">
        <v>0</v>
      </c>
      <c r="I15" s="219">
        <v>0</v>
      </c>
      <c r="J15" s="219">
        <v>0</v>
      </c>
      <c r="K15" s="219">
        <v>0</v>
      </c>
      <c r="L15" s="219">
        <v>0</v>
      </c>
    </row>
    <row r="16" ht="19.5" customHeight="1" spans="1:12">
      <c r="A16" s="218" t="s">
        <v>197</v>
      </c>
      <c r="B16" s="218"/>
      <c r="C16" s="218"/>
      <c r="D16" s="218" t="s">
        <v>198</v>
      </c>
      <c r="E16" s="219">
        <v>555525.65</v>
      </c>
      <c r="F16" s="219">
        <v>555525.65</v>
      </c>
      <c r="G16" s="219">
        <v>0</v>
      </c>
      <c r="H16" s="219">
        <v>0</v>
      </c>
      <c r="I16" s="219">
        <v>0</v>
      </c>
      <c r="J16" s="219">
        <v>0</v>
      </c>
      <c r="K16" s="219">
        <v>0</v>
      </c>
      <c r="L16" s="219">
        <v>0</v>
      </c>
    </row>
    <row r="17" ht="19.5" customHeight="1" spans="1:12">
      <c r="A17" s="218" t="s">
        <v>199</v>
      </c>
      <c r="B17" s="218"/>
      <c r="C17" s="218"/>
      <c r="D17" s="218" t="s">
        <v>200</v>
      </c>
      <c r="E17" s="219">
        <v>554003.84</v>
      </c>
      <c r="F17" s="219">
        <v>554003.84</v>
      </c>
      <c r="G17" s="219">
        <v>0</v>
      </c>
      <c r="H17" s="219">
        <v>0</v>
      </c>
      <c r="I17" s="219">
        <v>0</v>
      </c>
      <c r="J17" s="219">
        <v>0</v>
      </c>
      <c r="K17" s="219">
        <v>0</v>
      </c>
      <c r="L17" s="219">
        <v>0</v>
      </c>
    </row>
    <row r="18" ht="19.5" customHeight="1" spans="1:12">
      <c r="A18" s="218" t="s">
        <v>201</v>
      </c>
      <c r="B18" s="218"/>
      <c r="C18" s="218"/>
      <c r="D18" s="218" t="s">
        <v>202</v>
      </c>
      <c r="E18" s="219">
        <v>152400</v>
      </c>
      <c r="F18" s="219">
        <v>152400</v>
      </c>
      <c r="G18" s="219">
        <v>0</v>
      </c>
      <c r="H18" s="219">
        <v>0</v>
      </c>
      <c r="I18" s="219">
        <v>0</v>
      </c>
      <c r="J18" s="219">
        <v>0</v>
      </c>
      <c r="K18" s="219">
        <v>0</v>
      </c>
      <c r="L18" s="219">
        <v>0</v>
      </c>
    </row>
    <row r="19" ht="19.5" customHeight="1" spans="1:12">
      <c r="A19" s="218" t="s">
        <v>203</v>
      </c>
      <c r="B19" s="218"/>
      <c r="C19" s="218"/>
      <c r="D19" s="218" t="s">
        <v>204</v>
      </c>
      <c r="E19" s="219">
        <v>401603.84</v>
      </c>
      <c r="F19" s="219">
        <v>401603.84</v>
      </c>
      <c r="G19" s="219">
        <v>0</v>
      </c>
      <c r="H19" s="219">
        <v>0</v>
      </c>
      <c r="I19" s="219">
        <v>0</v>
      </c>
      <c r="J19" s="219">
        <v>0</v>
      </c>
      <c r="K19" s="219">
        <v>0</v>
      </c>
      <c r="L19" s="219">
        <v>0</v>
      </c>
    </row>
    <row r="20" ht="19.5" customHeight="1" spans="1:12">
      <c r="A20" s="218" t="s">
        <v>205</v>
      </c>
      <c r="B20" s="218"/>
      <c r="C20" s="218"/>
      <c r="D20" s="218" t="s">
        <v>206</v>
      </c>
      <c r="E20" s="219">
        <v>1521.81</v>
      </c>
      <c r="F20" s="219">
        <v>1521.81</v>
      </c>
      <c r="G20" s="219">
        <v>0</v>
      </c>
      <c r="H20" s="219">
        <v>0</v>
      </c>
      <c r="I20" s="219">
        <v>0</v>
      </c>
      <c r="J20" s="219">
        <v>0</v>
      </c>
      <c r="K20" s="219">
        <v>0</v>
      </c>
      <c r="L20" s="219">
        <v>0</v>
      </c>
    </row>
    <row r="21" ht="19.5" customHeight="1" spans="1:12">
      <c r="A21" s="218" t="s">
        <v>207</v>
      </c>
      <c r="B21" s="218"/>
      <c r="C21" s="218"/>
      <c r="D21" s="218" t="s">
        <v>208</v>
      </c>
      <c r="E21" s="219">
        <v>1521.81</v>
      </c>
      <c r="F21" s="219">
        <v>1521.81</v>
      </c>
      <c r="G21" s="219">
        <v>0</v>
      </c>
      <c r="H21" s="219">
        <v>0</v>
      </c>
      <c r="I21" s="219">
        <v>0</v>
      </c>
      <c r="J21" s="219">
        <v>0</v>
      </c>
      <c r="K21" s="219">
        <v>0</v>
      </c>
      <c r="L21" s="219">
        <v>0</v>
      </c>
    </row>
    <row r="22" ht="19.5" customHeight="1" spans="1:12">
      <c r="A22" s="218" t="s">
        <v>209</v>
      </c>
      <c r="B22" s="218"/>
      <c r="C22" s="218"/>
      <c r="D22" s="218" t="s">
        <v>210</v>
      </c>
      <c r="E22" s="219">
        <v>362819.78</v>
      </c>
      <c r="F22" s="219">
        <v>362819.78</v>
      </c>
      <c r="G22" s="219">
        <v>0</v>
      </c>
      <c r="H22" s="219">
        <v>0</v>
      </c>
      <c r="I22" s="219">
        <v>0</v>
      </c>
      <c r="J22" s="219">
        <v>0</v>
      </c>
      <c r="K22" s="219">
        <v>0</v>
      </c>
      <c r="L22" s="219">
        <v>0</v>
      </c>
    </row>
    <row r="23" ht="19.5" customHeight="1" spans="1:12">
      <c r="A23" s="218" t="s">
        <v>211</v>
      </c>
      <c r="B23" s="218"/>
      <c r="C23" s="218"/>
      <c r="D23" s="218" t="s">
        <v>212</v>
      </c>
      <c r="E23" s="219">
        <v>362819.78</v>
      </c>
      <c r="F23" s="219">
        <v>362819.78</v>
      </c>
      <c r="G23" s="219">
        <v>0</v>
      </c>
      <c r="H23" s="219">
        <v>0</v>
      </c>
      <c r="I23" s="219">
        <v>0</v>
      </c>
      <c r="J23" s="219">
        <v>0</v>
      </c>
      <c r="K23" s="219">
        <v>0</v>
      </c>
      <c r="L23" s="219">
        <v>0</v>
      </c>
    </row>
    <row r="24" ht="19.5" customHeight="1" spans="1:12">
      <c r="A24" s="218" t="s">
        <v>213</v>
      </c>
      <c r="B24" s="218"/>
      <c r="C24" s="218"/>
      <c r="D24" s="218" t="s">
        <v>214</v>
      </c>
      <c r="E24" s="219">
        <v>126794.68</v>
      </c>
      <c r="F24" s="219">
        <v>126794.68</v>
      </c>
      <c r="G24" s="219">
        <v>0</v>
      </c>
      <c r="H24" s="219">
        <v>0</v>
      </c>
      <c r="I24" s="219">
        <v>0</v>
      </c>
      <c r="J24" s="219">
        <v>0</v>
      </c>
      <c r="K24" s="219">
        <v>0</v>
      </c>
      <c r="L24" s="219">
        <v>0</v>
      </c>
    </row>
    <row r="25" ht="19.5" customHeight="1" spans="1:12">
      <c r="A25" s="218" t="s">
        <v>215</v>
      </c>
      <c r="B25" s="218"/>
      <c r="C25" s="218"/>
      <c r="D25" s="218" t="s">
        <v>216</v>
      </c>
      <c r="E25" s="219">
        <v>80661.46</v>
      </c>
      <c r="F25" s="219">
        <v>80661.46</v>
      </c>
      <c r="G25" s="219">
        <v>0</v>
      </c>
      <c r="H25" s="219">
        <v>0</v>
      </c>
      <c r="I25" s="219">
        <v>0</v>
      </c>
      <c r="J25" s="219">
        <v>0</v>
      </c>
      <c r="K25" s="219">
        <v>0</v>
      </c>
      <c r="L25" s="219">
        <v>0</v>
      </c>
    </row>
    <row r="26" ht="19.5" customHeight="1" spans="1:12">
      <c r="A26" s="218" t="s">
        <v>217</v>
      </c>
      <c r="B26" s="218"/>
      <c r="C26" s="218"/>
      <c r="D26" s="218" t="s">
        <v>218</v>
      </c>
      <c r="E26" s="219">
        <v>150343.63</v>
      </c>
      <c r="F26" s="219">
        <v>150343.63</v>
      </c>
      <c r="G26" s="219">
        <v>0</v>
      </c>
      <c r="H26" s="219">
        <v>0</v>
      </c>
      <c r="I26" s="219">
        <v>0</v>
      </c>
      <c r="J26" s="219">
        <v>0</v>
      </c>
      <c r="K26" s="219">
        <v>0</v>
      </c>
      <c r="L26" s="219">
        <v>0</v>
      </c>
    </row>
    <row r="27" ht="19.5" customHeight="1" spans="1:12">
      <c r="A27" s="218" t="s">
        <v>219</v>
      </c>
      <c r="B27" s="218"/>
      <c r="C27" s="218"/>
      <c r="D27" s="218" t="s">
        <v>220</v>
      </c>
      <c r="E27" s="219">
        <v>5020.01</v>
      </c>
      <c r="F27" s="219">
        <v>5020.01</v>
      </c>
      <c r="G27" s="219">
        <v>0</v>
      </c>
      <c r="H27" s="219">
        <v>0</v>
      </c>
      <c r="I27" s="219">
        <v>0</v>
      </c>
      <c r="J27" s="219">
        <v>0</v>
      </c>
      <c r="K27" s="219">
        <v>0</v>
      </c>
      <c r="L27" s="219">
        <v>0</v>
      </c>
    </row>
    <row r="28" ht="19.5" customHeight="1" spans="1:12">
      <c r="A28" s="218" t="s">
        <v>221</v>
      </c>
      <c r="B28" s="218"/>
      <c r="C28" s="218"/>
      <c r="D28" s="218" t="s">
        <v>222</v>
      </c>
      <c r="E28" s="219">
        <v>378022</v>
      </c>
      <c r="F28" s="219">
        <v>378022</v>
      </c>
      <c r="G28" s="219">
        <v>0</v>
      </c>
      <c r="H28" s="219">
        <v>0</v>
      </c>
      <c r="I28" s="219">
        <v>0</v>
      </c>
      <c r="J28" s="219">
        <v>0</v>
      </c>
      <c r="K28" s="219">
        <v>0</v>
      </c>
      <c r="L28" s="219">
        <v>0</v>
      </c>
    </row>
    <row r="29" ht="19.5" customHeight="1" spans="1:12">
      <c r="A29" s="218" t="s">
        <v>223</v>
      </c>
      <c r="B29" s="218"/>
      <c r="C29" s="218"/>
      <c r="D29" s="218" t="s">
        <v>224</v>
      </c>
      <c r="E29" s="219">
        <v>378022</v>
      </c>
      <c r="F29" s="219">
        <v>378022</v>
      </c>
      <c r="G29" s="219">
        <v>0</v>
      </c>
      <c r="H29" s="219">
        <v>0</v>
      </c>
      <c r="I29" s="219">
        <v>0</v>
      </c>
      <c r="J29" s="219">
        <v>0</v>
      </c>
      <c r="K29" s="219">
        <v>0</v>
      </c>
      <c r="L29" s="219">
        <v>0</v>
      </c>
    </row>
    <row r="30" ht="19.5" customHeight="1" spans="1:12">
      <c r="A30" s="218" t="s">
        <v>225</v>
      </c>
      <c r="B30" s="218"/>
      <c r="C30" s="218"/>
      <c r="D30" s="218" t="s">
        <v>226</v>
      </c>
      <c r="E30" s="219">
        <v>378022</v>
      </c>
      <c r="F30" s="219">
        <v>378022</v>
      </c>
      <c r="G30" s="219">
        <v>0</v>
      </c>
      <c r="H30" s="219">
        <v>0</v>
      </c>
      <c r="I30" s="219">
        <v>0</v>
      </c>
      <c r="J30" s="219">
        <v>0</v>
      </c>
      <c r="K30" s="219">
        <v>0</v>
      </c>
      <c r="L30" s="219">
        <v>0</v>
      </c>
    </row>
    <row r="31" ht="19.5" customHeight="1" spans="1:12">
      <c r="A31" s="218" t="s">
        <v>227</v>
      </c>
      <c r="B31" s="218"/>
      <c r="C31" s="218"/>
      <c r="D31" s="218"/>
      <c r="E31" s="218"/>
      <c r="F31" s="218"/>
      <c r="G31" s="218"/>
      <c r="H31" s="218"/>
      <c r="I31" s="218"/>
      <c r="J31" s="218"/>
      <c r="K31" s="218"/>
      <c r="L31" s="218"/>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751388888888889" right="0.751388888888889" top="1" bottom="1" header="0.298611111111111" footer="0.298611111111111"/>
  <pageSetup paperSize="9" scale="69"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abSelected="1" workbookViewId="0">
      <selection activeCell="S15" sqref="S15"/>
    </sheetView>
  </sheetViews>
  <sheetFormatPr defaultColWidth="9" defaultRowHeight="13.5"/>
  <cols>
    <col min="1" max="1" width="9" style="1"/>
    <col min="2" max="2" width="15.6333333333333" style="1" customWidth="1"/>
    <col min="3" max="3" width="13" style="1" customWidth="1"/>
    <col min="4" max="4" width="9" style="1"/>
    <col min="5" max="5" width="9.44166666666667" style="1"/>
    <col min="6" max="9" width="9" style="1"/>
    <col min="10" max="10" width="17.625" style="1" customWidth="1"/>
    <col min="11" max="16384" width="9" style="1"/>
  </cols>
  <sheetData>
    <row r="1" s="1" customFormat="1" ht="24.75" spans="1:10">
      <c r="A1" s="2" t="s">
        <v>700</v>
      </c>
      <c r="B1" s="2"/>
      <c r="C1" s="2"/>
      <c r="D1" s="2"/>
      <c r="E1" s="2"/>
      <c r="F1" s="2"/>
      <c r="G1" s="2"/>
      <c r="H1" s="2"/>
      <c r="I1" s="2"/>
      <c r="J1" s="2"/>
    </row>
    <row r="2" s="1" customFormat="1" ht="24.75" spans="1:10">
      <c r="A2" s="2"/>
      <c r="B2" s="2"/>
      <c r="C2" s="2"/>
      <c r="D2" s="2"/>
      <c r="E2" s="2"/>
      <c r="F2" s="2"/>
      <c r="G2" s="2"/>
      <c r="H2" s="2"/>
      <c r="I2" s="2"/>
      <c r="J2" s="39" t="s">
        <v>701</v>
      </c>
    </row>
    <row r="3" s="1" customFormat="1" ht="25.5" spans="1:10">
      <c r="A3" s="2"/>
      <c r="B3" s="2"/>
      <c r="C3" s="2"/>
      <c r="D3" s="2"/>
      <c r="E3" s="2"/>
      <c r="F3" s="2"/>
      <c r="G3" s="2"/>
      <c r="H3" s="2"/>
      <c r="I3" s="2"/>
      <c r="J3" s="39" t="s">
        <v>702</v>
      </c>
    </row>
    <row r="4" s="1" customFormat="1" ht="15" customHeight="1" spans="1:10">
      <c r="A4" s="3" t="s">
        <v>703</v>
      </c>
      <c r="B4" s="4" t="s">
        <v>751</v>
      </c>
      <c r="C4" s="4"/>
      <c r="D4" s="4"/>
      <c r="E4" s="4"/>
      <c r="F4" s="4"/>
      <c r="G4" s="4"/>
      <c r="H4" s="4"/>
      <c r="I4" s="4"/>
      <c r="J4" s="4"/>
    </row>
    <row r="5" s="1" customFormat="1" ht="15" customHeight="1" spans="1:10">
      <c r="A5" s="5" t="s">
        <v>705</v>
      </c>
      <c r="B5" s="6" t="s">
        <v>3</v>
      </c>
      <c r="C5" s="6"/>
      <c r="D5" s="6"/>
      <c r="E5" s="7" t="s">
        <v>706</v>
      </c>
      <c r="F5" s="4" t="s">
        <v>757</v>
      </c>
      <c r="G5" s="4"/>
      <c r="H5" s="4"/>
      <c r="I5" s="4"/>
      <c r="J5" s="4"/>
    </row>
    <row r="6" s="1" customFormat="1" ht="15" spans="1:10">
      <c r="A6" s="5"/>
      <c r="B6" s="6"/>
      <c r="C6" s="6"/>
      <c r="D6" s="6"/>
      <c r="E6" s="8" t="s">
        <v>707</v>
      </c>
      <c r="F6" s="4"/>
      <c r="G6" s="4"/>
      <c r="H6" s="4"/>
      <c r="I6" s="4"/>
      <c r="J6" s="4"/>
    </row>
    <row r="7" s="1" customFormat="1" ht="15" customHeight="1" spans="1:10">
      <c r="A7" s="5" t="s">
        <v>708</v>
      </c>
      <c r="B7" s="8"/>
      <c r="C7" s="9" t="s">
        <v>709</v>
      </c>
      <c r="D7" s="9" t="s">
        <v>710</v>
      </c>
      <c r="E7" s="7" t="s">
        <v>710</v>
      </c>
      <c r="F7" s="4" t="s">
        <v>711</v>
      </c>
      <c r="G7" s="4"/>
      <c r="H7" s="4" t="s">
        <v>712</v>
      </c>
      <c r="I7" s="4" t="s">
        <v>713</v>
      </c>
      <c r="J7" s="4"/>
    </row>
    <row r="8" s="1" customFormat="1" ht="15" spans="1:10">
      <c r="A8" s="5"/>
      <c r="B8" s="8"/>
      <c r="C8" s="8" t="s">
        <v>497</v>
      </c>
      <c r="D8" s="8" t="s">
        <v>497</v>
      </c>
      <c r="E8" s="8" t="s">
        <v>714</v>
      </c>
      <c r="F8" s="4"/>
      <c r="G8" s="4"/>
      <c r="H8" s="4"/>
      <c r="I8" s="4"/>
      <c r="J8" s="4"/>
    </row>
    <row r="9" s="1" customFormat="1" ht="27" customHeight="1" spans="1:10">
      <c r="A9" s="5"/>
      <c r="B9" s="8" t="s">
        <v>592</v>
      </c>
      <c r="C9" s="10">
        <v>0.6993</v>
      </c>
      <c r="D9" s="10">
        <v>0.6993</v>
      </c>
      <c r="E9" s="10">
        <v>0.6993</v>
      </c>
      <c r="F9" s="8">
        <v>10</v>
      </c>
      <c r="G9" s="8"/>
      <c r="H9" s="11">
        <v>1</v>
      </c>
      <c r="I9" s="10">
        <v>10</v>
      </c>
      <c r="J9" s="10"/>
    </row>
    <row r="10" s="1" customFormat="1" ht="15" customHeight="1" spans="1:10">
      <c r="A10" s="5"/>
      <c r="B10" s="12" t="s">
        <v>594</v>
      </c>
      <c r="C10" s="10">
        <v>0.6993</v>
      </c>
      <c r="D10" s="10">
        <v>0.6993</v>
      </c>
      <c r="E10" s="10">
        <v>0.6993</v>
      </c>
      <c r="F10" s="8" t="s">
        <v>502</v>
      </c>
      <c r="G10" s="8"/>
      <c r="H10" s="8" t="s">
        <v>502</v>
      </c>
      <c r="I10" s="8" t="s">
        <v>502</v>
      </c>
      <c r="J10" s="8"/>
    </row>
    <row r="11" s="1" customFormat="1" ht="15" spans="1:10">
      <c r="A11" s="5"/>
      <c r="B11" s="8" t="s">
        <v>595</v>
      </c>
      <c r="C11" s="10"/>
      <c r="D11" s="10"/>
      <c r="E11" s="10"/>
      <c r="F11" s="8"/>
      <c r="G11" s="8"/>
      <c r="H11" s="8"/>
      <c r="I11" s="8"/>
      <c r="J11" s="8"/>
    </row>
    <row r="12" s="1" customFormat="1" ht="27" customHeight="1" spans="1:10">
      <c r="A12" s="5"/>
      <c r="B12" s="8" t="s">
        <v>596</v>
      </c>
      <c r="C12" s="10">
        <v>0</v>
      </c>
      <c r="D12" s="10">
        <v>0</v>
      </c>
      <c r="E12" s="10">
        <v>0</v>
      </c>
      <c r="F12" s="8" t="s">
        <v>502</v>
      </c>
      <c r="G12" s="8"/>
      <c r="H12" s="8" t="s">
        <v>502</v>
      </c>
      <c r="I12" s="8" t="s">
        <v>502</v>
      </c>
      <c r="J12" s="8"/>
    </row>
    <row r="13" s="1" customFormat="1" ht="27" customHeight="1" spans="1:10">
      <c r="A13" s="5"/>
      <c r="B13" s="8" t="s">
        <v>715</v>
      </c>
      <c r="C13" s="10">
        <v>0</v>
      </c>
      <c r="D13" s="10">
        <v>0</v>
      </c>
      <c r="E13" s="10">
        <v>0</v>
      </c>
      <c r="F13" s="8" t="s">
        <v>502</v>
      </c>
      <c r="G13" s="8"/>
      <c r="H13" s="8" t="s">
        <v>502</v>
      </c>
      <c r="I13" s="8" t="s">
        <v>502</v>
      </c>
      <c r="J13" s="8"/>
    </row>
    <row r="14" s="1" customFormat="1" ht="15" customHeight="1" spans="1:10">
      <c r="A14" s="13" t="s">
        <v>716</v>
      </c>
      <c r="B14" s="13"/>
      <c r="C14" s="13"/>
      <c r="D14" s="13"/>
      <c r="E14" s="13"/>
      <c r="F14" s="13"/>
      <c r="G14" s="14" t="s">
        <v>717</v>
      </c>
      <c r="H14" s="14"/>
      <c r="I14" s="14"/>
      <c r="J14" s="14"/>
    </row>
    <row r="15" s="1" customFormat="1" ht="92" customHeight="1" spans="1:10">
      <c r="A15" s="13" t="s">
        <v>718</v>
      </c>
      <c r="B15" s="15" t="s">
        <v>772</v>
      </c>
      <c r="C15" s="15"/>
      <c r="D15" s="15"/>
      <c r="E15" s="15"/>
      <c r="F15" s="15"/>
      <c r="G15" s="16" t="s">
        <v>773</v>
      </c>
      <c r="H15" s="16"/>
      <c r="I15" s="16"/>
      <c r="J15" s="16"/>
    </row>
    <row r="16" s="1" customFormat="1" ht="15" customHeight="1" spans="1:10">
      <c r="A16" s="13" t="s">
        <v>601</v>
      </c>
      <c r="B16" s="13"/>
      <c r="C16" s="13"/>
      <c r="D16" s="17" t="s">
        <v>720</v>
      </c>
      <c r="E16" s="17"/>
      <c r="F16" s="17"/>
      <c r="G16" s="18" t="s">
        <v>721</v>
      </c>
      <c r="H16" s="18"/>
      <c r="I16" s="18"/>
      <c r="J16" s="18"/>
    </row>
    <row r="17" s="1" customFormat="1" ht="24.75" customHeight="1" spans="1:10">
      <c r="A17" s="19" t="s">
        <v>607</v>
      </c>
      <c r="B17" s="5" t="s">
        <v>608</v>
      </c>
      <c r="C17" s="9" t="s">
        <v>722</v>
      </c>
      <c r="D17" s="7" t="s">
        <v>723</v>
      </c>
      <c r="E17" s="4" t="s">
        <v>603</v>
      </c>
      <c r="F17" s="20" t="s">
        <v>724</v>
      </c>
      <c r="G17" s="21" t="s">
        <v>725</v>
      </c>
      <c r="H17" s="22" t="s">
        <v>711</v>
      </c>
      <c r="I17" s="22" t="s">
        <v>713</v>
      </c>
      <c r="J17" s="22" t="s">
        <v>606</v>
      </c>
    </row>
    <row r="18" s="1" customFormat="1" ht="15" spans="1:10">
      <c r="A18" s="19"/>
      <c r="B18" s="5"/>
      <c r="C18" s="8" t="s">
        <v>723</v>
      </c>
      <c r="D18" s="8" t="s">
        <v>726</v>
      </c>
      <c r="E18" s="4"/>
      <c r="F18" s="23" t="s">
        <v>707</v>
      </c>
      <c r="G18" s="24" t="s">
        <v>727</v>
      </c>
      <c r="H18" s="22"/>
      <c r="I18" s="22"/>
      <c r="J18" s="22"/>
    </row>
    <row r="19" s="1" customFormat="1" ht="29.25" spans="1:10">
      <c r="A19" s="25" t="s">
        <v>610</v>
      </c>
      <c r="B19" s="26" t="s">
        <v>611</v>
      </c>
      <c r="C19" s="6" t="s">
        <v>642</v>
      </c>
      <c r="D19" s="27" t="s">
        <v>634</v>
      </c>
      <c r="E19" s="8">
        <v>1</v>
      </c>
      <c r="F19" s="17" t="s">
        <v>628</v>
      </c>
      <c r="G19" s="8">
        <v>1</v>
      </c>
      <c r="H19" s="28">
        <v>15</v>
      </c>
      <c r="I19" s="28">
        <v>15</v>
      </c>
      <c r="J19" s="17" t="s">
        <v>593</v>
      </c>
    </row>
    <row r="20" s="1" customFormat="1" ht="29.25" spans="1:10">
      <c r="A20" s="29"/>
      <c r="B20" s="9" t="s">
        <v>611</v>
      </c>
      <c r="C20" s="6" t="s">
        <v>643</v>
      </c>
      <c r="D20" s="27" t="s">
        <v>634</v>
      </c>
      <c r="E20" s="8">
        <v>1</v>
      </c>
      <c r="F20" s="17" t="s">
        <v>644</v>
      </c>
      <c r="G20" s="8">
        <v>1</v>
      </c>
      <c r="H20" s="28">
        <v>15</v>
      </c>
      <c r="I20" s="28">
        <v>15</v>
      </c>
      <c r="J20" s="17" t="s">
        <v>593</v>
      </c>
    </row>
    <row r="21" s="1" customFormat="1" ht="15" spans="1:10">
      <c r="A21" s="30"/>
      <c r="B21" s="26" t="s">
        <v>658</v>
      </c>
      <c r="C21" s="6" t="s">
        <v>659</v>
      </c>
      <c r="D21" s="27" t="s">
        <v>634</v>
      </c>
      <c r="E21" s="8">
        <v>7000</v>
      </c>
      <c r="F21" s="17" t="s">
        <v>662</v>
      </c>
      <c r="G21" s="17">
        <v>6993</v>
      </c>
      <c r="H21" s="28">
        <v>20</v>
      </c>
      <c r="I21" s="28">
        <v>20</v>
      </c>
      <c r="J21" s="17" t="s">
        <v>593</v>
      </c>
    </row>
    <row r="22" s="1" customFormat="1" ht="86.25" spans="1:10">
      <c r="A22" s="29" t="s">
        <v>665</v>
      </c>
      <c r="B22" s="31" t="s">
        <v>666</v>
      </c>
      <c r="C22" s="6" t="s">
        <v>667</v>
      </c>
      <c r="D22" s="27" t="s">
        <v>653</v>
      </c>
      <c r="E22" s="8" t="s">
        <v>668</v>
      </c>
      <c r="F22" s="17" t="s">
        <v>669</v>
      </c>
      <c r="G22" s="17" t="s">
        <v>668</v>
      </c>
      <c r="H22" s="32">
        <v>30</v>
      </c>
      <c r="I22" s="32">
        <v>30</v>
      </c>
      <c r="J22" s="17" t="s">
        <v>593</v>
      </c>
    </row>
    <row r="23" s="1" customFormat="1" ht="29.25" spans="1:10">
      <c r="A23" s="33" t="s">
        <v>686</v>
      </c>
      <c r="B23" s="34" t="s">
        <v>687</v>
      </c>
      <c r="C23" s="35" t="s">
        <v>695</v>
      </c>
      <c r="D23" s="33" t="s">
        <v>634</v>
      </c>
      <c r="E23" s="34">
        <v>98</v>
      </c>
      <c r="F23" s="36" t="s">
        <v>647</v>
      </c>
      <c r="G23" s="34">
        <v>98</v>
      </c>
      <c r="H23" s="36">
        <v>10</v>
      </c>
      <c r="I23" s="36">
        <v>10</v>
      </c>
      <c r="J23" s="17" t="s">
        <v>593</v>
      </c>
    </row>
    <row r="24" s="1" customFormat="1" ht="15" customHeight="1" spans="1:10">
      <c r="A24" s="5" t="s">
        <v>729</v>
      </c>
      <c r="B24" s="5"/>
      <c r="C24" s="37" t="s">
        <v>593</v>
      </c>
      <c r="D24" s="37"/>
      <c r="E24" s="37"/>
      <c r="F24" s="37"/>
      <c r="G24" s="37"/>
      <c r="H24" s="37"/>
      <c r="I24" s="37"/>
      <c r="J24" s="37"/>
    </row>
    <row r="25" s="1" customFormat="1" ht="24" customHeight="1" spans="1:10">
      <c r="A25" s="5" t="s">
        <v>730</v>
      </c>
      <c r="B25" s="8">
        <v>100</v>
      </c>
      <c r="C25" s="8"/>
      <c r="D25" s="8"/>
      <c r="E25" s="8"/>
      <c r="F25" s="8"/>
      <c r="G25" s="8"/>
      <c r="H25" s="8"/>
      <c r="I25" s="40">
        <v>100</v>
      </c>
      <c r="J25" s="4" t="s">
        <v>731</v>
      </c>
    </row>
    <row r="26" s="1" customFormat="1" spans="1:10">
      <c r="A26" s="38" t="s">
        <v>732</v>
      </c>
      <c r="B26" s="38"/>
      <c r="C26" s="38"/>
      <c r="D26" s="38"/>
      <c r="E26" s="38"/>
      <c r="F26" s="38"/>
      <c r="G26" s="38"/>
      <c r="H26" s="38"/>
      <c r="I26" s="38"/>
      <c r="J26" s="38"/>
    </row>
    <row r="27" s="1" customFormat="1" spans="1:10">
      <c r="A27" s="38" t="s">
        <v>733</v>
      </c>
      <c r="B27" s="38"/>
      <c r="C27" s="38"/>
      <c r="D27" s="38"/>
      <c r="E27" s="38"/>
      <c r="F27" s="38"/>
      <c r="G27" s="38"/>
      <c r="H27" s="38"/>
      <c r="I27" s="38"/>
      <c r="J27" s="38"/>
    </row>
    <row r="28" s="1" customFormat="1" spans="1:10">
      <c r="A28" s="38" t="s">
        <v>734</v>
      </c>
      <c r="B28" s="38"/>
      <c r="C28" s="38"/>
      <c r="D28" s="38"/>
      <c r="E28" s="38"/>
      <c r="F28" s="38"/>
      <c r="G28" s="38"/>
      <c r="H28" s="38"/>
      <c r="I28" s="38"/>
      <c r="J28" s="38"/>
    </row>
    <row r="29" s="1" customFormat="1" spans="1:10">
      <c r="A29" s="38" t="s">
        <v>735</v>
      </c>
      <c r="B29" s="38"/>
      <c r="C29" s="38"/>
      <c r="D29" s="38"/>
      <c r="E29" s="38"/>
      <c r="F29" s="38"/>
      <c r="G29" s="38"/>
      <c r="H29" s="38"/>
      <c r="I29" s="38"/>
      <c r="J29" s="38"/>
    </row>
    <row r="30" s="1" customFormat="1" spans="1:10">
      <c r="A30" s="38" t="s">
        <v>736</v>
      </c>
      <c r="B30" s="38"/>
      <c r="C30" s="38"/>
      <c r="D30" s="38"/>
      <c r="E30" s="38"/>
      <c r="F30" s="38"/>
      <c r="G30" s="38"/>
      <c r="H30" s="38"/>
      <c r="I30" s="38"/>
      <c r="J30" s="38"/>
    </row>
  </sheetData>
  <mergeCells count="4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1"/>
    <mergeCell ref="B7:B8"/>
    <mergeCell ref="B17:B18"/>
    <mergeCell ref="C10:C11"/>
    <mergeCell ref="D10:D11"/>
    <mergeCell ref="E10:E11"/>
    <mergeCell ref="E17:E18"/>
    <mergeCell ref="H7:H8"/>
    <mergeCell ref="H10:H11"/>
    <mergeCell ref="H17:H18"/>
    <mergeCell ref="I17:I18"/>
    <mergeCell ref="J17:J18"/>
    <mergeCell ref="B5:D6"/>
    <mergeCell ref="F5:J6"/>
    <mergeCell ref="F7:G8"/>
    <mergeCell ref="I7:J8"/>
    <mergeCell ref="F10:G11"/>
    <mergeCell ref="I10:J11"/>
  </mergeCells>
  <printOptions horizontalCentered="1"/>
  <pageMargins left="0.751388888888889" right="0.751388888888889" top="1" bottom="1" header="0.5" footer="0.5"/>
  <pageSetup paperSize="9" scale="6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833333333333" customWidth="1"/>
    <col min="4" max="4" width="32.7583333333333" customWidth="1"/>
    <col min="5" max="10" width="18.7583333333333" customWidth="1"/>
  </cols>
  <sheetData>
    <row r="1" ht="27" spans="6:6">
      <c r="F1" s="223" t="s">
        <v>228</v>
      </c>
    </row>
    <row r="2" ht="14.25" spans="10:10">
      <c r="J2" s="224" t="s">
        <v>229</v>
      </c>
    </row>
    <row r="3" ht="14.25" spans="1:10">
      <c r="A3" s="224" t="s">
        <v>59</v>
      </c>
      <c r="J3" s="224" t="s">
        <v>60</v>
      </c>
    </row>
    <row r="4" ht="19.5" customHeight="1" spans="1:10">
      <c r="A4" s="217" t="s">
        <v>63</v>
      </c>
      <c r="B4" s="217"/>
      <c r="C4" s="217"/>
      <c r="D4" s="217"/>
      <c r="E4" s="225" t="s">
        <v>156</v>
      </c>
      <c r="F4" s="225" t="s">
        <v>230</v>
      </c>
      <c r="G4" s="225" t="s">
        <v>231</v>
      </c>
      <c r="H4" s="225" t="s">
        <v>232</v>
      </c>
      <c r="I4" s="225" t="s">
        <v>233</v>
      </c>
      <c r="J4" s="225" t="s">
        <v>234</v>
      </c>
    </row>
    <row r="5" ht="19.5" customHeight="1" spans="1:10">
      <c r="A5" s="225" t="s">
        <v>178</v>
      </c>
      <c r="B5" s="225"/>
      <c r="C5" s="225"/>
      <c r="D5" s="217" t="s">
        <v>179</v>
      </c>
      <c r="E5" s="225"/>
      <c r="F5" s="225"/>
      <c r="G5" s="225"/>
      <c r="H5" s="225"/>
      <c r="I5" s="225"/>
      <c r="J5" s="225"/>
    </row>
    <row r="6" ht="19.5" customHeight="1" spans="1:10">
      <c r="A6" s="225"/>
      <c r="B6" s="225"/>
      <c r="C6" s="225"/>
      <c r="D6" s="217"/>
      <c r="E6" s="225"/>
      <c r="F6" s="225"/>
      <c r="G6" s="225"/>
      <c r="H6" s="225"/>
      <c r="I6" s="225"/>
      <c r="J6" s="225"/>
    </row>
    <row r="7" ht="19.5" customHeight="1" spans="1:10">
      <c r="A7" s="225"/>
      <c r="B7" s="225"/>
      <c r="C7" s="225"/>
      <c r="D7" s="217"/>
      <c r="E7" s="225"/>
      <c r="F7" s="225"/>
      <c r="G7" s="225"/>
      <c r="H7" s="225"/>
      <c r="I7" s="225"/>
      <c r="J7" s="225"/>
    </row>
    <row r="8" ht="19.5" customHeight="1" spans="1:10">
      <c r="A8" s="217" t="s">
        <v>182</v>
      </c>
      <c r="B8" s="217" t="s">
        <v>183</v>
      </c>
      <c r="C8" s="217" t="s">
        <v>184</v>
      </c>
      <c r="D8" s="217" t="s">
        <v>67</v>
      </c>
      <c r="E8" s="225" t="s">
        <v>68</v>
      </c>
      <c r="F8" s="225" t="s">
        <v>69</v>
      </c>
      <c r="G8" s="225" t="s">
        <v>77</v>
      </c>
      <c r="H8" s="225" t="s">
        <v>81</v>
      </c>
      <c r="I8" s="225" t="s">
        <v>85</v>
      </c>
      <c r="J8" s="225" t="s">
        <v>89</v>
      </c>
    </row>
    <row r="9" ht="19.5" customHeight="1" spans="1:10">
      <c r="A9" s="217"/>
      <c r="B9" s="217"/>
      <c r="C9" s="217"/>
      <c r="D9" s="217" t="s">
        <v>185</v>
      </c>
      <c r="E9" s="219">
        <v>6235082.01</v>
      </c>
      <c r="F9" s="219">
        <v>5222529.24</v>
      </c>
      <c r="G9" s="219">
        <v>1012552.77</v>
      </c>
      <c r="H9" s="219">
        <v>0</v>
      </c>
      <c r="I9" s="219">
        <v>0</v>
      </c>
      <c r="J9" s="219">
        <v>0</v>
      </c>
    </row>
    <row r="10" ht="19.5" customHeight="1" spans="1:10">
      <c r="A10" s="218" t="s">
        <v>186</v>
      </c>
      <c r="B10" s="218"/>
      <c r="C10" s="218"/>
      <c r="D10" s="218" t="s">
        <v>187</v>
      </c>
      <c r="E10" s="219">
        <v>4938714.58</v>
      </c>
      <c r="F10" s="219">
        <v>3927683.62</v>
      </c>
      <c r="G10" s="219">
        <v>1011030.96</v>
      </c>
      <c r="H10" s="219">
        <v>0</v>
      </c>
      <c r="I10" s="219">
        <v>0</v>
      </c>
      <c r="J10" s="219">
        <v>0</v>
      </c>
    </row>
    <row r="11" ht="19.5" customHeight="1" spans="1:10">
      <c r="A11" s="218" t="s">
        <v>188</v>
      </c>
      <c r="B11" s="218"/>
      <c r="C11" s="218"/>
      <c r="D11" s="218" t="s">
        <v>189</v>
      </c>
      <c r="E11" s="219">
        <v>4938714.58</v>
      </c>
      <c r="F11" s="219">
        <v>3927683.62</v>
      </c>
      <c r="G11" s="219">
        <v>1011030.96</v>
      </c>
      <c r="H11" s="219">
        <v>0</v>
      </c>
      <c r="I11" s="219">
        <v>0</v>
      </c>
      <c r="J11" s="219">
        <v>0</v>
      </c>
    </row>
    <row r="12" ht="19.5" customHeight="1" spans="1:10">
      <c r="A12" s="218" t="s">
        <v>190</v>
      </c>
      <c r="B12" s="218"/>
      <c r="C12" s="218"/>
      <c r="D12" s="218" t="s">
        <v>191</v>
      </c>
      <c r="E12" s="219">
        <v>2593393.17</v>
      </c>
      <c r="F12" s="219">
        <v>2593393.17</v>
      </c>
      <c r="G12" s="219">
        <v>0</v>
      </c>
      <c r="H12" s="219">
        <v>0</v>
      </c>
      <c r="I12" s="219">
        <v>0</v>
      </c>
      <c r="J12" s="219">
        <v>0</v>
      </c>
    </row>
    <row r="13" ht="19.5" customHeight="1" spans="1:10">
      <c r="A13" s="218" t="s">
        <v>192</v>
      </c>
      <c r="B13" s="218"/>
      <c r="C13" s="218"/>
      <c r="D13" s="218" t="s">
        <v>193</v>
      </c>
      <c r="E13" s="219">
        <v>931349.36</v>
      </c>
      <c r="F13" s="219">
        <v>0</v>
      </c>
      <c r="G13" s="219">
        <v>931349.36</v>
      </c>
      <c r="H13" s="219">
        <v>0</v>
      </c>
      <c r="I13" s="219">
        <v>0</v>
      </c>
      <c r="J13" s="219">
        <v>0</v>
      </c>
    </row>
    <row r="14" ht="19.5" customHeight="1" spans="1:10">
      <c r="A14" s="218" t="s">
        <v>194</v>
      </c>
      <c r="B14" s="218"/>
      <c r="C14" s="218"/>
      <c r="D14" s="218" t="s">
        <v>195</v>
      </c>
      <c r="E14" s="219">
        <v>1334290.45</v>
      </c>
      <c r="F14" s="219">
        <v>1334290.45</v>
      </c>
      <c r="G14" s="219">
        <v>0</v>
      </c>
      <c r="H14" s="219">
        <v>0</v>
      </c>
      <c r="I14" s="219">
        <v>0</v>
      </c>
      <c r="J14" s="219">
        <v>0</v>
      </c>
    </row>
    <row r="15" ht="19.5" customHeight="1" spans="1:10">
      <c r="A15" s="218" t="s">
        <v>196</v>
      </c>
      <c r="B15" s="218"/>
      <c r="C15" s="218"/>
      <c r="D15" s="218" t="s">
        <v>189</v>
      </c>
      <c r="E15" s="219">
        <v>79681.6</v>
      </c>
      <c r="F15" s="219">
        <v>0</v>
      </c>
      <c r="G15" s="219">
        <v>79681.6</v>
      </c>
      <c r="H15" s="219">
        <v>0</v>
      </c>
      <c r="I15" s="219">
        <v>0</v>
      </c>
      <c r="J15" s="219">
        <v>0</v>
      </c>
    </row>
    <row r="16" ht="19.5" customHeight="1" spans="1:10">
      <c r="A16" s="218" t="s">
        <v>197</v>
      </c>
      <c r="B16" s="218"/>
      <c r="C16" s="218"/>
      <c r="D16" s="218" t="s">
        <v>198</v>
      </c>
      <c r="E16" s="219">
        <v>555525.65</v>
      </c>
      <c r="F16" s="219">
        <v>554003.84</v>
      </c>
      <c r="G16" s="219">
        <v>1521.81</v>
      </c>
      <c r="H16" s="219">
        <v>0</v>
      </c>
      <c r="I16" s="219">
        <v>0</v>
      </c>
      <c r="J16" s="219">
        <v>0</v>
      </c>
    </row>
    <row r="17" ht="19.5" customHeight="1" spans="1:10">
      <c r="A17" s="218" t="s">
        <v>199</v>
      </c>
      <c r="B17" s="218"/>
      <c r="C17" s="218"/>
      <c r="D17" s="218" t="s">
        <v>200</v>
      </c>
      <c r="E17" s="219">
        <v>554003.84</v>
      </c>
      <c r="F17" s="219">
        <v>554003.84</v>
      </c>
      <c r="G17" s="219">
        <v>0</v>
      </c>
      <c r="H17" s="219">
        <v>0</v>
      </c>
      <c r="I17" s="219">
        <v>0</v>
      </c>
      <c r="J17" s="219">
        <v>0</v>
      </c>
    </row>
    <row r="18" ht="19.5" customHeight="1" spans="1:10">
      <c r="A18" s="218" t="s">
        <v>201</v>
      </c>
      <c r="B18" s="218"/>
      <c r="C18" s="218"/>
      <c r="D18" s="218" t="s">
        <v>202</v>
      </c>
      <c r="E18" s="219">
        <v>152400</v>
      </c>
      <c r="F18" s="219">
        <v>152400</v>
      </c>
      <c r="G18" s="219">
        <v>0</v>
      </c>
      <c r="H18" s="219">
        <v>0</v>
      </c>
      <c r="I18" s="219">
        <v>0</v>
      </c>
      <c r="J18" s="219">
        <v>0</v>
      </c>
    </row>
    <row r="19" ht="19.5" customHeight="1" spans="1:10">
      <c r="A19" s="218" t="s">
        <v>203</v>
      </c>
      <c r="B19" s="218"/>
      <c r="C19" s="218"/>
      <c r="D19" s="218" t="s">
        <v>204</v>
      </c>
      <c r="E19" s="219">
        <v>401603.84</v>
      </c>
      <c r="F19" s="219">
        <v>401603.84</v>
      </c>
      <c r="G19" s="219">
        <v>0</v>
      </c>
      <c r="H19" s="219">
        <v>0</v>
      </c>
      <c r="I19" s="219">
        <v>0</v>
      </c>
      <c r="J19" s="219">
        <v>0</v>
      </c>
    </row>
    <row r="20" ht="19.5" customHeight="1" spans="1:10">
      <c r="A20" s="218" t="s">
        <v>205</v>
      </c>
      <c r="B20" s="218"/>
      <c r="C20" s="218"/>
      <c r="D20" s="218" t="s">
        <v>206</v>
      </c>
      <c r="E20" s="219">
        <v>1521.81</v>
      </c>
      <c r="F20" s="219">
        <v>0</v>
      </c>
      <c r="G20" s="219">
        <v>1521.81</v>
      </c>
      <c r="H20" s="219">
        <v>0</v>
      </c>
      <c r="I20" s="219">
        <v>0</v>
      </c>
      <c r="J20" s="219">
        <v>0</v>
      </c>
    </row>
    <row r="21" ht="19.5" customHeight="1" spans="1:10">
      <c r="A21" s="218" t="s">
        <v>207</v>
      </c>
      <c r="B21" s="218"/>
      <c r="C21" s="218"/>
      <c r="D21" s="218" t="s">
        <v>208</v>
      </c>
      <c r="E21" s="219">
        <v>1521.81</v>
      </c>
      <c r="F21" s="219">
        <v>0</v>
      </c>
      <c r="G21" s="219">
        <v>1521.81</v>
      </c>
      <c r="H21" s="219">
        <v>0</v>
      </c>
      <c r="I21" s="219">
        <v>0</v>
      </c>
      <c r="J21" s="219">
        <v>0</v>
      </c>
    </row>
    <row r="22" ht="19.5" customHeight="1" spans="1:10">
      <c r="A22" s="218" t="s">
        <v>209</v>
      </c>
      <c r="B22" s="218"/>
      <c r="C22" s="218"/>
      <c r="D22" s="218" t="s">
        <v>210</v>
      </c>
      <c r="E22" s="219">
        <v>362819.78</v>
      </c>
      <c r="F22" s="219">
        <v>362819.78</v>
      </c>
      <c r="G22" s="219">
        <v>0</v>
      </c>
      <c r="H22" s="219">
        <v>0</v>
      </c>
      <c r="I22" s="219">
        <v>0</v>
      </c>
      <c r="J22" s="219">
        <v>0</v>
      </c>
    </row>
    <row r="23" ht="19.5" customHeight="1" spans="1:10">
      <c r="A23" s="218" t="s">
        <v>211</v>
      </c>
      <c r="B23" s="218"/>
      <c r="C23" s="218"/>
      <c r="D23" s="218" t="s">
        <v>212</v>
      </c>
      <c r="E23" s="219">
        <v>362819.78</v>
      </c>
      <c r="F23" s="219">
        <v>362819.78</v>
      </c>
      <c r="G23" s="219">
        <v>0</v>
      </c>
      <c r="H23" s="219">
        <v>0</v>
      </c>
      <c r="I23" s="219">
        <v>0</v>
      </c>
      <c r="J23" s="219">
        <v>0</v>
      </c>
    </row>
    <row r="24" ht="19.5" customHeight="1" spans="1:10">
      <c r="A24" s="218" t="s">
        <v>213</v>
      </c>
      <c r="B24" s="218"/>
      <c r="C24" s="218"/>
      <c r="D24" s="218" t="s">
        <v>214</v>
      </c>
      <c r="E24" s="219">
        <v>126794.68</v>
      </c>
      <c r="F24" s="219">
        <v>126794.68</v>
      </c>
      <c r="G24" s="219">
        <v>0</v>
      </c>
      <c r="H24" s="219">
        <v>0</v>
      </c>
      <c r="I24" s="219">
        <v>0</v>
      </c>
      <c r="J24" s="219">
        <v>0</v>
      </c>
    </row>
    <row r="25" ht="19.5" customHeight="1" spans="1:10">
      <c r="A25" s="218" t="s">
        <v>215</v>
      </c>
      <c r="B25" s="218"/>
      <c r="C25" s="218"/>
      <c r="D25" s="218" t="s">
        <v>216</v>
      </c>
      <c r="E25" s="219">
        <v>80661.46</v>
      </c>
      <c r="F25" s="219">
        <v>80661.46</v>
      </c>
      <c r="G25" s="219">
        <v>0</v>
      </c>
      <c r="H25" s="219">
        <v>0</v>
      </c>
      <c r="I25" s="219">
        <v>0</v>
      </c>
      <c r="J25" s="219">
        <v>0</v>
      </c>
    </row>
    <row r="26" ht="19.5" customHeight="1" spans="1:10">
      <c r="A26" s="218" t="s">
        <v>217</v>
      </c>
      <c r="B26" s="218"/>
      <c r="C26" s="218"/>
      <c r="D26" s="218" t="s">
        <v>218</v>
      </c>
      <c r="E26" s="219">
        <v>150343.63</v>
      </c>
      <c r="F26" s="219">
        <v>150343.63</v>
      </c>
      <c r="G26" s="219">
        <v>0</v>
      </c>
      <c r="H26" s="219">
        <v>0</v>
      </c>
      <c r="I26" s="219">
        <v>0</v>
      </c>
      <c r="J26" s="219">
        <v>0</v>
      </c>
    </row>
    <row r="27" ht="19.5" customHeight="1" spans="1:10">
      <c r="A27" s="218" t="s">
        <v>219</v>
      </c>
      <c r="B27" s="218"/>
      <c r="C27" s="218"/>
      <c r="D27" s="218" t="s">
        <v>220</v>
      </c>
      <c r="E27" s="219">
        <v>5020.01</v>
      </c>
      <c r="F27" s="219">
        <v>5020.01</v>
      </c>
      <c r="G27" s="219">
        <v>0</v>
      </c>
      <c r="H27" s="219">
        <v>0</v>
      </c>
      <c r="I27" s="219">
        <v>0</v>
      </c>
      <c r="J27" s="219">
        <v>0</v>
      </c>
    </row>
    <row r="28" ht="19.5" customHeight="1" spans="1:10">
      <c r="A28" s="218" t="s">
        <v>221</v>
      </c>
      <c r="B28" s="218"/>
      <c r="C28" s="218"/>
      <c r="D28" s="218" t="s">
        <v>222</v>
      </c>
      <c r="E28" s="219">
        <v>378022</v>
      </c>
      <c r="F28" s="219">
        <v>378022</v>
      </c>
      <c r="G28" s="219">
        <v>0</v>
      </c>
      <c r="H28" s="219">
        <v>0</v>
      </c>
      <c r="I28" s="219">
        <v>0</v>
      </c>
      <c r="J28" s="219">
        <v>0</v>
      </c>
    </row>
    <row r="29" ht="19.5" customHeight="1" spans="1:10">
      <c r="A29" s="218" t="s">
        <v>223</v>
      </c>
      <c r="B29" s="218"/>
      <c r="C29" s="218"/>
      <c r="D29" s="218" t="s">
        <v>224</v>
      </c>
      <c r="E29" s="219">
        <v>378022</v>
      </c>
      <c r="F29" s="219">
        <v>378022</v>
      </c>
      <c r="G29" s="219">
        <v>0</v>
      </c>
      <c r="H29" s="219">
        <v>0</v>
      </c>
      <c r="I29" s="219">
        <v>0</v>
      </c>
      <c r="J29" s="219">
        <v>0</v>
      </c>
    </row>
    <row r="30" ht="19.5" customHeight="1" spans="1:10">
      <c r="A30" s="218" t="s">
        <v>225</v>
      </c>
      <c r="B30" s="218"/>
      <c r="C30" s="218"/>
      <c r="D30" s="218" t="s">
        <v>226</v>
      </c>
      <c r="E30" s="219">
        <v>378022</v>
      </c>
      <c r="F30" s="219">
        <v>378022</v>
      </c>
      <c r="G30" s="219">
        <v>0</v>
      </c>
      <c r="H30" s="219">
        <v>0</v>
      </c>
      <c r="I30" s="219">
        <v>0</v>
      </c>
      <c r="J30" s="219">
        <v>0</v>
      </c>
    </row>
    <row r="31" ht="19.5" customHeight="1" spans="1:10">
      <c r="A31" s="218" t="s">
        <v>235</v>
      </c>
      <c r="B31" s="218"/>
      <c r="C31" s="218"/>
      <c r="D31" s="218"/>
      <c r="E31" s="218"/>
      <c r="F31" s="218"/>
      <c r="G31" s="218"/>
      <c r="H31" s="218"/>
      <c r="I31" s="218"/>
      <c r="J31" s="218"/>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rintOptions horizontalCentered="1"/>
  <pageMargins left="0.751388888888889" right="0.751388888888889" top="1" bottom="1" header="0.298611111111111" footer="0.298611111111111"/>
  <pageSetup paperSize="9" scale="7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833333333333" customWidth="1"/>
    <col min="3" max="3" width="18.7583333333333" customWidth="1"/>
    <col min="4" max="4" width="30.5083333333333" customWidth="1"/>
    <col min="5" max="5" width="4.75833333333333" customWidth="1"/>
    <col min="6" max="9" width="18.7583333333333" customWidth="1"/>
  </cols>
  <sheetData>
    <row r="1" ht="27" spans="4:4">
      <c r="D1" s="223" t="s">
        <v>236</v>
      </c>
    </row>
    <row r="2" ht="14.25" spans="9:9">
      <c r="I2" s="224" t="s">
        <v>237</v>
      </c>
    </row>
    <row r="3" ht="14.25" spans="1:9">
      <c r="A3" s="224" t="s">
        <v>59</v>
      </c>
      <c r="I3" s="224" t="s">
        <v>60</v>
      </c>
    </row>
    <row r="4" ht="19.5" customHeight="1" spans="1:9">
      <c r="A4" s="217" t="s">
        <v>238</v>
      </c>
      <c r="B4" s="217"/>
      <c r="C4" s="217"/>
      <c r="D4" s="217" t="s">
        <v>239</v>
      </c>
      <c r="E4" s="217"/>
      <c r="F4" s="217"/>
      <c r="G4" s="217"/>
      <c r="H4" s="217"/>
      <c r="I4" s="217"/>
    </row>
    <row r="5" ht="19.5" customHeight="1" spans="1:9">
      <c r="A5" s="225" t="s">
        <v>240</v>
      </c>
      <c r="B5" s="225" t="s">
        <v>64</v>
      </c>
      <c r="C5" s="225" t="s">
        <v>241</v>
      </c>
      <c r="D5" s="225" t="s">
        <v>242</v>
      </c>
      <c r="E5" s="225" t="s">
        <v>64</v>
      </c>
      <c r="F5" s="217" t="s">
        <v>185</v>
      </c>
      <c r="G5" s="225" t="s">
        <v>243</v>
      </c>
      <c r="H5" s="225" t="s">
        <v>244</v>
      </c>
      <c r="I5" s="225" t="s">
        <v>245</v>
      </c>
    </row>
    <row r="6" ht="19.5" customHeight="1" spans="1:9">
      <c r="A6" s="225"/>
      <c r="B6" s="225"/>
      <c r="C6" s="225"/>
      <c r="D6" s="225"/>
      <c r="E6" s="225"/>
      <c r="F6" s="217" t="s">
        <v>180</v>
      </c>
      <c r="G6" s="225" t="s">
        <v>243</v>
      </c>
      <c r="H6" s="225"/>
      <c r="I6" s="225"/>
    </row>
    <row r="7" ht="19.5" customHeight="1" spans="1:9">
      <c r="A7" s="217" t="s">
        <v>246</v>
      </c>
      <c r="B7" s="217"/>
      <c r="C7" s="217" t="s">
        <v>68</v>
      </c>
      <c r="D7" s="217" t="s">
        <v>246</v>
      </c>
      <c r="E7" s="217"/>
      <c r="F7" s="217" t="s">
        <v>69</v>
      </c>
      <c r="G7" s="217" t="s">
        <v>77</v>
      </c>
      <c r="H7" s="217" t="s">
        <v>81</v>
      </c>
      <c r="I7" s="217" t="s">
        <v>85</v>
      </c>
    </row>
    <row r="8" ht="19.5" customHeight="1" spans="1:9">
      <c r="A8" s="218" t="s">
        <v>247</v>
      </c>
      <c r="B8" s="217" t="s">
        <v>68</v>
      </c>
      <c r="C8" s="219">
        <v>5950970.31</v>
      </c>
      <c r="D8" s="218" t="s">
        <v>71</v>
      </c>
      <c r="E8" s="217" t="s">
        <v>79</v>
      </c>
      <c r="F8" s="219">
        <v>4654776.52</v>
      </c>
      <c r="G8" s="219">
        <v>4654776.52</v>
      </c>
      <c r="H8" s="219">
        <v>0</v>
      </c>
      <c r="I8" s="219">
        <v>0</v>
      </c>
    </row>
    <row r="9" ht="19.5" customHeight="1" spans="1:9">
      <c r="A9" s="218" t="s">
        <v>248</v>
      </c>
      <c r="B9" s="217" t="s">
        <v>69</v>
      </c>
      <c r="C9" s="219">
        <v>0</v>
      </c>
      <c r="D9" s="218" t="s">
        <v>74</v>
      </c>
      <c r="E9" s="217" t="s">
        <v>83</v>
      </c>
      <c r="F9" s="219">
        <v>0</v>
      </c>
      <c r="G9" s="219">
        <v>0</v>
      </c>
      <c r="H9" s="219">
        <v>0</v>
      </c>
      <c r="I9" s="219">
        <v>0</v>
      </c>
    </row>
    <row r="10" ht="19.5" customHeight="1" spans="1:9">
      <c r="A10" s="218" t="s">
        <v>249</v>
      </c>
      <c r="B10" s="217" t="s">
        <v>77</v>
      </c>
      <c r="C10" s="219">
        <v>0</v>
      </c>
      <c r="D10" s="218" t="s">
        <v>78</v>
      </c>
      <c r="E10" s="217" t="s">
        <v>87</v>
      </c>
      <c r="F10" s="219">
        <v>0</v>
      </c>
      <c r="G10" s="219">
        <v>0</v>
      </c>
      <c r="H10" s="219">
        <v>0</v>
      </c>
      <c r="I10" s="219">
        <v>0</v>
      </c>
    </row>
    <row r="11" ht="19.5" customHeight="1" spans="1:9">
      <c r="A11" s="218"/>
      <c r="B11" s="217" t="s">
        <v>81</v>
      </c>
      <c r="C11" s="226"/>
      <c r="D11" s="218" t="s">
        <v>82</v>
      </c>
      <c r="E11" s="217" t="s">
        <v>91</v>
      </c>
      <c r="F11" s="219">
        <v>0</v>
      </c>
      <c r="G11" s="219">
        <v>0</v>
      </c>
      <c r="H11" s="219">
        <v>0</v>
      </c>
      <c r="I11" s="219">
        <v>0</v>
      </c>
    </row>
    <row r="12" ht="19.5" customHeight="1" spans="1:9">
      <c r="A12" s="218"/>
      <c r="B12" s="217" t="s">
        <v>85</v>
      </c>
      <c r="C12" s="226"/>
      <c r="D12" s="218" t="s">
        <v>86</v>
      </c>
      <c r="E12" s="217" t="s">
        <v>95</v>
      </c>
      <c r="F12" s="219">
        <v>0</v>
      </c>
      <c r="G12" s="219">
        <v>0</v>
      </c>
      <c r="H12" s="219">
        <v>0</v>
      </c>
      <c r="I12" s="219">
        <v>0</v>
      </c>
    </row>
    <row r="13" ht="19.5" customHeight="1" spans="1:9">
      <c r="A13" s="218"/>
      <c r="B13" s="217" t="s">
        <v>89</v>
      </c>
      <c r="C13" s="226"/>
      <c r="D13" s="218" t="s">
        <v>90</v>
      </c>
      <c r="E13" s="217" t="s">
        <v>99</v>
      </c>
      <c r="F13" s="219">
        <v>0</v>
      </c>
      <c r="G13" s="219">
        <v>0</v>
      </c>
      <c r="H13" s="219">
        <v>0</v>
      </c>
      <c r="I13" s="219">
        <v>0</v>
      </c>
    </row>
    <row r="14" ht="19.5" customHeight="1" spans="1:9">
      <c r="A14" s="218"/>
      <c r="B14" s="217" t="s">
        <v>93</v>
      </c>
      <c r="C14" s="226"/>
      <c r="D14" s="218" t="s">
        <v>94</v>
      </c>
      <c r="E14" s="217" t="s">
        <v>102</v>
      </c>
      <c r="F14" s="219">
        <v>0</v>
      </c>
      <c r="G14" s="219">
        <v>0</v>
      </c>
      <c r="H14" s="219">
        <v>0</v>
      </c>
      <c r="I14" s="219">
        <v>0</v>
      </c>
    </row>
    <row r="15" ht="19.5" customHeight="1" spans="1:9">
      <c r="A15" s="218"/>
      <c r="B15" s="217" t="s">
        <v>97</v>
      </c>
      <c r="C15" s="226"/>
      <c r="D15" s="218" t="s">
        <v>98</v>
      </c>
      <c r="E15" s="217" t="s">
        <v>105</v>
      </c>
      <c r="F15" s="219">
        <v>555525.65</v>
      </c>
      <c r="G15" s="219">
        <v>555525.65</v>
      </c>
      <c r="H15" s="219">
        <v>0</v>
      </c>
      <c r="I15" s="219">
        <v>0</v>
      </c>
    </row>
    <row r="16" ht="19.5" customHeight="1" spans="1:9">
      <c r="A16" s="218"/>
      <c r="B16" s="217" t="s">
        <v>100</v>
      </c>
      <c r="C16" s="226"/>
      <c r="D16" s="218" t="s">
        <v>101</v>
      </c>
      <c r="E16" s="217" t="s">
        <v>108</v>
      </c>
      <c r="F16" s="219">
        <v>362819.78</v>
      </c>
      <c r="G16" s="219">
        <v>362819.78</v>
      </c>
      <c r="H16" s="219">
        <v>0</v>
      </c>
      <c r="I16" s="219">
        <v>0</v>
      </c>
    </row>
    <row r="17" ht="19.5" customHeight="1" spans="1:9">
      <c r="A17" s="218"/>
      <c r="B17" s="217" t="s">
        <v>103</v>
      </c>
      <c r="C17" s="226"/>
      <c r="D17" s="218" t="s">
        <v>104</v>
      </c>
      <c r="E17" s="217" t="s">
        <v>111</v>
      </c>
      <c r="F17" s="219">
        <v>0</v>
      </c>
      <c r="G17" s="219">
        <v>0</v>
      </c>
      <c r="H17" s="219">
        <v>0</v>
      </c>
      <c r="I17" s="219">
        <v>0</v>
      </c>
    </row>
    <row r="18" ht="19.5" customHeight="1" spans="1:9">
      <c r="A18" s="218"/>
      <c r="B18" s="217" t="s">
        <v>106</v>
      </c>
      <c r="C18" s="226"/>
      <c r="D18" s="218" t="s">
        <v>107</v>
      </c>
      <c r="E18" s="217" t="s">
        <v>114</v>
      </c>
      <c r="F18" s="219">
        <v>0</v>
      </c>
      <c r="G18" s="219">
        <v>0</v>
      </c>
      <c r="H18" s="219">
        <v>0</v>
      </c>
      <c r="I18" s="219">
        <v>0</v>
      </c>
    </row>
    <row r="19" ht="19.5" customHeight="1" spans="1:9">
      <c r="A19" s="218"/>
      <c r="B19" s="217" t="s">
        <v>109</v>
      </c>
      <c r="C19" s="226"/>
      <c r="D19" s="218" t="s">
        <v>110</v>
      </c>
      <c r="E19" s="217" t="s">
        <v>117</v>
      </c>
      <c r="F19" s="219">
        <v>0</v>
      </c>
      <c r="G19" s="219">
        <v>0</v>
      </c>
      <c r="H19" s="219">
        <v>0</v>
      </c>
      <c r="I19" s="219">
        <v>0</v>
      </c>
    </row>
    <row r="20" ht="19.5" customHeight="1" spans="1:9">
      <c r="A20" s="218"/>
      <c r="B20" s="217" t="s">
        <v>112</v>
      </c>
      <c r="C20" s="226"/>
      <c r="D20" s="218" t="s">
        <v>113</v>
      </c>
      <c r="E20" s="217" t="s">
        <v>120</v>
      </c>
      <c r="F20" s="219">
        <v>0</v>
      </c>
      <c r="G20" s="219">
        <v>0</v>
      </c>
      <c r="H20" s="219">
        <v>0</v>
      </c>
      <c r="I20" s="219">
        <v>0</v>
      </c>
    </row>
    <row r="21" ht="19.5" customHeight="1" spans="1:9">
      <c r="A21" s="218"/>
      <c r="B21" s="217" t="s">
        <v>115</v>
      </c>
      <c r="C21" s="226"/>
      <c r="D21" s="218" t="s">
        <v>116</v>
      </c>
      <c r="E21" s="217" t="s">
        <v>123</v>
      </c>
      <c r="F21" s="219">
        <v>0</v>
      </c>
      <c r="G21" s="219">
        <v>0</v>
      </c>
      <c r="H21" s="219">
        <v>0</v>
      </c>
      <c r="I21" s="219">
        <v>0</v>
      </c>
    </row>
    <row r="22" ht="19.5" customHeight="1" spans="1:9">
      <c r="A22" s="218"/>
      <c r="B22" s="217" t="s">
        <v>118</v>
      </c>
      <c r="C22" s="226"/>
      <c r="D22" s="218" t="s">
        <v>119</v>
      </c>
      <c r="E22" s="217" t="s">
        <v>126</v>
      </c>
      <c r="F22" s="219">
        <v>0</v>
      </c>
      <c r="G22" s="219">
        <v>0</v>
      </c>
      <c r="H22" s="219">
        <v>0</v>
      </c>
      <c r="I22" s="219">
        <v>0</v>
      </c>
    </row>
    <row r="23" ht="19.5" customHeight="1" spans="1:9">
      <c r="A23" s="218"/>
      <c r="B23" s="217" t="s">
        <v>121</v>
      </c>
      <c r="C23" s="226"/>
      <c r="D23" s="218" t="s">
        <v>122</v>
      </c>
      <c r="E23" s="217" t="s">
        <v>129</v>
      </c>
      <c r="F23" s="219">
        <v>0</v>
      </c>
      <c r="G23" s="219">
        <v>0</v>
      </c>
      <c r="H23" s="219">
        <v>0</v>
      </c>
      <c r="I23" s="219">
        <v>0</v>
      </c>
    </row>
    <row r="24" ht="19.5" customHeight="1" spans="1:9">
      <c r="A24" s="218"/>
      <c r="B24" s="217" t="s">
        <v>124</v>
      </c>
      <c r="C24" s="226"/>
      <c r="D24" s="218" t="s">
        <v>125</v>
      </c>
      <c r="E24" s="217" t="s">
        <v>132</v>
      </c>
      <c r="F24" s="219">
        <v>0</v>
      </c>
      <c r="G24" s="219">
        <v>0</v>
      </c>
      <c r="H24" s="219">
        <v>0</v>
      </c>
      <c r="I24" s="219">
        <v>0</v>
      </c>
    </row>
    <row r="25" ht="19.5" customHeight="1" spans="1:9">
      <c r="A25" s="218"/>
      <c r="B25" s="217" t="s">
        <v>127</v>
      </c>
      <c r="C25" s="226"/>
      <c r="D25" s="218" t="s">
        <v>128</v>
      </c>
      <c r="E25" s="217" t="s">
        <v>135</v>
      </c>
      <c r="F25" s="219">
        <v>0</v>
      </c>
      <c r="G25" s="219">
        <v>0</v>
      </c>
      <c r="H25" s="219">
        <v>0</v>
      </c>
      <c r="I25" s="219">
        <v>0</v>
      </c>
    </row>
    <row r="26" ht="19.5" customHeight="1" spans="1:9">
      <c r="A26" s="218"/>
      <c r="B26" s="217" t="s">
        <v>130</v>
      </c>
      <c r="C26" s="226"/>
      <c r="D26" s="218" t="s">
        <v>131</v>
      </c>
      <c r="E26" s="217" t="s">
        <v>138</v>
      </c>
      <c r="F26" s="219">
        <v>378022</v>
      </c>
      <c r="G26" s="219">
        <v>378022</v>
      </c>
      <c r="H26" s="219">
        <v>0</v>
      </c>
      <c r="I26" s="219">
        <v>0</v>
      </c>
    </row>
    <row r="27" ht="19.5" customHeight="1" spans="1:9">
      <c r="A27" s="218"/>
      <c r="B27" s="217" t="s">
        <v>133</v>
      </c>
      <c r="C27" s="226"/>
      <c r="D27" s="218" t="s">
        <v>134</v>
      </c>
      <c r="E27" s="217" t="s">
        <v>141</v>
      </c>
      <c r="F27" s="219">
        <v>0</v>
      </c>
      <c r="G27" s="219">
        <v>0</v>
      </c>
      <c r="H27" s="219">
        <v>0</v>
      </c>
      <c r="I27" s="219">
        <v>0</v>
      </c>
    </row>
    <row r="28" ht="19.5" customHeight="1" spans="1:9">
      <c r="A28" s="218"/>
      <c r="B28" s="217" t="s">
        <v>136</v>
      </c>
      <c r="C28" s="226"/>
      <c r="D28" s="218" t="s">
        <v>137</v>
      </c>
      <c r="E28" s="217" t="s">
        <v>144</v>
      </c>
      <c r="F28" s="219">
        <v>0</v>
      </c>
      <c r="G28" s="219">
        <v>0</v>
      </c>
      <c r="H28" s="219">
        <v>0</v>
      </c>
      <c r="I28" s="219">
        <v>0</v>
      </c>
    </row>
    <row r="29" ht="19.5" customHeight="1" spans="1:9">
      <c r="A29" s="218"/>
      <c r="B29" s="217" t="s">
        <v>139</v>
      </c>
      <c r="C29" s="226"/>
      <c r="D29" s="218" t="s">
        <v>140</v>
      </c>
      <c r="E29" s="217" t="s">
        <v>147</v>
      </c>
      <c r="F29" s="219">
        <v>0</v>
      </c>
      <c r="G29" s="219">
        <v>0</v>
      </c>
      <c r="H29" s="219">
        <v>0</v>
      </c>
      <c r="I29" s="219">
        <v>0</v>
      </c>
    </row>
    <row r="30" ht="19.5" customHeight="1" spans="1:9">
      <c r="A30" s="218"/>
      <c r="B30" s="217" t="s">
        <v>142</v>
      </c>
      <c r="C30" s="226"/>
      <c r="D30" s="218" t="s">
        <v>143</v>
      </c>
      <c r="E30" s="217" t="s">
        <v>150</v>
      </c>
      <c r="F30" s="219">
        <v>0</v>
      </c>
      <c r="G30" s="219">
        <v>0</v>
      </c>
      <c r="H30" s="219">
        <v>0</v>
      </c>
      <c r="I30" s="219">
        <v>0</v>
      </c>
    </row>
    <row r="31" ht="19.5" customHeight="1" spans="1:9">
      <c r="A31" s="218"/>
      <c r="B31" s="217" t="s">
        <v>145</v>
      </c>
      <c r="C31" s="226"/>
      <c r="D31" s="218" t="s">
        <v>146</v>
      </c>
      <c r="E31" s="217" t="s">
        <v>153</v>
      </c>
      <c r="F31" s="219">
        <v>0</v>
      </c>
      <c r="G31" s="219">
        <v>0</v>
      </c>
      <c r="H31" s="219">
        <v>0</v>
      </c>
      <c r="I31" s="219">
        <v>0</v>
      </c>
    </row>
    <row r="32" ht="19.5" customHeight="1" spans="1:9">
      <c r="A32" s="218"/>
      <c r="B32" s="217" t="s">
        <v>148</v>
      </c>
      <c r="C32" s="226"/>
      <c r="D32" s="218" t="s">
        <v>149</v>
      </c>
      <c r="E32" s="217" t="s">
        <v>157</v>
      </c>
      <c r="F32" s="219">
        <v>0</v>
      </c>
      <c r="G32" s="219">
        <v>0</v>
      </c>
      <c r="H32" s="219">
        <v>0</v>
      </c>
      <c r="I32" s="219">
        <v>0</v>
      </c>
    </row>
    <row r="33" ht="19.5" customHeight="1" spans="1:9">
      <c r="A33" s="218"/>
      <c r="B33" s="217" t="s">
        <v>151</v>
      </c>
      <c r="C33" s="226"/>
      <c r="D33" s="218" t="s">
        <v>152</v>
      </c>
      <c r="E33" s="217" t="s">
        <v>161</v>
      </c>
      <c r="F33" s="219">
        <v>0</v>
      </c>
      <c r="G33" s="219">
        <v>0</v>
      </c>
      <c r="H33" s="219">
        <v>0</v>
      </c>
      <c r="I33" s="219">
        <v>0</v>
      </c>
    </row>
    <row r="34" ht="19.5" customHeight="1" spans="1:9">
      <c r="A34" s="217" t="s">
        <v>154</v>
      </c>
      <c r="B34" s="217" t="s">
        <v>155</v>
      </c>
      <c r="C34" s="219">
        <v>5950970.31</v>
      </c>
      <c r="D34" s="217" t="s">
        <v>156</v>
      </c>
      <c r="E34" s="217" t="s">
        <v>165</v>
      </c>
      <c r="F34" s="219">
        <v>5951143.95</v>
      </c>
      <c r="G34" s="219">
        <v>5951143.95</v>
      </c>
      <c r="H34" s="219">
        <v>0</v>
      </c>
      <c r="I34" s="219">
        <v>0</v>
      </c>
    </row>
    <row r="35" ht="19.5" customHeight="1" spans="1:9">
      <c r="A35" s="218" t="s">
        <v>250</v>
      </c>
      <c r="B35" s="217" t="s">
        <v>159</v>
      </c>
      <c r="C35" s="219">
        <v>1480.62</v>
      </c>
      <c r="D35" s="218" t="s">
        <v>251</v>
      </c>
      <c r="E35" s="217" t="s">
        <v>168</v>
      </c>
      <c r="F35" s="219">
        <v>1306.98</v>
      </c>
      <c r="G35" s="219">
        <v>1306.98</v>
      </c>
      <c r="H35" s="219">
        <v>0</v>
      </c>
      <c r="I35" s="219">
        <v>0</v>
      </c>
    </row>
    <row r="36" ht="19.5" customHeight="1" spans="1:9">
      <c r="A36" s="218" t="s">
        <v>247</v>
      </c>
      <c r="B36" s="217" t="s">
        <v>163</v>
      </c>
      <c r="C36" s="219">
        <v>1480.62</v>
      </c>
      <c r="D36" s="218"/>
      <c r="E36" s="217" t="s">
        <v>252</v>
      </c>
      <c r="F36" s="226"/>
      <c r="G36" s="226"/>
      <c r="H36" s="226"/>
      <c r="I36" s="226"/>
    </row>
    <row r="37" ht="19.5" customHeight="1" spans="1:9">
      <c r="A37" s="218" t="s">
        <v>248</v>
      </c>
      <c r="B37" s="217" t="s">
        <v>167</v>
      </c>
      <c r="C37" s="219">
        <v>0</v>
      </c>
      <c r="D37" s="217"/>
      <c r="E37" s="217" t="s">
        <v>253</v>
      </c>
      <c r="F37" s="226"/>
      <c r="G37" s="226"/>
      <c r="H37" s="226"/>
      <c r="I37" s="226"/>
    </row>
    <row r="38" ht="19.5" customHeight="1" spans="1:9">
      <c r="A38" s="218" t="s">
        <v>249</v>
      </c>
      <c r="B38" s="217" t="s">
        <v>72</v>
      </c>
      <c r="C38" s="219">
        <v>0</v>
      </c>
      <c r="D38" s="218"/>
      <c r="E38" s="217" t="s">
        <v>254</v>
      </c>
      <c r="F38" s="226"/>
      <c r="G38" s="226"/>
      <c r="H38" s="226"/>
      <c r="I38" s="226"/>
    </row>
    <row r="39" ht="19.5" customHeight="1" spans="1:9">
      <c r="A39" s="217" t="s">
        <v>166</v>
      </c>
      <c r="B39" s="217" t="s">
        <v>75</v>
      </c>
      <c r="C39" s="219">
        <v>5952450.93</v>
      </c>
      <c r="D39" s="217" t="s">
        <v>166</v>
      </c>
      <c r="E39" s="217" t="s">
        <v>255</v>
      </c>
      <c r="F39" s="219">
        <v>5952450.93</v>
      </c>
      <c r="G39" s="219">
        <v>5952450.93</v>
      </c>
      <c r="H39" s="219">
        <v>0</v>
      </c>
      <c r="I39" s="219">
        <v>0</v>
      </c>
    </row>
    <row r="40" ht="19.5" customHeight="1" spans="1:9">
      <c r="A40" s="218" t="s">
        <v>256</v>
      </c>
      <c r="B40" s="218"/>
      <c r="C40" s="218"/>
      <c r="D40" s="218"/>
      <c r="E40" s="218"/>
      <c r="F40" s="218"/>
      <c r="G40" s="218"/>
      <c r="H40" s="218"/>
      <c r="I40" s="218"/>
    </row>
  </sheetData>
  <mergeCells count="12">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7"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833333333333" customWidth="1"/>
    <col min="4" max="4" width="26.25833333333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23" t="s">
        <v>257</v>
      </c>
    </row>
    <row r="2" ht="14.25" spans="20:20">
      <c r="T2" s="224" t="s">
        <v>258</v>
      </c>
    </row>
    <row r="3" ht="14.25" spans="1:20">
      <c r="A3" s="224" t="s">
        <v>59</v>
      </c>
      <c r="T3" s="224" t="s">
        <v>60</v>
      </c>
    </row>
    <row r="4" ht="19.5" customHeight="1" spans="1:20">
      <c r="A4" s="225" t="s">
        <v>63</v>
      </c>
      <c r="B4" s="225"/>
      <c r="C4" s="225"/>
      <c r="D4" s="225"/>
      <c r="E4" s="225" t="s">
        <v>162</v>
      </c>
      <c r="F4" s="225"/>
      <c r="G4" s="225"/>
      <c r="H4" s="225" t="s">
        <v>259</v>
      </c>
      <c r="I4" s="225"/>
      <c r="J4" s="225"/>
      <c r="K4" s="225" t="s">
        <v>260</v>
      </c>
      <c r="L4" s="225"/>
      <c r="M4" s="225"/>
      <c r="N4" s="225"/>
      <c r="O4" s="225"/>
      <c r="P4" s="225" t="s">
        <v>164</v>
      </c>
      <c r="Q4" s="225"/>
      <c r="R4" s="225"/>
      <c r="S4" s="225"/>
      <c r="T4" s="225"/>
    </row>
    <row r="5" ht="19.5" customHeight="1" spans="1:20">
      <c r="A5" s="225" t="s">
        <v>178</v>
      </c>
      <c r="B5" s="225"/>
      <c r="C5" s="225"/>
      <c r="D5" s="225" t="s">
        <v>179</v>
      </c>
      <c r="E5" s="225" t="s">
        <v>185</v>
      </c>
      <c r="F5" s="225" t="s">
        <v>261</v>
      </c>
      <c r="G5" s="225" t="s">
        <v>262</v>
      </c>
      <c r="H5" s="225" t="s">
        <v>185</v>
      </c>
      <c r="I5" s="225" t="s">
        <v>230</v>
      </c>
      <c r="J5" s="225" t="s">
        <v>231</v>
      </c>
      <c r="K5" s="225" t="s">
        <v>185</v>
      </c>
      <c r="L5" s="225" t="s">
        <v>230</v>
      </c>
      <c r="M5" s="225"/>
      <c r="N5" s="225" t="s">
        <v>230</v>
      </c>
      <c r="O5" s="225" t="s">
        <v>231</v>
      </c>
      <c r="P5" s="225" t="s">
        <v>185</v>
      </c>
      <c r="Q5" s="225" t="s">
        <v>261</v>
      </c>
      <c r="R5" s="225" t="s">
        <v>262</v>
      </c>
      <c r="S5" s="225" t="s">
        <v>262</v>
      </c>
      <c r="T5" s="225"/>
    </row>
    <row r="6" ht="19.5" customHeight="1" spans="1:20">
      <c r="A6" s="225"/>
      <c r="B6" s="225"/>
      <c r="C6" s="225"/>
      <c r="D6" s="225"/>
      <c r="E6" s="225"/>
      <c r="F6" s="225"/>
      <c r="G6" s="225" t="s">
        <v>180</v>
      </c>
      <c r="H6" s="225"/>
      <c r="I6" s="225" t="s">
        <v>263</v>
      </c>
      <c r="J6" s="225" t="s">
        <v>180</v>
      </c>
      <c r="K6" s="225"/>
      <c r="L6" s="225" t="s">
        <v>180</v>
      </c>
      <c r="M6" s="225" t="s">
        <v>264</v>
      </c>
      <c r="N6" s="225" t="s">
        <v>263</v>
      </c>
      <c r="O6" s="225" t="s">
        <v>180</v>
      </c>
      <c r="P6" s="225"/>
      <c r="Q6" s="225"/>
      <c r="R6" s="225" t="s">
        <v>180</v>
      </c>
      <c r="S6" s="225" t="s">
        <v>265</v>
      </c>
      <c r="T6" s="225" t="s">
        <v>266</v>
      </c>
    </row>
    <row r="7" ht="19.5" customHeight="1" spans="1:20">
      <c r="A7" s="225"/>
      <c r="B7" s="225"/>
      <c r="C7" s="225"/>
      <c r="D7" s="225"/>
      <c r="E7" s="225"/>
      <c r="F7" s="225"/>
      <c r="G7" s="225"/>
      <c r="H7" s="225"/>
      <c r="I7" s="225"/>
      <c r="J7" s="225"/>
      <c r="K7" s="225"/>
      <c r="L7" s="225"/>
      <c r="M7" s="225"/>
      <c r="N7" s="225"/>
      <c r="O7" s="225"/>
      <c r="P7" s="225"/>
      <c r="Q7" s="225"/>
      <c r="R7" s="225"/>
      <c r="S7" s="225"/>
      <c r="T7" s="225"/>
    </row>
    <row r="8" ht="19.5" customHeight="1" spans="1:20">
      <c r="A8" s="225" t="s">
        <v>182</v>
      </c>
      <c r="B8" s="225" t="s">
        <v>183</v>
      </c>
      <c r="C8" s="225" t="s">
        <v>184</v>
      </c>
      <c r="D8" s="225" t="s">
        <v>67</v>
      </c>
      <c r="E8" s="217" t="s">
        <v>68</v>
      </c>
      <c r="F8" s="217" t="s">
        <v>69</v>
      </c>
      <c r="G8" s="217" t="s">
        <v>77</v>
      </c>
      <c r="H8" s="217" t="s">
        <v>81</v>
      </c>
      <c r="I8" s="217" t="s">
        <v>85</v>
      </c>
      <c r="J8" s="217" t="s">
        <v>89</v>
      </c>
      <c r="K8" s="217" t="s">
        <v>93</v>
      </c>
      <c r="L8" s="217" t="s">
        <v>97</v>
      </c>
      <c r="M8" s="217" t="s">
        <v>100</v>
      </c>
      <c r="N8" s="217" t="s">
        <v>103</v>
      </c>
      <c r="O8" s="217" t="s">
        <v>106</v>
      </c>
      <c r="P8" s="217" t="s">
        <v>109</v>
      </c>
      <c r="Q8" s="217" t="s">
        <v>112</v>
      </c>
      <c r="R8" s="217" t="s">
        <v>115</v>
      </c>
      <c r="S8" s="217" t="s">
        <v>118</v>
      </c>
      <c r="T8" s="217" t="s">
        <v>121</v>
      </c>
    </row>
    <row r="9" ht="19.5" customHeight="1" spans="1:20">
      <c r="A9" s="225"/>
      <c r="B9" s="225"/>
      <c r="C9" s="225"/>
      <c r="D9" s="225" t="s">
        <v>185</v>
      </c>
      <c r="E9" s="219">
        <v>1480.62</v>
      </c>
      <c r="F9" s="219">
        <v>1480.62</v>
      </c>
      <c r="G9" s="219">
        <v>0</v>
      </c>
      <c r="H9" s="219">
        <v>5950970.31</v>
      </c>
      <c r="I9" s="219">
        <v>5222355.6</v>
      </c>
      <c r="J9" s="219">
        <v>728614.71</v>
      </c>
      <c r="K9" s="219">
        <v>5951143.95</v>
      </c>
      <c r="L9" s="219">
        <v>5222529.24</v>
      </c>
      <c r="M9" s="219">
        <v>4904552.86</v>
      </c>
      <c r="N9" s="219">
        <v>317976.38</v>
      </c>
      <c r="O9" s="219">
        <v>728614.71</v>
      </c>
      <c r="P9" s="219">
        <v>1306.98</v>
      </c>
      <c r="Q9" s="219">
        <v>1306.98</v>
      </c>
      <c r="R9" s="219">
        <v>0</v>
      </c>
      <c r="S9" s="219">
        <v>0</v>
      </c>
      <c r="T9" s="219">
        <v>0</v>
      </c>
    </row>
    <row r="10" ht="19.5" customHeight="1" spans="1:20">
      <c r="A10" s="218" t="s">
        <v>186</v>
      </c>
      <c r="B10" s="218"/>
      <c r="C10" s="218"/>
      <c r="D10" s="218" t="s">
        <v>187</v>
      </c>
      <c r="E10" s="219">
        <v>1480.62</v>
      </c>
      <c r="F10" s="219">
        <v>1480.62</v>
      </c>
      <c r="G10" s="219">
        <v>0</v>
      </c>
      <c r="H10" s="219">
        <v>4654602.88</v>
      </c>
      <c r="I10" s="219">
        <v>3927509.98</v>
      </c>
      <c r="J10" s="219">
        <v>727092.9</v>
      </c>
      <c r="K10" s="219">
        <v>4654776.52</v>
      </c>
      <c r="L10" s="219">
        <v>3927683.62</v>
      </c>
      <c r="M10" s="219">
        <v>3615107.24</v>
      </c>
      <c r="N10" s="219">
        <v>312576.38</v>
      </c>
      <c r="O10" s="219">
        <v>727092.9</v>
      </c>
      <c r="P10" s="219">
        <v>1306.98</v>
      </c>
      <c r="Q10" s="219">
        <v>1306.98</v>
      </c>
      <c r="R10" s="219">
        <v>0</v>
      </c>
      <c r="S10" s="219">
        <v>0</v>
      </c>
      <c r="T10" s="219">
        <v>0</v>
      </c>
    </row>
    <row r="11" ht="19.5" customHeight="1" spans="1:20">
      <c r="A11" s="218" t="s">
        <v>188</v>
      </c>
      <c r="B11" s="218"/>
      <c r="C11" s="218"/>
      <c r="D11" s="218" t="s">
        <v>189</v>
      </c>
      <c r="E11" s="219">
        <v>1480.62</v>
      </c>
      <c r="F11" s="219">
        <v>1480.62</v>
      </c>
      <c r="G11" s="219">
        <v>0</v>
      </c>
      <c r="H11" s="219">
        <v>4654602.88</v>
      </c>
      <c r="I11" s="219">
        <v>3927509.98</v>
      </c>
      <c r="J11" s="219">
        <v>727092.9</v>
      </c>
      <c r="K11" s="219">
        <v>4654776.52</v>
      </c>
      <c r="L11" s="219">
        <v>3927683.62</v>
      </c>
      <c r="M11" s="219">
        <v>3615107.24</v>
      </c>
      <c r="N11" s="219">
        <v>312576.38</v>
      </c>
      <c r="O11" s="219">
        <v>727092.9</v>
      </c>
      <c r="P11" s="219">
        <v>1306.98</v>
      </c>
      <c r="Q11" s="219">
        <v>1306.98</v>
      </c>
      <c r="R11" s="219">
        <v>0</v>
      </c>
      <c r="S11" s="219">
        <v>0</v>
      </c>
      <c r="T11" s="219">
        <v>0</v>
      </c>
    </row>
    <row r="12" ht="19.5" customHeight="1" spans="1:20">
      <c r="A12" s="218" t="s">
        <v>190</v>
      </c>
      <c r="B12" s="218"/>
      <c r="C12" s="218"/>
      <c r="D12" s="218" t="s">
        <v>191</v>
      </c>
      <c r="E12" s="219">
        <v>1018.38</v>
      </c>
      <c r="F12" s="219">
        <v>1018.38</v>
      </c>
      <c r="G12" s="219">
        <v>0</v>
      </c>
      <c r="H12" s="219">
        <v>2593523.24</v>
      </c>
      <c r="I12" s="219">
        <v>2593523.24</v>
      </c>
      <c r="J12" s="219">
        <v>0</v>
      </c>
      <c r="K12" s="219">
        <v>2593393.17</v>
      </c>
      <c r="L12" s="219">
        <v>2593393.17</v>
      </c>
      <c r="M12" s="219">
        <v>2349686.4</v>
      </c>
      <c r="N12" s="219">
        <v>243706.77</v>
      </c>
      <c r="O12" s="219">
        <v>0</v>
      </c>
      <c r="P12" s="219">
        <v>1148.45</v>
      </c>
      <c r="Q12" s="219">
        <v>1148.45</v>
      </c>
      <c r="R12" s="219">
        <v>0</v>
      </c>
      <c r="S12" s="219">
        <v>0</v>
      </c>
      <c r="T12" s="219">
        <v>0</v>
      </c>
    </row>
    <row r="13" ht="19.5" customHeight="1" spans="1:20">
      <c r="A13" s="218" t="s">
        <v>192</v>
      </c>
      <c r="B13" s="218"/>
      <c r="C13" s="218"/>
      <c r="D13" s="218" t="s">
        <v>193</v>
      </c>
      <c r="E13" s="219">
        <v>0</v>
      </c>
      <c r="F13" s="219">
        <v>0</v>
      </c>
      <c r="G13" s="219">
        <v>0</v>
      </c>
      <c r="H13" s="219">
        <v>647411.3</v>
      </c>
      <c r="I13" s="219">
        <v>0</v>
      </c>
      <c r="J13" s="219">
        <v>647411.3</v>
      </c>
      <c r="K13" s="219">
        <v>647411.3</v>
      </c>
      <c r="L13" s="219">
        <v>0</v>
      </c>
      <c r="M13" s="219">
        <v>0</v>
      </c>
      <c r="N13" s="219">
        <v>0</v>
      </c>
      <c r="O13" s="219">
        <v>647411.3</v>
      </c>
      <c r="P13" s="219">
        <v>0</v>
      </c>
      <c r="Q13" s="219">
        <v>0</v>
      </c>
      <c r="R13" s="219">
        <v>0</v>
      </c>
      <c r="S13" s="219">
        <v>0</v>
      </c>
      <c r="T13" s="219">
        <v>0</v>
      </c>
    </row>
    <row r="14" ht="19.5" customHeight="1" spans="1:20">
      <c r="A14" s="218" t="s">
        <v>194</v>
      </c>
      <c r="B14" s="218"/>
      <c r="C14" s="218"/>
      <c r="D14" s="218" t="s">
        <v>195</v>
      </c>
      <c r="E14" s="219">
        <v>462.24</v>
      </c>
      <c r="F14" s="219">
        <v>462.24</v>
      </c>
      <c r="G14" s="219">
        <v>0</v>
      </c>
      <c r="H14" s="219">
        <v>1333986.74</v>
      </c>
      <c r="I14" s="219">
        <v>1333986.74</v>
      </c>
      <c r="J14" s="219">
        <v>0</v>
      </c>
      <c r="K14" s="219">
        <v>1334290.45</v>
      </c>
      <c r="L14" s="219">
        <v>1334290.45</v>
      </c>
      <c r="M14" s="219">
        <v>1265420.84</v>
      </c>
      <c r="N14" s="219">
        <v>68869.61</v>
      </c>
      <c r="O14" s="219">
        <v>0</v>
      </c>
      <c r="P14" s="219">
        <v>158.53</v>
      </c>
      <c r="Q14" s="219">
        <v>158.53</v>
      </c>
      <c r="R14" s="219">
        <v>0</v>
      </c>
      <c r="S14" s="219">
        <v>0</v>
      </c>
      <c r="T14" s="219">
        <v>0</v>
      </c>
    </row>
    <row r="15" ht="19.5" customHeight="1" spans="1:20">
      <c r="A15" s="218" t="s">
        <v>196</v>
      </c>
      <c r="B15" s="218"/>
      <c r="C15" s="218"/>
      <c r="D15" s="218" t="s">
        <v>189</v>
      </c>
      <c r="E15" s="219">
        <v>0</v>
      </c>
      <c r="F15" s="219">
        <v>0</v>
      </c>
      <c r="G15" s="219">
        <v>0</v>
      </c>
      <c r="H15" s="219">
        <v>79681.6</v>
      </c>
      <c r="I15" s="219">
        <v>0</v>
      </c>
      <c r="J15" s="219">
        <v>79681.6</v>
      </c>
      <c r="K15" s="219">
        <v>79681.6</v>
      </c>
      <c r="L15" s="219">
        <v>0</v>
      </c>
      <c r="M15" s="219">
        <v>0</v>
      </c>
      <c r="N15" s="219">
        <v>0</v>
      </c>
      <c r="O15" s="219">
        <v>79681.6</v>
      </c>
      <c r="P15" s="219">
        <v>0</v>
      </c>
      <c r="Q15" s="219">
        <v>0</v>
      </c>
      <c r="R15" s="219">
        <v>0</v>
      </c>
      <c r="S15" s="219">
        <v>0</v>
      </c>
      <c r="T15" s="219">
        <v>0</v>
      </c>
    </row>
    <row r="16" ht="19.5" customHeight="1" spans="1:20">
      <c r="A16" s="218" t="s">
        <v>197</v>
      </c>
      <c r="B16" s="218"/>
      <c r="C16" s="218"/>
      <c r="D16" s="218" t="s">
        <v>198</v>
      </c>
      <c r="E16" s="219">
        <v>0</v>
      </c>
      <c r="F16" s="219">
        <v>0</v>
      </c>
      <c r="G16" s="219">
        <v>0</v>
      </c>
      <c r="H16" s="219">
        <v>555525.65</v>
      </c>
      <c r="I16" s="219">
        <v>554003.84</v>
      </c>
      <c r="J16" s="219">
        <v>1521.81</v>
      </c>
      <c r="K16" s="219">
        <v>555525.65</v>
      </c>
      <c r="L16" s="219">
        <v>554003.84</v>
      </c>
      <c r="M16" s="219">
        <v>548603.84</v>
      </c>
      <c r="N16" s="219">
        <v>5400</v>
      </c>
      <c r="O16" s="219">
        <v>1521.81</v>
      </c>
      <c r="P16" s="219">
        <v>0</v>
      </c>
      <c r="Q16" s="219">
        <v>0</v>
      </c>
      <c r="R16" s="219">
        <v>0</v>
      </c>
      <c r="S16" s="219">
        <v>0</v>
      </c>
      <c r="T16" s="219">
        <v>0</v>
      </c>
    </row>
    <row r="17" ht="19.5" customHeight="1" spans="1:20">
      <c r="A17" s="218" t="s">
        <v>199</v>
      </c>
      <c r="B17" s="218"/>
      <c r="C17" s="218"/>
      <c r="D17" s="218" t="s">
        <v>200</v>
      </c>
      <c r="E17" s="219">
        <v>0</v>
      </c>
      <c r="F17" s="219">
        <v>0</v>
      </c>
      <c r="G17" s="219">
        <v>0</v>
      </c>
      <c r="H17" s="219">
        <v>554003.84</v>
      </c>
      <c r="I17" s="219">
        <v>554003.84</v>
      </c>
      <c r="J17" s="219">
        <v>0</v>
      </c>
      <c r="K17" s="219">
        <v>554003.84</v>
      </c>
      <c r="L17" s="219">
        <v>554003.84</v>
      </c>
      <c r="M17" s="219">
        <v>548603.84</v>
      </c>
      <c r="N17" s="219">
        <v>5400</v>
      </c>
      <c r="O17" s="219">
        <v>0</v>
      </c>
      <c r="P17" s="219">
        <v>0</v>
      </c>
      <c r="Q17" s="219">
        <v>0</v>
      </c>
      <c r="R17" s="219">
        <v>0</v>
      </c>
      <c r="S17" s="219">
        <v>0</v>
      </c>
      <c r="T17" s="219">
        <v>0</v>
      </c>
    </row>
    <row r="18" ht="19.5" customHeight="1" spans="1:20">
      <c r="A18" s="218" t="s">
        <v>201</v>
      </c>
      <c r="B18" s="218"/>
      <c r="C18" s="218"/>
      <c r="D18" s="218" t="s">
        <v>202</v>
      </c>
      <c r="E18" s="219">
        <v>0</v>
      </c>
      <c r="F18" s="219">
        <v>0</v>
      </c>
      <c r="G18" s="219">
        <v>0</v>
      </c>
      <c r="H18" s="219">
        <v>152400</v>
      </c>
      <c r="I18" s="219">
        <v>152400</v>
      </c>
      <c r="J18" s="219">
        <v>0</v>
      </c>
      <c r="K18" s="219">
        <v>152400</v>
      </c>
      <c r="L18" s="219">
        <v>152400</v>
      </c>
      <c r="M18" s="219">
        <v>147000</v>
      </c>
      <c r="N18" s="219">
        <v>5400</v>
      </c>
      <c r="O18" s="219">
        <v>0</v>
      </c>
      <c r="P18" s="219">
        <v>0</v>
      </c>
      <c r="Q18" s="219">
        <v>0</v>
      </c>
      <c r="R18" s="219">
        <v>0</v>
      </c>
      <c r="S18" s="219">
        <v>0</v>
      </c>
      <c r="T18" s="219">
        <v>0</v>
      </c>
    </row>
    <row r="19" ht="19.5" customHeight="1" spans="1:20">
      <c r="A19" s="218" t="s">
        <v>203</v>
      </c>
      <c r="B19" s="218"/>
      <c r="C19" s="218"/>
      <c r="D19" s="218" t="s">
        <v>204</v>
      </c>
      <c r="E19" s="219">
        <v>0</v>
      </c>
      <c r="F19" s="219">
        <v>0</v>
      </c>
      <c r="G19" s="219">
        <v>0</v>
      </c>
      <c r="H19" s="219">
        <v>401603.84</v>
      </c>
      <c r="I19" s="219">
        <v>401603.84</v>
      </c>
      <c r="J19" s="219">
        <v>0</v>
      </c>
      <c r="K19" s="219">
        <v>401603.84</v>
      </c>
      <c r="L19" s="219">
        <v>401603.84</v>
      </c>
      <c r="M19" s="219">
        <v>401603.84</v>
      </c>
      <c r="N19" s="219">
        <v>0</v>
      </c>
      <c r="O19" s="219">
        <v>0</v>
      </c>
      <c r="P19" s="219">
        <v>0</v>
      </c>
      <c r="Q19" s="219">
        <v>0</v>
      </c>
      <c r="R19" s="219">
        <v>0</v>
      </c>
      <c r="S19" s="219">
        <v>0</v>
      </c>
      <c r="T19" s="219">
        <v>0</v>
      </c>
    </row>
    <row r="20" ht="19.5" customHeight="1" spans="1:20">
      <c r="A20" s="218" t="s">
        <v>205</v>
      </c>
      <c r="B20" s="218"/>
      <c r="C20" s="218"/>
      <c r="D20" s="218" t="s">
        <v>206</v>
      </c>
      <c r="E20" s="219">
        <v>0</v>
      </c>
      <c r="F20" s="219">
        <v>0</v>
      </c>
      <c r="G20" s="219">
        <v>0</v>
      </c>
      <c r="H20" s="219">
        <v>1521.81</v>
      </c>
      <c r="I20" s="219">
        <v>0</v>
      </c>
      <c r="J20" s="219">
        <v>1521.81</v>
      </c>
      <c r="K20" s="219">
        <v>1521.81</v>
      </c>
      <c r="L20" s="219">
        <v>0</v>
      </c>
      <c r="M20" s="219">
        <v>0</v>
      </c>
      <c r="N20" s="219">
        <v>0</v>
      </c>
      <c r="O20" s="219">
        <v>1521.81</v>
      </c>
      <c r="P20" s="219">
        <v>0</v>
      </c>
      <c r="Q20" s="219">
        <v>0</v>
      </c>
      <c r="R20" s="219">
        <v>0</v>
      </c>
      <c r="S20" s="219">
        <v>0</v>
      </c>
      <c r="T20" s="219">
        <v>0</v>
      </c>
    </row>
    <row r="21" ht="19.5" customHeight="1" spans="1:20">
      <c r="A21" s="218" t="s">
        <v>207</v>
      </c>
      <c r="B21" s="218"/>
      <c r="C21" s="218"/>
      <c r="D21" s="218" t="s">
        <v>208</v>
      </c>
      <c r="E21" s="219">
        <v>0</v>
      </c>
      <c r="F21" s="219">
        <v>0</v>
      </c>
      <c r="G21" s="219">
        <v>0</v>
      </c>
      <c r="H21" s="219">
        <v>1521.81</v>
      </c>
      <c r="I21" s="219">
        <v>0</v>
      </c>
      <c r="J21" s="219">
        <v>1521.81</v>
      </c>
      <c r="K21" s="219">
        <v>1521.81</v>
      </c>
      <c r="L21" s="219">
        <v>0</v>
      </c>
      <c r="M21" s="219">
        <v>0</v>
      </c>
      <c r="N21" s="219">
        <v>0</v>
      </c>
      <c r="O21" s="219">
        <v>1521.81</v>
      </c>
      <c r="P21" s="219">
        <v>0</v>
      </c>
      <c r="Q21" s="219">
        <v>0</v>
      </c>
      <c r="R21" s="219">
        <v>0</v>
      </c>
      <c r="S21" s="219">
        <v>0</v>
      </c>
      <c r="T21" s="219">
        <v>0</v>
      </c>
    </row>
    <row r="22" ht="19.5" customHeight="1" spans="1:20">
      <c r="A22" s="218" t="s">
        <v>209</v>
      </c>
      <c r="B22" s="218"/>
      <c r="C22" s="218"/>
      <c r="D22" s="218" t="s">
        <v>210</v>
      </c>
      <c r="E22" s="219">
        <v>0</v>
      </c>
      <c r="F22" s="219">
        <v>0</v>
      </c>
      <c r="G22" s="219">
        <v>0</v>
      </c>
      <c r="H22" s="219">
        <v>362819.78</v>
      </c>
      <c r="I22" s="219">
        <v>362819.78</v>
      </c>
      <c r="J22" s="219">
        <v>0</v>
      </c>
      <c r="K22" s="219">
        <v>362819.78</v>
      </c>
      <c r="L22" s="219">
        <v>362819.78</v>
      </c>
      <c r="M22" s="219">
        <v>362819.78</v>
      </c>
      <c r="N22" s="219">
        <v>0</v>
      </c>
      <c r="O22" s="219">
        <v>0</v>
      </c>
      <c r="P22" s="219">
        <v>0</v>
      </c>
      <c r="Q22" s="219">
        <v>0</v>
      </c>
      <c r="R22" s="219">
        <v>0</v>
      </c>
      <c r="S22" s="219">
        <v>0</v>
      </c>
      <c r="T22" s="219">
        <v>0</v>
      </c>
    </row>
    <row r="23" ht="19.5" customHeight="1" spans="1:20">
      <c r="A23" s="218" t="s">
        <v>211</v>
      </c>
      <c r="B23" s="218"/>
      <c r="C23" s="218"/>
      <c r="D23" s="218" t="s">
        <v>212</v>
      </c>
      <c r="E23" s="219">
        <v>0</v>
      </c>
      <c r="F23" s="219">
        <v>0</v>
      </c>
      <c r="G23" s="219">
        <v>0</v>
      </c>
      <c r="H23" s="219">
        <v>362819.78</v>
      </c>
      <c r="I23" s="219">
        <v>362819.78</v>
      </c>
      <c r="J23" s="219">
        <v>0</v>
      </c>
      <c r="K23" s="219">
        <v>362819.78</v>
      </c>
      <c r="L23" s="219">
        <v>362819.78</v>
      </c>
      <c r="M23" s="219">
        <v>362819.78</v>
      </c>
      <c r="N23" s="219">
        <v>0</v>
      </c>
      <c r="O23" s="219">
        <v>0</v>
      </c>
      <c r="P23" s="219">
        <v>0</v>
      </c>
      <c r="Q23" s="219">
        <v>0</v>
      </c>
      <c r="R23" s="219">
        <v>0</v>
      </c>
      <c r="S23" s="219">
        <v>0</v>
      </c>
      <c r="T23" s="219">
        <v>0</v>
      </c>
    </row>
    <row r="24" ht="19.5" customHeight="1" spans="1:20">
      <c r="A24" s="218" t="s">
        <v>213</v>
      </c>
      <c r="B24" s="218"/>
      <c r="C24" s="218"/>
      <c r="D24" s="218" t="s">
        <v>214</v>
      </c>
      <c r="E24" s="219">
        <v>0</v>
      </c>
      <c r="F24" s="219">
        <v>0</v>
      </c>
      <c r="G24" s="219">
        <v>0</v>
      </c>
      <c r="H24" s="219">
        <v>126794.68</v>
      </c>
      <c r="I24" s="219">
        <v>126794.68</v>
      </c>
      <c r="J24" s="219">
        <v>0</v>
      </c>
      <c r="K24" s="219">
        <v>126794.68</v>
      </c>
      <c r="L24" s="219">
        <v>126794.68</v>
      </c>
      <c r="M24" s="219">
        <v>126794.68</v>
      </c>
      <c r="N24" s="219">
        <v>0</v>
      </c>
      <c r="O24" s="219">
        <v>0</v>
      </c>
      <c r="P24" s="219">
        <v>0</v>
      </c>
      <c r="Q24" s="219">
        <v>0</v>
      </c>
      <c r="R24" s="219">
        <v>0</v>
      </c>
      <c r="S24" s="219">
        <v>0</v>
      </c>
      <c r="T24" s="219">
        <v>0</v>
      </c>
    </row>
    <row r="25" ht="19.5" customHeight="1" spans="1:20">
      <c r="A25" s="218" t="s">
        <v>215</v>
      </c>
      <c r="B25" s="218"/>
      <c r="C25" s="218"/>
      <c r="D25" s="218" t="s">
        <v>216</v>
      </c>
      <c r="E25" s="219">
        <v>0</v>
      </c>
      <c r="F25" s="219">
        <v>0</v>
      </c>
      <c r="G25" s="219">
        <v>0</v>
      </c>
      <c r="H25" s="219">
        <v>80661.46</v>
      </c>
      <c r="I25" s="219">
        <v>80661.46</v>
      </c>
      <c r="J25" s="219">
        <v>0</v>
      </c>
      <c r="K25" s="219">
        <v>80661.46</v>
      </c>
      <c r="L25" s="219">
        <v>80661.46</v>
      </c>
      <c r="M25" s="219">
        <v>80661.46</v>
      </c>
      <c r="N25" s="219">
        <v>0</v>
      </c>
      <c r="O25" s="219">
        <v>0</v>
      </c>
      <c r="P25" s="219">
        <v>0</v>
      </c>
      <c r="Q25" s="219">
        <v>0</v>
      </c>
      <c r="R25" s="219">
        <v>0</v>
      </c>
      <c r="S25" s="219">
        <v>0</v>
      </c>
      <c r="T25" s="219">
        <v>0</v>
      </c>
    </row>
    <row r="26" ht="19.5" customHeight="1" spans="1:20">
      <c r="A26" s="218" t="s">
        <v>217</v>
      </c>
      <c r="B26" s="218"/>
      <c r="C26" s="218"/>
      <c r="D26" s="218" t="s">
        <v>218</v>
      </c>
      <c r="E26" s="219">
        <v>0</v>
      </c>
      <c r="F26" s="219">
        <v>0</v>
      </c>
      <c r="G26" s="219">
        <v>0</v>
      </c>
      <c r="H26" s="219">
        <v>150343.63</v>
      </c>
      <c r="I26" s="219">
        <v>150343.63</v>
      </c>
      <c r="J26" s="219">
        <v>0</v>
      </c>
      <c r="K26" s="219">
        <v>150343.63</v>
      </c>
      <c r="L26" s="219">
        <v>150343.63</v>
      </c>
      <c r="M26" s="219">
        <v>150343.63</v>
      </c>
      <c r="N26" s="219">
        <v>0</v>
      </c>
      <c r="O26" s="219">
        <v>0</v>
      </c>
      <c r="P26" s="219">
        <v>0</v>
      </c>
      <c r="Q26" s="219">
        <v>0</v>
      </c>
      <c r="R26" s="219">
        <v>0</v>
      </c>
      <c r="S26" s="219">
        <v>0</v>
      </c>
      <c r="T26" s="219">
        <v>0</v>
      </c>
    </row>
    <row r="27" ht="19.5" customHeight="1" spans="1:20">
      <c r="A27" s="218" t="s">
        <v>219</v>
      </c>
      <c r="B27" s="218"/>
      <c r="C27" s="218"/>
      <c r="D27" s="218" t="s">
        <v>220</v>
      </c>
      <c r="E27" s="219">
        <v>0</v>
      </c>
      <c r="F27" s="219">
        <v>0</v>
      </c>
      <c r="G27" s="219">
        <v>0</v>
      </c>
      <c r="H27" s="219">
        <v>5020.01</v>
      </c>
      <c r="I27" s="219">
        <v>5020.01</v>
      </c>
      <c r="J27" s="219">
        <v>0</v>
      </c>
      <c r="K27" s="219">
        <v>5020.01</v>
      </c>
      <c r="L27" s="219">
        <v>5020.01</v>
      </c>
      <c r="M27" s="219">
        <v>5020.01</v>
      </c>
      <c r="N27" s="219">
        <v>0</v>
      </c>
      <c r="O27" s="219">
        <v>0</v>
      </c>
      <c r="P27" s="219">
        <v>0</v>
      </c>
      <c r="Q27" s="219">
        <v>0</v>
      </c>
      <c r="R27" s="219">
        <v>0</v>
      </c>
      <c r="S27" s="219">
        <v>0</v>
      </c>
      <c r="T27" s="219">
        <v>0</v>
      </c>
    </row>
    <row r="28" ht="19.5" customHeight="1" spans="1:20">
      <c r="A28" s="218" t="s">
        <v>221</v>
      </c>
      <c r="B28" s="218"/>
      <c r="C28" s="218"/>
      <c r="D28" s="218" t="s">
        <v>222</v>
      </c>
      <c r="E28" s="219">
        <v>0</v>
      </c>
      <c r="F28" s="219">
        <v>0</v>
      </c>
      <c r="G28" s="219">
        <v>0</v>
      </c>
      <c r="H28" s="219">
        <v>378022</v>
      </c>
      <c r="I28" s="219">
        <v>378022</v>
      </c>
      <c r="J28" s="219">
        <v>0</v>
      </c>
      <c r="K28" s="219">
        <v>378022</v>
      </c>
      <c r="L28" s="219">
        <v>378022</v>
      </c>
      <c r="M28" s="219">
        <v>378022</v>
      </c>
      <c r="N28" s="219">
        <v>0</v>
      </c>
      <c r="O28" s="219">
        <v>0</v>
      </c>
      <c r="P28" s="219">
        <v>0</v>
      </c>
      <c r="Q28" s="219">
        <v>0</v>
      </c>
      <c r="R28" s="219">
        <v>0</v>
      </c>
      <c r="S28" s="219">
        <v>0</v>
      </c>
      <c r="T28" s="219">
        <v>0</v>
      </c>
    </row>
    <row r="29" ht="19.5" customHeight="1" spans="1:20">
      <c r="A29" s="218" t="s">
        <v>223</v>
      </c>
      <c r="B29" s="218"/>
      <c r="C29" s="218"/>
      <c r="D29" s="218" t="s">
        <v>224</v>
      </c>
      <c r="E29" s="219">
        <v>0</v>
      </c>
      <c r="F29" s="219">
        <v>0</v>
      </c>
      <c r="G29" s="219">
        <v>0</v>
      </c>
      <c r="H29" s="219">
        <v>378022</v>
      </c>
      <c r="I29" s="219">
        <v>378022</v>
      </c>
      <c r="J29" s="219">
        <v>0</v>
      </c>
      <c r="K29" s="219">
        <v>378022</v>
      </c>
      <c r="L29" s="219">
        <v>378022</v>
      </c>
      <c r="M29" s="219">
        <v>378022</v>
      </c>
      <c r="N29" s="219">
        <v>0</v>
      </c>
      <c r="O29" s="219">
        <v>0</v>
      </c>
      <c r="P29" s="219">
        <v>0</v>
      </c>
      <c r="Q29" s="219">
        <v>0</v>
      </c>
      <c r="R29" s="219">
        <v>0</v>
      </c>
      <c r="S29" s="219">
        <v>0</v>
      </c>
      <c r="T29" s="219">
        <v>0</v>
      </c>
    </row>
    <row r="30" ht="19.5" customHeight="1" spans="1:20">
      <c r="A30" s="218" t="s">
        <v>225</v>
      </c>
      <c r="B30" s="218"/>
      <c r="C30" s="218"/>
      <c r="D30" s="218" t="s">
        <v>226</v>
      </c>
      <c r="E30" s="219">
        <v>0</v>
      </c>
      <c r="F30" s="219">
        <v>0</v>
      </c>
      <c r="G30" s="219">
        <v>0</v>
      </c>
      <c r="H30" s="219">
        <v>378022</v>
      </c>
      <c r="I30" s="219">
        <v>378022</v>
      </c>
      <c r="J30" s="219">
        <v>0</v>
      </c>
      <c r="K30" s="219">
        <v>378022</v>
      </c>
      <c r="L30" s="219">
        <v>378022</v>
      </c>
      <c r="M30" s="219">
        <v>378022</v>
      </c>
      <c r="N30" s="219">
        <v>0</v>
      </c>
      <c r="O30" s="219">
        <v>0</v>
      </c>
      <c r="P30" s="219">
        <v>0</v>
      </c>
      <c r="Q30" s="219">
        <v>0</v>
      </c>
      <c r="R30" s="219">
        <v>0</v>
      </c>
      <c r="S30" s="219">
        <v>0</v>
      </c>
      <c r="T30" s="219">
        <v>0</v>
      </c>
    </row>
    <row r="31" ht="19.5" customHeight="1" spans="1:20">
      <c r="A31" s="218" t="s">
        <v>267</v>
      </c>
      <c r="B31" s="218"/>
      <c r="C31" s="218"/>
      <c r="D31" s="218"/>
      <c r="E31" s="218"/>
      <c r="F31" s="218"/>
      <c r="G31" s="218"/>
      <c r="H31" s="218"/>
      <c r="I31" s="218"/>
      <c r="J31" s="218"/>
      <c r="K31" s="218"/>
      <c r="L31" s="218"/>
      <c r="M31" s="218"/>
      <c r="N31" s="218"/>
      <c r="O31" s="218"/>
      <c r="P31" s="218"/>
      <c r="Q31" s="218"/>
      <c r="R31" s="218"/>
      <c r="S31" s="218"/>
      <c r="T31" s="218"/>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5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223" t="s">
        <v>268</v>
      </c>
    </row>
    <row r="2" spans="9:9">
      <c r="I2" s="216" t="s">
        <v>269</v>
      </c>
    </row>
    <row r="3" spans="1:9">
      <c r="A3" s="216" t="s">
        <v>59</v>
      </c>
      <c r="I3" s="216" t="s">
        <v>60</v>
      </c>
    </row>
    <row r="4" ht="19.5" customHeight="1" spans="1:9">
      <c r="A4" s="225" t="s">
        <v>264</v>
      </c>
      <c r="B4" s="225"/>
      <c r="C4" s="225"/>
      <c r="D4" s="225" t="s">
        <v>263</v>
      </c>
      <c r="E4" s="225"/>
      <c r="F4" s="225"/>
      <c r="G4" s="225"/>
      <c r="H4" s="225"/>
      <c r="I4" s="225"/>
    </row>
    <row r="5" ht="19.5" customHeight="1" spans="1:9">
      <c r="A5" s="225" t="s">
        <v>270</v>
      </c>
      <c r="B5" s="225" t="s">
        <v>179</v>
      </c>
      <c r="C5" s="225" t="s">
        <v>65</v>
      </c>
      <c r="D5" s="225" t="s">
        <v>270</v>
      </c>
      <c r="E5" s="225" t="s">
        <v>179</v>
      </c>
      <c r="F5" s="225" t="s">
        <v>65</v>
      </c>
      <c r="G5" s="225" t="s">
        <v>270</v>
      </c>
      <c r="H5" s="225" t="s">
        <v>179</v>
      </c>
      <c r="I5" s="225" t="s">
        <v>65</v>
      </c>
    </row>
    <row r="6" ht="19.5" customHeight="1" spans="1:9">
      <c r="A6" s="225"/>
      <c r="B6" s="225"/>
      <c r="C6" s="225"/>
      <c r="D6" s="225"/>
      <c r="E6" s="225"/>
      <c r="F6" s="225"/>
      <c r="G6" s="225"/>
      <c r="H6" s="225"/>
      <c r="I6" s="225"/>
    </row>
    <row r="7" ht="19.5" customHeight="1" spans="1:9">
      <c r="A7" s="218" t="s">
        <v>271</v>
      </c>
      <c r="B7" s="218" t="s">
        <v>272</v>
      </c>
      <c r="C7" s="219">
        <v>4757552.86</v>
      </c>
      <c r="D7" s="218" t="s">
        <v>32</v>
      </c>
      <c r="E7" s="218" t="s">
        <v>273</v>
      </c>
      <c r="F7" s="219">
        <v>317976.38</v>
      </c>
      <c r="G7" s="218" t="s">
        <v>274</v>
      </c>
      <c r="H7" s="218" t="s">
        <v>275</v>
      </c>
      <c r="I7" s="219">
        <v>0</v>
      </c>
    </row>
    <row r="8" ht="19.5" customHeight="1" spans="1:9">
      <c r="A8" s="218" t="s">
        <v>276</v>
      </c>
      <c r="B8" s="218" t="s">
        <v>277</v>
      </c>
      <c r="C8" s="219">
        <v>860023.64</v>
      </c>
      <c r="D8" s="218" t="s">
        <v>278</v>
      </c>
      <c r="E8" s="218" t="s">
        <v>279</v>
      </c>
      <c r="F8" s="219">
        <v>59095.2</v>
      </c>
      <c r="G8" s="218" t="s">
        <v>280</v>
      </c>
      <c r="H8" s="218" t="s">
        <v>281</v>
      </c>
      <c r="I8" s="219">
        <v>0</v>
      </c>
    </row>
    <row r="9" ht="19.5" customHeight="1" spans="1:9">
      <c r="A9" s="218" t="s">
        <v>282</v>
      </c>
      <c r="B9" s="218" t="s">
        <v>283</v>
      </c>
      <c r="C9" s="219">
        <v>917855</v>
      </c>
      <c r="D9" s="218" t="s">
        <v>284</v>
      </c>
      <c r="E9" s="218" t="s">
        <v>285</v>
      </c>
      <c r="F9" s="219">
        <v>0</v>
      </c>
      <c r="G9" s="218" t="s">
        <v>286</v>
      </c>
      <c r="H9" s="218" t="s">
        <v>287</v>
      </c>
      <c r="I9" s="219">
        <v>0</v>
      </c>
    </row>
    <row r="10" ht="19.5" customHeight="1" spans="1:9">
      <c r="A10" s="218" t="s">
        <v>288</v>
      </c>
      <c r="B10" s="218" t="s">
        <v>289</v>
      </c>
      <c r="C10" s="219">
        <v>577984</v>
      </c>
      <c r="D10" s="218" t="s">
        <v>290</v>
      </c>
      <c r="E10" s="218" t="s">
        <v>291</v>
      </c>
      <c r="F10" s="219">
        <v>0</v>
      </c>
      <c r="G10" s="218" t="s">
        <v>292</v>
      </c>
      <c r="H10" s="218" t="s">
        <v>293</v>
      </c>
      <c r="I10" s="219">
        <v>0</v>
      </c>
    </row>
    <row r="11" ht="19.5" customHeight="1" spans="1:9">
      <c r="A11" s="218" t="s">
        <v>294</v>
      </c>
      <c r="B11" s="218" t="s">
        <v>295</v>
      </c>
      <c r="C11" s="219">
        <v>0</v>
      </c>
      <c r="D11" s="218" t="s">
        <v>296</v>
      </c>
      <c r="E11" s="218" t="s">
        <v>297</v>
      </c>
      <c r="F11" s="219">
        <v>0</v>
      </c>
      <c r="G11" s="218" t="s">
        <v>298</v>
      </c>
      <c r="H11" s="218" t="s">
        <v>299</v>
      </c>
      <c r="I11" s="219">
        <v>0</v>
      </c>
    </row>
    <row r="12" ht="19.5" customHeight="1" spans="1:9">
      <c r="A12" s="218" t="s">
        <v>300</v>
      </c>
      <c r="B12" s="218" t="s">
        <v>301</v>
      </c>
      <c r="C12" s="219">
        <v>871741</v>
      </c>
      <c r="D12" s="218" t="s">
        <v>302</v>
      </c>
      <c r="E12" s="218" t="s">
        <v>303</v>
      </c>
      <c r="F12" s="219">
        <v>0</v>
      </c>
      <c r="G12" s="218" t="s">
        <v>304</v>
      </c>
      <c r="H12" s="218" t="s">
        <v>305</v>
      </c>
      <c r="I12" s="219">
        <v>0</v>
      </c>
    </row>
    <row r="13" ht="19.5" customHeight="1" spans="1:9">
      <c r="A13" s="218" t="s">
        <v>306</v>
      </c>
      <c r="B13" s="218" t="s">
        <v>307</v>
      </c>
      <c r="C13" s="219">
        <v>401603.84</v>
      </c>
      <c r="D13" s="218" t="s">
        <v>308</v>
      </c>
      <c r="E13" s="218" t="s">
        <v>309</v>
      </c>
      <c r="F13" s="219">
        <v>0</v>
      </c>
      <c r="G13" s="218" t="s">
        <v>310</v>
      </c>
      <c r="H13" s="218" t="s">
        <v>311</v>
      </c>
      <c r="I13" s="219">
        <v>0</v>
      </c>
    </row>
    <row r="14" ht="19.5" customHeight="1" spans="1:9">
      <c r="A14" s="218" t="s">
        <v>312</v>
      </c>
      <c r="B14" s="218" t="s">
        <v>313</v>
      </c>
      <c r="C14" s="219">
        <v>0</v>
      </c>
      <c r="D14" s="218" t="s">
        <v>314</v>
      </c>
      <c r="E14" s="218" t="s">
        <v>315</v>
      </c>
      <c r="F14" s="219">
        <v>3369.6</v>
      </c>
      <c r="G14" s="218" t="s">
        <v>316</v>
      </c>
      <c r="H14" s="218" t="s">
        <v>317</v>
      </c>
      <c r="I14" s="219">
        <v>0</v>
      </c>
    </row>
    <row r="15" ht="19.5" customHeight="1" spans="1:9">
      <c r="A15" s="218" t="s">
        <v>318</v>
      </c>
      <c r="B15" s="218" t="s">
        <v>319</v>
      </c>
      <c r="C15" s="219">
        <v>207456.14</v>
      </c>
      <c r="D15" s="218" t="s">
        <v>320</v>
      </c>
      <c r="E15" s="218" t="s">
        <v>321</v>
      </c>
      <c r="F15" s="219">
        <v>0</v>
      </c>
      <c r="G15" s="218" t="s">
        <v>322</v>
      </c>
      <c r="H15" s="218" t="s">
        <v>323</v>
      </c>
      <c r="I15" s="219">
        <v>0</v>
      </c>
    </row>
    <row r="16" ht="19.5" customHeight="1" spans="1:9">
      <c r="A16" s="218" t="s">
        <v>324</v>
      </c>
      <c r="B16" s="218" t="s">
        <v>325</v>
      </c>
      <c r="C16" s="219">
        <v>150343.63</v>
      </c>
      <c r="D16" s="218" t="s">
        <v>326</v>
      </c>
      <c r="E16" s="218" t="s">
        <v>327</v>
      </c>
      <c r="F16" s="219">
        <v>0</v>
      </c>
      <c r="G16" s="218" t="s">
        <v>328</v>
      </c>
      <c r="H16" s="218" t="s">
        <v>329</v>
      </c>
      <c r="I16" s="219">
        <v>0</v>
      </c>
    </row>
    <row r="17" ht="19.5" customHeight="1" spans="1:9">
      <c r="A17" s="218" t="s">
        <v>330</v>
      </c>
      <c r="B17" s="218" t="s">
        <v>331</v>
      </c>
      <c r="C17" s="219">
        <v>17757.29</v>
      </c>
      <c r="D17" s="218" t="s">
        <v>332</v>
      </c>
      <c r="E17" s="218" t="s">
        <v>333</v>
      </c>
      <c r="F17" s="219">
        <v>18700.11</v>
      </c>
      <c r="G17" s="218" t="s">
        <v>334</v>
      </c>
      <c r="H17" s="218" t="s">
        <v>335</v>
      </c>
      <c r="I17" s="219">
        <v>0</v>
      </c>
    </row>
    <row r="18" ht="19.5" customHeight="1" spans="1:9">
      <c r="A18" s="218" t="s">
        <v>336</v>
      </c>
      <c r="B18" s="218" t="s">
        <v>337</v>
      </c>
      <c r="C18" s="219">
        <v>378022</v>
      </c>
      <c r="D18" s="218" t="s">
        <v>338</v>
      </c>
      <c r="E18" s="218" t="s">
        <v>339</v>
      </c>
      <c r="F18" s="219">
        <v>0</v>
      </c>
      <c r="G18" s="218" t="s">
        <v>340</v>
      </c>
      <c r="H18" s="218" t="s">
        <v>341</v>
      </c>
      <c r="I18" s="219">
        <v>0</v>
      </c>
    </row>
    <row r="19" ht="19.5" customHeight="1" spans="1:9">
      <c r="A19" s="218" t="s">
        <v>342</v>
      </c>
      <c r="B19" s="218" t="s">
        <v>343</v>
      </c>
      <c r="C19" s="219">
        <v>0</v>
      </c>
      <c r="D19" s="218" t="s">
        <v>344</v>
      </c>
      <c r="E19" s="218" t="s">
        <v>345</v>
      </c>
      <c r="F19" s="219">
        <v>0</v>
      </c>
      <c r="G19" s="218" t="s">
        <v>346</v>
      </c>
      <c r="H19" s="218" t="s">
        <v>347</v>
      </c>
      <c r="I19" s="219">
        <v>0</v>
      </c>
    </row>
    <row r="20" ht="19.5" customHeight="1" spans="1:9">
      <c r="A20" s="218" t="s">
        <v>348</v>
      </c>
      <c r="B20" s="218" t="s">
        <v>349</v>
      </c>
      <c r="C20" s="219">
        <v>374766.32</v>
      </c>
      <c r="D20" s="218" t="s">
        <v>350</v>
      </c>
      <c r="E20" s="218" t="s">
        <v>351</v>
      </c>
      <c r="F20" s="219">
        <v>0</v>
      </c>
      <c r="G20" s="218" t="s">
        <v>352</v>
      </c>
      <c r="H20" s="218" t="s">
        <v>353</v>
      </c>
      <c r="I20" s="219">
        <v>0</v>
      </c>
    </row>
    <row r="21" ht="19.5" customHeight="1" spans="1:9">
      <c r="A21" s="218" t="s">
        <v>354</v>
      </c>
      <c r="B21" s="218" t="s">
        <v>355</v>
      </c>
      <c r="C21" s="219">
        <v>147000</v>
      </c>
      <c r="D21" s="218" t="s">
        <v>356</v>
      </c>
      <c r="E21" s="218" t="s">
        <v>357</v>
      </c>
      <c r="F21" s="219">
        <v>0</v>
      </c>
      <c r="G21" s="218" t="s">
        <v>358</v>
      </c>
      <c r="H21" s="218" t="s">
        <v>359</v>
      </c>
      <c r="I21" s="219">
        <v>0</v>
      </c>
    </row>
    <row r="22" ht="19.5" customHeight="1" spans="1:9">
      <c r="A22" s="218" t="s">
        <v>360</v>
      </c>
      <c r="B22" s="218" t="s">
        <v>361</v>
      </c>
      <c r="C22" s="219">
        <v>0</v>
      </c>
      <c r="D22" s="218" t="s">
        <v>362</v>
      </c>
      <c r="E22" s="218" t="s">
        <v>363</v>
      </c>
      <c r="F22" s="219">
        <v>36422.6</v>
      </c>
      <c r="G22" s="218" t="s">
        <v>364</v>
      </c>
      <c r="H22" s="218" t="s">
        <v>365</v>
      </c>
      <c r="I22" s="219">
        <v>0</v>
      </c>
    </row>
    <row r="23" ht="19.5" customHeight="1" spans="1:9">
      <c r="A23" s="218" t="s">
        <v>366</v>
      </c>
      <c r="B23" s="218" t="s">
        <v>367</v>
      </c>
      <c r="C23" s="219">
        <v>0</v>
      </c>
      <c r="D23" s="218" t="s">
        <v>368</v>
      </c>
      <c r="E23" s="218" t="s">
        <v>369</v>
      </c>
      <c r="F23" s="219">
        <v>3375</v>
      </c>
      <c r="G23" s="218" t="s">
        <v>370</v>
      </c>
      <c r="H23" s="218" t="s">
        <v>371</v>
      </c>
      <c r="I23" s="219">
        <v>0</v>
      </c>
    </row>
    <row r="24" ht="19.5" customHeight="1" spans="1:9">
      <c r="A24" s="218" t="s">
        <v>372</v>
      </c>
      <c r="B24" s="218" t="s">
        <v>373</v>
      </c>
      <c r="C24" s="219">
        <v>0</v>
      </c>
      <c r="D24" s="218" t="s">
        <v>374</v>
      </c>
      <c r="E24" s="218" t="s">
        <v>375</v>
      </c>
      <c r="F24" s="219">
        <v>0</v>
      </c>
      <c r="G24" s="218" t="s">
        <v>376</v>
      </c>
      <c r="H24" s="218" t="s">
        <v>377</v>
      </c>
      <c r="I24" s="219">
        <v>0</v>
      </c>
    </row>
    <row r="25" ht="19.5" customHeight="1" spans="1:9">
      <c r="A25" s="218" t="s">
        <v>378</v>
      </c>
      <c r="B25" s="218" t="s">
        <v>379</v>
      </c>
      <c r="C25" s="219">
        <v>0</v>
      </c>
      <c r="D25" s="218" t="s">
        <v>380</v>
      </c>
      <c r="E25" s="218" t="s">
        <v>381</v>
      </c>
      <c r="F25" s="219">
        <v>0</v>
      </c>
      <c r="G25" s="218" t="s">
        <v>382</v>
      </c>
      <c r="H25" s="218" t="s">
        <v>383</v>
      </c>
      <c r="I25" s="219">
        <v>0</v>
      </c>
    </row>
    <row r="26" ht="19.5" customHeight="1" spans="1:9">
      <c r="A26" s="218" t="s">
        <v>384</v>
      </c>
      <c r="B26" s="218" t="s">
        <v>385</v>
      </c>
      <c r="C26" s="219">
        <v>147000</v>
      </c>
      <c r="D26" s="218" t="s">
        <v>386</v>
      </c>
      <c r="E26" s="218" t="s">
        <v>387</v>
      </c>
      <c r="F26" s="219">
        <v>0</v>
      </c>
      <c r="G26" s="218" t="s">
        <v>388</v>
      </c>
      <c r="H26" s="218" t="s">
        <v>389</v>
      </c>
      <c r="I26" s="219">
        <v>0</v>
      </c>
    </row>
    <row r="27" ht="19.5" customHeight="1" spans="1:9">
      <c r="A27" s="218" t="s">
        <v>390</v>
      </c>
      <c r="B27" s="218" t="s">
        <v>391</v>
      </c>
      <c r="C27" s="219">
        <v>0</v>
      </c>
      <c r="D27" s="218" t="s">
        <v>392</v>
      </c>
      <c r="E27" s="218" t="s">
        <v>393</v>
      </c>
      <c r="F27" s="219">
        <v>0</v>
      </c>
      <c r="G27" s="218" t="s">
        <v>394</v>
      </c>
      <c r="H27" s="218" t="s">
        <v>395</v>
      </c>
      <c r="I27" s="219">
        <v>0</v>
      </c>
    </row>
    <row r="28" ht="19.5" customHeight="1" spans="1:9">
      <c r="A28" s="218" t="s">
        <v>396</v>
      </c>
      <c r="B28" s="218" t="s">
        <v>397</v>
      </c>
      <c r="C28" s="219">
        <v>0</v>
      </c>
      <c r="D28" s="218" t="s">
        <v>398</v>
      </c>
      <c r="E28" s="218" t="s">
        <v>399</v>
      </c>
      <c r="F28" s="219">
        <v>0</v>
      </c>
      <c r="G28" s="218" t="s">
        <v>400</v>
      </c>
      <c r="H28" s="218" t="s">
        <v>401</v>
      </c>
      <c r="I28" s="219">
        <v>0</v>
      </c>
    </row>
    <row r="29" ht="19.5" customHeight="1" spans="1:9">
      <c r="A29" s="218" t="s">
        <v>402</v>
      </c>
      <c r="B29" s="218" t="s">
        <v>403</v>
      </c>
      <c r="C29" s="219">
        <v>0</v>
      </c>
      <c r="D29" s="218" t="s">
        <v>404</v>
      </c>
      <c r="E29" s="218" t="s">
        <v>405</v>
      </c>
      <c r="F29" s="219">
        <v>8280</v>
      </c>
      <c r="G29" s="218" t="s">
        <v>406</v>
      </c>
      <c r="H29" s="218" t="s">
        <v>407</v>
      </c>
      <c r="I29" s="219">
        <v>0</v>
      </c>
    </row>
    <row r="30" ht="19.5" customHeight="1" spans="1:9">
      <c r="A30" s="218" t="s">
        <v>408</v>
      </c>
      <c r="B30" s="218" t="s">
        <v>409</v>
      </c>
      <c r="C30" s="219">
        <v>0</v>
      </c>
      <c r="D30" s="218" t="s">
        <v>410</v>
      </c>
      <c r="E30" s="218" t="s">
        <v>411</v>
      </c>
      <c r="F30" s="219">
        <v>51300</v>
      </c>
      <c r="G30" s="218" t="s">
        <v>412</v>
      </c>
      <c r="H30" s="218" t="s">
        <v>413</v>
      </c>
      <c r="I30" s="219">
        <v>0</v>
      </c>
    </row>
    <row r="31" ht="19.5" customHeight="1" spans="1:9">
      <c r="A31" s="218" t="s">
        <v>414</v>
      </c>
      <c r="B31" s="218" t="s">
        <v>415</v>
      </c>
      <c r="C31" s="219">
        <v>0</v>
      </c>
      <c r="D31" s="218" t="s">
        <v>416</v>
      </c>
      <c r="E31" s="218" t="s">
        <v>417</v>
      </c>
      <c r="F31" s="219">
        <v>9533.87</v>
      </c>
      <c r="G31" s="218" t="s">
        <v>418</v>
      </c>
      <c r="H31" s="218" t="s">
        <v>419</v>
      </c>
      <c r="I31" s="219">
        <v>0</v>
      </c>
    </row>
    <row r="32" ht="19.5" customHeight="1" spans="1:9">
      <c r="A32" s="218" t="s">
        <v>420</v>
      </c>
      <c r="B32" s="218" t="s">
        <v>421</v>
      </c>
      <c r="C32" s="219">
        <v>0</v>
      </c>
      <c r="D32" s="218" t="s">
        <v>422</v>
      </c>
      <c r="E32" s="218" t="s">
        <v>423</v>
      </c>
      <c r="F32" s="219">
        <v>117300</v>
      </c>
      <c r="G32" s="218" t="s">
        <v>424</v>
      </c>
      <c r="H32" s="218" t="s">
        <v>425</v>
      </c>
      <c r="I32" s="219">
        <v>0</v>
      </c>
    </row>
    <row r="33" ht="19.5" customHeight="1" spans="1:9">
      <c r="A33" s="218" t="s">
        <v>426</v>
      </c>
      <c r="B33" s="218" t="s">
        <v>427</v>
      </c>
      <c r="C33" s="219">
        <v>0</v>
      </c>
      <c r="D33" s="218" t="s">
        <v>428</v>
      </c>
      <c r="E33" s="218" t="s">
        <v>429</v>
      </c>
      <c r="F33" s="219">
        <v>0</v>
      </c>
      <c r="G33" s="218" t="s">
        <v>430</v>
      </c>
      <c r="H33" s="218" t="s">
        <v>431</v>
      </c>
      <c r="I33" s="219">
        <v>0</v>
      </c>
    </row>
    <row r="34" ht="19.5" customHeight="1" spans="1:9">
      <c r="A34" s="218"/>
      <c r="B34" s="218"/>
      <c r="C34" s="226"/>
      <c r="D34" s="218" t="s">
        <v>432</v>
      </c>
      <c r="E34" s="218" t="s">
        <v>433</v>
      </c>
      <c r="F34" s="219">
        <v>10600</v>
      </c>
      <c r="G34" s="218" t="s">
        <v>434</v>
      </c>
      <c r="H34" s="218" t="s">
        <v>435</v>
      </c>
      <c r="I34" s="219">
        <v>0</v>
      </c>
    </row>
    <row r="35" ht="19.5" customHeight="1" spans="1:9">
      <c r="A35" s="218"/>
      <c r="B35" s="218"/>
      <c r="C35" s="226"/>
      <c r="D35" s="218" t="s">
        <v>436</v>
      </c>
      <c r="E35" s="218" t="s">
        <v>437</v>
      </c>
      <c r="F35" s="219">
        <v>0</v>
      </c>
      <c r="G35" s="218" t="s">
        <v>438</v>
      </c>
      <c r="H35" s="218" t="s">
        <v>439</v>
      </c>
      <c r="I35" s="219">
        <v>0</v>
      </c>
    </row>
    <row r="36" ht="19.5" customHeight="1" spans="1:9">
      <c r="A36" s="218"/>
      <c r="B36" s="218"/>
      <c r="C36" s="226"/>
      <c r="D36" s="218" t="s">
        <v>440</v>
      </c>
      <c r="E36" s="218" t="s">
        <v>441</v>
      </c>
      <c r="F36" s="219">
        <v>0</v>
      </c>
      <c r="G36" s="218" t="s">
        <v>442</v>
      </c>
      <c r="H36" s="218" t="s">
        <v>443</v>
      </c>
      <c r="I36" s="219">
        <v>0</v>
      </c>
    </row>
    <row r="37" ht="19.5" customHeight="1" spans="1:9">
      <c r="A37" s="218"/>
      <c r="B37" s="218"/>
      <c r="C37" s="226"/>
      <c r="D37" s="218" t="s">
        <v>444</v>
      </c>
      <c r="E37" s="218" t="s">
        <v>445</v>
      </c>
      <c r="F37" s="219">
        <v>0</v>
      </c>
      <c r="G37" s="218"/>
      <c r="H37" s="218"/>
      <c r="I37" s="226"/>
    </row>
    <row r="38" ht="19.5" customHeight="1" spans="1:9">
      <c r="A38" s="218"/>
      <c r="B38" s="218"/>
      <c r="C38" s="226"/>
      <c r="D38" s="218" t="s">
        <v>446</v>
      </c>
      <c r="E38" s="218" t="s">
        <v>447</v>
      </c>
      <c r="F38" s="219">
        <v>0</v>
      </c>
      <c r="G38" s="218"/>
      <c r="H38" s="218"/>
      <c r="I38" s="226"/>
    </row>
    <row r="39" ht="19.5" customHeight="1" spans="1:9">
      <c r="A39" s="218"/>
      <c r="B39" s="218"/>
      <c r="C39" s="226"/>
      <c r="D39" s="218" t="s">
        <v>448</v>
      </c>
      <c r="E39" s="218" t="s">
        <v>449</v>
      </c>
      <c r="F39" s="219">
        <v>0</v>
      </c>
      <c r="G39" s="218"/>
      <c r="H39" s="218"/>
      <c r="I39" s="226"/>
    </row>
    <row r="40" ht="19.5" customHeight="1" spans="1:9">
      <c r="A40" s="217" t="s">
        <v>450</v>
      </c>
      <c r="B40" s="217"/>
      <c r="C40" s="219">
        <v>4904552.86</v>
      </c>
      <c r="D40" s="217" t="s">
        <v>451</v>
      </c>
      <c r="E40" s="217"/>
      <c r="F40" s="217"/>
      <c r="G40" s="217"/>
      <c r="H40" s="217"/>
      <c r="I40" s="219">
        <v>317976.38</v>
      </c>
    </row>
    <row r="41" ht="19.5" customHeight="1" spans="1:9">
      <c r="A41" s="218" t="s">
        <v>452</v>
      </c>
      <c r="B41" s="218"/>
      <c r="C41" s="218"/>
      <c r="D41" s="218"/>
      <c r="E41" s="218"/>
      <c r="F41" s="218"/>
      <c r="G41" s="218"/>
      <c r="H41" s="218"/>
      <c r="I41" s="2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6"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833333333333" customWidth="1"/>
    <col min="2" max="2" width="29.375" customWidth="1"/>
    <col min="3" max="3" width="16.2583333333333" customWidth="1"/>
    <col min="4" max="4" width="7.75833333333333" customWidth="1"/>
    <col min="5" max="5" width="20" customWidth="1"/>
    <col min="6" max="6" width="16.2583333333333" customWidth="1"/>
    <col min="7" max="7" width="7.75833333333333" customWidth="1"/>
    <col min="8" max="8" width="23.5083333333333" customWidth="1"/>
    <col min="9" max="9" width="16.2583333333333" customWidth="1"/>
    <col min="10" max="10" width="7.75833333333333" customWidth="1"/>
    <col min="11" max="11" width="36.2583333333333" customWidth="1"/>
    <col min="12" max="12" width="16.2583333333333" customWidth="1"/>
  </cols>
  <sheetData>
    <row r="1" ht="27" spans="7:7">
      <c r="G1" s="223" t="s">
        <v>453</v>
      </c>
    </row>
    <row r="2" spans="12:12">
      <c r="L2" s="216" t="s">
        <v>454</v>
      </c>
    </row>
    <row r="3" spans="1:12">
      <c r="A3" s="216" t="s">
        <v>59</v>
      </c>
      <c r="L3" s="216" t="s">
        <v>60</v>
      </c>
    </row>
    <row r="4" ht="15" customHeight="1" spans="1:12">
      <c r="A4" s="217" t="s">
        <v>455</v>
      </c>
      <c r="B4" s="217"/>
      <c r="C4" s="217"/>
      <c r="D4" s="217" t="s">
        <v>263</v>
      </c>
      <c r="E4" s="217"/>
      <c r="F4" s="217"/>
      <c r="G4" s="217"/>
      <c r="H4" s="217"/>
      <c r="I4" s="217"/>
      <c r="J4" s="217"/>
      <c r="K4" s="217"/>
      <c r="L4" s="217"/>
    </row>
    <row r="5" ht="15" customHeight="1" spans="1:12">
      <c r="A5" s="217" t="s">
        <v>270</v>
      </c>
      <c r="B5" s="217" t="s">
        <v>179</v>
      </c>
      <c r="C5" s="217" t="s">
        <v>65</v>
      </c>
      <c r="D5" s="217" t="s">
        <v>270</v>
      </c>
      <c r="E5" s="217" t="s">
        <v>179</v>
      </c>
      <c r="F5" s="217" t="s">
        <v>65</v>
      </c>
      <c r="G5" s="217" t="s">
        <v>270</v>
      </c>
      <c r="H5" s="217" t="s">
        <v>179</v>
      </c>
      <c r="I5" s="217" t="s">
        <v>65</v>
      </c>
      <c r="J5" s="217" t="s">
        <v>270</v>
      </c>
      <c r="K5" s="217" t="s">
        <v>179</v>
      </c>
      <c r="L5" s="217" t="s">
        <v>65</v>
      </c>
    </row>
    <row r="6" ht="15" customHeight="1" spans="1:12">
      <c r="A6" s="218" t="s">
        <v>271</v>
      </c>
      <c r="B6" s="218" t="s">
        <v>272</v>
      </c>
      <c r="C6" s="219">
        <v>0</v>
      </c>
      <c r="D6" s="218" t="s">
        <v>32</v>
      </c>
      <c r="E6" s="218" t="s">
        <v>273</v>
      </c>
      <c r="F6" s="219">
        <v>581257.9</v>
      </c>
      <c r="G6" s="218" t="s">
        <v>456</v>
      </c>
      <c r="H6" s="218" t="s">
        <v>457</v>
      </c>
      <c r="I6" s="219">
        <v>0</v>
      </c>
      <c r="J6" s="218" t="s">
        <v>458</v>
      </c>
      <c r="K6" s="218" t="s">
        <v>459</v>
      </c>
      <c r="L6" s="219">
        <v>0</v>
      </c>
    </row>
    <row r="7" ht="15" customHeight="1" spans="1:12">
      <c r="A7" s="218" t="s">
        <v>276</v>
      </c>
      <c r="B7" s="218" t="s">
        <v>277</v>
      </c>
      <c r="C7" s="219">
        <v>0</v>
      </c>
      <c r="D7" s="218" t="s">
        <v>278</v>
      </c>
      <c r="E7" s="218" t="s">
        <v>279</v>
      </c>
      <c r="F7" s="219">
        <v>85519.3</v>
      </c>
      <c r="G7" s="218" t="s">
        <v>460</v>
      </c>
      <c r="H7" s="218" t="s">
        <v>281</v>
      </c>
      <c r="I7" s="219">
        <v>0</v>
      </c>
      <c r="J7" s="218" t="s">
        <v>461</v>
      </c>
      <c r="K7" s="218" t="s">
        <v>462</v>
      </c>
      <c r="L7" s="219">
        <v>0</v>
      </c>
    </row>
    <row r="8" ht="15" customHeight="1" spans="1:12">
      <c r="A8" s="218" t="s">
        <v>282</v>
      </c>
      <c r="B8" s="218" t="s">
        <v>283</v>
      </c>
      <c r="C8" s="219">
        <v>0</v>
      </c>
      <c r="D8" s="218" t="s">
        <v>284</v>
      </c>
      <c r="E8" s="218" t="s">
        <v>285</v>
      </c>
      <c r="F8" s="219">
        <v>0</v>
      </c>
      <c r="G8" s="218" t="s">
        <v>463</v>
      </c>
      <c r="H8" s="218" t="s">
        <v>287</v>
      </c>
      <c r="I8" s="219">
        <v>0</v>
      </c>
      <c r="J8" s="218" t="s">
        <v>464</v>
      </c>
      <c r="K8" s="218" t="s">
        <v>413</v>
      </c>
      <c r="L8" s="219">
        <v>0</v>
      </c>
    </row>
    <row r="9" ht="15" customHeight="1" spans="1:12">
      <c r="A9" s="218" t="s">
        <v>288</v>
      </c>
      <c r="B9" s="218" t="s">
        <v>289</v>
      </c>
      <c r="C9" s="219">
        <v>0</v>
      </c>
      <c r="D9" s="218" t="s">
        <v>290</v>
      </c>
      <c r="E9" s="218" t="s">
        <v>291</v>
      </c>
      <c r="F9" s="219">
        <v>0</v>
      </c>
      <c r="G9" s="218" t="s">
        <v>465</v>
      </c>
      <c r="H9" s="218" t="s">
        <v>293</v>
      </c>
      <c r="I9" s="219">
        <v>0</v>
      </c>
      <c r="J9" s="218" t="s">
        <v>376</v>
      </c>
      <c r="K9" s="218" t="s">
        <v>377</v>
      </c>
      <c r="L9" s="219">
        <v>0</v>
      </c>
    </row>
    <row r="10" ht="15" customHeight="1" spans="1:12">
      <c r="A10" s="218" t="s">
        <v>294</v>
      </c>
      <c r="B10" s="218" t="s">
        <v>295</v>
      </c>
      <c r="C10" s="219">
        <v>0</v>
      </c>
      <c r="D10" s="218" t="s">
        <v>296</v>
      </c>
      <c r="E10" s="218" t="s">
        <v>297</v>
      </c>
      <c r="F10" s="219">
        <v>0</v>
      </c>
      <c r="G10" s="218" t="s">
        <v>466</v>
      </c>
      <c r="H10" s="218" t="s">
        <v>299</v>
      </c>
      <c r="I10" s="219">
        <v>0</v>
      </c>
      <c r="J10" s="218" t="s">
        <v>382</v>
      </c>
      <c r="K10" s="218" t="s">
        <v>383</v>
      </c>
      <c r="L10" s="219">
        <v>0</v>
      </c>
    </row>
    <row r="11" ht="15" customHeight="1" spans="1:12">
      <c r="A11" s="218" t="s">
        <v>300</v>
      </c>
      <c r="B11" s="218" t="s">
        <v>301</v>
      </c>
      <c r="C11" s="219">
        <v>0</v>
      </c>
      <c r="D11" s="218" t="s">
        <v>302</v>
      </c>
      <c r="E11" s="218" t="s">
        <v>303</v>
      </c>
      <c r="F11" s="219">
        <v>0</v>
      </c>
      <c r="G11" s="218" t="s">
        <v>467</v>
      </c>
      <c r="H11" s="218" t="s">
        <v>305</v>
      </c>
      <c r="I11" s="219">
        <v>0</v>
      </c>
      <c r="J11" s="218" t="s">
        <v>388</v>
      </c>
      <c r="K11" s="218" t="s">
        <v>389</v>
      </c>
      <c r="L11" s="219">
        <v>0</v>
      </c>
    </row>
    <row r="12" ht="15" customHeight="1" spans="1:12">
      <c r="A12" s="218" t="s">
        <v>306</v>
      </c>
      <c r="B12" s="218" t="s">
        <v>307</v>
      </c>
      <c r="C12" s="219">
        <v>0</v>
      </c>
      <c r="D12" s="218" t="s">
        <v>308</v>
      </c>
      <c r="E12" s="218" t="s">
        <v>309</v>
      </c>
      <c r="F12" s="219">
        <v>0</v>
      </c>
      <c r="G12" s="218" t="s">
        <v>468</v>
      </c>
      <c r="H12" s="218" t="s">
        <v>311</v>
      </c>
      <c r="I12" s="219">
        <v>0</v>
      </c>
      <c r="J12" s="218" t="s">
        <v>394</v>
      </c>
      <c r="K12" s="218" t="s">
        <v>395</v>
      </c>
      <c r="L12" s="219">
        <v>0</v>
      </c>
    </row>
    <row r="13" ht="15" customHeight="1" spans="1:12">
      <c r="A13" s="218" t="s">
        <v>312</v>
      </c>
      <c r="B13" s="218" t="s">
        <v>313</v>
      </c>
      <c r="C13" s="219">
        <v>0</v>
      </c>
      <c r="D13" s="218" t="s">
        <v>314</v>
      </c>
      <c r="E13" s="218" t="s">
        <v>315</v>
      </c>
      <c r="F13" s="219">
        <v>0</v>
      </c>
      <c r="G13" s="218" t="s">
        <v>469</v>
      </c>
      <c r="H13" s="218" t="s">
        <v>317</v>
      </c>
      <c r="I13" s="219">
        <v>0</v>
      </c>
      <c r="J13" s="218" t="s">
        <v>400</v>
      </c>
      <c r="K13" s="218" t="s">
        <v>401</v>
      </c>
      <c r="L13" s="219">
        <v>0</v>
      </c>
    </row>
    <row r="14" ht="15" customHeight="1" spans="1:12">
      <c r="A14" s="218" t="s">
        <v>318</v>
      </c>
      <c r="B14" s="218" t="s">
        <v>319</v>
      </c>
      <c r="C14" s="219">
        <v>0</v>
      </c>
      <c r="D14" s="218" t="s">
        <v>320</v>
      </c>
      <c r="E14" s="218" t="s">
        <v>321</v>
      </c>
      <c r="F14" s="219">
        <v>0</v>
      </c>
      <c r="G14" s="218" t="s">
        <v>470</v>
      </c>
      <c r="H14" s="218" t="s">
        <v>347</v>
      </c>
      <c r="I14" s="219">
        <v>0</v>
      </c>
      <c r="J14" s="218" t="s">
        <v>406</v>
      </c>
      <c r="K14" s="218" t="s">
        <v>407</v>
      </c>
      <c r="L14" s="228">
        <v>0</v>
      </c>
    </row>
    <row r="15" ht="15" customHeight="1" spans="1:12">
      <c r="A15" s="218" t="s">
        <v>324</v>
      </c>
      <c r="B15" s="218" t="s">
        <v>325</v>
      </c>
      <c r="C15" s="219">
        <v>0</v>
      </c>
      <c r="D15" s="218" t="s">
        <v>326</v>
      </c>
      <c r="E15" s="218" t="s">
        <v>327</v>
      </c>
      <c r="F15" s="219">
        <v>0</v>
      </c>
      <c r="G15" s="218" t="s">
        <v>471</v>
      </c>
      <c r="H15" s="218" t="s">
        <v>353</v>
      </c>
      <c r="I15" s="219">
        <v>0</v>
      </c>
      <c r="J15" s="218" t="s">
        <v>412</v>
      </c>
      <c r="K15" s="218" t="s">
        <v>413</v>
      </c>
      <c r="L15" s="219">
        <v>0</v>
      </c>
    </row>
    <row r="16" ht="15" customHeight="1" spans="1:12">
      <c r="A16" s="218" t="s">
        <v>330</v>
      </c>
      <c r="B16" s="218" t="s">
        <v>331</v>
      </c>
      <c r="C16" s="219">
        <v>0</v>
      </c>
      <c r="D16" s="218" t="s">
        <v>332</v>
      </c>
      <c r="E16" s="218" t="s">
        <v>333</v>
      </c>
      <c r="F16" s="219">
        <v>12849.5</v>
      </c>
      <c r="G16" s="218" t="s">
        <v>472</v>
      </c>
      <c r="H16" s="218" t="s">
        <v>359</v>
      </c>
      <c r="I16" s="219">
        <v>0</v>
      </c>
      <c r="J16" s="218" t="s">
        <v>473</v>
      </c>
      <c r="K16" s="218" t="s">
        <v>474</v>
      </c>
      <c r="L16" s="219">
        <v>0</v>
      </c>
    </row>
    <row r="17" ht="15" customHeight="1" spans="1:12">
      <c r="A17" s="218" t="s">
        <v>336</v>
      </c>
      <c r="B17" s="218" t="s">
        <v>337</v>
      </c>
      <c r="C17" s="219">
        <v>0</v>
      </c>
      <c r="D17" s="218" t="s">
        <v>338</v>
      </c>
      <c r="E17" s="218" t="s">
        <v>339</v>
      </c>
      <c r="F17" s="219">
        <v>0</v>
      </c>
      <c r="G17" s="218" t="s">
        <v>475</v>
      </c>
      <c r="H17" s="218" t="s">
        <v>365</v>
      </c>
      <c r="I17" s="219">
        <v>0</v>
      </c>
      <c r="J17" s="218" t="s">
        <v>476</v>
      </c>
      <c r="K17" s="218" t="s">
        <v>477</v>
      </c>
      <c r="L17" s="219">
        <v>0</v>
      </c>
    </row>
    <row r="18" ht="15" customHeight="1" spans="1:12">
      <c r="A18" s="218" t="s">
        <v>342</v>
      </c>
      <c r="B18" s="218" t="s">
        <v>343</v>
      </c>
      <c r="C18" s="219">
        <v>0</v>
      </c>
      <c r="D18" s="218" t="s">
        <v>344</v>
      </c>
      <c r="E18" s="218" t="s">
        <v>345</v>
      </c>
      <c r="F18" s="219">
        <v>0</v>
      </c>
      <c r="G18" s="218" t="s">
        <v>478</v>
      </c>
      <c r="H18" s="218" t="s">
        <v>479</v>
      </c>
      <c r="I18" s="219">
        <v>0</v>
      </c>
      <c r="J18" s="218" t="s">
        <v>480</v>
      </c>
      <c r="K18" s="218" t="s">
        <v>481</v>
      </c>
      <c r="L18" s="219">
        <v>0</v>
      </c>
    </row>
    <row r="19" ht="15" customHeight="1" spans="1:12">
      <c r="A19" s="218" t="s">
        <v>348</v>
      </c>
      <c r="B19" s="218" t="s">
        <v>349</v>
      </c>
      <c r="C19" s="219">
        <v>0</v>
      </c>
      <c r="D19" s="218" t="s">
        <v>350</v>
      </c>
      <c r="E19" s="218" t="s">
        <v>351</v>
      </c>
      <c r="F19" s="219">
        <v>0</v>
      </c>
      <c r="G19" s="218" t="s">
        <v>274</v>
      </c>
      <c r="H19" s="218" t="s">
        <v>275</v>
      </c>
      <c r="I19" s="219">
        <v>135335</v>
      </c>
      <c r="J19" s="218" t="s">
        <v>482</v>
      </c>
      <c r="K19" s="218" t="s">
        <v>483</v>
      </c>
      <c r="L19" s="219">
        <v>0</v>
      </c>
    </row>
    <row r="20" ht="15" customHeight="1" spans="1:12">
      <c r="A20" s="218" t="s">
        <v>354</v>
      </c>
      <c r="B20" s="218" t="s">
        <v>355</v>
      </c>
      <c r="C20" s="219">
        <v>12021.81</v>
      </c>
      <c r="D20" s="218" t="s">
        <v>356</v>
      </c>
      <c r="E20" s="218" t="s">
        <v>357</v>
      </c>
      <c r="F20" s="219">
        <v>0</v>
      </c>
      <c r="G20" s="218" t="s">
        <v>280</v>
      </c>
      <c r="H20" s="218" t="s">
        <v>281</v>
      </c>
      <c r="I20" s="219">
        <v>0</v>
      </c>
      <c r="J20" s="218" t="s">
        <v>418</v>
      </c>
      <c r="K20" s="218" t="s">
        <v>419</v>
      </c>
      <c r="L20" s="219">
        <v>0</v>
      </c>
    </row>
    <row r="21" ht="15" customHeight="1" spans="1:12">
      <c r="A21" s="218" t="s">
        <v>360</v>
      </c>
      <c r="B21" s="218" t="s">
        <v>361</v>
      </c>
      <c r="C21" s="219">
        <v>0</v>
      </c>
      <c r="D21" s="218" t="s">
        <v>362</v>
      </c>
      <c r="E21" s="218" t="s">
        <v>363</v>
      </c>
      <c r="F21" s="219">
        <v>50000</v>
      </c>
      <c r="G21" s="218" t="s">
        <v>286</v>
      </c>
      <c r="H21" s="218" t="s">
        <v>287</v>
      </c>
      <c r="I21" s="219">
        <v>135335</v>
      </c>
      <c r="J21" s="218" t="s">
        <v>424</v>
      </c>
      <c r="K21" s="218" t="s">
        <v>425</v>
      </c>
      <c r="L21" s="219">
        <v>0</v>
      </c>
    </row>
    <row r="22" ht="15" customHeight="1" spans="1:12">
      <c r="A22" s="218" t="s">
        <v>366</v>
      </c>
      <c r="B22" s="218" t="s">
        <v>367</v>
      </c>
      <c r="C22" s="219">
        <v>0</v>
      </c>
      <c r="D22" s="218" t="s">
        <v>368</v>
      </c>
      <c r="E22" s="218" t="s">
        <v>369</v>
      </c>
      <c r="F22" s="219">
        <v>0</v>
      </c>
      <c r="G22" s="218" t="s">
        <v>292</v>
      </c>
      <c r="H22" s="218" t="s">
        <v>293</v>
      </c>
      <c r="I22" s="219">
        <v>0</v>
      </c>
      <c r="J22" s="218" t="s">
        <v>430</v>
      </c>
      <c r="K22" s="218" t="s">
        <v>431</v>
      </c>
      <c r="L22" s="219">
        <v>0</v>
      </c>
    </row>
    <row r="23" ht="15" customHeight="1" spans="1:12">
      <c r="A23" s="218" t="s">
        <v>372</v>
      </c>
      <c r="B23" s="218" t="s">
        <v>373</v>
      </c>
      <c r="C23" s="219">
        <v>0</v>
      </c>
      <c r="D23" s="218" t="s">
        <v>374</v>
      </c>
      <c r="E23" s="218" t="s">
        <v>375</v>
      </c>
      <c r="F23" s="219">
        <v>0</v>
      </c>
      <c r="G23" s="218" t="s">
        <v>298</v>
      </c>
      <c r="H23" s="218" t="s">
        <v>299</v>
      </c>
      <c r="I23" s="219">
        <v>0</v>
      </c>
      <c r="J23" s="218" t="s">
        <v>434</v>
      </c>
      <c r="K23" s="218" t="s">
        <v>435</v>
      </c>
      <c r="L23" s="219">
        <v>0</v>
      </c>
    </row>
    <row r="24" ht="15" customHeight="1" spans="1:12">
      <c r="A24" s="218" t="s">
        <v>378</v>
      </c>
      <c r="B24" s="218" t="s">
        <v>379</v>
      </c>
      <c r="C24" s="219">
        <v>0</v>
      </c>
      <c r="D24" s="218" t="s">
        <v>380</v>
      </c>
      <c r="E24" s="218" t="s">
        <v>381</v>
      </c>
      <c r="F24" s="219">
        <v>0</v>
      </c>
      <c r="G24" s="218" t="s">
        <v>304</v>
      </c>
      <c r="H24" s="218" t="s">
        <v>305</v>
      </c>
      <c r="I24" s="219">
        <v>0</v>
      </c>
      <c r="J24" s="218" t="s">
        <v>438</v>
      </c>
      <c r="K24" s="218" t="s">
        <v>439</v>
      </c>
      <c r="L24" s="219">
        <v>0</v>
      </c>
    </row>
    <row r="25" ht="15" customHeight="1" spans="1:12">
      <c r="A25" s="218" t="s">
        <v>384</v>
      </c>
      <c r="B25" s="218" t="s">
        <v>385</v>
      </c>
      <c r="C25" s="219">
        <v>1521.81</v>
      </c>
      <c r="D25" s="218" t="s">
        <v>386</v>
      </c>
      <c r="E25" s="218" t="s">
        <v>387</v>
      </c>
      <c r="F25" s="219">
        <v>0</v>
      </c>
      <c r="G25" s="218" t="s">
        <v>310</v>
      </c>
      <c r="H25" s="218" t="s">
        <v>311</v>
      </c>
      <c r="I25" s="219">
        <v>0</v>
      </c>
      <c r="J25" s="218" t="s">
        <v>442</v>
      </c>
      <c r="K25" s="218" t="s">
        <v>443</v>
      </c>
      <c r="L25" s="219">
        <v>0</v>
      </c>
    </row>
    <row r="26" ht="15" customHeight="1" spans="1:12">
      <c r="A26" s="218" t="s">
        <v>390</v>
      </c>
      <c r="B26" s="218" t="s">
        <v>391</v>
      </c>
      <c r="C26" s="219">
        <v>0</v>
      </c>
      <c r="D26" s="218" t="s">
        <v>392</v>
      </c>
      <c r="E26" s="218" t="s">
        <v>393</v>
      </c>
      <c r="F26" s="219">
        <v>0</v>
      </c>
      <c r="G26" s="218" t="s">
        <v>316</v>
      </c>
      <c r="H26" s="218" t="s">
        <v>317</v>
      </c>
      <c r="I26" s="219">
        <v>0</v>
      </c>
      <c r="J26" s="218"/>
      <c r="K26" s="218"/>
      <c r="L26" s="226"/>
    </row>
    <row r="27" ht="15" customHeight="1" spans="1:12">
      <c r="A27" s="218" t="s">
        <v>396</v>
      </c>
      <c r="B27" s="218" t="s">
        <v>397</v>
      </c>
      <c r="C27" s="219">
        <v>0</v>
      </c>
      <c r="D27" s="218" t="s">
        <v>398</v>
      </c>
      <c r="E27" s="218" t="s">
        <v>399</v>
      </c>
      <c r="F27" s="219">
        <v>432889.1</v>
      </c>
      <c r="G27" s="218" t="s">
        <v>322</v>
      </c>
      <c r="H27" s="218" t="s">
        <v>323</v>
      </c>
      <c r="I27" s="219">
        <v>0</v>
      </c>
      <c r="J27" s="218"/>
      <c r="K27" s="218"/>
      <c r="L27" s="226"/>
    </row>
    <row r="28" ht="15" customHeight="1" spans="1:12">
      <c r="A28" s="218" t="s">
        <v>402</v>
      </c>
      <c r="B28" s="218" t="s">
        <v>403</v>
      </c>
      <c r="C28" s="219">
        <v>0</v>
      </c>
      <c r="D28" s="218" t="s">
        <v>404</v>
      </c>
      <c r="E28" s="218" t="s">
        <v>405</v>
      </c>
      <c r="F28" s="219">
        <v>0</v>
      </c>
      <c r="G28" s="218" t="s">
        <v>328</v>
      </c>
      <c r="H28" s="218" t="s">
        <v>329</v>
      </c>
      <c r="I28" s="219">
        <v>0</v>
      </c>
      <c r="J28" s="218"/>
      <c r="K28" s="218"/>
      <c r="L28" s="226"/>
    </row>
    <row r="29" ht="15" customHeight="1" spans="1:12">
      <c r="A29" s="218" t="s">
        <v>408</v>
      </c>
      <c r="B29" s="218" t="s">
        <v>409</v>
      </c>
      <c r="C29" s="219">
        <v>10500</v>
      </c>
      <c r="D29" s="218" t="s">
        <v>410</v>
      </c>
      <c r="E29" s="218" t="s">
        <v>411</v>
      </c>
      <c r="F29" s="219">
        <v>0</v>
      </c>
      <c r="G29" s="218" t="s">
        <v>334</v>
      </c>
      <c r="H29" s="218" t="s">
        <v>335</v>
      </c>
      <c r="I29" s="219">
        <v>0</v>
      </c>
      <c r="J29" s="218"/>
      <c r="K29" s="218"/>
      <c r="L29" s="226"/>
    </row>
    <row r="30" ht="15" customHeight="1" spans="1:12">
      <c r="A30" s="218" t="s">
        <v>414</v>
      </c>
      <c r="B30" s="218" t="s">
        <v>415</v>
      </c>
      <c r="C30" s="219">
        <v>0</v>
      </c>
      <c r="D30" s="218" t="s">
        <v>416</v>
      </c>
      <c r="E30" s="218" t="s">
        <v>417</v>
      </c>
      <c r="F30" s="219">
        <v>0</v>
      </c>
      <c r="G30" s="218" t="s">
        <v>340</v>
      </c>
      <c r="H30" s="218" t="s">
        <v>341</v>
      </c>
      <c r="I30" s="219">
        <v>0</v>
      </c>
      <c r="J30" s="218"/>
      <c r="K30" s="218"/>
      <c r="L30" s="226"/>
    </row>
    <row r="31" ht="15" customHeight="1" spans="1:12">
      <c r="A31" s="218" t="s">
        <v>420</v>
      </c>
      <c r="B31" s="218" t="s">
        <v>421</v>
      </c>
      <c r="C31" s="219">
        <v>0</v>
      </c>
      <c r="D31" s="218" t="s">
        <v>422</v>
      </c>
      <c r="E31" s="218" t="s">
        <v>423</v>
      </c>
      <c r="F31" s="219">
        <v>0</v>
      </c>
      <c r="G31" s="218" t="s">
        <v>346</v>
      </c>
      <c r="H31" s="218" t="s">
        <v>347</v>
      </c>
      <c r="I31" s="219">
        <v>0</v>
      </c>
      <c r="J31" s="218"/>
      <c r="K31" s="218"/>
      <c r="L31" s="226"/>
    </row>
    <row r="32" ht="15" customHeight="1" spans="1:12">
      <c r="A32" s="218" t="s">
        <v>426</v>
      </c>
      <c r="B32" s="218" t="s">
        <v>484</v>
      </c>
      <c r="C32" s="219">
        <v>0</v>
      </c>
      <c r="D32" s="218" t="s">
        <v>428</v>
      </c>
      <c r="E32" s="218" t="s">
        <v>429</v>
      </c>
      <c r="F32" s="219">
        <v>0</v>
      </c>
      <c r="G32" s="218" t="s">
        <v>352</v>
      </c>
      <c r="H32" s="218" t="s">
        <v>353</v>
      </c>
      <c r="I32" s="219">
        <v>0</v>
      </c>
      <c r="J32" s="218"/>
      <c r="K32" s="218"/>
      <c r="L32" s="226"/>
    </row>
    <row r="33" ht="15" customHeight="1" spans="1:12">
      <c r="A33" s="218"/>
      <c r="B33" s="218"/>
      <c r="C33" s="227"/>
      <c r="D33" s="218" t="s">
        <v>432</v>
      </c>
      <c r="E33" s="218" t="s">
        <v>433</v>
      </c>
      <c r="F33" s="219">
        <v>0</v>
      </c>
      <c r="G33" s="218" t="s">
        <v>358</v>
      </c>
      <c r="H33" s="218" t="s">
        <v>359</v>
      </c>
      <c r="I33" s="219">
        <v>0</v>
      </c>
      <c r="J33" s="218"/>
      <c r="K33" s="218"/>
      <c r="L33" s="226"/>
    </row>
    <row r="34" ht="15" customHeight="1" spans="1:12">
      <c r="A34" s="218"/>
      <c r="B34" s="218"/>
      <c r="C34" s="226"/>
      <c r="D34" s="218" t="s">
        <v>436</v>
      </c>
      <c r="E34" s="218" t="s">
        <v>437</v>
      </c>
      <c r="F34" s="219">
        <v>0</v>
      </c>
      <c r="G34" s="218" t="s">
        <v>364</v>
      </c>
      <c r="H34" s="218" t="s">
        <v>365</v>
      </c>
      <c r="I34" s="219">
        <v>0</v>
      </c>
      <c r="J34" s="218"/>
      <c r="K34" s="218"/>
      <c r="L34" s="226"/>
    </row>
    <row r="35" ht="15" customHeight="1" spans="1:12">
      <c r="A35" s="218"/>
      <c r="B35" s="218"/>
      <c r="C35" s="226"/>
      <c r="D35" s="218" t="s">
        <v>440</v>
      </c>
      <c r="E35" s="218" t="s">
        <v>441</v>
      </c>
      <c r="F35" s="219">
        <v>0</v>
      </c>
      <c r="G35" s="218" t="s">
        <v>370</v>
      </c>
      <c r="H35" s="218" t="s">
        <v>371</v>
      </c>
      <c r="I35" s="219">
        <v>0</v>
      </c>
      <c r="J35" s="218"/>
      <c r="K35" s="218"/>
      <c r="L35" s="226"/>
    </row>
    <row r="36" ht="15" customHeight="1" spans="1:12">
      <c r="A36" s="218"/>
      <c r="B36" s="218"/>
      <c r="C36" s="226"/>
      <c r="D36" s="218" t="s">
        <v>444</v>
      </c>
      <c r="E36" s="218" t="s">
        <v>445</v>
      </c>
      <c r="F36" s="219">
        <v>0</v>
      </c>
      <c r="G36" s="218"/>
      <c r="H36" s="218"/>
      <c r="I36" s="227"/>
      <c r="J36" s="218"/>
      <c r="K36" s="218"/>
      <c r="L36" s="226"/>
    </row>
    <row r="37" ht="15" customHeight="1" spans="1:12">
      <c r="A37" s="218"/>
      <c r="B37" s="218"/>
      <c r="C37" s="226"/>
      <c r="D37" s="218" t="s">
        <v>446</v>
      </c>
      <c r="E37" s="218" t="s">
        <v>447</v>
      </c>
      <c r="F37" s="219">
        <v>0</v>
      </c>
      <c r="G37" s="218"/>
      <c r="H37" s="218"/>
      <c r="I37" s="226"/>
      <c r="J37" s="218"/>
      <c r="K37" s="218"/>
      <c r="L37" s="226"/>
    </row>
    <row r="38" ht="15" customHeight="1" spans="1:12">
      <c r="A38" s="218"/>
      <c r="B38" s="218"/>
      <c r="C38" s="226"/>
      <c r="D38" s="218" t="s">
        <v>448</v>
      </c>
      <c r="E38" s="218" t="s">
        <v>449</v>
      </c>
      <c r="F38" s="228">
        <v>0</v>
      </c>
      <c r="G38" s="218"/>
      <c r="H38" s="218"/>
      <c r="I38" s="226"/>
      <c r="J38" s="218"/>
      <c r="K38" s="218"/>
      <c r="L38" s="226"/>
    </row>
    <row r="39" ht="15" customHeight="1" spans="1:12">
      <c r="A39" s="218" t="s">
        <v>485</v>
      </c>
      <c r="B39" s="218"/>
      <c r="C39" s="218"/>
      <c r="D39" s="218"/>
      <c r="E39" s="218"/>
      <c r="F39" s="218"/>
      <c r="G39" s="218"/>
      <c r="H39" s="218"/>
      <c r="I39" s="218"/>
      <c r="J39" s="218"/>
      <c r="K39" s="218"/>
      <c r="L39" s="218"/>
    </row>
  </sheetData>
  <mergeCells count="2">
    <mergeCell ref="A4:L4"/>
    <mergeCell ref="A39:L39"/>
  </mergeCells>
  <printOptions horizontalCentered="1"/>
  <pageMargins left="0.751388888888889" right="0.751388888888889" top="1" bottom="1" header="0.298611111111111" footer="0.298611111111111"/>
  <pageSetup paperSize="9" scale="64"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23" t="s">
        <v>486</v>
      </c>
    </row>
    <row r="2" ht="14.25" spans="20:20">
      <c r="T2" s="224" t="s">
        <v>487</v>
      </c>
    </row>
    <row r="3" ht="14.25" spans="1:20">
      <c r="A3" s="224" t="s">
        <v>59</v>
      </c>
      <c r="T3" s="224" t="s">
        <v>60</v>
      </c>
    </row>
    <row r="4" ht="19.5" customHeight="1" spans="1:20">
      <c r="A4" s="225" t="s">
        <v>63</v>
      </c>
      <c r="B4" s="225"/>
      <c r="C4" s="225"/>
      <c r="D4" s="225"/>
      <c r="E4" s="225" t="s">
        <v>162</v>
      </c>
      <c r="F4" s="225"/>
      <c r="G4" s="225"/>
      <c r="H4" s="225" t="s">
        <v>259</v>
      </c>
      <c r="I4" s="225"/>
      <c r="J4" s="225"/>
      <c r="K4" s="225" t="s">
        <v>260</v>
      </c>
      <c r="L4" s="225"/>
      <c r="M4" s="225"/>
      <c r="N4" s="225"/>
      <c r="O4" s="225"/>
      <c r="P4" s="225" t="s">
        <v>164</v>
      </c>
      <c r="Q4" s="225"/>
      <c r="R4" s="225"/>
      <c r="S4" s="225"/>
      <c r="T4" s="225"/>
    </row>
    <row r="5" ht="19.5" customHeight="1" spans="1:20">
      <c r="A5" s="225" t="s">
        <v>178</v>
      </c>
      <c r="B5" s="225"/>
      <c r="C5" s="225"/>
      <c r="D5" s="225" t="s">
        <v>179</v>
      </c>
      <c r="E5" s="225" t="s">
        <v>185</v>
      </c>
      <c r="F5" s="225" t="s">
        <v>261</v>
      </c>
      <c r="G5" s="225" t="s">
        <v>262</v>
      </c>
      <c r="H5" s="225" t="s">
        <v>185</v>
      </c>
      <c r="I5" s="225" t="s">
        <v>230</v>
      </c>
      <c r="J5" s="225" t="s">
        <v>231</v>
      </c>
      <c r="K5" s="225" t="s">
        <v>185</v>
      </c>
      <c r="L5" s="225" t="s">
        <v>230</v>
      </c>
      <c r="M5" s="225"/>
      <c r="N5" s="225" t="s">
        <v>230</v>
      </c>
      <c r="O5" s="225" t="s">
        <v>231</v>
      </c>
      <c r="P5" s="225" t="s">
        <v>185</v>
      </c>
      <c r="Q5" s="225" t="s">
        <v>261</v>
      </c>
      <c r="R5" s="225" t="s">
        <v>262</v>
      </c>
      <c r="S5" s="225" t="s">
        <v>262</v>
      </c>
      <c r="T5" s="225"/>
    </row>
    <row r="6" ht="19.5" customHeight="1" spans="1:20">
      <c r="A6" s="225"/>
      <c r="B6" s="225"/>
      <c r="C6" s="225"/>
      <c r="D6" s="225"/>
      <c r="E6" s="225"/>
      <c r="F6" s="225"/>
      <c r="G6" s="225" t="s">
        <v>180</v>
      </c>
      <c r="H6" s="225"/>
      <c r="I6" s="225"/>
      <c r="J6" s="225" t="s">
        <v>180</v>
      </c>
      <c r="K6" s="225"/>
      <c r="L6" s="225" t="s">
        <v>180</v>
      </c>
      <c r="M6" s="225" t="s">
        <v>264</v>
      </c>
      <c r="N6" s="225" t="s">
        <v>263</v>
      </c>
      <c r="O6" s="225" t="s">
        <v>180</v>
      </c>
      <c r="P6" s="225"/>
      <c r="Q6" s="225"/>
      <c r="R6" s="225" t="s">
        <v>180</v>
      </c>
      <c r="S6" s="225" t="s">
        <v>265</v>
      </c>
      <c r="T6" s="225" t="s">
        <v>266</v>
      </c>
    </row>
    <row r="7" ht="19.5" customHeight="1" spans="1:20">
      <c r="A7" s="225"/>
      <c r="B7" s="225"/>
      <c r="C7" s="225"/>
      <c r="D7" s="225"/>
      <c r="E7" s="225"/>
      <c r="F7" s="225"/>
      <c r="G7" s="225"/>
      <c r="H7" s="225"/>
      <c r="I7" s="225"/>
      <c r="J7" s="225"/>
      <c r="K7" s="225"/>
      <c r="L7" s="225"/>
      <c r="M7" s="225"/>
      <c r="N7" s="225"/>
      <c r="O7" s="225"/>
      <c r="P7" s="225"/>
      <c r="Q7" s="225"/>
      <c r="R7" s="225"/>
      <c r="S7" s="225"/>
      <c r="T7" s="225"/>
    </row>
    <row r="8" ht="19.5" customHeight="1" spans="1:20">
      <c r="A8" s="225" t="s">
        <v>182</v>
      </c>
      <c r="B8" s="225" t="s">
        <v>183</v>
      </c>
      <c r="C8" s="225" t="s">
        <v>184</v>
      </c>
      <c r="D8" s="225" t="s">
        <v>67</v>
      </c>
      <c r="E8" s="217" t="s">
        <v>68</v>
      </c>
      <c r="F8" s="217" t="s">
        <v>69</v>
      </c>
      <c r="G8" s="217" t="s">
        <v>77</v>
      </c>
      <c r="H8" s="217" t="s">
        <v>81</v>
      </c>
      <c r="I8" s="217" t="s">
        <v>85</v>
      </c>
      <c r="J8" s="217" t="s">
        <v>89</v>
      </c>
      <c r="K8" s="217" t="s">
        <v>93</v>
      </c>
      <c r="L8" s="217" t="s">
        <v>97</v>
      </c>
      <c r="M8" s="217" t="s">
        <v>100</v>
      </c>
      <c r="N8" s="217" t="s">
        <v>103</v>
      </c>
      <c r="O8" s="217" t="s">
        <v>106</v>
      </c>
      <c r="P8" s="217" t="s">
        <v>109</v>
      </c>
      <c r="Q8" s="217" t="s">
        <v>112</v>
      </c>
      <c r="R8" s="217" t="s">
        <v>115</v>
      </c>
      <c r="S8" s="217" t="s">
        <v>118</v>
      </c>
      <c r="T8" s="217" t="s">
        <v>121</v>
      </c>
    </row>
    <row r="9" ht="19.5" customHeight="1" spans="1:20">
      <c r="A9" s="225"/>
      <c r="B9" s="225"/>
      <c r="C9" s="225"/>
      <c r="D9" s="225" t="s">
        <v>185</v>
      </c>
      <c r="E9" s="219">
        <v>0</v>
      </c>
      <c r="F9" s="219">
        <v>0</v>
      </c>
      <c r="G9" s="219">
        <v>0</v>
      </c>
      <c r="H9" s="219">
        <v>0</v>
      </c>
      <c r="I9" s="219">
        <v>0</v>
      </c>
      <c r="J9" s="219">
        <v>0</v>
      </c>
      <c r="K9" s="219">
        <v>0</v>
      </c>
      <c r="L9" s="219">
        <v>0</v>
      </c>
      <c r="M9" s="219">
        <v>0</v>
      </c>
      <c r="N9" s="219">
        <v>0</v>
      </c>
      <c r="O9" s="219">
        <v>0</v>
      </c>
      <c r="P9" s="219">
        <v>0</v>
      </c>
      <c r="Q9" s="219">
        <v>0</v>
      </c>
      <c r="R9" s="219">
        <v>0</v>
      </c>
      <c r="S9" s="219">
        <v>0</v>
      </c>
      <c r="T9" s="219">
        <v>0</v>
      </c>
    </row>
    <row r="10" ht="19.5" customHeight="1" spans="1:20">
      <c r="A10" s="218"/>
      <c r="B10" s="218"/>
      <c r="C10" s="218"/>
      <c r="D10" s="218"/>
      <c r="E10" s="226"/>
      <c r="F10" s="226"/>
      <c r="G10" s="226"/>
      <c r="H10" s="226"/>
      <c r="I10" s="226"/>
      <c r="J10" s="226"/>
      <c r="K10" s="226"/>
      <c r="L10" s="226"/>
      <c r="M10" s="226"/>
      <c r="N10" s="226"/>
      <c r="O10" s="226"/>
      <c r="P10" s="226"/>
      <c r="Q10" s="226"/>
      <c r="R10" s="226"/>
      <c r="S10" s="226"/>
      <c r="T10" s="226"/>
    </row>
    <row r="11" ht="44" customHeight="1" spans="1:20">
      <c r="A11" s="221" t="s">
        <v>488</v>
      </c>
      <c r="B11" s="218"/>
      <c r="C11" s="218"/>
      <c r="D11" s="218"/>
      <c r="E11" s="218"/>
      <c r="F11" s="218"/>
      <c r="G11" s="218"/>
      <c r="H11" s="218"/>
      <c r="I11" s="218"/>
      <c r="J11" s="218"/>
      <c r="K11" s="218"/>
      <c r="L11" s="218"/>
      <c r="M11" s="218"/>
      <c r="N11" s="218"/>
      <c r="O11" s="218"/>
      <c r="P11" s="218"/>
      <c r="Q11" s="218"/>
      <c r="R11" s="218"/>
      <c r="S11" s="218"/>
      <c r="T11" s="21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751388888888889" right="0.751388888888889" top="1" bottom="1" header="0.298611111111111" footer="0.298611111111111"/>
  <pageSetup paperSize="9" scale="48"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mark</cp:lastModifiedBy>
  <dcterms:created xsi:type="dcterms:W3CDTF">2025-10-09T12:19:00Z</dcterms:created>
  <dcterms:modified xsi:type="dcterms:W3CDTF">2025-10-20T07:51:24Z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51EFCDF4ADFD4578AAE45036FBF946F5_12</vt:lpwstr>
  </property>
  <property fmtid="{D5CDD505-2E9C-101B-9397-08002B2CF9AE}" pid="3" name="KSOProductBuildVer">
    <vt:lpwstr>2052-12.1.0.23125</vt:lpwstr>
  </property>
</Properties>
</file>