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8"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基本支出预算表04!$9:$100</definedName>
    <definedName name="_xlnm._FilterDatabase" localSheetId="8" hidden="1">'项目支出预算表05-1'!$A$7:$W$51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<sst xmlns="http://schemas.openxmlformats.org/spreadsheetml/2006/main" count="4157" uniqueCount="1068">
  <si>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</si>
  <si>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</si>
  <si>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</si>
  <si>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</si>
  <si>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</si>
  <si>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</si>
  <si>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</si>
  <si>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</si>
  <si>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</si>
  <si>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</si>
  <si>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</si>
  <si>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</si>
  <si>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</si>
  <si>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</si>
  <si>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</si>
  <si>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</si>
  <si>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</si>
  <si>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</si>
  <si>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</si>
  <si>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</si>
  <si>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</si>
  <si>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</si>
  <si>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单位名称：中国共产党安宁市委员会宣传部（汇总）</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</si>
  <si>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</si>
  <si>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</si>
  <si>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</si>
  <si>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</si>
  <si>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</si>
  <si>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</si>
  <si>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</si>
  <si>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</si>
  <si>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</si>
  <si>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</si>
  <si>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</si>
  <si>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</si>
  <si>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</si>
  <si>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</si>
  <si>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</si>
  <si>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</si>
  <si>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</si>
  <si>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</si>
  <si>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</si>
  <si>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</si>
  <si>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</si>
  <si>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</si>
  <si>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</si>
  <si>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</si>
  <si>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</si>
  <si>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</si>
  <si>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</si>
  <si>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</si>
  <si>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</si>
  <si>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</si>
  <si>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</si>
  <si>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</si>
  <si>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</si>
  <si>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</si>
  <si>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</si>
  <si>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</si>
  <si>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</si>
  <si>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</si>
  <si>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</si>
  <si>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</si>
  <si>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</si>
  <si>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</si>
  <si>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</si>
  <si>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</si>
  <si>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</si>
  <si>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</si>
  <si>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</si>
  <si>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</si>
  <si>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</si>
  <si>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</si>
  <si>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</si>
  <si>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</si>
  <si>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</si>
  <si>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</si>
  <si>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</si>
  <si>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</si>
  <si>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</si>
  <si>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</si>
  <si>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</si>
  <si>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</si>
  <si>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</si>
  <si>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</si>
  <si>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</si>
  <si>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</si>
  <si>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</si>
  <si>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</si>
  <si>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</si>
  <si>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</si>
  <si>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</si>
  <si>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中国共产党安宁市委员会宣传部</t>
  </si>
  <si>
    <t>189002</t>
  </si>
  <si>
    <t>安宁市融媒体中心</t>
  </si>
  <si>
    <t>189004</t>
  </si>
  <si>
    <t>安宁市广播电视事业管理服务中心</t>
  </si>
  <si>
    <t>189005</t>
  </si>
  <si>
    <t>安宁市创建工作综合服务中心</t>
  </si>
  <si>
    <t>189001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</si>
  <si>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</si>
  <si>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</si>
  <si>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</si>
  <si>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</si>
  <si>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</si>
  <si>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</si>
  <si>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</si>
  <si>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</si>
  <si>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</si>
  <si>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</si>
  <si>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</si>
  <si>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</si>
  <si>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</si>
  <si>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</si>
  <si>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20133</t>
  </si>
  <si>
    <t>宣传事务</t>
  </si>
  <si>
    <t>2013301</t>
  </si>
  <si>
    <t>行政运行</t>
  </si>
  <si>
    <t>2013302</t>
  </si>
  <si>
    <t>一般行政管理事务</t>
  </si>
  <si>
    <t>2013350</t>
  </si>
  <si>
    <t>事业运行</t>
  </si>
  <si>
    <t>207</t>
  </si>
  <si>
    <t>文化旅游体育与传媒支出</t>
  </si>
  <si>
    <t>20708</t>
  </si>
  <si>
    <t>广播电视</t>
  </si>
  <si>
    <t>2070806</t>
  </si>
  <si>
    <t>监测监管</t>
  </si>
  <si>
    <t>2070808</t>
  </si>
  <si>
    <t>广播电视事务</t>
  </si>
  <si>
    <t>2070899</t>
  </si>
  <si>
    <t>其他广播电视支出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</si>
  <si>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</si>
  <si>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</si>
  <si>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</si>
  <si>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</si>
  <si>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</si>
  <si>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</si>
  <si>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</si>
  <si>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</si>
  <si>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</si>
  <si>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</si>
  <si>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</si>
  <si>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</si>
  <si>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</si>
  <si>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</si>
  <si>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</si>
  <si>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</si>
  <si>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</si>
  <si>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</si>
  <si>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</si>
  <si>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</si>
  <si>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</si>
  <si>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</si>
  <si>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</si>
  <si>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</si>
  <si>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</si>
  <si>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</si>
  <si>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</si>
  <si>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</si>
  <si>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</si>
  <si>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</si>
  <si>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</si>
  <si>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</si>
  <si>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</si>
  <si>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</si>
  <si>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</si>
  <si>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</si>
  <si>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</si>
  <si>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</si>
  <si>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</si>
  <si>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</si>
  <si>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</si>
  <si>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</si>
  <si>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</si>
  <si>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</si>
  <si>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</si>
  <si>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</si>
  <si>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</si>
  <si>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</si>
  <si>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</si>
  <si>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</si>
  <si>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</si>
  <si>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</si>
  <si>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</si>
  <si>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</si>
  <si>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</si>
  <si>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</si>
  <si>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</si>
  <si>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</si>
  <si>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</si>
  <si>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</si>
  <si>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</si>
  <si>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</si>
  <si>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</si>
  <si>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</si>
  <si>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</si>
  <si>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</si>
  <si>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</si>
  <si>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</si>
  <si>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</si>
  <si>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</si>
  <si>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</si>
  <si>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</si>
  <si>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</si>
  <si>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</si>
  <si>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</si>
  <si>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</si>
  <si>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</si>
  <si>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</si>
  <si>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</si>
  <si>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</si>
  <si>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</si>
  <si>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</si>
  <si>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</si>
  <si>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</si>
  <si>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</si>
  <si>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</si>
  <si>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</si>
  <si>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</si>
  <si>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</si>
  <si>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</si>
  <si>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</si>
  <si>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</si>
  <si>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</si>
  <si>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</si>
  <si>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</si>
  <si>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</si>
  <si>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</si>
  <si>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</si>
  <si>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</si>
  <si>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</si>
  <si>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</si>
  <si>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</si>
  <si>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</si>
  <si>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</si>
  <si>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</si>
  <si>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</si>
  <si>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</si>
  <si>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</si>
  <si>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530181210000000019573</t>
  </si>
  <si>
    <t>事业人员支出工资</t>
  </si>
  <si>
    <t>30101</t>
  </si>
  <si>
    <t>基本工资</t>
  </si>
  <si>
    <t>30102</t>
  </si>
  <si>
    <t>津贴补贴</t>
  </si>
  <si>
    <t>30103</t>
  </si>
  <si>
    <t>奖金</t>
  </si>
  <si>
    <t>30107</t>
  </si>
  <si>
    <t>绩效工资</t>
  </si>
  <si>
    <t>530181210000000019576</t>
  </si>
  <si>
    <t>30113</t>
  </si>
  <si>
    <t>530181210000000019577</t>
  </si>
  <si>
    <t>对个人和家庭的补助</t>
  </si>
  <si>
    <t>30305</t>
  </si>
  <si>
    <t>生活补助</t>
  </si>
  <si>
    <t>530181210000000019578</t>
  </si>
  <si>
    <t>公车购置及运维费</t>
  </si>
  <si>
    <t>30231</t>
  </si>
  <si>
    <t>公务用车运行维护费</t>
  </si>
  <si>
    <t>530181210000000020353</t>
  </si>
  <si>
    <t>一般公用经费</t>
  </si>
  <si>
    <t>30201</t>
  </si>
  <si>
    <t>办公费</t>
  </si>
  <si>
    <t>30207</t>
  </si>
  <si>
    <t>邮电费</t>
  </si>
  <si>
    <t>30211</t>
  </si>
  <si>
    <t>差旅费</t>
  </si>
  <si>
    <t>30216</t>
  </si>
  <si>
    <t>培训费</t>
  </si>
  <si>
    <t>30229</t>
  </si>
  <si>
    <t>福利费</t>
  </si>
  <si>
    <t>30239</t>
  </si>
  <si>
    <t>其他交通费用</t>
  </si>
  <si>
    <t>30299</t>
  </si>
  <si>
    <t>其他商品和服务支出</t>
  </si>
  <si>
    <t>530181210000000020573</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</si>
  <si>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</si>
  <si>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</si>
  <si>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</si>
  <si>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</si>
  <si>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</si>
  <si>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</si>
  <si>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</si>
  <si>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</si>
  <si>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</si>
  <si>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</si>
  <si>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</si>
  <si>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530181221100000319871</t>
  </si>
  <si>
    <t>工会经费</t>
  </si>
  <si>
    <t>30228</t>
  </si>
  <si>
    <t>530181231100001570530</t>
  </si>
  <si>
    <t>事业人员绩效奖励</t>
  </si>
  <si>
    <t>530181231100001570531</t>
  </si>
  <si>
    <t>编外人员经费支出</t>
  </si>
  <si>
    <t>30199</t>
  </si>
  <si>
    <t>其他工资福利支出</t>
  </si>
  <si>
    <t>530181210000000020752</t>
  </si>
  <si>
    <t>530181210000000020754</t>
  </si>
  <si>
    <t>530181210000000020755</t>
  </si>
  <si>
    <t>530181210000000020758</t>
  </si>
  <si>
    <t>530181221100000211667</t>
  </si>
  <si>
    <t>530181221100000214059</t>
  </si>
  <si>
    <t>530181231100001107502</t>
  </si>
  <si>
    <t>530181231100001569591</t>
  </si>
  <si>
    <t>530181251100003848580</t>
  </si>
  <si>
    <t>530181251100003848581</t>
  </si>
  <si>
    <t>530181251100003848582</t>
  </si>
  <si>
    <t>530181251100003848583</t>
  </si>
  <si>
    <t>530181251100003848584</t>
  </si>
  <si>
    <t>530181251100003848601</t>
  </si>
  <si>
    <t>530181210000000019745</t>
  </si>
  <si>
    <t>行政人员支出工资</t>
  </si>
  <si>
    <t>530181210000000019750</t>
  </si>
  <si>
    <t>530181210000000019751</t>
  </si>
  <si>
    <t>530181210000000019752</t>
  </si>
  <si>
    <t>530181210000000019753</t>
  </si>
  <si>
    <t>公务交通补贴</t>
  </si>
  <si>
    <t>530181210000000020324</t>
  </si>
  <si>
    <t>530181210000000020340</t>
  </si>
  <si>
    <t>530181221100000215357</t>
  </si>
  <si>
    <t>530181231100001569921</t>
  </si>
  <si>
    <t>530181231100001569935</t>
  </si>
  <si>
    <t>行政人员绩效奖励</t>
  </si>
  <si>
    <t>预算05-1表</t>
  </si>
  <si>
    <t>项目分类</t>
  </si>
  <si>
    <t>项目单位</t>
  </si>
  <si>
    <t>经济科目编码</t>
  </si>
  <si>
    <t>经济科目名称</t>
  </si>
  <si>
    <t>本年拨款</t>
  </si>
  <si>
    <t>事业单位
经营收入</t>
  </si>
  <si>
    <t>其中：本次下达</t>
  </si>
  <si>
    <t>311 专项业务类</t>
  </si>
  <si>
    <t>530181200000000000037</t>
  </si>
  <si>
    <t>文化文产工作经费</t>
  </si>
  <si>
    <t>30227</t>
  </si>
  <si>
    <t>委托业务费</t>
  </si>
  <si>
    <t>530181200000000000049</t>
  </si>
  <si>
    <t>习近平新时代中国特色社会主义思想工作经费</t>
  </si>
  <si>
    <t>530181200000000000196</t>
  </si>
  <si>
    <t>群众性精神文明创建经费</t>
  </si>
  <si>
    <t>530181200000000000210</t>
  </si>
  <si>
    <t>理论武装工作经费</t>
  </si>
  <si>
    <t>30226</t>
  </si>
  <si>
    <t>劳务费</t>
  </si>
  <si>
    <t>530181200000000000494</t>
  </si>
  <si>
    <t>爱国主义教育工作经费</t>
  </si>
  <si>
    <t>530181200000000000830</t>
  </si>
  <si>
    <t>网信工作经费</t>
  </si>
  <si>
    <t>530181200000000000917</t>
  </si>
  <si>
    <t>外宣专项工作经费</t>
  </si>
  <si>
    <t>30217</t>
  </si>
  <si>
    <t>530181200000000001013</t>
  </si>
  <si>
    <t>扫黄打非专项经费</t>
  </si>
  <si>
    <t>530181200000000001670</t>
  </si>
  <si>
    <t>城市品牌营销推广专项经费</t>
  </si>
  <si>
    <t>530181210000000019404</t>
  </si>
  <si>
    <t>新闻出版工作经费</t>
  </si>
  <si>
    <t>530181210000000019417</t>
  </si>
  <si>
    <t>广播电视工作经费</t>
  </si>
  <si>
    <t>530181221100000664022</t>
  </si>
  <si>
    <t>文联工作专项资金</t>
  </si>
  <si>
    <t>530181231100001105860</t>
  </si>
  <si>
    <t>延安精神研究会专项经费</t>
  </si>
  <si>
    <t>530181241100002199291</t>
  </si>
  <si>
    <t>全国文明城市创建工作专项经费</t>
  </si>
  <si>
    <t>530181241100003067127</t>
  </si>
  <si>
    <t>云岭大讲堂资金</t>
  </si>
  <si>
    <t>530181241100003126782</t>
  </si>
  <si>
    <t>“云岭大讲堂昆明讲堂”工作经费</t>
  </si>
  <si>
    <t>530181241100003310796</t>
  </si>
  <si>
    <t>文联提请使用财政代管户经费</t>
  </si>
  <si>
    <t>530181251100003638946</t>
  </si>
  <si>
    <t>未成年人思想道德建设专项资金</t>
  </si>
  <si>
    <t>530181251100003638947</t>
  </si>
  <si>
    <t>公民思想道德建设专项经费</t>
  </si>
  <si>
    <t>530181251100003638960</t>
  </si>
  <si>
    <t>新时代文明实践中心建设专项资金</t>
  </si>
  <si>
    <t>530181251100003847806</t>
  </si>
  <si>
    <t>礼遇、慰问道德模范工作经费</t>
  </si>
  <si>
    <t>530181200000000001141</t>
  </si>
  <si>
    <t>融媒体中心设备更新维护专项经费</t>
  </si>
  <si>
    <t>313 事业发展类</t>
  </si>
  <si>
    <t>530181200000000001372</t>
  </si>
  <si>
    <t>广播电视安全播出保障专项经费</t>
  </si>
  <si>
    <t>30206</t>
  </si>
  <si>
    <t>电费</t>
  </si>
  <si>
    <t>530181241100003051729</t>
  </si>
  <si>
    <t>公益性岗位大病医疗保险和生育保险单位部分资金</t>
  </si>
  <si>
    <t>530181241100003144293</t>
  </si>
  <si>
    <t>融媒体中心保运转项目经费</t>
  </si>
  <si>
    <t>530181210000000020749</t>
  </si>
  <si>
    <t>运行维护专项资金</t>
  </si>
  <si>
    <t>312 民生类</t>
  </si>
  <si>
    <t>530181231100001107391</t>
  </si>
  <si>
    <t>遗属生活补助经费</t>
  </si>
  <si>
    <t>30304</t>
  </si>
  <si>
    <t>抚恤金</t>
  </si>
  <si>
    <t>530181251100003902933</t>
  </si>
  <si>
    <t>2024年中央支持地方公共文化服务体系建设补助资金</t>
  </si>
  <si>
    <t>530181221100000666508</t>
  </si>
  <si>
    <t>“8＋N”国家级创建工作专项资金</t>
  </si>
  <si>
    <t>预算05-2表</t>
  </si>
  <si>
    <t>项目年度绩效目标</t>
  </si>
  <si>
    <t>一级指标</t>
  </si>
  <si>
    <t>二级指标</t>
  </si>
  <si>
    <t>三级指标</t>
  </si>
  <si>
    <t>指标性质</t>
  </si>
  <si>
    <t>指标值</t>
  </si>
  <si>
    <t>度量单位</t>
  </si>
  <si>
    <t>指标属性</t>
  </si>
  <si>
    <t>指标内容</t>
  </si>
  <si>
    <t>产出指标</t>
  </si>
  <si>
    <t>数量指标</t>
  </si>
  <si>
    <t>公益性岗位人数</t>
  </si>
  <si>
    <t>=</t>
  </si>
  <si>
    <t>人</t>
  </si>
  <si>
    <t>定量指标</t>
  </si>
  <si>
    <t>成本指标</t>
  </si>
  <si>
    <t>经济成本指标</t>
  </si>
  <si>
    <t>元</t>
  </si>
  <si>
    <t>效益指标</t>
  </si>
  <si>
    <t>社会效益</t>
  </si>
  <si>
    <t>提高就业</t>
  </si>
  <si>
    <t>个</t>
  </si>
  <si>
    <t>就业岗位1个</t>
  </si>
  <si>
    <t>满意度指标</t>
  </si>
  <si>
    <t>服务对象满意度</t>
  </si>
  <si>
    <t>公益性岗位职工满意度</t>
  </si>
  <si>
    <t>%</t>
  </si>
  <si>
    <t>定性指标</t>
  </si>
  <si>
    <t>融媒体保运转项目经费</t>
  </si>
  <si>
    <t>时效指标</t>
  </si>
  <si>
    <t>2024年融媒体中心保运转项目经费</t>
  </si>
  <si>
    <t>&lt;=</t>
  </si>
  <si>
    <t>保障2024年融媒体平台正常运转</t>
  </si>
  <si>
    <t>万元</t>
  </si>
  <si>
    <t>保障融媒体平台系统安全运行</t>
  </si>
  <si>
    <t>天（工作日）</t>
  </si>
  <si>
    <t>宣传受众满意度</t>
  </si>
  <si>
    <t>保证安宁市融媒体中心平台正常运转相关融媒体宽带专线，文字校对，为优质新闻作品的推出打下坚实的基础。</t>
  </si>
  <si>
    <t>中心平台网络信息监测、信息校对</t>
  </si>
  <si>
    <t>台（套）</t>
  </si>
  <si>
    <t>完成平台信息维护</t>
  </si>
  <si>
    <t>宽带专线</t>
  </si>
  <si>
    <t>条</t>
  </si>
  <si>
    <t>中心宽带专线是否畅通</t>
  </si>
  <si>
    <t>质量指标</t>
  </si>
  <si>
    <t>验收通过率</t>
  </si>
  <si>
    <t>反映设备购置的产品质量情况。
验收通过率=（通过验收的购置数量/购置总数量）*100%。</t>
  </si>
  <si>
    <t>平台使用点击率、APP使用流畅度</t>
  </si>
  <si>
    <t>&gt;=</t>
  </si>
  <si>
    <t>反映平台使用情况</t>
  </si>
  <si>
    <t>可持续影响</t>
  </si>
  <si>
    <t>持续促进安宁广播电视事业和新媒体又好又快发展，收视率和新媒体点击率突破人次</t>
  </si>
  <si>
    <t>10</t>
  </si>
  <si>
    <t>人次</t>
  </si>
  <si>
    <t>收视率和新媒体关注点击率</t>
  </si>
  <si>
    <t>使用人员满意度</t>
  </si>
  <si>
    <t>反映服务对象对及使用人员满意度</t>
  </si>
  <si>
    <t>为保证中央无限覆盖龙山发射台的正常安全运转，确保广播电视播出万无一失
为了加强广播电视安全播出管理，保障广播电视信号安全优质播出，维护用户收听收看广播电视的权益</t>
  </si>
  <si>
    <t>为保证中央无限覆盖龙山发射台的正常安全运转，确保广播电视播出万无一失</t>
  </si>
  <si>
    <t>广播电视新媒体安全播出情况</t>
  </si>
  <si>
    <t>保证融媒体中心平台安全运转</t>
  </si>
  <si>
    <t>根据2023年安全播出情况测算</t>
  </si>
  <si>
    <t>信息数据安全</t>
  </si>
  <si>
    <t>反映广播电视新媒体相关数据安全的保障情况。</t>
  </si>
  <si>
    <t>保障融媒体中心电力供应及播出安全</t>
  </si>
  <si>
    <t>系统全年正常运行时长</t>
  </si>
  <si>
    <t>天</t>
  </si>
  <si>
    <t>反映信息系统全年正常运行时间情况。</t>
  </si>
  <si>
    <t>保证 广播电视新媒体安全播出</t>
  </si>
  <si>
    <t>使用人员满意度度</t>
  </si>
  <si>
    <t>反映使用对象对信息系统使用的满意度。
使用人员满意度=（对信息系统满意的使用人员/问卷调查人数）*100%</t>
  </si>
  <si>
    <t>群众满意度</t>
  </si>
  <si>
    <t>力争到2025年，系统完善、层次分明、衔接配套、科学适用的基本公共服务标准体系全面建立，标准化建设成为推动公共服务体系建设的基本途径；基本公共服务均等化总体实现，全国应急广播体系基本建成；公共服务覆盖面和适用性显著提高，内容需求反馈机制、运行维护机制、长效服务机制、绩效考核机制、政策保障机制更加健全；智慧广电得到普遍应用，公共服务数字化、高清化、网络化、智能化、移动化水平大幅提高，转型升级取得实质进展，实现由“户户通”向“人人通”、由“看电视”向“用电视”的新跨越。</t>
  </si>
  <si>
    <t>优质安全播出保障</t>
  </si>
  <si>
    <t>安全播出责任单位应当建立健全安全播出技术维护和运行管理的机构，合理配备工作岗位和人员，并将其他涉及安全播出的部门和人员纳入安全播出管理，落实安全播出责任制。</t>
  </si>
  <si>
    <t>运行维护专项经费100000.00元</t>
  </si>
  <si>
    <t>公共服务覆盖面和适用性</t>
  </si>
  <si>
    <t>显著提高</t>
  </si>
  <si>
    <t>是/否</t>
  </si>
  <si>
    <t>公共服务覆盖面和适用性显著提高</t>
  </si>
  <si>
    <t>公共服务数字化、高清化、网络化、智能化、移动化水平</t>
  </si>
  <si>
    <t>大幅提高</t>
  </si>
  <si>
    <t>公共服务数字化、高清化、网络化、智能化、移动化水平大幅提高</t>
  </si>
  <si>
    <t>全年安全播率</t>
  </si>
  <si>
    <t>人民群众满意度</t>
  </si>
  <si>
    <t>人民群众满意度达到95%及以上</t>
  </si>
  <si>
    <t>2024年，我单位发放遗属生活补助1人，每月956.00元，整年需要11472.00元。</t>
  </si>
  <si>
    <t>单位发放遗属生活补助人数</t>
  </si>
  <si>
    <t>广电中心遗嘱生活补助审批表</t>
  </si>
  <si>
    <t>遗属生活补助项目时效</t>
  </si>
  <si>
    <t>年</t>
  </si>
  <si>
    <t>全年开展，按要求完成各项工作</t>
  </si>
  <si>
    <t>遗属生活补助，维持当地群众生活水平，支持社会保障</t>
  </si>
  <si>
    <t>推进社会发展，提高人民生活保障</t>
  </si>
  <si>
    <t>遗属生活补助，维持当地群众生活水平，支持社会，推进社会发展，提高人民生活保障</t>
  </si>
  <si>
    <t>基层单位满意度</t>
  </si>
  <si>
    <t>基层单位满意度调查情况</t>
  </si>
  <si>
    <t>根据《昆明市财政局昆明市广播电视局关于下达2024年中央支出地方公共文化服务体系建设补助资金的通知》，昆明市下达2024年中央广播电视节目无线覆盖（数字）运行维护资金，由主管单位划拨80,000.00元到安宁市广播电视事业管理服务中心，用于支付2024年度温泉龙山广播电视发射台无线覆盖设备运行电费。</t>
  </si>
  <si>
    <t>2024年温泉龙山广播电视发射台无线覆盖设备运行维护费80000.00元</t>
  </si>
  <si>
    <t>为加快构建现代公共文化服务体系，促进基础公共文化服务标准化、均等化，保障群众基本文化权益。</t>
  </si>
  <si>
    <t>积极促进</t>
  </si>
  <si>
    <t xml:space="preserve"> 
定性指标</t>
  </si>
  <si>
    <t xml:space="preserve"> 
人民群众满意度达到99%</t>
  </si>
  <si>
    <t>市委理论学习中心组学习、年度重大理论宣讲工作、年度“党的创新理论我来讲”理论宣讲大赛、重点学习书目征订等工作。</t>
  </si>
  <si>
    <t>市委理论学习中心组织学习次数</t>
  </si>
  <si>
    <t>次</t>
  </si>
  <si>
    <t>市委理论学习中心组织学习6次</t>
  </si>
  <si>
    <t>“螳川讲坛”</t>
  </si>
  <si>
    <t>&gt;</t>
  </si>
  <si>
    <t>开展“螳川讲坛”4次</t>
  </si>
  <si>
    <t>市委宣讲团全市范围内宣讲</t>
  </si>
  <si>
    <t>市委宣讲团全市范围内宣讲 20次</t>
  </si>
  <si>
    <t>组织学习及宣讲的及时率</t>
  </si>
  <si>
    <t>对于新发布的理论知识组织学习及宣讲的及时率达到98%以上</t>
  </si>
  <si>
    <t>深入村（社区）、农村、企业、学校、机关开展宣讲活动</t>
  </si>
  <si>
    <t>90</t>
  </si>
  <si>
    <t>人民群众满意度在90%及以上</t>
  </si>
  <si>
    <t>围绕深入学习贯彻落实党的二十大精神，积极组织开展各项主题类文艺创作、培训、采风、交流活动；举办书法、美术、摄影等公益展览；做好文艺期刊《安宁》编辑出版。</t>
  </si>
  <si>
    <t>培训、采风、笔会、艺术交流活动</t>
  </si>
  <si>
    <t>期</t>
  </si>
  <si>
    <t>培训、采风、笔会、艺术交流活动6期</t>
  </si>
  <si>
    <t>公益展览</t>
  </si>
  <si>
    <t>公益展览2期</t>
  </si>
  <si>
    <t>市委办创作、装裱作品</t>
  </si>
  <si>
    <t>份（部、个、幅、条）</t>
  </si>
  <si>
    <t>为市委办创作、装裱作品8幅</t>
  </si>
  <si>
    <t>出版《安宁市文学作品集》第二辑</t>
  </si>
  <si>
    <t>册</t>
  </si>
  <si>
    <t>出版《安宁市文学作品集》第二辑500册</t>
  </si>
  <si>
    <t>活动开展及时率</t>
  </si>
  <si>
    <t>95</t>
  </si>
  <si>
    <t>活动开展及时率达到95%</t>
  </si>
  <si>
    <t>有利于推动全市文艺事业繁荣发展</t>
  </si>
  <si>
    <t>人民群众满意度达到90%以上</t>
  </si>
  <si>
    <t>加强开展各项工作，我单位作为文明城市创建者引导者，将开展以下工作，巩固创建全国文明城市成果，做好创建全国文明城市指标体系涉及工作。邀请第三方机构每季度对照测评体系对安宁进项调研指导。公益广告设计、制作、安装，宣传品制作等，用于巩固文明城市创建成果。</t>
  </si>
  <si>
    <t>第三方驻点</t>
  </si>
  <si>
    <t>月</t>
  </si>
  <si>
    <t>第三方驻点2个月</t>
  </si>
  <si>
    <t>进行1次对爱国主义教育基地进行考核测评，对考核为优秀的给予通报表扬并给予一定工作补助。</t>
  </si>
  <si>
    <t>统筹协调全市重大爱国主义项目、活动</t>
  </si>
  <si>
    <t>统筹协调全市重大爱国主义项目、活动不少于1次</t>
  </si>
  <si>
    <t>对爱国主义教育基地进行考核测评次数</t>
  </si>
  <si>
    <t>采取平时考核、集中考核、委托第三方暗访考核及工作指导相结合的方式。由市委宣传部组织考核。</t>
  </si>
  <si>
    <t>测评为优秀爱国主义教育基地个数</t>
  </si>
  <si>
    <t>通过考核测评，评选出3个优秀爱国主义教育基地，在经费充足的情况下进行奖补。</t>
  </si>
  <si>
    <t>考核测评合格率</t>
  </si>
  <si>
    <t>100</t>
  </si>
  <si>
    <t>通过对安宁市9个爱国主义教育基地进行考核测评，合格率达到100%</t>
  </si>
  <si>
    <t>确保各基地正常运行，免费对公众开放</t>
  </si>
  <si>
    <t>大力确保</t>
  </si>
  <si>
    <t>有利于爱国主义教育思想的宣传，使爱国主义思想深入人心</t>
  </si>
  <si>
    <t>有利于宣传</t>
  </si>
  <si>
    <t>群众满意度在90%及以上</t>
  </si>
  <si>
    <t>根据《安宁市礼遇道德模范、身边好人实施办法（试行）》，慰问礼遇道德模范、身边好人100人，中秋春节，500元/人，预计需要130000元。</t>
  </si>
  <si>
    <t>慰问人数</t>
  </si>
  <si>
    <t>慰问人数100人次</t>
  </si>
  <si>
    <t>慰问次数</t>
  </si>
  <si>
    <t>2次</t>
  </si>
  <si>
    <t>于中秋春节慰问</t>
  </si>
  <si>
    <t>社会成本指标</t>
  </si>
  <si>
    <t>元/人*次</t>
  </si>
  <si>
    <t>慰问标准500元/人/次</t>
  </si>
  <si>
    <t>慰问礼遇道德模范、身边好人，有利于形成良好的社会风气。</t>
  </si>
  <si>
    <t>有利于</t>
  </si>
  <si>
    <t>受慰问礼遇道德模范、身边好人满意度</t>
  </si>
  <si>
    <t>满意</t>
  </si>
  <si>
    <t>打造习近平新时代中国特色社会主义思想村（社区）示范点大于等于1个；打造习近平新时代中国特色社会主义思想阵地等于1个。</t>
  </si>
  <si>
    <t>打造习近平新时代中国特色社会主义思想村（社区）示范点</t>
  </si>
  <si>
    <t>打造习近平新时代中国特色社会主义思想村（社区）示范点1个</t>
  </si>
  <si>
    <t>打造习近平新时代中国特色社会主义思想阵地</t>
  </si>
  <si>
    <t>打造习近平新时代中国特色社会主义思想阵地1个</t>
  </si>
  <si>
    <t>考核合格率</t>
  </si>
  <si>
    <t>91</t>
  </si>
  <si>
    <t>对打造的习近平新时代中国特色社会主义思想村（社区）示范点及思想阵地进行考核，考核合格率需要达到91%</t>
  </si>
  <si>
    <t>完成打造一个示范点的周期</t>
  </si>
  <si>
    <t>完成打造一个习近平新时代中国特色社会主义思想村（社区）示范点的周期为1年</t>
  </si>
  <si>
    <t>学习贯彻习近平新时代中国特色社会主义思想，提振干部创业精气神，建设思想阵地</t>
  </si>
  <si>
    <t>让习近平新时代中国特色社会主义思想深入人心</t>
  </si>
  <si>
    <t>大力营造及宣传</t>
  </si>
  <si>
    <t>通过大力营造氛围，大力进行宣传活动，让习近平新时代中国特色社会主义思想深入各人民群众心中</t>
  </si>
  <si>
    <t>用于广泛组织2025年“我们的节日”主题活动，开展2024年春节及“3.5”学雷锋纪念日活动，开展安宁市道德模范、身边好人的礼遇工作。深入学习宣传贯彻习近平新时代中国特色社会主义思想和党的二十大精神，大力培育和践行社会主义核心价值观，提高市民文明素质。</t>
  </si>
  <si>
    <t>“我们的节日”主题活动数量</t>
  </si>
  <si>
    <t>“我们的节日”主题活动数量7个</t>
  </si>
  <si>
    <t>涉及节日数量</t>
  </si>
  <si>
    <t>涉及节日春节、元宵节、清明节、端午节、七夕节、中秋节、重阳节。</t>
  </si>
  <si>
    <t>“3.5”学雷锋纪念日主题活动</t>
  </si>
  <si>
    <t>开展“3.5”学雷锋纪念日主题活动每年至少1次</t>
  </si>
  <si>
    <t>“12.5”志愿者日主题活动</t>
  </si>
  <si>
    <t>开展“12.5”志愿者日主题活动每年至少1次</t>
  </si>
  <si>
    <t>公民思想道德建设专项资金100000.00元</t>
  </si>
  <si>
    <t>大力培育和践行社会主义核心价值观，组织动员广大干部群众积极投身新时代文明实践。</t>
  </si>
  <si>
    <t>大力培育和践行</t>
  </si>
  <si>
    <t>为大力弘扬和践行社会主义核心价值观，更好地发挥道德模范及身边好人的示范引领作用，进一步树立“好人好报、
德者有得”的鲜明价值导向，营造崇德向善的良好社会氛围。</t>
  </si>
  <si>
    <t>大力弘扬和践行</t>
  </si>
  <si>
    <t>98</t>
  </si>
  <si>
    <t>人民群众满意度达到98%及以上</t>
  </si>
  <si>
    <t>1.联动中央级媒体开展2次以上城市品牌策划专题报道，打造阅读量“10万+”产品3条以上；推出各行业亮点工作、经验做法，全年在中央级媒体刊发报道数量达350篇（条）以上，在省级媒体刊发报道数量达2200篇（条）以上。二是创新工作思路，以项目合作方式引入1家具备实力的社会化资源，打造至少1个立得住、叫得响、推得开的新媒体时代的城市品牌，融合市融媒体和社会资本力量，构建开放式、立体化的城市营销体系和对外传播体系。
2.深入落实贯彻党的二十大精神，提升全媒体背景下的传播力和影响力，壮大安宁声音，讲好安宁故事。一是召开中央驻滇新闻媒体联席会2次以上，及时通报安宁重点工作、重点项目、亮点工作，为安宁高质量发展注入最强音。二是结合“大抓产业、主攻工业”，围绕抓产业、抓项目、抓招商等方面，组织开展中央、昆明市、安宁市全媒体调研采访活动5次。三是建立行业、部门、街道新闻选题策划联席制度，组织召开联席会议6次以上。</t>
  </si>
  <si>
    <t>阅读量“10万+”以上产品</t>
  </si>
  <si>
    <t>打造阅读量“10万+”以上产品3条以上</t>
  </si>
  <si>
    <t>联动中央级媒体开展城市品牌策划专题报道</t>
  </si>
  <si>
    <t>联动中央级媒体开展2次以上城市品牌策划专题报道</t>
  </si>
  <si>
    <t>推出各行业亮点工作、经验做法，全年在中央级媒体刊发报道数量</t>
  </si>
  <si>
    <t>推出各行业亮点工作、经验做法，全年在中央级媒体刊发报道数量达300篇（条）以上</t>
  </si>
  <si>
    <t>省级媒体刊发报道数量</t>
  </si>
  <si>
    <t>在省级媒体刊发报道数量达1900篇（条）以上</t>
  </si>
  <si>
    <t>召开联席会次数</t>
  </si>
  <si>
    <t>召开中央驻滇新闻媒体联席会2次以上；建立行业、部门、街道新闻选题策划联席制度，组织召开联席会议6次以上。</t>
  </si>
  <si>
    <t>组织开展中央、昆明市、安宁市全媒体调研采访活动</t>
  </si>
  <si>
    <t>组织开展中央、昆明市、安宁市全媒体调研采访活动4次</t>
  </si>
  <si>
    <t>打造城市品牌</t>
  </si>
  <si>
    <t>打造至少1个立得住、叫得响、推得开的新媒体时代的城市品牌，融合市融媒体和社会资本力量，构建开放式、立体化的城市营销体系和对外传播体系。</t>
  </si>
  <si>
    <t>负面舆论处理</t>
  </si>
  <si>
    <t>及时进行处理</t>
  </si>
  <si>
    <t>出现负面舆论及时进行处理</t>
  </si>
  <si>
    <t>提高安宁对外影响力</t>
  </si>
  <si>
    <t>提高</t>
  </si>
  <si>
    <t>省内影响力排名超过率</t>
  </si>
  <si>
    <t>提高省内影响力和安宁市群众幸福感</t>
  </si>
  <si>
    <t>安宁市人民满意度</t>
  </si>
  <si>
    <t>92</t>
  </si>
  <si>
    <t>全面贯彻落实党中央关于拓展新时代文明实践中心建设的总体要求，深化拓展新时代文明实践中心建设试点工作，突出志愿服务孵化培育，常态化开展文明实践志愿服务活动，不断提升文明实践志愿服务水平，让文明新风吹进千家万户。</t>
  </si>
  <si>
    <t>最美志愿者</t>
  </si>
  <si>
    <t>评定最美志愿者数量5个</t>
  </si>
  <si>
    <t>最佳志愿服务组织</t>
  </si>
  <si>
    <t>评定最佳志愿服务组织数量5个</t>
  </si>
  <si>
    <t>最佳志愿服务项目</t>
  </si>
  <si>
    <t>评定最佳志愿服务项目数量5个</t>
  </si>
  <si>
    <t>最美志愿服务村（社区）</t>
  </si>
  <si>
    <t>评定最美志愿服务村（社区）数量5个</t>
  </si>
  <si>
    <t>新时代文明实践中心所、站数量</t>
  </si>
  <si>
    <t>新时代文明实践中心所、站数量122个</t>
  </si>
  <si>
    <t>开展志愿者星级认定次数</t>
  </si>
  <si>
    <t>开展志愿者星级认定次数1次</t>
  </si>
  <si>
    <t>新时代文明实践中心建设专项经费240000.00元</t>
  </si>
  <si>
    <t>为进一步推动新时代文明实践志愿服务事业健康发展，持续培育和践行社会主义核心价值观，倡导社会文明新风
尚，鼓励和引导广大党员干部群众争当志愿者，积极参与志愿服务活动。</t>
  </si>
  <si>
    <t>进一步推动</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</si>
  <si>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
范，广泛动员和激励人民群众积极投身全面建设社会主义现代化国家。</t>
  </si>
  <si>
    <t>不断促进</t>
  </si>
  <si>
    <t>通过项目的实施，将进一步巩固安宁市广播电视工作成果，有效提高广播电视节目的覆盖范围和播出质量，确保广播电视设备在2024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</si>
  <si>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广播电视安全播出、传媒管理</t>
  </si>
  <si>
    <t>切实履行好广播电视职责，把握正确的舆论方向，巩固宣传阵地，做好广播电视公共服务工作，确保广播电视村村通、户户通、长期通。</t>
  </si>
  <si>
    <t>太极山铁塔维护</t>
  </si>
  <si>
    <t>项目可行性研究报告</t>
  </si>
  <si>
    <t>按省局、昆明市局安排，进行应急广播系统建设的项目可行性研究报告</t>
  </si>
  <si>
    <t>街道级广播电视为民服务示范点</t>
  </si>
  <si>
    <t>根据省和昆明市局要求，对禄脿、青龙、八街、县街4个街道级广播电视为民服务示范点保障经费</t>
  </si>
  <si>
    <t>自然村应急广播主动发布终端全覆盖</t>
  </si>
  <si>
    <t>户</t>
  </si>
  <si>
    <t>确保广播电视设备持续工作</t>
  </si>
  <si>
    <t>满足安宁市辖区内各族群众收听收看广播电视节目的需求</t>
  </si>
  <si>
    <t>　 群众满意度</t>
  </si>
  <si>
    <t>参加云南省和昆明市级文化产业博览会，参加省和昆明市组织的文化产业培训大于1次；组织全市文产干部培训以及文化产业项目招商、推荐大于1次。积极组织文化企业申报联网直报。</t>
  </si>
  <si>
    <t>组织全市文产干部及重点文化企业进行业务培训</t>
  </si>
  <si>
    <t>组织全市文产干部及重点文化企业进行业务培训 次数大于1次。</t>
  </si>
  <si>
    <t>组织参加省、昆明市组织的外出学习、考察、参展组织等工作</t>
  </si>
  <si>
    <t>组织参加省、昆明市组织的外出学习、考察、参展组织大于1次</t>
  </si>
  <si>
    <t>对文产扶持资金管理办法中没有涉及到的小微特色文化企业及重点特色文化活动进行补助</t>
  </si>
  <si>
    <t>对文产扶持资金管理办法中没有涉及到的小微特色文化企业及重点特色文化活动进行补助1次</t>
  </si>
  <si>
    <t>调研我市区域文化产业发展现状及思路。</t>
  </si>
  <si>
    <t>调研我市区域文化产业发展现状及思路1次</t>
  </si>
  <si>
    <t>弘扬民族文化、非遗文化</t>
  </si>
  <si>
    <t>大力弘扬</t>
  </si>
  <si>
    <t>大力弘扬民族文化、非遗文化</t>
  </si>
  <si>
    <t>推动全市优势文化产业发展</t>
  </si>
  <si>
    <t>着力推动</t>
  </si>
  <si>
    <t>促进安宁市内文化企业自主创意创新、提升核心竞争力、培育龙头企业，着力推动全市优势文化产业发展</t>
  </si>
  <si>
    <t>加快推进大文化建设</t>
  </si>
  <si>
    <t>加快推进</t>
  </si>
  <si>
    <t>加快推进文化建设发展</t>
  </si>
  <si>
    <t>完成安宁市新媒体座谈会4次，完成安宁市网络评论员培训会1次。</t>
  </si>
  <si>
    <t>安宁市新媒体座谈会</t>
  </si>
  <si>
    <t>安宁市网络评论员培训会</t>
  </si>
  <si>
    <t>舆情引导的成功率</t>
  </si>
  <si>
    <t>舆情引导的成功率达到92%以上</t>
  </si>
  <si>
    <t>安宁市网络舆情信息工作</t>
  </si>
  <si>
    <t>安宁市网络舆情信息工作1年</t>
  </si>
  <si>
    <t>监测和开展舆情处置、引导工作及时率</t>
  </si>
  <si>
    <t>监测和开展舆情处置、引导工作及时率达到100%</t>
  </si>
  <si>
    <t>网络平台广告宣传</t>
  </si>
  <si>
    <t>群众满意度 在90%及以上</t>
  </si>
  <si>
    <t>完成专题宣讲活动，从政治上、思想上、作风上、行动上贯彻党的二十大精神，为圆满完成各项工作任务作出新的贡献。</t>
  </si>
  <si>
    <t>开展学习教育活动</t>
  </si>
  <si>
    <t>场</t>
  </si>
  <si>
    <t>组织会员理事及相关单位开展学习教育活动4场次</t>
  </si>
  <si>
    <t>进机关宣传活动</t>
  </si>
  <si>
    <t>进机关宣传活动1场次</t>
  </si>
  <si>
    <t>进校园含高校宣传活动</t>
  </si>
  <si>
    <t>进校园含高校宣传活动15场次</t>
  </si>
  <si>
    <t>进社区宣传活动</t>
  </si>
  <si>
    <t>进社区宣传活动2场次</t>
  </si>
  <si>
    <t>进农村宣传活动</t>
  </si>
  <si>
    <t>进农村宣传活动2场次</t>
  </si>
  <si>
    <t>进企业宣传活动</t>
  </si>
  <si>
    <t>进企业宣传活动2场次</t>
  </si>
  <si>
    <t>延安精神推广率</t>
  </si>
  <si>
    <t>延安精神推广率达到92%</t>
  </si>
  <si>
    <t>大力学习和弘扬延安精神</t>
  </si>
  <si>
    <t>大力学习和弘扬</t>
  </si>
  <si>
    <t>为大力学习和弘扬延安精神，进一步继承发扬党的优良传统和作风</t>
  </si>
  <si>
    <t>深入持续地开展延安精神进机关、进部门、进学校、进企业、进社区、进农村等活动，为大力弘扬延安精神营造良好的社会环境。</t>
  </si>
  <si>
    <t>活动会员满意度</t>
  </si>
  <si>
    <t>活动会员满意度大于等于95%</t>
  </si>
  <si>
    <t>完成策划2024年安宁市城市品牌营销推广购买服务1次；完成组织推广安宁市城市品牌营销活动载体1场；完成拓宽安宁市城市品牌营销平台1个。</t>
  </si>
  <si>
    <t>策划全年开展安宁市城市品牌营销推广购买服务</t>
  </si>
  <si>
    <t>组织推广安宁市城市品牌营销活动载体</t>
  </si>
  <si>
    <t>拓宽安宁市城市品牌营销平台</t>
  </si>
  <si>
    <t>城市品牌营销推广专项工作持续</t>
  </si>
  <si>
    <t>城市品牌营销推广专工作持续2023年一整年</t>
  </si>
  <si>
    <t>对外展示安宁城市形象、历史文化和地域文化特色，提高安宁的知名度和美誉度</t>
  </si>
  <si>
    <t>对外展示安宁城市形象、历史文化和地域文化特色，打造安宁宣传的视觉名片和动感名片</t>
  </si>
  <si>
    <t>全面提升安宁的品牌价值和城市形象</t>
  </si>
  <si>
    <t>大力提升</t>
  </si>
  <si>
    <t>群众满意度达95%及以上</t>
  </si>
  <si>
    <t>对全市“扫黄打非”工作进行经费保障，使基层“扫黄打非”工作真正做到有人抓、有人管、有成效，对申报创建昆明市级“扫黄打非”工作基层示范点进行经费补助，开展“扫黄打非”工作五大专项行动经费保障，开展各种形式的宣传教育活动，全面提升全市“扫黄打非”工作水平。</t>
  </si>
  <si>
    <t>宣传活动组织策划、宣传标语、画册制作</t>
  </si>
  <si>
    <t>全年开展“扫黄打非”五大专项行动的宣传活动组织策划、宣传标语、画册制作</t>
  </si>
  <si>
    <t>宣传教育活动</t>
  </si>
  <si>
    <t>举办“扫黄打非”宣传教育活动</t>
  </si>
  <si>
    <t>推荐候选全省“扫黄打非”进基层示范点数量</t>
  </si>
  <si>
    <t>推荐 3 个点位，候选全省“扫黄打非”进基层示范点</t>
  </si>
  <si>
    <t>择优 推荐候选全国“扫黄打非”进基层示范点数量</t>
  </si>
  <si>
    <t>择优 1 推荐个点位候选全国“扫黄打非”进基层示范点</t>
  </si>
  <si>
    <t>“扫黄打非”基层示范点考核合格率达到100%</t>
  </si>
  <si>
    <t>营造健康向上，规范有序的文化环境</t>
  </si>
  <si>
    <t>大力营造</t>
  </si>
  <si>
    <t>维护意识形态安全和文化安全效果</t>
  </si>
  <si>
    <t>不断维护</t>
  </si>
  <si>
    <t>维护意识形态安全和文化安全</t>
  </si>
  <si>
    <t>切实维护社会思想的稳定和社会主义核心价值观</t>
  </si>
  <si>
    <t>不断壮大基层“扫黄打非”工作力量，提升基层站点对网上有害信息、网下非法出版传播活动的发现能力和处置水平</t>
  </si>
  <si>
    <t>不断壮大</t>
  </si>
  <si>
    <t>社会群众满意度</t>
  </si>
  <si>
    <t>社会群众满意度在90%及以上</t>
  </si>
  <si>
    <t>为深入贯彻落实习近平新时代中国特色社会主义思想，贯彻落实党的二十大精神，促进培养德智体美劳全面发展的社会主义建设者和接班人，围绕立德树人根本任务，积极培育和践行社会主义核心价值观，宣传推选“新时代好少年”，帮助青少年“扣好人生第一粒扣子”，引导广大未成年人心中厚植爱党、爱国、爱人民、爱社会主义的情感，修身立德、勤学上进。</t>
  </si>
  <si>
    <t>检查考评</t>
  </si>
  <si>
    <t>开展未成年人思想道德建设工作检查考评次数2次</t>
  </si>
  <si>
    <t>开展思想道德教育实践活动数量</t>
  </si>
  <si>
    <t>开展思想道德教育实践活动数量7个</t>
  </si>
  <si>
    <t>乡村学校少年宫测评数量</t>
  </si>
  <si>
    <t>乡村学校少年宫测评数量9个</t>
  </si>
  <si>
    <t>评选安宁市“新时代好少年”数量</t>
  </si>
  <si>
    <t>名</t>
  </si>
  <si>
    <t>评选安宁市“新时代好少年”数量20名</t>
  </si>
  <si>
    <t>未成年思想道德建设专项资金5000.00元</t>
  </si>
  <si>
    <t>促进培养德智体美劳全面发展的社会主义建设者和接班人，围绕立德树人根本任务，积极培育和践行社会主义核心价值观.</t>
  </si>
  <si>
    <t>未成年人、群众满意度</t>
  </si>
  <si>
    <t>未成年人、群众满意度达到95%及以上</t>
  </si>
  <si>
    <t>完成2024年全市新闻出版（版权）各项工作，开展正版软件管理工作，举办安宁市2024年度新闻出版（版权）市场法律法规和行政管理工作培训班。</t>
  </si>
  <si>
    <t>开展正版软件管理工作及版权工作</t>
  </si>
  <si>
    <t>完成2024年全市新闻出版（版权）各项工作，开展正版软件管理工作。</t>
  </si>
  <si>
    <t>民众参与率</t>
  </si>
  <si>
    <t>民众参与率达到95%以上</t>
  </si>
  <si>
    <t>群众满意度达到90%</t>
  </si>
  <si>
    <t>以习近平新时代中国特色社会主义思想为指导，以社会主义核心价值观为引领，以培养担当民族复兴大任的时代新人、弘扬共筑美好生活梦想的时代新风为根本任务，以创建文明村镇、文明单位、文明家庭、文明校园为主要形式，推动形成全市上下你争我赶共建精神文明、人民群众见贤思齐，提升道德水准、全社会崇德向善提高文明程度的生动局面。</t>
  </si>
  <si>
    <t>创建文明单位培育单位数量</t>
  </si>
  <si>
    <t>5</t>
  </si>
  <si>
    <t>创建文明单位数量在5个</t>
  </si>
  <si>
    <t>创建文明村培育村数量</t>
  </si>
  <si>
    <t>6</t>
  </si>
  <si>
    <t>创建文明村数量6个</t>
  </si>
  <si>
    <t>创建文明校园培育学校数量</t>
  </si>
  <si>
    <t>2</t>
  </si>
  <si>
    <t>所</t>
  </si>
  <si>
    <t>创建文明校园2个</t>
  </si>
  <si>
    <t>创建文明家庭培育家庭数量</t>
  </si>
  <si>
    <t>创建文明家庭5个</t>
  </si>
  <si>
    <t>以社会主义核心价值观为引领，以培养担当民族复兴大任的时代新人、弘扬共筑美好生活梦想的时代新风为根本任务。</t>
  </si>
  <si>
    <t>有利于弘扬</t>
  </si>
  <si>
    <t>推动形成全市上下你争我赶共建精神文明、人民群众见贤思齐，提升道德水准、全社会崇德向善提高文明程度的生动局面。</t>
  </si>
  <si>
    <t>不断推动</t>
  </si>
  <si>
    <t>服务对象满意度指标</t>
  </si>
  <si>
    <t>大力提升人民群众满意度</t>
  </si>
  <si>
    <t>2024年4月云南省社会科学界联合会拨入云岭大讲堂项目经费10000元，主要用于支付2024年“云岭大讲堂”授课费用。2024年结转资金6000.00元。</t>
  </si>
  <si>
    <t>开展云岭大讲堂宣讲活动次数</t>
  </si>
  <si>
    <t>4</t>
  </si>
  <si>
    <t>开展云岭大讲堂宣讲活动次数达到4次</t>
  </si>
  <si>
    <t>宣讲活动开展及时率</t>
  </si>
  <si>
    <t>宣讲活动开展及时率达到100%</t>
  </si>
  <si>
    <t>有利于推动社会主义文化大发展、大繁荣</t>
  </si>
  <si>
    <t>有利于推动</t>
  </si>
  <si>
    <t>参加宣讲活动人员满意度</t>
  </si>
  <si>
    <t>参加宣讲活动人员满意度达到98%</t>
  </si>
  <si>
    <t>2024年昆明市社会科学界联合会拨入2024年我单位云岭大讲堂工作经费，主要用于云岭大讲堂讲课老师的授课费用。</t>
  </si>
  <si>
    <t>云岭大讲堂开展成效</t>
  </si>
  <si>
    <t>云岭大讲堂开展成效达到91%</t>
  </si>
  <si>
    <t>弘扬中华民族优秀文化</t>
  </si>
  <si>
    <t>通过云岭大讲堂，大力弘扬中华民族优秀文化</t>
  </si>
  <si>
    <t>推动社会主义文化大发展、大繁荣</t>
  </si>
  <si>
    <t>致力于推动社会主义文化大发展、大繁荣</t>
  </si>
  <si>
    <t>参加课堂人员的满意度</t>
  </si>
  <si>
    <t>96</t>
  </si>
  <si>
    <t>参加课堂人员的满意度96%</t>
  </si>
  <si>
    <t>温泉摩崖石刻群的文化挖掘研究、文物拓片的复制、临摹及作品展出、传统文化宣传教育、公益性文物保护讲座等。</t>
  </si>
  <si>
    <t>出版印刷《书法集》</t>
  </si>
  <si>
    <t>册（份、套）</t>
  </si>
  <si>
    <t>出版印刷《书法集》1500册以上</t>
  </si>
  <si>
    <t>2025年完成温泉摩崖石刻群的非物文化宣传保护工作公益讲座展览</t>
  </si>
  <si>
    <t>次/年</t>
  </si>
  <si>
    <t>温泉摩崖石刻群文化挖掘研究、文物拓片复制、临摹、书法作品展出</t>
  </si>
  <si>
    <t>温泉摩崖石刻群文化挖掘研究、文物拓片复制、临摹、作品展出</t>
  </si>
  <si>
    <t>“送进去、带出来”文学志愿服务系列活动</t>
  </si>
  <si>
    <t>主题书画摄影展</t>
  </si>
  <si>
    <t>组织各协会采风活动</t>
  </si>
  <si>
    <t>各协会组织开展公益性文艺实践活动和文艺志愿服务活动</t>
  </si>
  <si>
    <t>2025年完成温泉摩崖石刻群的非物文化宣传保护工作</t>
  </si>
  <si>
    <t>2025年12月31日前</t>
  </si>
  <si>
    <t>保护安宁历史非物文化</t>
  </si>
  <si>
    <t>保护</t>
  </si>
  <si>
    <t xml:space="preserve">  “8＋N”国家级创建工作专项资金</t>
  </si>
  <si>
    <t>按照市委，市政府的统一部署和要求，统筹全市各项创建工作，拟定全市创建工作总体计划；对各部门牵头单项创建工作进行综合协调，并牵头督查、督办各单项创建工作，确保工作落到实处；完成上级交办的其他工作。</t>
  </si>
  <si>
    <t>各项创建活动氛围营造、宣传发动</t>
  </si>
  <si>
    <t>各项创建活动氛围营造、宣传发动次数5次</t>
  </si>
  <si>
    <t>完成项目时间</t>
  </si>
  <si>
    <t>1</t>
  </si>
  <si>
    <t>开展项目时间1年</t>
  </si>
  <si>
    <t>”8+N“国家级创建工作专项资金经费50000.00元</t>
  </si>
  <si>
    <t>社会效益指标</t>
  </si>
  <si>
    <t>确保工作落到实处；完成上级交办的其他工作</t>
  </si>
  <si>
    <t>确保完成</t>
  </si>
  <si>
    <t>人民群众满意度调查不低于95%</t>
  </si>
  <si>
    <t>29个</t>
  </si>
  <si>
    <t>预算06表</t>
  </si>
  <si>
    <t>部门整体支出绩效目标表</t>
  </si>
  <si>
    <t>部门名称</t>
  </si>
  <si>
    <t>中国共产党安宁市委员会宣传部（汇总）</t>
  </si>
  <si>
    <t>说明</t>
  </si>
  <si>
    <t>部门总体目标</t>
  </si>
  <si>
    <t>部门职责</t>
  </si>
  <si>
    <t>中共安宁市委宣传部是市委主管思想理论、宣传和意识形态工作的综合职能部门。主要职责：负责指导全市理论研究、理论学习、理论宣传的工作，当好市委在意识形态领域工作中的助手和参谋;负责马克思列宁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部门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t>
  </si>
  <si>
    <t>根据三定方案归纳。</t>
  </si>
  <si>
    <t>总体绩效目标
（2025-2027年期间）</t>
  </si>
  <si>
    <t>1.安宁市委宣传部将坚持以习近平新时代中国特色社会主义思想为指导，全面贯彻党的二十大精神和习近平文化思想，聚焦用党的创新理论武装全党、教育人民这个首要政治任务，围绕在新的历史起点上继续推动文化繁荣、建设文化强国、建设中华民族现代文明这一新的文化使命，坚定文化自信，秉持开放包容，坚持守正创新，着力加强党对宣传思想文化工作的领导，着力建设具有强大凝聚力和引领力的社会主义意识形态，着力培育和践行社会主义核心价值观，着力提升新闻舆论传播力引导力影响力公信力，着力赓续中华文脉、推动中华优秀传统文化创造性转化和创新性发展，着力推动文化事业和文化产业繁荣发展，着力加强国际传播能力建设、促进文明交流互鉴，充分激发全民族文化创新创造活力，不断巩固全党全国各族人民团结奋斗的共同思想基础，不断提升国家文化软实力和中华文化影响力，为奋力建设云南县域社会主义现代化先行区提供坚强思想保证、强大精神力量、有利文化条件。
2.着眼融媒体中心的采编新流程、全媒体记者的新要求和新闻产品制作的新标准，加强市融媒体中心队伍脚力、眼力、脑力、笔力“四力”素质提升，健全内部常态化培训制度，强化人才的“内强外引”，打造一支上接时政大局、下知地方时局的新时代新闻媒体队伍。严格按照中央、省、市关于深化媒体深度融合发展的相关要求，完善制度建设，全力推进基层媒体深度融合发展，不断提升影响力和传播力。进一步优化“策、采、编、审、发”流程，提高新闻生产率，实现“一次采集、多种生成、全媒体传播”的生产格局。
3.切实做好安宁市的广播电视安全播出各项工作。要对标全力做好重要活动会议期间广播电视安全传输保障要求，深入开展安全大检查，严细深实做好风险点研判，实施好广播电视安全播出应急演练，抓紧抓实问题整改，确保安全播出万无一失。</t>
  </si>
  <si>
    <t>根据部门职责，中长期规划，各级党委，各级政府要求归纳。</t>
  </si>
  <si>
    <t>部门年度目标</t>
  </si>
  <si>
    <t>预算年度（2025年）
绩效目标</t>
  </si>
  <si>
    <t>1.通过建强“马院联盟”，推动“声动安宁”新思想宣讲品牌建设，不断提升理论宣讲质效。深入开展研究阐释和“大调研、解难题、抓落实”工作，高质量开展调查研究工作，抓实成果转化。
2.持续推进“安宁网络文化节”系列活动和“云南正能量”工作，汇聚网络宣传强流量和正能量；做好网站、新媒体信息发布管理。以“扫黄打非”工作为抓手，加大新闻出版、广播影视、文化市场监管力度，加强意识形态阵地管理，坚决维护意识形态领域安全。
3.打造城市营销特色亮点，通过叙事营销构建具有安宁城市代表性、集合安宁人民精神内涵缩影的综合形象IP，持续推进国际传播能力建设。积极做好突发事件和负面新闻的舆情引导，及时、准确发布有关信息，澄清事实、解疑释惑，最大限度避免、缩小和消除突发公共事件造成的负面影响。
4.建强文艺人才队伍，重点关注基层一线、青年文艺工作者和新文艺群体，发现优秀人才，加大吸纳力度，为会员队伍充实新鲜血液。打造文艺精品项目，高质量开展好各类丰富多元、常态长效的文艺活动。做好市文联换届选举工作，建立健全相关章程，完善协会会员管理、作品创作筛选、活动组织开展等办法机制。
5.做好安宁市广播电视发射台、无线数字补点台站设备日常运行管理维护工作；做好广播电视卫星地面接收设施网格化管理工作，加强对卫星广播电视地面接收设施（小锅盖）的监管，坚决打击“黑广播”；做好广播电视村村通直播卫星工程、户户通设备的日常运行维护工作、中央和云南省级广播电视无线覆盖工程各项设备的检查维护，确保设备正常运行；做好应急广播使用管理人员的培训，确保设备使用安全、信息传输安全。按照国家应急管理相关法律和规范性文件要求，结合应急广播业务需求，制定应急广播管理制度、运行规范、操作流程和应急预案，落实专职人员，建立响应快速、协调有序、安全可靠的运行机制。
6.施行新制定的绩效考核办法，不断提高职工思想站位，不断磨练队伍，做好舆论导向，通过管理好人才、激发人才潜能，构建政治性、新闻性、文化性、服务性、群众性并重的市内新闻宣传格局，推动市融媒体中心成为基层社会治理的有效平台。</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</si>
  <si>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</si>
  <si>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</si>
  <si>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</si>
  <si>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</si>
  <si>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</si>
  <si>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</si>
  <si>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</si>
  <si>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</si>
  <si>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</si>
  <si>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</si>
  <si>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围绕中国共产党安宁市委员会宣传部2025年工作计划安排项目</t>
  </si>
  <si>
    <t xml:space="preserve"> 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</si>
  <si>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 xml:space="preserve"> 习近平新时代中国特色社会主义思想示范基地建设氛围营造、宣传发动工作；在全市打造第一批示范基地建设特色品牌，分别为：培育市委党校教育示范点、市民文化精品示范点、打造“新时代文明实践站”品牌。</t>
  </si>
  <si>
    <t>围绕市委、市政府中心工作和重点任务，进一步创新和改进对外宣传工作，统筹媒体资源平台，增进与央级、省级和昆明市级媒体的合作沟通，深化外宣工作的广度和深度，努力形成良好的互动关系，多角度、立体化开展对外宣传工作，全方位讲好安宁故事。</t>
  </si>
  <si>
    <t>资金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</si>
  <si>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扎实开展“我们的节日”系列主题活动，大力弘扬传承中华优秀传统文化和传统美德，积极培育和弘扬社会主义核心价值观，引导广大市民群众在丰富多彩的节日活动中了解传统习俗，传承传统文化，感恩祖国、感恩党。为促进文明单位、文明村镇、文明校园、文明家庭、十星级文明户的创建工作。</t>
  </si>
  <si>
    <t>对我市爱国主义教育基地共9家，每年给予每个爱国主义教育基地的管理人员经费及维护经费补助；2019年起开始每年1次对9个爱国主义教育基地进行考核测评，对考核为优秀的给予通报表扬并给予一定工作补助。</t>
  </si>
  <si>
    <t>紧抓安宁市开放包容、奋斗进取、幸福和谐的文化内核，通过探索开发安宁本土具有世界融通性的文化资源，形成安宁与世界对话的、具有区域识别度的文化品牌。围绕“千年盐都”“螳川宝地”“天下第一汤”充分挖掘整和文化的内涵价值，打造系列文化品牌。引入专业团队，提取能够代表安宁突出形象、刻画安宁鲜明记忆、展示安宁人</t>
  </si>
  <si>
    <t>新闻出版日常工作经费5.00万元；行政执法委托费5.00万元；开展正版软件管理工作及版权工作10.00万元；
举办安宁市2025年度新闻出版（版权）市场法律法规和行政管理工作培训班2.00万元。</t>
  </si>
  <si>
    <t xml:space="preserve">深化拓展新时代文明实践中心建设试点工作，突出志愿服务孵化培育，不断提升文明实践志愿服务水平，让文明新风吹进千家万户。全市志愿者定期到志愿服务亭开展志愿服务，使志愿服务成为提升城市文明程度和市民文明素质的助推器。全面贯彻落实党中央关于拓展新时代文明实践中心建设的总体要求。
</t>
  </si>
  <si>
    <t>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</si>
  <si>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为深入贯彻落实习近平新时代中国特色社会主义思想，贯彻落实党的二十大精神，促进培养德智体美劳全面发展的社会主义建设者和接班人，围绕立德树人根本任务，积极培育和践行社会主义核心价值观，帮助青少年“扣好人生第一粒扣子”，引导广大未成年人心中厚植爱党、爱国、爱人民、爱社会主义的情感，修身立德、勤学上进。</t>
  </si>
  <si>
    <t>用于广泛组织2025年“我们的节日”主题活动，开展2024年春节及“3.5”学雷锋纪念日文明实践志愿服务活动，开展安宁市礼遇道德模范、身边好人的评定工作。深入学习宣传贯彻习近平新时代中国特色社会主义思想和党的二十大精神，大力培育和践行社会主义核心价值观，组织动员广大干部群众积极投身新时代文明实践。</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</si>
  <si>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和调。</t>
  </si>
  <si>
    <t>协助安宁市延安精神研究会处理日常工作事务务，学习、传承、弘扬、实践延安精神，把延安精神转化为新时代广大干部群众开启新征程的工作动力，从政治上、思想上、作风上、行动上贯彻党的十九大精神，为圆满完成各项工作任务作出新的贡献。</t>
  </si>
  <si>
    <t>中共安宁市为宣传部部门日常运行经费</t>
  </si>
  <si>
    <t>保障中共安宁市为宣传部部门日常运行经费</t>
  </si>
  <si>
    <t>确保广播电视播出万无一失。为了加强广播电视安全播出管理，保障广播电视信号安全优质播出，维护用户收听收看广播电视的权益</t>
  </si>
  <si>
    <t>公益性岗位大病医疗保险和生育保险单位部分</t>
  </si>
  <si>
    <t>融媒体中心日常运行经费</t>
  </si>
  <si>
    <t>融媒体中心基本支出</t>
  </si>
  <si>
    <t>融媒体中心基本支出项目</t>
  </si>
  <si>
    <t>保障融媒体中心</t>
  </si>
  <si>
    <t>安宁市广播电视事业管理服务中心机构日常运行经费</t>
  </si>
  <si>
    <t>安宁市广播电视事业管理服务中心机构日常运行经费，包括人员经费、公用经费与工会经费等。</t>
  </si>
  <si>
    <t>2025年安宁市广播电视事业管理服务中心遗属生活补助</t>
  </si>
  <si>
    <t>做好本部门人员、公用经费保障，按时发放2025年遗属生活补助，支持部门正常履职。</t>
  </si>
  <si>
    <t>安宁市广播电视事业管理服务中心运行维护专项资金项目资金</t>
  </si>
  <si>
    <t>围绕市委、市政府中心工作和重点任务，以“引导群众、服务群众”为总体目标，打造区域性、本土化、原创性的新闻作品，强化新闻宣传的传播力、引导力、影响力、工信力，提升安宁城市形象品牌。</t>
  </si>
  <si>
    <t>保障机构正常运转和完成日常工作任务而发生的各项支出，包括人员经费与公用经费。</t>
  </si>
  <si>
    <t>三、部门整体支出绩效指标</t>
  </si>
  <si>
    <t>绩效指标</t>
  </si>
  <si>
    <t>评（扣）分标准</t>
  </si>
  <si>
    <t>绩效指标值设定依据及数据来源</t>
  </si>
  <si>
    <t xml:space="preserve">二级指标 </t>
  </si>
  <si>
    <t>根据工作完成情况，酌情扣分</t>
  </si>
  <si>
    <t>根据发放情况进行评分</t>
  </si>
  <si>
    <t>是否完成</t>
  </si>
  <si>
    <t>让融媒体中心平台正常运转</t>
  </si>
  <si>
    <t>宽带是否畅通</t>
  </si>
  <si>
    <t>宽带转向保障新媒体平台正常使用</t>
  </si>
  <si>
    <t>是否缴纳</t>
  </si>
  <si>
    <t>缴费凭证</t>
  </si>
  <si>
    <t>根据指标完成情况评分</t>
  </si>
  <si>
    <t>关于做好昆明市文明村镇、昆明市文明单位、昆明市文明家庭创建测评工作的通知</t>
  </si>
  <si>
    <t>7</t>
  </si>
  <si>
    <t>根据开展活动情况进行评分</t>
  </si>
  <si>
    <t>乡村学校少年宫2022测评体系内容</t>
  </si>
  <si>
    <t>20</t>
  </si>
  <si>
    <t>关于组织开展安宁市2023年“新时代好少年”推荐评选学习宣传活动的方案</t>
  </si>
  <si>
    <t>第三方实地调研指导</t>
  </si>
  <si>
    <t>根据实际工作完成情况评分</t>
  </si>
  <si>
    <t>第三方实地调研指导2次以上</t>
  </si>
  <si>
    <t>安文指〔2023〕1号关于印发《关于完善2023年全国文明城市创建分指挥部组织机构工作职责的方案》的通知(定）</t>
  </si>
  <si>
    <t>122</t>
  </si>
  <si>
    <t>根据工作开展情况进行评分</t>
  </si>
  <si>
    <t>安办通〔2021〕 59号 关于印发《安宁市新时代文明实践志愿服务激励办法（暂行）》的通知</t>
  </si>
  <si>
    <t>根据开展评定工作情况进行评分</t>
  </si>
  <si>
    <t>根据开展主题活动进行评分</t>
  </si>
  <si>
    <t>关于开展2023年春节及“3·5”学雷锋纪念日文明实践志愿服务活动的通知</t>
  </si>
  <si>
    <t>安文明办〔2023〕1号关于广泛组织开展2023年“我们的节日”主题活动的通知</t>
  </si>
  <si>
    <t>满分13分，根据工作完成情况评分</t>
  </si>
  <si>
    <t>根据安宁市文化及其产业发展专项资金管理办法</t>
  </si>
  <si>
    <t>满分15分，根据工作完成情况</t>
  </si>
  <si>
    <t>习近平新时代中国特色社会主义思想深入人心</t>
  </si>
  <si>
    <t>满分10分，根据工作完成情况进行评分</t>
  </si>
  <si>
    <t>根据上级工作安排、市委市政府中心工作</t>
  </si>
  <si>
    <t>满分9分达到目标得满分，未达目标扣分</t>
  </si>
  <si>
    <t>市委领导指示要求及昆明上级通报排名</t>
  </si>
  <si>
    <t>3</t>
  </si>
  <si>
    <t>满分10分，根据工作完成情况评分</t>
  </si>
  <si>
    <t>根据以前年度为参考依据进行指标的设定及数据的填列</t>
  </si>
  <si>
    <t>满分15分，根据工作完成情况评分</t>
  </si>
  <si>
    <t>安宣通〔2018〕24号 关于印发《安宁市进一步改进新闻宣传工作实施方案》的通知</t>
  </si>
  <si>
    <t>满分25分，根据工作完成情况评分</t>
  </si>
  <si>
    <t>根据上级工作安排</t>
  </si>
  <si>
    <t>满分9分，根据工作完成情况评分</t>
  </si>
  <si>
    <t>以往每年正常预算经费</t>
  </si>
  <si>
    <t>满分11分，根据工作完成情况评分</t>
  </si>
  <si>
    <t>根据国家广播总局、省广播电视局要求，从明年起，在所有村（社区）、部份城市小区安装应急广播系统</t>
  </si>
  <si>
    <t>500</t>
  </si>
  <si>
    <t>根据工作完成情况</t>
  </si>
  <si>
    <t>相关文件、工作计划、活动方案等</t>
  </si>
  <si>
    <t>15</t>
  </si>
  <si>
    <t>满分12分，根据工作完成情况评分</t>
  </si>
  <si>
    <t>根据以前年度相关活动的开展情况进行指标的设定及数据的预测</t>
  </si>
  <si>
    <t>满分20分，根据指标完成情况酌情扣分</t>
  </si>
  <si>
    <t>云南省人民政府办公厅关于加快推进全省应急广播体系建设的意见(1)</t>
  </si>
  <si>
    <t>平台运行维护是否正常，平台是否正常运行</t>
  </si>
  <si>
    <t>满分12分，根据工作完成情况</t>
  </si>
  <si>
    <t>根据以前年度实际工作情况进行指标的设定</t>
  </si>
  <si>
    <t>提高网络舆情收集的时效性、精准率；提高舆情研判方向的准确性；提高舆情引导的成功率。</t>
  </si>
  <si>
    <t>满分15分，根据工作完成情况进行评分</t>
  </si>
  <si>
    <t>满分8分，根据工作完成情况评分</t>
  </si>
  <si>
    <t>平台运转情况</t>
  </si>
  <si>
    <t>满分17分，根据工作 开展情况，酌情扣分</t>
  </si>
  <si>
    <t>根据以前年度工作情况进行设定</t>
  </si>
  <si>
    <t>满分16分，根据工作 开展情况，酌情扣分</t>
  </si>
  <si>
    <t>根据上级安排</t>
  </si>
  <si>
    <t>城市品牌营销推广专工作持续2025年一整年</t>
  </si>
  <si>
    <t>50000</t>
  </si>
  <si>
    <t>根据工作完成情况进行评分</t>
  </si>
  <si>
    <t>《安宁市礼遇道德模范、身边好人实施办法（试行）》</t>
  </si>
  <si>
    <t>满分10分，根据指标完成情况酌情扣分</t>
  </si>
  <si>
    <t>365</t>
  </si>
  <si>
    <t>提供就业岗位</t>
  </si>
  <si>
    <t>每月工资发放表</t>
  </si>
  <si>
    <t>是否</t>
  </si>
  <si>
    <t>创建全国文明典范城市，继续坚持创建为民、创建利民、创建惠民的宗旨，落实以人民为中心的发展思想，不断提升群众的获得感、幸福感。</t>
  </si>
  <si>
    <t>有利于提升</t>
  </si>
  <si>
    <t>安文明委〔2017〕21号  印发《关于建立健全全国文明城市创建工作常态长效机制的实施意见》的通知</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</si>
  <si>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范，广泛动员和激励人民群众积极投身全面建设社会主义现代化国家。</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</si>
  <si>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范</t>
  </si>
  <si>
    <t>市委办〔2021〕50 号 关于印发《安宁市新时代文明实践志愿服务积分管理办法（暂行）》的通知</t>
  </si>
  <si>
    <t>根据开展主题活动数量进行评分</t>
  </si>
  <si>
    <t>根据关于印发《2023年创意昆明系列主题活动暨创意云南文化产业博览会昆明馆活动工作方案》的通知进行编写</t>
  </si>
  <si>
    <t>满分11分，达到目标得满分，未达目标扣分</t>
  </si>
  <si>
    <t>满分6分，根据工作完成情况评分</t>
  </si>
  <si>
    <t>根据昆扫办〔2023〕20 号相关文件进行测算</t>
  </si>
  <si>
    <t>满分30分，根据工作完成情况评分</t>
  </si>
  <si>
    <t>满分20分，根据工作完成情况评分</t>
  </si>
  <si>
    <t>根据国家广电总局第26号令</t>
  </si>
  <si>
    <t>根据安办通〔2009〕53号文件进行指标的设定</t>
  </si>
  <si>
    <t>99</t>
  </si>
  <si>
    <t>是否达到</t>
  </si>
  <si>
    <t>根据相关数据APP后台数据分析</t>
  </si>
  <si>
    <t>安宁市委工作通报</t>
  </si>
  <si>
    <t>关于印发《云南省学习宣传贯彻习近平新时代中国特色社会主义思想示范基地实施方案》的通知（云宣通〔2018〕39号）</t>
  </si>
  <si>
    <t>满分13分，根据工作完成情况进行评分</t>
  </si>
  <si>
    <t>根据安宣〔2018〕7号  关于印发《安宁市爱国主义教育基地管理办法》的通知</t>
  </si>
  <si>
    <t>满分10分，达到目标得满分，未达目标扣分</t>
  </si>
  <si>
    <t>根据满意度调查进行评分</t>
  </si>
  <si>
    <t>满意度调查</t>
  </si>
  <si>
    <t>宣传受众是否满意</t>
  </si>
  <si>
    <t>平台点击量</t>
  </si>
  <si>
    <t>关于组织开展2023年“新时代好少年”推荐学习宣传活动的通知</t>
  </si>
  <si>
    <t>根据满意度评分</t>
  </si>
  <si>
    <t>预算07表</t>
  </si>
  <si>
    <t>本年政府性基金预算支出</t>
  </si>
  <si>
    <t>我单位2025年无政府性基金预算，故此表为空。</t>
  </si>
  <si>
    <t>预算08表</t>
  </si>
  <si>
    <t>本年国有资本经营预算</t>
  </si>
  <si>
    <t>我单位2025年无国有资本经营预算，故此表为空。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</si>
  <si>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</si>
  <si>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</si>
  <si>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</si>
  <si>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</si>
  <si>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</si>
  <si>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</si>
  <si>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</si>
  <si>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</si>
  <si>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</si>
  <si>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</si>
  <si>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</si>
  <si>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</si>
  <si>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</si>
  <si>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箱</t>
  </si>
  <si>
    <t>办公用复印纸采购</t>
  </si>
  <si>
    <t>购买打印纸</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</si>
  <si>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</si>
  <si>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</si>
  <si>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</si>
  <si>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</si>
  <si>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</si>
  <si>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</si>
  <si>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</si>
  <si>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</si>
  <si>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</si>
  <si>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</si>
  <si>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第三方信息收集与统计分析</t>
  </si>
  <si>
    <t>A1603 行业统计分析服务</t>
  </si>
  <si>
    <t>行业统计分析服务</t>
  </si>
  <si>
    <t>文明城市创建第三方实地调研</t>
  </si>
  <si>
    <t>B0202 社会调查服务</t>
  </si>
  <si>
    <t>社会调查服务</t>
  </si>
  <si>
    <t>文明城市创建第三方驻点</t>
  </si>
  <si>
    <t>监督检查辅助服务</t>
  </si>
  <si>
    <t>资产清查评估服务</t>
  </si>
  <si>
    <t>B0702 评估和评价服务</t>
  </si>
  <si>
    <t>评估和评价服务</t>
  </si>
  <si>
    <t>新时代文明实践中心云平台运行维护</t>
  </si>
  <si>
    <t>A0802 群众文化活动服务</t>
  </si>
  <si>
    <t>群众文化活动服务</t>
  </si>
  <si>
    <t>云宣通〔2018〕39号</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</si>
  <si>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</si>
  <si>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</si>
  <si>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</si>
  <si>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</si>
  <si>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</si>
  <si>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</si>
  <si>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</si>
  <si>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</si>
  <si>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</si>
  <si>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</si>
  <si>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</si>
  <si>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</si>
  <si>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</si>
  <si>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</si>
  <si>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</si>
  <si>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</si>
  <si>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</si>
  <si>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</si>
  <si>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</si>
  <si>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</si>
  <si>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</si>
  <si>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</si>
  <si>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</si>
  <si>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我单位2025年无新增资产配置，故此表为空。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</si>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</sst>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color theme="1"/>
      <name val="宋体"/>
      <charset val="134"/>
    </font>
    <font>
      <sz val="11"/>
      <color rgb="FF000000"/>
      <name val="SimSun"/>
      <charset val="134"/>
    </font>
    <font>
      <sz val="11"/>
      <color rgb="FF000000"/>
      <name val="宋体"/>
      <charset val="1"/>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000000"/>
      <name val="SimSun"/>
      <charset val="134"/>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25"/>
      <color rgb="FF000000"/>
      <name val="SimSun"/>
      <charset val="134"/>
    </font>
    <font>
      <sz val="9"/>
      <color rgb="FF000000"/>
      <name val="宋体"/>
      <charset val="1"/>
    </font>
    <font>
      <sz val="9"/>
      <name val="宋体"/>
      <charset val="1"/>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3" borderId="28"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8" fillId="0" borderId="0" applyNumberFormat="0" applyFill="0" applyBorder="0" applyAlignment="0" applyProtection="0">
      <alignment vertical="center"/>
    </xf>
    <xf numFmtId="0" fontId="49" fillId="4" borderId="32" applyNumberFormat="0" applyAlignment="0" applyProtection="0">
      <alignment vertical="center"/>
    </xf>
    <xf numFmtId="0" fontId="50" fillId="5" borderId="33" applyNumberFormat="0" applyAlignment="0" applyProtection="0">
      <alignment vertical="center"/>
    </xf>
    <xf numFmtId="0" fontId="51" fillId="5" borderId="32" applyNumberFormat="0" applyAlignment="0" applyProtection="0">
      <alignment vertical="center"/>
    </xf>
    <xf numFmtId="0" fontId="52" fillId="6" borderId="34" applyNumberFormat="0" applyAlignment="0" applyProtection="0">
      <alignment vertical="center"/>
    </xf>
    <xf numFmtId="0" fontId="53" fillId="0" borderId="35" applyNumberFormat="0" applyFill="0" applyAlignment="0" applyProtection="0">
      <alignment vertical="center"/>
    </xf>
    <xf numFmtId="0" fontId="54" fillId="0" borderId="36"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8" fillId="33" borderId="0" applyNumberFormat="0" applyBorder="0" applyAlignment="0" applyProtection="0">
      <alignment vertical="center"/>
    </xf>
    <xf numFmtId="0" fontId="33" fillId="0" borderId="0"/>
    <xf numFmtId="0" fontId="33" fillId="0" borderId="0">
      <alignment vertical="center"/>
    </xf>
    <xf numFmtId="0" fontId="33" fillId="0" borderId="0">
      <alignment vertical="center"/>
    </xf>
    <xf numFmtId="0" fontId="33" fillId="0" borderId="0"/>
    <xf numFmtId="0" fontId="12" fillId="0" borderId="0">
      <alignment vertical="top"/>
      <protection locked="0"/>
    </xf>
    <xf numFmtId="0" fontId="0" fillId="0" borderId="0"/>
    <xf numFmtId="0" fontId="0" fillId="0" borderId="0"/>
    <xf numFmtId="0" fontId="14" fillId="0" borderId="0"/>
    <xf numFmtId="0" fontId="14" fillId="0" borderId="0"/>
    <xf numFmtId="180" fontId="12" fillId="0" borderId="7">
      <alignment horizontal="right" vertical="center"/>
    </xf>
    <xf numFmtId="0" fontId="14" fillId="0" borderId="0"/>
    <xf numFmtId="181" fontId="12" fillId="0" borderId="7">
      <alignment horizontal="right" vertical="center"/>
    </xf>
    <xf numFmtId="49" fontId="12" fillId="0" borderId="7">
      <alignment horizontal="left" vertical="center" wrapText="1"/>
    </xf>
  </cellStyleXfs>
  <cellXfs count="43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protection locked="0"/>
    </xf>
    <xf numFmtId="182" fontId="7" fillId="0" borderId="7" xfId="60" applyNumberFormat="1" applyFont="1" applyFill="1" applyBorder="1" applyAlignment="1">
      <alignment horizontal="right" vertical="center"/>
    </xf>
    <xf numFmtId="182" fontId="7" fillId="0" borderId="7" xfId="60" applyNumberFormat="1" applyFont="1" applyBorder="1" applyAlignment="1">
      <alignment horizontal="right" vertical="center"/>
    </xf>
    <xf numFmtId="49" fontId="5" fillId="0" borderId="7" xfId="61" applyFont="1" applyAlignment="1">
      <alignment horizontal="left" vertical="center" wrapText="1"/>
    </xf>
    <xf numFmtId="0" fontId="5" fillId="0" borderId="7" xfId="0" applyFont="1" applyFill="1" applyBorder="1" applyAlignment="1">
      <alignment horizontal="left" vertical="center"/>
    </xf>
    <xf numFmtId="182" fontId="5" fillId="0" borderId="7" xfId="0" applyNumberFormat="1" applyFont="1" applyFill="1" applyBorder="1" applyAlignment="1">
      <alignment horizontal="right" vertical="center"/>
    </xf>
    <xf numFmtId="182" fontId="8" fillId="0" borderId="7" xfId="60" applyNumberFormat="1" applyFont="1" applyAlignment="1">
      <alignment horizontal="right" vertical="center"/>
    </xf>
    <xf numFmtId="0" fontId="5" fillId="0" borderId="8" xfId="0" applyFont="1" applyFill="1" applyBorder="1" applyAlignment="1" applyProtection="1">
      <alignment horizontal="left" vertical="center" wrapText="1"/>
      <protection locked="0"/>
    </xf>
    <xf numFmtId="182" fontId="7" fillId="0" borderId="8" xfId="60" applyNumberFormat="1" applyFont="1" applyBorder="1" applyAlignment="1">
      <alignment horizontal="right" vertical="center"/>
    </xf>
    <xf numFmtId="0" fontId="9" fillId="0" borderId="6" xfId="53" applyFont="1" applyFill="1" applyBorder="1" applyAlignment="1" applyProtection="1">
      <alignment horizontal="left" vertical="center" wrapText="1"/>
    </xf>
    <xf numFmtId="0" fontId="9" fillId="0" borderId="7" xfId="53" applyFont="1" applyFill="1" applyBorder="1" applyAlignment="1" applyProtection="1">
      <alignment horizontal="left" vertical="center" wrapText="1"/>
      <protection locked="0"/>
    </xf>
    <xf numFmtId="0" fontId="1" fillId="0" borderId="9" xfId="0" applyFont="1" applyFill="1" applyBorder="1" applyAlignment="1">
      <alignment horizontal="center" vertical="center" wrapText="1"/>
    </xf>
    <xf numFmtId="182" fontId="1" fillId="0" borderId="9" xfId="0" applyNumberFormat="1" applyFont="1" applyFill="1" applyBorder="1" applyAlignment="1">
      <alignment vertical="center"/>
    </xf>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3"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181" fontId="13" fillId="0" borderId="4" xfId="0" applyNumberFormat="1" applyFont="1" applyFill="1" applyBorder="1" applyAlignment="1">
      <alignment horizontal="right" vertical="center"/>
    </xf>
    <xf numFmtId="0" fontId="14" fillId="0" borderId="0" xfId="59" applyFill="1" applyAlignment="1">
      <alignment vertical="center"/>
    </xf>
    <xf numFmtId="0" fontId="15" fillId="0" borderId="0" xfId="59" applyNumberFormat="1" applyFont="1" applyFill="1" applyBorder="1" applyAlignment="1" applyProtection="1">
      <alignment horizontal="right" vertical="center"/>
    </xf>
    <xf numFmtId="0" fontId="16" fillId="0" borderId="0" xfId="59" applyNumberFormat="1" applyFont="1" applyFill="1" applyBorder="1" applyAlignment="1" applyProtection="1">
      <alignment horizontal="center" vertical="center"/>
    </xf>
    <xf numFmtId="0" fontId="17" fillId="0" borderId="0" xfId="59" applyNumberFormat="1" applyFont="1" applyFill="1" applyBorder="1" applyAlignment="1" applyProtection="1">
      <alignment horizontal="left" vertical="center"/>
    </xf>
    <xf numFmtId="0" fontId="18" fillId="0" borderId="0" xfId="59" applyNumberFormat="1" applyFont="1" applyFill="1" applyBorder="1" applyAlignment="1" applyProtection="1">
      <alignment horizontal="left" vertical="center"/>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9" fillId="0" borderId="14" xfId="51" applyFont="1" applyFill="1" applyBorder="1" applyAlignment="1">
      <alignment horizontal="center" vertical="center" wrapText="1"/>
    </xf>
    <xf numFmtId="0" fontId="19" fillId="0" borderId="15"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9" fillId="0" borderId="10" xfId="51" applyFont="1" applyFill="1" applyBorder="1" applyAlignment="1">
      <alignment horizontal="center" vertical="center" wrapText="1"/>
    </xf>
    <xf numFmtId="0" fontId="14" fillId="0" borderId="12" xfId="59" applyFill="1" applyBorder="1" applyAlignment="1">
      <alignment horizontal="center" vertical="center"/>
    </xf>
    <xf numFmtId="0" fontId="14" fillId="0" borderId="13" xfId="59" applyFill="1" applyBorder="1" applyAlignment="1">
      <alignment horizontal="center" vertical="center"/>
    </xf>
    <xf numFmtId="0" fontId="14" fillId="0" borderId="14" xfId="59" applyFill="1" applyBorder="1" applyAlignment="1">
      <alignment horizontal="center" vertical="center"/>
    </xf>
    <xf numFmtId="0" fontId="19" fillId="0" borderId="10" xfId="51" applyFont="1" applyFill="1" applyBorder="1" applyAlignment="1">
      <alignment vertical="center" wrapText="1"/>
    </xf>
    <xf numFmtId="0" fontId="14" fillId="0" borderId="10" xfId="59" applyFill="1" applyBorder="1" applyAlignment="1">
      <alignment vertical="center"/>
    </xf>
    <xf numFmtId="0" fontId="19" fillId="0" borderId="10" xfId="51" applyFont="1" applyFill="1" applyBorder="1" applyAlignment="1">
      <alignment horizontal="left" vertical="center" wrapText="1" indent="1"/>
    </xf>
    <xf numFmtId="0" fontId="15" fillId="0" borderId="10" xfId="51" applyFont="1" applyFill="1" applyBorder="1" applyAlignment="1">
      <alignment horizontal="center" vertical="center" wrapText="1"/>
    </xf>
    <xf numFmtId="0" fontId="14"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4"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2"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6"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21" fillId="0" borderId="10"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xf>
    <xf numFmtId="0" fontId="14" fillId="0" borderId="10" xfId="53" applyFont="1" applyFill="1" applyBorder="1" applyAlignment="1" applyProtection="1">
      <alignment horizontal="left" vertical="center" wrapText="1"/>
      <protection locked="0"/>
    </xf>
    <xf numFmtId="49" fontId="23" fillId="0" borderId="7" xfId="61" applyFont="1" applyAlignment="1">
      <alignment horizontal="left" vertical="center" wrapText="1"/>
    </xf>
    <xf numFmtId="181" fontId="6" fillId="0" borderId="7" xfId="60" applyFont="1" applyAlignment="1">
      <alignment horizontal="right" vertical="center"/>
    </xf>
    <xf numFmtId="182" fontId="6" fillId="0" borderId="10" xfId="53" applyNumberFormat="1" applyFont="1" applyFill="1" applyBorder="1" applyAlignment="1" applyProtection="1">
      <alignment horizontal="left" vertical="center" wrapText="1"/>
      <protection locked="0"/>
    </xf>
    <xf numFmtId="0" fontId="6" fillId="0" borderId="10" xfId="53" applyFont="1" applyFill="1" applyBorder="1" applyAlignment="1" applyProtection="1">
      <alignment horizontal="left" vertical="center"/>
    </xf>
    <xf numFmtId="182" fontId="14" fillId="0" borderId="10" xfId="53" applyNumberFormat="1" applyFont="1" applyFill="1" applyBorder="1" applyAlignment="1" applyProtection="1">
      <alignment vertical="center"/>
    </xf>
    <xf numFmtId="182" fontId="14" fillId="0" borderId="10" xfId="53" applyNumberFormat="1" applyFont="1" applyFill="1" applyBorder="1" applyAlignment="1" applyProtection="1">
      <alignment horizontal="left"/>
    </xf>
    <xf numFmtId="182" fontId="14" fillId="0" borderId="10" xfId="53" applyNumberFormat="1" applyFont="1" applyFill="1" applyBorder="1" applyAlignment="1" applyProtection="1">
      <alignment horizontal="lef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21" fillId="0" borderId="25"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protection locked="0"/>
    </xf>
    <xf numFmtId="0" fontId="12" fillId="0" borderId="10" xfId="53" applyFont="1" applyFill="1" applyBorder="1" applyAlignment="1" applyProtection="1">
      <alignment horizontal="left" vertical="center"/>
      <protection locked="0"/>
    </xf>
    <xf numFmtId="49" fontId="24" fillId="0" borderId="7" xfId="61" applyFont="1">
      <alignment horizontal="left" vertical="center" wrapText="1"/>
    </xf>
    <xf numFmtId="0" fontId="4" fillId="0" borderId="10" xfId="53" applyFont="1" applyFill="1" applyBorder="1" applyAlignment="1" applyProtection="1">
      <alignment horizontal="left" vertical="center" wrapText="1"/>
    </xf>
    <xf numFmtId="49" fontId="4" fillId="0" borderId="7" xfId="61" applyFont="1">
      <alignment horizontal="left" vertical="center" wrapText="1"/>
    </xf>
    <xf numFmtId="0" fontId="4" fillId="0" borderId="26" xfId="53" applyFont="1" applyFill="1" applyBorder="1" applyAlignment="1" applyProtection="1">
      <alignment horizontal="left" vertical="center" wrapText="1"/>
    </xf>
    <xf numFmtId="0" fontId="4" fillId="0" borderId="26" xfId="53" applyFont="1" applyFill="1" applyBorder="1" applyAlignment="1" applyProtection="1">
      <alignment horizontal="right" vertical="center"/>
    </xf>
    <xf numFmtId="182" fontId="4" fillId="0" borderId="26" xfId="53" applyNumberFormat="1" applyFont="1" applyFill="1" applyBorder="1" applyAlignment="1" applyProtection="1">
      <alignment horizontal="right" vertical="center"/>
      <protection locked="0"/>
    </xf>
    <xf numFmtId="180" fontId="4" fillId="0" borderId="7" xfId="58" applyFont="1">
      <alignment horizontal="right" vertical="center"/>
    </xf>
    <xf numFmtId="0" fontId="4" fillId="0" borderId="10" xfId="53" applyFont="1" applyFill="1" applyBorder="1" applyAlignment="1" applyProtection="1">
      <alignment horizontal="center" vertical="center" wrapText="1"/>
    </xf>
    <xf numFmtId="49" fontId="14"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26" fillId="0" borderId="0" xfId="53" applyNumberFormat="1" applyFont="1" applyFill="1" applyBorder="1" applyAlignment="1" applyProtection="1"/>
    <xf numFmtId="49" fontId="12"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Border="1" applyAlignment="1" applyProtection="1">
      <alignment horizontal="left" wrapText="1"/>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27" fillId="2" borderId="0" xfId="53" applyFont="1" applyFill="1" applyBorder="1" applyAlignment="1" applyProtection="1">
      <alignment horizontal="left" vertical="center" wrapText="1"/>
    </xf>
    <xf numFmtId="0" fontId="4" fillId="2" borderId="0" xfId="53" applyFont="1" applyFill="1" applyBorder="1" applyAlignment="1" applyProtection="1">
      <alignment horizontal="right" wrapText="1"/>
    </xf>
    <xf numFmtId="0" fontId="3" fillId="0" borderId="0" xfId="53" applyFont="1" applyFill="1" applyBorder="1" applyAlignment="1" applyProtection="1">
      <alignment horizontal="left" vertical="center"/>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0" fontId="28"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0" xfId="53" applyNumberFormat="1" applyFont="1" applyFill="1" applyBorder="1" applyAlignment="1" applyProtection="1">
      <alignment horizontal="center" vertical="center" wrapText="1"/>
    </xf>
    <xf numFmtId="0" fontId="5" fillId="0" borderId="10" xfId="53" applyFont="1" applyFill="1" applyBorder="1" applyAlignment="1" applyProtection="1">
      <alignment horizontal="left" vertical="center" wrapText="1"/>
    </xf>
    <xf numFmtId="0" fontId="5" fillId="0" borderId="10" xfId="53" applyFont="1" applyFill="1" applyBorder="1" applyAlignment="1" applyProtection="1">
      <alignment vertical="center" wrapText="1"/>
    </xf>
    <xf numFmtId="0" fontId="28" fillId="0" borderId="10" xfId="53" applyFont="1" applyFill="1" applyBorder="1" applyAlignment="1" applyProtection="1">
      <alignment horizontal="left" vertical="center" wrapText="1"/>
    </xf>
    <xf numFmtId="0" fontId="21" fillId="0" borderId="10" xfId="53" applyFont="1" applyFill="1" applyBorder="1" applyAlignment="1" applyProtection="1">
      <alignment horizontal="center" vertical="center" wrapText="1"/>
    </xf>
    <xf numFmtId="0" fontId="21" fillId="0" borderId="10" xfId="53" applyFont="1" applyFill="1" applyBorder="1" applyAlignment="1" applyProtection="1">
      <alignment horizontal="left" vertical="center" wrapText="1"/>
    </xf>
    <xf numFmtId="182" fontId="5" fillId="0" borderId="10" xfId="53" applyNumberFormat="1" applyFont="1" applyFill="1" applyBorder="1" applyAlignment="1" applyProtection="1">
      <alignment horizontal="right" vertical="center" wrapText="1"/>
      <protection locked="0"/>
    </xf>
    <xf numFmtId="182" fontId="5" fillId="0" borderId="10" xfId="53" applyNumberFormat="1" applyFont="1" applyFill="1" applyBorder="1" applyAlignment="1" applyProtection="1">
      <alignment horizontal="right" vertical="center" wrapText="1"/>
    </xf>
    <xf numFmtId="49" fontId="5" fillId="0" borderId="2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left" vertical="center" wrapText="1"/>
    </xf>
    <xf numFmtId="0" fontId="5" fillId="0" borderId="25" xfId="53" applyFont="1" applyFill="1" applyBorder="1" applyAlignment="1" applyProtection="1">
      <alignment wrapText="1"/>
    </xf>
    <xf numFmtId="0" fontId="5" fillId="0" borderId="26" xfId="53" applyFont="1" applyFill="1" applyBorder="1" applyAlignment="1" applyProtection="1">
      <alignment horizontal="left" wrapText="1"/>
    </xf>
    <xf numFmtId="0" fontId="5" fillId="0" borderId="26"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3" xfId="53" applyFont="1" applyFill="1" applyBorder="1" applyAlignment="1" applyProtection="1">
      <alignment wrapText="1"/>
    </xf>
    <xf numFmtId="0" fontId="5" fillId="0" borderId="4" xfId="53" applyFont="1" applyFill="1" applyBorder="1" applyAlignment="1" applyProtection="1">
      <alignment horizontal="left" wrapText="1"/>
    </xf>
    <xf numFmtId="0" fontId="5" fillId="0" borderId="4"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49" fontId="5" fillId="0" borderId="20" xfId="53" applyNumberFormat="1" applyFont="1" applyFill="1" applyBorder="1" applyAlignment="1" applyProtection="1">
      <alignment horizontal="center" vertical="center" wrapText="1"/>
    </xf>
    <xf numFmtId="49" fontId="5" fillId="0" borderId="26"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22" xfId="53" applyNumberFormat="1" applyFont="1" applyFill="1" applyBorder="1" applyAlignment="1" applyProtection="1">
      <alignment horizontal="left" vertical="center" wrapText="1"/>
    </xf>
    <xf numFmtId="49" fontId="5" fillId="0" borderId="2" xfId="53" applyNumberFormat="1" applyFont="1" applyFill="1" applyBorder="1" applyAlignment="1" applyProtection="1">
      <alignment vertical="center" wrapText="1"/>
    </xf>
    <xf numFmtId="49" fontId="5" fillId="0" borderId="4" xfId="53" applyNumberFormat="1" applyFont="1" applyFill="1" applyBorder="1" applyAlignment="1" applyProtection="1">
      <alignment vertical="center" wrapText="1"/>
    </xf>
    <xf numFmtId="49" fontId="5" fillId="0" borderId="25" xfId="53" applyNumberFormat="1" applyFont="1" applyFill="1" applyBorder="1" applyAlignment="1" applyProtection="1">
      <alignment horizontal="center" vertical="center" wrapText="1"/>
    </xf>
    <xf numFmtId="49" fontId="5" fillId="0" borderId="26" xfId="53" applyNumberFormat="1" applyFont="1" applyFill="1" applyBorder="1" applyAlignment="1" applyProtection="1">
      <alignment horizontal="left" vertical="center" wrapText="1"/>
    </xf>
    <xf numFmtId="49" fontId="29" fillId="0" borderId="7" xfId="61" applyFont="1" applyBorder="1" applyAlignment="1">
      <alignment horizontal="left" vertical="center" wrapText="1"/>
    </xf>
    <xf numFmtId="0" fontId="5" fillId="0" borderId="25" xfId="53" applyFont="1" applyFill="1" applyBorder="1" applyAlignment="1" applyProtection="1">
      <alignment horizontal="left" wrapText="1"/>
    </xf>
    <xf numFmtId="0" fontId="5" fillId="0" borderId="3" xfId="53" applyFont="1" applyFill="1" applyBorder="1" applyAlignment="1" applyProtection="1">
      <alignment horizontal="left" wrapText="1"/>
    </xf>
    <xf numFmtId="181" fontId="30" fillId="0" borderId="7" xfId="60" applyFont="1">
      <alignment horizontal="right" vertical="center"/>
    </xf>
    <xf numFmtId="49" fontId="5" fillId="0" borderId="27" xfId="53" applyNumberFormat="1" applyFont="1" applyFill="1" applyBorder="1" applyAlignment="1" applyProtection="1">
      <alignment horizontal="left" vertical="center" wrapText="1"/>
    </xf>
    <xf numFmtId="49" fontId="5" fillId="0" borderId="0" xfId="53" applyNumberFormat="1" applyFont="1" applyFill="1" applyAlignment="1" applyProtection="1">
      <alignment horizontal="left" vertical="center" wrapText="1"/>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49" fontId="5" fillId="0" borderId="25" xfId="53" applyNumberFormat="1" applyFont="1" applyFill="1" applyBorder="1" applyAlignment="1" applyProtection="1">
      <alignment horizontal="left" vertical="center" wrapText="1"/>
    </xf>
    <xf numFmtId="0" fontId="28" fillId="0" borderId="16" xfId="53" applyFont="1" applyFill="1" applyBorder="1" applyAlignment="1" applyProtection="1">
      <alignment horizontal="left" vertical="center" wrapText="1"/>
    </xf>
    <xf numFmtId="0" fontId="28" fillId="0" borderId="24" xfId="53" applyFont="1" applyFill="1" applyBorder="1" applyAlignment="1" applyProtection="1">
      <alignment horizontal="left" vertical="center" wrapText="1"/>
    </xf>
    <xf numFmtId="0" fontId="28" fillId="0" borderId="21" xfId="53" applyFont="1" applyFill="1" applyBorder="1" applyAlignment="1" applyProtection="1">
      <alignment horizontal="left" vertical="center" wrapText="1"/>
    </xf>
    <xf numFmtId="49" fontId="5" fillId="0" borderId="16"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49" fontId="5" fillId="0" borderId="7" xfId="53" applyNumberFormat="1" applyFont="1" applyFill="1" applyBorder="1" applyAlignment="1" applyProtection="1">
      <alignment horizontal="left" vertical="center" wrapText="1"/>
      <protection locked="0"/>
    </xf>
    <xf numFmtId="0" fontId="5" fillId="0" borderId="20" xfId="53" applyFont="1" applyFill="1" applyBorder="1" applyAlignment="1" applyProtection="1">
      <alignment horizontal="center" vertical="center" wrapText="1"/>
    </xf>
    <xf numFmtId="0" fontId="8"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xf>
    <xf numFmtId="49" fontId="13" fillId="0" borderId="7" xfId="61" applyFont="1" applyAlignment="1">
      <alignment horizontal="left" vertical="center" wrapText="1"/>
    </xf>
    <xf numFmtId="0" fontId="14"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left" vertical="center"/>
    </xf>
    <xf numFmtId="0" fontId="20"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left" vertical="center"/>
    </xf>
    <xf numFmtId="0" fontId="12" fillId="0" borderId="0" xfId="53" applyFont="1" applyFill="1" applyBorder="1" applyAlignment="1" applyProtection="1">
      <alignment horizontal="center" vertical="center" wrapText="1"/>
      <protection locked="0"/>
    </xf>
    <xf numFmtId="0" fontId="5" fillId="0" borderId="7" xfId="53" applyFont="1" applyFill="1" applyBorder="1" applyAlignment="1" applyProtection="1">
      <alignment horizontal="left" vertical="center" wrapText="1"/>
    </xf>
    <xf numFmtId="49" fontId="24" fillId="0" borderId="9" xfId="61" applyFont="1" applyBorder="1" applyAlignment="1">
      <alignment horizontal="center" vertical="center" wrapText="1"/>
    </xf>
    <xf numFmtId="0" fontId="4" fillId="0" borderId="9" xfId="53" applyFont="1" applyFill="1" applyBorder="1" applyAlignment="1" applyProtection="1">
      <alignment vertical="center" wrapText="1"/>
    </xf>
    <xf numFmtId="0" fontId="4" fillId="0" borderId="9"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protection locked="0"/>
    </xf>
    <xf numFmtId="0" fontId="4" fillId="0" borderId="9" xfId="53" applyFont="1" applyFill="1" applyBorder="1" applyAlignment="1" applyProtection="1">
      <alignment horizontal="left" vertical="center" wrapText="1"/>
    </xf>
    <xf numFmtId="49" fontId="24" fillId="0" borderId="10" xfId="61" applyFont="1" applyBorder="1" applyAlignment="1">
      <alignment horizontal="center" vertical="center" wrapText="1"/>
    </xf>
    <xf numFmtId="0" fontId="4" fillId="0" borderId="10" xfId="53" applyFont="1" applyFill="1" applyBorder="1" applyAlignment="1" applyProtection="1">
      <alignment horizontal="left" vertical="center" wrapText="1"/>
      <protection locked="0"/>
    </xf>
    <xf numFmtId="49" fontId="24" fillId="0" borderId="10" xfId="61" applyFont="1" applyBorder="1">
      <alignment horizontal="left" vertical="center" wrapText="1"/>
    </xf>
    <xf numFmtId="0" fontId="24" fillId="0" borderId="10" xfId="61" applyNumberFormat="1" applyFont="1" applyFill="1" applyBorder="1" applyAlignment="1">
      <alignment horizontal="left" vertical="center" wrapText="1"/>
    </xf>
    <xf numFmtId="49" fontId="24" fillId="0" borderId="10" xfId="61" applyFont="1" applyFill="1" applyBorder="1">
      <alignment horizontal="left" vertical="center" wrapText="1"/>
    </xf>
    <xf numFmtId="49" fontId="24" fillId="0" borderId="10" xfId="61" applyFont="1" applyFill="1" applyBorder="1" applyAlignment="1">
      <alignment horizontal="left" vertical="center" wrapText="1"/>
    </xf>
    <xf numFmtId="0" fontId="12" fillId="0" borderId="10" xfId="53" applyFont="1" applyFill="1" applyBorder="1" applyAlignment="1" applyProtection="1">
      <alignment vertical="center"/>
    </xf>
    <xf numFmtId="0" fontId="12" fillId="0" borderId="10" xfId="53" applyFont="1" applyFill="1" applyBorder="1" applyAlignment="1" applyProtection="1">
      <alignment vertical="top"/>
      <protection locked="0"/>
    </xf>
    <xf numFmtId="0" fontId="12" fillId="0" borderId="10" xfId="53" applyFont="1" applyFill="1" applyBorder="1" applyAlignment="1" applyProtection="1">
      <alignment horizontal="left" vertical="center"/>
    </xf>
    <xf numFmtId="0" fontId="4" fillId="0" borderId="10" xfId="53" applyFont="1" applyFill="1" applyBorder="1" applyAlignment="1" applyProtection="1">
      <alignment vertical="center" wrapText="1"/>
    </xf>
    <xf numFmtId="0" fontId="4" fillId="0" borderId="10" xfId="53" applyFont="1" applyFill="1" applyBorder="1" applyAlignment="1" applyProtection="1">
      <alignment horizontal="center" vertical="center"/>
      <protection locked="0"/>
    </xf>
    <xf numFmtId="0" fontId="4" fillId="0" borderId="10" xfId="53" applyNumberFormat="1" applyFont="1" applyFill="1" applyBorder="1" applyAlignment="1" applyProtection="1">
      <alignment horizontal="left" vertical="center" wrapText="1"/>
    </xf>
    <xf numFmtId="0" fontId="4" fillId="0" borderId="10" xfId="53" applyFont="1" applyFill="1" applyBorder="1" applyAlignment="1" applyProtection="1">
      <alignment horizontal="center" vertical="center" wrapText="1"/>
      <protection locked="0"/>
    </xf>
    <xf numFmtId="0" fontId="12" fillId="0" borderId="10" xfId="53" applyFont="1" applyFill="1" applyBorder="1" applyAlignment="1" applyProtection="1">
      <alignment horizontal="center" vertical="center"/>
      <protection locked="0"/>
    </xf>
    <xf numFmtId="0" fontId="12" fillId="0" borderId="10" xfId="53" applyFont="1" applyFill="1" applyBorder="1" applyAlignment="1" applyProtection="1">
      <alignment vertical="center" wrapText="1"/>
    </xf>
    <xf numFmtId="0" fontId="12" fillId="0" borderId="10" xfId="53" applyFont="1" applyFill="1" applyBorder="1" applyAlignment="1" applyProtection="1">
      <alignment horizontal="center" vertical="center" wrapText="1"/>
    </xf>
    <xf numFmtId="0" fontId="12" fillId="0" borderId="10" xfId="53" applyFont="1" applyFill="1" applyBorder="1" applyAlignment="1" applyProtection="1">
      <alignment vertical="top" wrapText="1"/>
      <protection locked="0"/>
    </xf>
    <xf numFmtId="0" fontId="12" fillId="0" borderId="10" xfId="53" applyFont="1" applyFill="1" applyBorder="1" applyAlignment="1" applyProtection="1">
      <alignment horizontal="left" vertical="center" wrapText="1"/>
    </xf>
    <xf numFmtId="0" fontId="12" fillId="0" borderId="10" xfId="53" applyNumberFormat="1" applyFont="1" applyFill="1" applyBorder="1" applyAlignment="1" applyProtection="1">
      <alignment horizontal="left" vertical="center" wrapText="1"/>
    </xf>
    <xf numFmtId="0" fontId="31" fillId="0" borderId="10" xfId="53" applyFont="1" applyFill="1" applyBorder="1" applyAlignment="1" applyProtection="1">
      <alignment horizontal="center" vertical="center" wrapText="1"/>
      <protection locked="0"/>
    </xf>
    <xf numFmtId="0" fontId="31" fillId="0" borderId="10" xfId="53" applyFont="1" applyFill="1" applyBorder="1" applyAlignment="1" applyProtection="1">
      <alignment horizontal="left" vertical="center" wrapText="1"/>
      <protection locked="0"/>
    </xf>
    <xf numFmtId="0" fontId="31" fillId="0" borderId="10" xfId="53" applyFont="1" applyFill="1" applyBorder="1" applyAlignment="1" applyProtection="1">
      <alignment horizontal="left" vertical="center" wrapText="1"/>
    </xf>
    <xf numFmtId="0" fontId="32" fillId="0" borderId="10" xfId="53" applyFont="1" applyFill="1" applyBorder="1" applyAlignment="1" applyProtection="1">
      <alignment horizontal="center" vertical="center" wrapText="1"/>
    </xf>
    <xf numFmtId="0" fontId="32" fillId="0" borderId="10" xfId="53" applyFont="1" applyFill="1" applyBorder="1" applyAlignment="1" applyProtection="1">
      <alignment vertical="center"/>
    </xf>
    <xf numFmtId="184" fontId="31" fillId="0" borderId="10" xfId="53" applyNumberFormat="1" applyFont="1" applyFill="1" applyBorder="1" applyAlignment="1" applyProtection="1">
      <alignment horizontal="left"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2" xfId="53" applyFont="1" applyFill="1" applyBorder="1" applyAlignment="1" applyProtection="1">
      <alignment horizontal="center" vertical="center" wrapText="1"/>
    </xf>
    <xf numFmtId="0" fontId="18" fillId="0" borderId="10" xfId="55" applyFont="1" applyFill="1" applyBorder="1" applyAlignment="1" applyProtection="1">
      <alignment horizontal="center" vertical="center" wrapText="1" readingOrder="1"/>
      <protection locked="0"/>
    </xf>
    <xf numFmtId="0" fontId="6" fillId="0" borderId="10" xfId="53" applyFont="1" applyFill="1" applyBorder="1" applyAlignment="1" applyProtection="1">
      <alignment horizontal="center" vertical="center"/>
    </xf>
    <xf numFmtId="49" fontId="29" fillId="0" borderId="7" xfId="61" applyFont="1">
      <alignment horizontal="left" vertical="center" wrapText="1"/>
    </xf>
    <xf numFmtId="182" fontId="5" fillId="0" borderId="15" xfId="53" applyNumberFormat="1" applyFont="1" applyFill="1" applyBorder="1" applyAlignment="1" applyProtection="1">
      <alignment horizontal="right" vertical="center"/>
    </xf>
    <xf numFmtId="181" fontId="29" fillId="0" borderId="7" xfId="60" applyFont="1" applyAlignment="1">
      <alignment horizontal="right" vertical="center"/>
    </xf>
    <xf numFmtId="182" fontId="6" fillId="0" borderId="15" xfId="53" applyNumberFormat="1" applyFont="1" applyFill="1" applyBorder="1" applyAlignment="1" applyProtection="1">
      <alignment horizontal="right" vertical="center"/>
    </xf>
    <xf numFmtId="182" fontId="6" fillId="0" borderId="10" xfId="53" applyNumberFormat="1" applyFont="1" applyFill="1" applyBorder="1" applyAlignment="1" applyProtection="1">
      <alignment horizontal="right" vertical="center"/>
    </xf>
    <xf numFmtId="49" fontId="5" fillId="0" borderId="7" xfId="61" applyFont="1">
      <alignment horizontal="left" vertical="center" wrapText="1"/>
    </xf>
    <xf numFmtId="181" fontId="5" fillId="0" borderId="7" xfId="60" applyFont="1" applyAlignment="1">
      <alignment horizontal="right" vertical="center"/>
    </xf>
    <xf numFmtId="182" fontId="5" fillId="0" borderId="10" xfId="53" applyNumberFormat="1" applyFont="1" applyFill="1" applyBorder="1" applyAlignment="1" applyProtection="1">
      <alignment horizontal="right" vertical="center"/>
    </xf>
    <xf numFmtId="182" fontId="21" fillId="0" borderId="6" xfId="53" applyNumberFormat="1" applyFont="1" applyFill="1" applyBorder="1" applyAlignment="1" applyProtection="1">
      <alignment horizontal="right" vertical="center" wrapText="1"/>
    </xf>
    <xf numFmtId="182" fontId="21" fillId="0" borderId="10" xfId="53" applyNumberFormat="1" applyFont="1" applyFill="1" applyBorder="1" applyAlignment="1" applyProtection="1">
      <alignment horizontal="right" vertical="center" wrapText="1"/>
    </xf>
    <xf numFmtId="0" fontId="21" fillId="0" borderId="2"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left" vertical="center"/>
    </xf>
    <xf numFmtId="0" fontId="21" fillId="0" borderId="4" xfId="53" applyFont="1" applyFill="1" applyBorder="1" applyAlignment="1" applyProtection="1">
      <alignment horizontal="left" vertical="center"/>
    </xf>
    <xf numFmtId="182" fontId="21"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11"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0" fontId="14" fillId="0" borderId="10" xfId="53" applyFont="1" applyFill="1" applyBorder="1" applyAlignment="1" applyProtection="1"/>
    <xf numFmtId="182" fontId="30" fillId="0" borderId="7" xfId="60" applyNumberFormat="1" applyFont="1" applyAlignment="1">
      <alignment horizontal="right" vertical="center"/>
    </xf>
    <xf numFmtId="49" fontId="29" fillId="0" borderId="7" xfId="61" applyFont="1" applyAlignment="1">
      <alignment horizontal="left" vertical="center" wrapText="1" indent="1"/>
    </xf>
    <xf numFmtId="182" fontId="30" fillId="0" borderId="1" xfId="60" applyNumberFormat="1" applyFont="1" applyBorder="1" applyAlignment="1">
      <alignment horizontal="right" vertical="center"/>
    </xf>
    <xf numFmtId="182" fontId="4" fillId="0" borderId="11" xfId="53" applyNumberFormat="1" applyFont="1" applyFill="1" applyBorder="1" applyAlignment="1" applyProtection="1">
      <alignment horizontal="right" vertical="center" wrapText="1"/>
    </xf>
    <xf numFmtId="182" fontId="5" fillId="0" borderId="11"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horizontal="right"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182" fontId="30" fillId="0" borderId="10" xfId="60" applyNumberFormat="1" applyFont="1" applyBorder="1" applyAlignment="1">
      <alignment horizontal="right" vertical="center"/>
    </xf>
    <xf numFmtId="182" fontId="4" fillId="0" borderId="10" xfId="53" applyNumberFormat="1" applyFont="1" applyFill="1" applyBorder="1" applyAlignment="1" applyProtection="1">
      <alignment horizontal="right" vertical="center" wrapText="1"/>
      <protection locked="0"/>
    </xf>
    <xf numFmtId="0" fontId="33" fillId="0" borderId="0" xfId="53" applyFont="1" applyFill="1" applyBorder="1" applyAlignment="1" applyProtection="1">
      <alignment horizontal="center"/>
    </xf>
    <xf numFmtId="0" fontId="33" fillId="0" borderId="0" xfId="53" applyFont="1" applyFill="1" applyBorder="1" applyAlignment="1" applyProtection="1">
      <alignment horizontal="center" wrapText="1"/>
    </xf>
    <xf numFmtId="0" fontId="33" fillId="0" borderId="0" xfId="53" applyFont="1" applyFill="1" applyBorder="1" applyAlignment="1" applyProtection="1">
      <alignment wrapText="1"/>
    </xf>
    <xf numFmtId="0" fontId="33"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4"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33" fillId="0" borderId="7" xfId="53" applyFont="1" applyFill="1" applyBorder="1" applyAlignment="1" applyProtection="1">
      <alignment horizontal="center" vertical="center" wrapText="1"/>
    </xf>
    <xf numFmtId="0" fontId="33"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2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6"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9" fillId="0" borderId="7" xfId="0" applyNumberFormat="1" applyFont="1" applyFill="1" applyBorder="1" applyAlignment="1" applyProtection="1">
      <alignment horizontal="left" vertical="center" wrapText="1"/>
    </xf>
    <xf numFmtId="181" fontId="29" fillId="0" borderId="7" xfId="60" applyFont="1">
      <alignment horizontal="right" vertical="center"/>
    </xf>
    <xf numFmtId="49" fontId="29" fillId="0" borderId="7" xfId="0" applyNumberFormat="1" applyFont="1" applyFill="1" applyBorder="1" applyAlignment="1" applyProtection="1">
      <alignment horizontal="left" vertical="center" wrapText="1" indent="1"/>
    </xf>
    <xf numFmtId="49" fontId="29" fillId="0" borderId="7" xfId="0" applyNumberFormat="1" applyFont="1" applyFill="1" applyBorder="1" applyAlignment="1" applyProtection="1">
      <alignment horizontal="left" vertical="center" wrapText="1" indent="2"/>
    </xf>
    <xf numFmtId="0" fontId="8" fillId="0" borderId="7" xfId="0" applyFont="1" applyFill="1" applyBorder="1" applyAlignment="1" applyProtection="1">
      <alignment horizontal="center" vertical="center"/>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5"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6" fillId="0" borderId="7" xfId="53" applyNumberFormat="1" applyFont="1" applyFill="1" applyBorder="1" applyAlignment="1" applyProtection="1">
      <alignment horizontal="right" vertical="center"/>
    </xf>
    <xf numFmtId="182"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6" fillId="0" borderId="7" xfId="53" applyFont="1" applyFill="1" applyBorder="1" applyAlignment="1" applyProtection="1">
      <alignment horizontal="center" vertical="center"/>
    </xf>
    <xf numFmtId="0" fontId="36" fillId="0" borderId="7" xfId="53" applyFont="1" applyFill="1" applyBorder="1" applyAlignment="1" applyProtection="1">
      <alignment horizontal="right" vertical="center"/>
    </xf>
    <xf numFmtId="0" fontId="36"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8" fillId="0" borderId="7" xfId="61" applyFont="1">
      <alignment horizontal="left" vertical="center" wrapText="1"/>
    </xf>
    <xf numFmtId="182" fontId="5" fillId="0" borderId="2" xfId="53" applyNumberFormat="1" applyFont="1" applyFill="1" applyBorder="1" applyAlignment="1" applyProtection="1">
      <alignment horizontal="right" vertical="center"/>
    </xf>
    <xf numFmtId="182" fontId="5" fillId="0" borderId="12" xfId="53" applyNumberFormat="1" applyFont="1" applyFill="1" applyBorder="1" applyAlignment="1" applyProtection="1">
      <alignment horizontal="right" vertical="center"/>
    </xf>
    <xf numFmtId="181" fontId="5" fillId="0" borderId="7" xfId="0" applyNumberFormat="1" applyFont="1" applyFill="1" applyBorder="1" applyAlignment="1" applyProtection="1">
      <alignment horizontal="right" vertical="center"/>
    </xf>
    <xf numFmtId="49" fontId="8" fillId="0" borderId="7" xfId="61" applyFont="1" applyAlignment="1">
      <alignment horizontal="left" vertical="center" wrapText="1" indent="1"/>
    </xf>
    <xf numFmtId="49" fontId="8" fillId="0" borderId="7" xfId="61" applyFont="1" applyAlignment="1">
      <alignment horizontal="left" vertical="center" wrapText="1" indent="2"/>
    </xf>
    <xf numFmtId="0" fontId="21" fillId="0" borderId="4" xfId="53" applyFont="1" applyFill="1" applyBorder="1" applyAlignment="1" applyProtection="1">
      <alignment horizontal="center" vertical="center" wrapText="1"/>
    </xf>
    <xf numFmtId="182" fontId="5"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4" fillId="0" borderId="1" xfId="53" applyFont="1" applyFill="1" applyBorder="1" applyAlignment="1" applyProtection="1">
      <alignment horizontal="center" vertical="center" wrapText="1"/>
      <protection locked="0"/>
    </xf>
    <xf numFmtId="0" fontId="14" fillId="0" borderId="21"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14" fillId="0" borderId="10"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2"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2" xfId="53" applyFont="1" applyFill="1" applyBorder="1" applyAlignment="1" applyProtection="1">
      <alignment horizontal="center" vertical="center" wrapText="1"/>
    </xf>
    <xf numFmtId="0" fontId="14" fillId="0" borderId="12" xfId="53" applyFont="1" applyFill="1" applyBorder="1" applyAlignment="1" applyProtection="1">
      <alignment horizontal="center" vertical="center" wrapText="1"/>
      <protection locked="0"/>
    </xf>
    <xf numFmtId="0" fontId="14" fillId="0" borderId="6" xfId="53" applyFont="1" applyFill="1" applyBorder="1" applyAlignment="1" applyProtection="1">
      <alignment horizontal="center" vertical="center" wrapText="1"/>
    </xf>
    <xf numFmtId="0" fontId="14" fillId="0" borderId="26" xfId="53" applyFont="1" applyFill="1" applyBorder="1" applyAlignment="1" applyProtection="1">
      <alignment horizontal="center" vertical="center" wrapText="1"/>
    </xf>
    <xf numFmtId="0" fontId="14" fillId="0" borderId="25"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30" fillId="0" borderId="7" xfId="61" applyFont="1">
      <alignment horizontal="left" vertical="center" wrapText="1"/>
    </xf>
    <xf numFmtId="49" fontId="30" fillId="0" borderId="7" xfId="61" applyFont="1" applyAlignment="1">
      <alignment horizontal="left" vertical="center" wrapText="1" indent="1"/>
    </xf>
    <xf numFmtId="181" fontId="8" fillId="0" borderId="7" xfId="60" applyFont="1">
      <alignment horizontal="right" vertical="center"/>
    </xf>
    <xf numFmtId="182" fontId="5" fillId="0" borderId="7" xfId="53" applyNumberFormat="1" applyFont="1" applyFill="1" applyBorder="1" applyAlignment="1" applyProtection="1">
      <alignment horizontal="right" vertical="center"/>
      <protection locked="0"/>
    </xf>
    <xf numFmtId="182" fontId="5" fillId="0" borderId="2" xfId="53" applyNumberFormat="1" applyFont="1" applyFill="1" applyBorder="1" applyAlignment="1" applyProtection="1">
      <alignment horizontal="right" vertical="center"/>
      <protection locked="0"/>
    </xf>
    <xf numFmtId="182" fontId="5" fillId="0" borderId="10" xfId="53" applyNumberFormat="1" applyFont="1" applyFill="1" applyBorder="1" applyAlignment="1" applyProtection="1">
      <alignment horizontal="right" vertical="center"/>
      <protection locked="0"/>
    </xf>
    <xf numFmtId="182" fontId="5" fillId="0" borderId="12" xfId="53" applyNumberFormat="1" applyFont="1" applyFill="1" applyBorder="1" applyAlignment="1" applyProtection="1">
      <alignment horizontal="right" vertical="center"/>
      <protection locked="0"/>
    </xf>
    <xf numFmtId="0" fontId="5" fillId="0" borderId="2" xfId="53" applyFont="1" applyFill="1" applyBorder="1" applyAlignment="1" applyProtection="1">
      <alignment horizontal="right" vertical="center"/>
      <protection locked="0"/>
    </xf>
    <xf numFmtId="0" fontId="5" fillId="0" borderId="4"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14" fillId="0" borderId="7" xfId="53" applyFont="1" applyFill="1" applyBorder="1" applyAlignment="1" applyProtection="1"/>
    <xf numFmtId="182" fontId="14" fillId="0" borderId="7" xfId="53" applyNumberFormat="1" applyFont="1" applyFill="1" applyBorder="1" applyAlignment="1" applyProtection="1"/>
    <xf numFmtId="0" fontId="14" fillId="0" borderId="6" xfId="53" applyFont="1" applyFill="1" applyBorder="1" applyAlignment="1" applyProtection="1"/>
    <xf numFmtId="182" fontId="14" fillId="0" borderId="20" xfId="53" applyNumberFormat="1" applyFont="1" applyFill="1" applyBorder="1" applyAlignment="1" applyProtection="1"/>
    <xf numFmtId="0" fontId="36" fillId="0" borderId="6" xfId="53" applyFont="1" applyFill="1" applyBorder="1" applyAlignment="1" applyProtection="1">
      <alignment horizontal="center" vertical="center"/>
    </xf>
    <xf numFmtId="182" fontId="36" fillId="0" borderId="20" xfId="53" applyNumberFormat="1" applyFont="1" applyFill="1" applyBorder="1" applyAlignment="1" applyProtection="1">
      <alignment horizontal="right" vertical="center"/>
    </xf>
    <xf numFmtId="182" fontId="4" fillId="0" borderId="20" xfId="53"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3"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6" fillId="0" borderId="6" xfId="53" applyFont="1" applyFill="1" applyBorder="1" applyAlignment="1" applyProtection="1">
      <alignment horizontal="center" vertical="center"/>
      <protection locked="0"/>
    </xf>
    <xf numFmtId="182" fontId="36"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0" xfId="0" applyFont="1" applyFill="1" applyBorder="1" applyAlignment="1">
      <alignment horizontal="center" vertical="center"/>
    </xf>
    <xf numFmtId="0" fontId="39" fillId="0" borderId="10" xfId="0" applyFont="1" applyFill="1" applyBorder="1" applyAlignment="1">
      <alignment horizontal="center" vertical="center"/>
    </xf>
    <xf numFmtId="0" fontId="40" fillId="0" borderId="10" xfId="0" applyFont="1" applyBorder="1" applyAlignment="1">
      <alignment horizontal="justify"/>
    </xf>
    <xf numFmtId="0" fontId="40" fillId="0" borderId="10" xfId="0" applyFont="1" applyBorder="1" applyAlignment="1">
      <alignment horizontal="left"/>
    </xf>
    <xf numFmtId="0" fontId="40"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285714285714" defaultRowHeight="20" customHeight="1" outlineLevelCol="3"/>
  <cols>
    <col min="1" max="1" width="13.5714285714286" style="85" customWidth="1"/>
    <col min="2" max="2" width="9.14285714285714" style="431"/>
    <col min="3" max="3" width="88.7142857142857" style="85" customWidth="1"/>
    <col min="4" max="16384" width="9.14285714285714" style="85"/>
  </cols>
  <sheetData>
    <row r="1" s="430" customFormat="1" ht="48" customHeight="1" spans="2:4">
      <c r="B1" s="432"/>
      <c r="C1" s="432"/>
    </row>
    <row r="2" s="85" customFormat="1" ht="27" customHeight="1" spans="2:4">
      <c r="B2" s="433" t="s">
        <v>0</v>
      </c>
      <c r="C2" s="433" t="s">
        <v>1</v>
      </c>
    </row>
    <row r="3" s="85" customFormat="1" customHeight="1" spans="2:4">
      <c r="B3" s="434">
        <v>1</v>
      </c>
      <c r="C3" s="435" t="s">
        <v>2</v>
      </c>
    </row>
    <row r="4" s="85" customFormat="1" customHeight="1" spans="2:4">
      <c r="B4" s="434">
        <v>2</v>
      </c>
      <c r="C4" s="435" t="s">
        <v>3</v>
      </c>
    </row>
    <row r="5" s="85" customFormat="1" customHeight="1" spans="2:4">
      <c r="B5" s="434">
        <v>3</v>
      </c>
      <c r="C5" s="435" t="s">
        <v>4</v>
      </c>
    </row>
    <row r="6" s="85" customFormat="1" customHeight="1" spans="2:4">
      <c r="B6" s="434">
        <v>4</v>
      </c>
      <c r="C6" s="435" t="s">
        <v>5</v>
      </c>
    </row>
    <row r="7" s="85" customFormat="1" customHeight="1" spans="2:4">
      <c r="B7" s="434">
        <v>5</v>
      </c>
      <c r="C7" s="436" t="s">
        <v>6</v>
      </c>
    </row>
    <row r="8" s="85" customFormat="1" customHeight="1" spans="2:4">
      <c r="B8" s="434">
        <v>6</v>
      </c>
      <c r="C8" s="436" t="s">
        <v>7</v>
      </c>
    </row>
    <row r="9" s="85" customFormat="1" customHeight="1" spans="2:4">
      <c r="B9" s="434">
        <v>7</v>
      </c>
      <c r="C9" s="436" t="s">
        <v>8</v>
      </c>
    </row>
    <row r="10" s="85" customFormat="1" customHeight="1" spans="2:4">
      <c r="B10" s="434">
        <v>8</v>
      </c>
      <c r="C10" s="436" t="s">
        <v>9</v>
      </c>
    </row>
    <row r="11" s="85" customFormat="1" customHeight="1" spans="2:4">
      <c r="B11" s="434">
        <v>9</v>
      </c>
      <c r="C11" s="437" t="s">
        <v>10</v>
      </c>
    </row>
    <row r="12" s="85" customFormat="1" customHeight="1" spans="2:4">
      <c r="B12" s="434">
        <v>10</v>
      </c>
      <c r="C12" s="437" t="s">
        <v>11</v>
      </c>
    </row>
    <row r="13" s="85" customFormat="1" customHeight="1" spans="2:4">
      <c r="B13" s="434">
        <v>11</v>
      </c>
      <c r="C13" s="435" t="s">
        <v>12</v>
      </c>
    </row>
    <row r="14" s="85" customFormat="1" customHeight="1" spans="2:4">
      <c r="B14" s="434">
        <v>12</v>
      </c>
      <c r="C14" s="435" t="s">
        <v>13</v>
      </c>
    </row>
    <row r="15" s="85" customFormat="1" customHeight="1" spans="2:4">
      <c r="B15" s="434">
        <v>13</v>
      </c>
      <c r="C15" s="435" t="s">
        <v>14</v>
      </c>
      <c r="D15" s="438"/>
    </row>
    <row r="16" s="85" customFormat="1" customHeight="1" spans="2:4">
      <c r="B16" s="434">
        <v>14</v>
      </c>
      <c r="C16" s="436" t="s">
        <v>15</v>
      </c>
    </row>
    <row r="17" s="85" customFormat="1" customHeight="1" spans="2:3">
      <c r="B17" s="434">
        <v>15</v>
      </c>
      <c r="C17" s="436" t="s">
        <v>16</v>
      </c>
    </row>
    <row r="18" s="85" customFormat="1" customHeight="1" spans="2:3">
      <c r="B18" s="434">
        <v>16</v>
      </c>
      <c r="C18" s="436" t="s">
        <v>17</v>
      </c>
    </row>
    <row r="19" s="85" customFormat="1" customHeight="1" spans="2:3">
      <c r="B19" s="434">
        <v>17</v>
      </c>
      <c r="C19" s="435" t="s">
        <v>18</v>
      </c>
    </row>
    <row r="20" s="85" customFormat="1" customHeight="1" spans="2:3">
      <c r="B20" s="434">
        <v>18</v>
      </c>
      <c r="C20" s="435" t="s">
        <v>19</v>
      </c>
    </row>
    <row r="21" s="85" customFormat="1" customHeight="1" spans="2:3">
      <c r="B21" s="434">
        <v>19</v>
      </c>
      <c r="C21" s="43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8"/>
  <sheetViews>
    <sheetView zoomScaleSheetLayoutView="60" topLeftCell="A76" workbookViewId="0">
      <selection activeCell="B78" sqref="B78:B85"/>
    </sheetView>
  </sheetViews>
  <sheetFormatPr defaultColWidth="8.88571428571429" defaultRowHeight="12"/>
  <cols>
    <col min="1" max="1" width="40.4285714285714" style="253" customWidth="1"/>
    <col min="2" max="2" width="29" style="67" customWidth="1"/>
    <col min="3" max="5" width="23.5714285714286" style="67" customWidth="1"/>
    <col min="6" max="6" width="11.2857142857143" style="68" customWidth="1"/>
    <col min="7" max="7" width="25.1333333333333" style="254"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10">
      <c r="A1" s="253" t="s">
        <v>402</v>
      </c>
      <c r="J1" s="69"/>
    </row>
    <row r="2" ht="28.5" customHeight="1" spans="1:10">
      <c r="A2" s="255" t="s">
        <v>10</v>
      </c>
      <c r="B2" s="71"/>
      <c r="C2" s="71"/>
      <c r="D2" s="71"/>
      <c r="E2" s="71"/>
      <c r="F2" s="72"/>
      <c r="G2" s="256"/>
      <c r="H2" s="72"/>
      <c r="I2" s="72"/>
      <c r="J2" s="71"/>
    </row>
    <row r="3" ht="17.25" customHeight="1" spans="1:10">
      <c r="A3" s="257" t="s">
        <v>22</v>
      </c>
    </row>
    <row r="4" ht="44.25" customHeight="1" spans="1:10">
      <c r="A4" s="74" t="s">
        <v>226</v>
      </c>
      <c r="B4" s="74" t="s">
        <v>403</v>
      </c>
      <c r="C4" s="74" t="s">
        <v>404</v>
      </c>
      <c r="D4" s="74" t="s">
        <v>405</v>
      </c>
      <c r="E4" s="74" t="s">
        <v>406</v>
      </c>
      <c r="F4" s="75" t="s">
        <v>407</v>
      </c>
      <c r="G4" s="258" t="s">
        <v>408</v>
      </c>
      <c r="H4" s="75" t="s">
        <v>409</v>
      </c>
      <c r="I4" s="75" t="s">
        <v>410</v>
      </c>
      <c r="J4" s="74" t="s">
        <v>411</v>
      </c>
    </row>
    <row r="5" ht="14.25" customHeight="1" spans="1:10">
      <c r="A5" s="74">
        <v>1</v>
      </c>
      <c r="B5" s="74">
        <v>2</v>
      </c>
      <c r="C5" s="74">
        <v>3</v>
      </c>
      <c r="D5" s="74">
        <v>4</v>
      </c>
      <c r="E5" s="74">
        <v>5</v>
      </c>
      <c r="F5" s="74">
        <v>6</v>
      </c>
      <c r="G5" s="258">
        <v>7</v>
      </c>
      <c r="H5" s="74">
        <v>8</v>
      </c>
      <c r="I5" s="74">
        <v>9</v>
      </c>
      <c r="J5" s="74">
        <v>10</v>
      </c>
    </row>
    <row r="6" ht="42" customHeight="1" spans="1:10">
      <c r="A6" s="259" t="s">
        <v>92</v>
      </c>
      <c r="B6" s="260"/>
      <c r="C6" s="260"/>
      <c r="D6" s="260"/>
      <c r="E6" s="261"/>
      <c r="F6" s="262"/>
      <c r="G6" s="263"/>
      <c r="H6" s="262"/>
      <c r="I6" s="262"/>
      <c r="J6" s="261"/>
    </row>
    <row r="7" ht="42.75" customHeight="1" spans="1:10">
      <c r="A7" s="264" t="s">
        <v>94</v>
      </c>
      <c r="B7" s="265" t="s">
        <v>100</v>
      </c>
      <c r="C7" s="265" t="s">
        <v>100</v>
      </c>
      <c r="D7" s="265" t="s">
        <v>100</v>
      </c>
      <c r="E7" s="155" t="s">
        <v>100</v>
      </c>
      <c r="F7" s="265" t="s">
        <v>100</v>
      </c>
      <c r="G7" s="155" t="s">
        <v>100</v>
      </c>
      <c r="H7" s="265" t="s">
        <v>100</v>
      </c>
      <c r="I7" s="265" t="s">
        <v>100</v>
      </c>
      <c r="J7" s="155" t="s">
        <v>100</v>
      </c>
    </row>
    <row r="8" ht="33.75" spans="1:10">
      <c r="A8" s="264" t="s">
        <v>388</v>
      </c>
      <c r="B8" s="266" t="s">
        <v>388</v>
      </c>
      <c r="C8" s="266" t="s">
        <v>412</v>
      </c>
      <c r="D8" s="266" t="s">
        <v>413</v>
      </c>
      <c r="E8" s="266" t="s">
        <v>414</v>
      </c>
      <c r="F8" s="266" t="s">
        <v>415</v>
      </c>
      <c r="G8" s="267">
        <v>1</v>
      </c>
      <c r="H8" s="266" t="s">
        <v>416</v>
      </c>
      <c r="I8" s="266" t="s">
        <v>417</v>
      </c>
      <c r="J8" s="266" t="s">
        <v>388</v>
      </c>
    </row>
    <row r="9" ht="33.75" spans="1:10">
      <c r="A9" s="264" t="s">
        <v>388</v>
      </c>
      <c r="B9" s="266" t="s">
        <v>388</v>
      </c>
      <c r="C9" s="266" t="s">
        <v>412</v>
      </c>
      <c r="D9" s="266" t="s">
        <v>418</v>
      </c>
      <c r="E9" s="266" t="s">
        <v>419</v>
      </c>
      <c r="F9" s="266" t="s">
        <v>415</v>
      </c>
      <c r="G9" s="267">
        <v>1200</v>
      </c>
      <c r="H9" s="266" t="s">
        <v>420</v>
      </c>
      <c r="I9" s="266" t="s">
        <v>417</v>
      </c>
      <c r="J9" s="266" t="s">
        <v>388</v>
      </c>
    </row>
    <row r="10" spans="1:10">
      <c r="A10" s="264" t="s">
        <v>388</v>
      </c>
      <c r="B10" s="266" t="s">
        <v>388</v>
      </c>
      <c r="C10" s="266" t="s">
        <v>421</v>
      </c>
      <c r="D10" s="266" t="s">
        <v>422</v>
      </c>
      <c r="E10" s="266" t="s">
        <v>423</v>
      </c>
      <c r="F10" s="266" t="s">
        <v>415</v>
      </c>
      <c r="G10" s="267">
        <v>1</v>
      </c>
      <c r="H10" s="266" t="s">
        <v>424</v>
      </c>
      <c r="I10" s="266" t="s">
        <v>417</v>
      </c>
      <c r="J10" s="266" t="s">
        <v>425</v>
      </c>
    </row>
    <row r="11" ht="33.75" spans="1:10">
      <c r="A11" s="264" t="s">
        <v>388</v>
      </c>
      <c r="B11" s="266" t="s">
        <v>388</v>
      </c>
      <c r="C11" s="266" t="s">
        <v>426</v>
      </c>
      <c r="D11" s="266" t="s">
        <v>427</v>
      </c>
      <c r="E11" s="266" t="s">
        <v>428</v>
      </c>
      <c r="F11" s="266" t="s">
        <v>415</v>
      </c>
      <c r="G11" s="267">
        <v>100</v>
      </c>
      <c r="H11" s="266" t="s">
        <v>429</v>
      </c>
      <c r="I11" s="268" t="s">
        <v>430</v>
      </c>
      <c r="J11" s="266" t="s">
        <v>388</v>
      </c>
    </row>
    <row r="12" ht="22.5" spans="1:10">
      <c r="A12" s="264" t="s">
        <v>390</v>
      </c>
      <c r="B12" s="266" t="s">
        <v>431</v>
      </c>
      <c r="C12" s="266" t="s">
        <v>412</v>
      </c>
      <c r="D12" s="266" t="s">
        <v>432</v>
      </c>
      <c r="E12" s="266" t="s">
        <v>433</v>
      </c>
      <c r="F12" s="266" t="s">
        <v>434</v>
      </c>
      <c r="G12" s="267">
        <v>100</v>
      </c>
      <c r="H12" s="266" t="s">
        <v>429</v>
      </c>
      <c r="I12" s="268" t="s">
        <v>417</v>
      </c>
      <c r="J12" s="266" t="s">
        <v>435</v>
      </c>
    </row>
    <row r="13" ht="22.5" spans="1:10">
      <c r="A13" s="264" t="s">
        <v>390</v>
      </c>
      <c r="B13" s="266" t="s">
        <v>431</v>
      </c>
      <c r="C13" s="266" t="s">
        <v>412</v>
      </c>
      <c r="D13" s="266" t="s">
        <v>418</v>
      </c>
      <c r="E13" s="266" t="s">
        <v>419</v>
      </c>
      <c r="F13" s="266" t="s">
        <v>415</v>
      </c>
      <c r="G13" s="267">
        <v>98.05</v>
      </c>
      <c r="H13" s="266" t="s">
        <v>436</v>
      </c>
      <c r="I13" s="268" t="s">
        <v>417</v>
      </c>
      <c r="J13" s="266" t="s">
        <v>390</v>
      </c>
    </row>
    <row r="14" ht="22.5" spans="1:10">
      <c r="A14" s="264" t="s">
        <v>390</v>
      </c>
      <c r="B14" s="266" t="s">
        <v>431</v>
      </c>
      <c r="C14" s="266" t="s">
        <v>421</v>
      </c>
      <c r="D14" s="266" t="s">
        <v>422</v>
      </c>
      <c r="E14" s="266" t="s">
        <v>437</v>
      </c>
      <c r="F14" s="266" t="s">
        <v>434</v>
      </c>
      <c r="G14" s="267">
        <v>365</v>
      </c>
      <c r="H14" s="266" t="s">
        <v>438</v>
      </c>
      <c r="I14" s="268" t="s">
        <v>417</v>
      </c>
      <c r="J14" s="266" t="s">
        <v>437</v>
      </c>
    </row>
    <row r="15" spans="1:10">
      <c r="A15" s="264" t="s">
        <v>390</v>
      </c>
      <c r="B15" s="266" t="s">
        <v>431</v>
      </c>
      <c r="C15" s="266" t="s">
        <v>426</v>
      </c>
      <c r="D15" s="266" t="s">
        <v>427</v>
      </c>
      <c r="E15" s="266" t="s">
        <v>439</v>
      </c>
      <c r="F15" s="266" t="s">
        <v>434</v>
      </c>
      <c r="G15" s="267">
        <v>100</v>
      </c>
      <c r="H15" s="266" t="s">
        <v>429</v>
      </c>
      <c r="I15" s="268" t="s">
        <v>430</v>
      </c>
      <c r="J15" s="266" t="s">
        <v>439</v>
      </c>
    </row>
    <row r="16" ht="22.5" spans="1:10">
      <c r="A16" s="264" t="s">
        <v>381</v>
      </c>
      <c r="B16" s="266" t="s">
        <v>440</v>
      </c>
      <c r="C16" s="266" t="s">
        <v>412</v>
      </c>
      <c r="D16" s="266" t="s">
        <v>413</v>
      </c>
      <c r="E16" s="266" t="s">
        <v>441</v>
      </c>
      <c r="F16" s="266" t="s">
        <v>434</v>
      </c>
      <c r="G16" s="267">
        <v>10</v>
      </c>
      <c r="H16" s="266" t="s">
        <v>442</v>
      </c>
      <c r="I16" s="268" t="s">
        <v>417</v>
      </c>
      <c r="J16" s="266" t="s">
        <v>443</v>
      </c>
    </row>
    <row r="17" spans="1:10">
      <c r="A17" s="264" t="s">
        <v>381</v>
      </c>
      <c r="B17" s="266" t="s">
        <v>440</v>
      </c>
      <c r="C17" s="266" t="s">
        <v>412</v>
      </c>
      <c r="D17" s="266" t="s">
        <v>413</v>
      </c>
      <c r="E17" s="266" t="s">
        <v>444</v>
      </c>
      <c r="F17" s="266" t="s">
        <v>415</v>
      </c>
      <c r="G17" s="267">
        <v>1</v>
      </c>
      <c r="H17" s="266" t="s">
        <v>445</v>
      </c>
      <c r="I17" s="268" t="s">
        <v>417</v>
      </c>
      <c r="J17" s="266" t="s">
        <v>446</v>
      </c>
    </row>
    <row r="18" ht="56.25" spans="1:10">
      <c r="A18" s="264" t="s">
        <v>381</v>
      </c>
      <c r="B18" s="266" t="s">
        <v>440</v>
      </c>
      <c r="C18" s="266" t="s">
        <v>412</v>
      </c>
      <c r="D18" s="266" t="s">
        <v>447</v>
      </c>
      <c r="E18" s="266" t="s">
        <v>448</v>
      </c>
      <c r="F18" s="266" t="s">
        <v>415</v>
      </c>
      <c r="G18" s="267">
        <v>100</v>
      </c>
      <c r="H18" s="266" t="s">
        <v>429</v>
      </c>
      <c r="I18" s="268" t="s">
        <v>417</v>
      </c>
      <c r="J18" s="266" t="s">
        <v>449</v>
      </c>
    </row>
    <row r="19" ht="22.5" spans="1:10">
      <c r="A19" s="264" t="s">
        <v>381</v>
      </c>
      <c r="B19" s="266" t="s">
        <v>440</v>
      </c>
      <c r="C19" s="266" t="s">
        <v>412</v>
      </c>
      <c r="D19" s="266" t="s">
        <v>447</v>
      </c>
      <c r="E19" s="266" t="s">
        <v>450</v>
      </c>
      <c r="F19" s="266" t="s">
        <v>451</v>
      </c>
      <c r="G19" s="267">
        <v>95</v>
      </c>
      <c r="H19" s="266" t="s">
        <v>429</v>
      </c>
      <c r="I19" s="268" t="s">
        <v>417</v>
      </c>
      <c r="J19" s="266" t="s">
        <v>452</v>
      </c>
    </row>
    <row r="20" ht="33.75" spans="1:10">
      <c r="A20" s="264" t="s">
        <v>381</v>
      </c>
      <c r="B20" s="266" t="s">
        <v>440</v>
      </c>
      <c r="C20" s="266" t="s">
        <v>421</v>
      </c>
      <c r="D20" s="266" t="s">
        <v>453</v>
      </c>
      <c r="E20" s="266" t="s">
        <v>454</v>
      </c>
      <c r="F20" s="266" t="s">
        <v>451</v>
      </c>
      <c r="G20" s="269" t="s">
        <v>455</v>
      </c>
      <c r="H20" s="266" t="s">
        <v>456</v>
      </c>
      <c r="I20" s="268" t="s">
        <v>417</v>
      </c>
      <c r="J20" s="266" t="s">
        <v>457</v>
      </c>
    </row>
    <row r="21" ht="22.5" spans="1:10">
      <c r="A21" s="264" t="s">
        <v>381</v>
      </c>
      <c r="B21" s="266" t="s">
        <v>440</v>
      </c>
      <c r="C21" s="266" t="s">
        <v>426</v>
      </c>
      <c r="D21" s="266" t="s">
        <v>427</v>
      </c>
      <c r="E21" s="266" t="s">
        <v>458</v>
      </c>
      <c r="F21" s="266" t="s">
        <v>451</v>
      </c>
      <c r="G21" s="267">
        <v>95</v>
      </c>
      <c r="H21" s="266" t="s">
        <v>429</v>
      </c>
      <c r="I21" s="268" t="s">
        <v>430</v>
      </c>
      <c r="J21" s="266" t="s">
        <v>459</v>
      </c>
    </row>
    <row r="22" ht="33.75" spans="1:10">
      <c r="A22" s="264" t="s">
        <v>384</v>
      </c>
      <c r="B22" s="266" t="s">
        <v>460</v>
      </c>
      <c r="C22" s="266" t="s">
        <v>412</v>
      </c>
      <c r="D22" s="266" t="s">
        <v>413</v>
      </c>
      <c r="E22" s="266" t="s">
        <v>461</v>
      </c>
      <c r="F22" s="266" t="s">
        <v>415</v>
      </c>
      <c r="G22" s="267">
        <v>100</v>
      </c>
      <c r="H22" s="266" t="s">
        <v>429</v>
      </c>
      <c r="I22" s="266" t="s">
        <v>417</v>
      </c>
      <c r="J22" s="266" t="s">
        <v>462</v>
      </c>
    </row>
    <row r="23" ht="22.5" spans="1:10">
      <c r="A23" s="264" t="s">
        <v>384</v>
      </c>
      <c r="B23" s="266" t="s">
        <v>460</v>
      </c>
      <c r="C23" s="266" t="s">
        <v>412</v>
      </c>
      <c r="D23" s="266" t="s">
        <v>413</v>
      </c>
      <c r="E23" s="266" t="s">
        <v>463</v>
      </c>
      <c r="F23" s="266" t="s">
        <v>415</v>
      </c>
      <c r="G23" s="267">
        <v>1</v>
      </c>
      <c r="H23" s="266" t="s">
        <v>424</v>
      </c>
      <c r="I23" s="266" t="s">
        <v>417</v>
      </c>
      <c r="J23" s="266" t="s">
        <v>464</v>
      </c>
    </row>
    <row r="24" ht="33.75" spans="1:10">
      <c r="A24" s="264" t="s">
        <v>384</v>
      </c>
      <c r="B24" s="266" t="s">
        <v>460</v>
      </c>
      <c r="C24" s="266" t="s">
        <v>412</v>
      </c>
      <c r="D24" s="266" t="s">
        <v>447</v>
      </c>
      <c r="E24" s="266" t="s">
        <v>465</v>
      </c>
      <c r="F24" s="266" t="s">
        <v>415</v>
      </c>
      <c r="G24" s="267">
        <v>100</v>
      </c>
      <c r="H24" s="266" t="s">
        <v>429</v>
      </c>
      <c r="I24" s="266" t="s">
        <v>417</v>
      </c>
      <c r="J24" s="266" t="s">
        <v>466</v>
      </c>
    </row>
    <row r="25" ht="22.5" spans="1:10">
      <c r="A25" s="264" t="s">
        <v>384</v>
      </c>
      <c r="B25" s="266" t="s">
        <v>460</v>
      </c>
      <c r="C25" s="266" t="s">
        <v>412</v>
      </c>
      <c r="D25" s="266" t="s">
        <v>447</v>
      </c>
      <c r="E25" s="266" t="s">
        <v>467</v>
      </c>
      <c r="F25" s="266" t="s">
        <v>415</v>
      </c>
      <c r="G25" s="267">
        <v>100</v>
      </c>
      <c r="H25" s="266" t="s">
        <v>429</v>
      </c>
      <c r="I25" s="266" t="s">
        <v>417</v>
      </c>
      <c r="J25" s="266" t="s">
        <v>464</v>
      </c>
    </row>
    <row r="26" ht="22.5" spans="1:10">
      <c r="A26" s="264" t="s">
        <v>384</v>
      </c>
      <c r="B26" s="266" t="s">
        <v>460</v>
      </c>
      <c r="C26" s="266" t="s">
        <v>421</v>
      </c>
      <c r="D26" s="266" t="s">
        <v>422</v>
      </c>
      <c r="E26" s="266" t="s">
        <v>468</v>
      </c>
      <c r="F26" s="266" t="s">
        <v>415</v>
      </c>
      <c r="G26" s="267">
        <v>365</v>
      </c>
      <c r="H26" s="266" t="s">
        <v>469</v>
      </c>
      <c r="I26" s="266" t="s">
        <v>417</v>
      </c>
      <c r="J26" s="266" t="s">
        <v>470</v>
      </c>
    </row>
    <row r="27" ht="33.75" spans="1:10">
      <c r="A27" s="264" t="s">
        <v>384</v>
      </c>
      <c r="B27" s="266" t="s">
        <v>460</v>
      </c>
      <c r="C27" s="266" t="s">
        <v>421</v>
      </c>
      <c r="D27" s="266" t="s">
        <v>422</v>
      </c>
      <c r="E27" s="266" t="s">
        <v>461</v>
      </c>
      <c r="F27" s="266" t="s">
        <v>415</v>
      </c>
      <c r="G27" s="267">
        <v>100</v>
      </c>
      <c r="H27" s="266" t="s">
        <v>429</v>
      </c>
      <c r="I27" s="266" t="s">
        <v>417</v>
      </c>
      <c r="J27" s="266" t="s">
        <v>471</v>
      </c>
    </row>
    <row r="28" ht="56.25" spans="1:10">
      <c r="A28" s="264" t="s">
        <v>384</v>
      </c>
      <c r="B28" s="266" t="s">
        <v>460</v>
      </c>
      <c r="C28" s="266" t="s">
        <v>426</v>
      </c>
      <c r="D28" s="266" t="s">
        <v>427</v>
      </c>
      <c r="E28" s="266" t="s">
        <v>472</v>
      </c>
      <c r="F28" s="266" t="s">
        <v>451</v>
      </c>
      <c r="G28" s="267">
        <v>95</v>
      </c>
      <c r="H28" s="266" t="s">
        <v>429</v>
      </c>
      <c r="I28" s="266" t="s">
        <v>430</v>
      </c>
      <c r="J28" s="266" t="s">
        <v>473</v>
      </c>
    </row>
    <row r="29" ht="33.75" spans="1:10">
      <c r="A29" s="264" t="s">
        <v>384</v>
      </c>
      <c r="B29" s="266" t="s">
        <v>460</v>
      </c>
      <c r="C29" s="266" t="s">
        <v>426</v>
      </c>
      <c r="D29" s="266" t="s">
        <v>427</v>
      </c>
      <c r="E29" s="266" t="s">
        <v>461</v>
      </c>
      <c r="F29" s="266" t="s">
        <v>415</v>
      </c>
      <c r="G29" s="267">
        <v>100</v>
      </c>
      <c r="H29" s="266" t="s">
        <v>429</v>
      </c>
      <c r="I29" s="266" t="s">
        <v>430</v>
      </c>
      <c r="J29" s="266" t="s">
        <v>474</v>
      </c>
    </row>
    <row r="30" spans="1:10">
      <c r="A30" s="264" t="s">
        <v>96</v>
      </c>
      <c r="B30" s="270"/>
      <c r="C30" s="270"/>
      <c r="D30" s="270"/>
      <c r="E30" s="270"/>
      <c r="F30" s="271"/>
      <c r="G30" s="272"/>
      <c r="H30" s="271"/>
      <c r="I30" s="271"/>
      <c r="J30" s="270"/>
    </row>
    <row r="31" ht="90" spans="1:10">
      <c r="A31" s="161" t="s">
        <v>392</v>
      </c>
      <c r="B31" s="161" t="s">
        <v>475</v>
      </c>
      <c r="C31" s="273" t="s">
        <v>412</v>
      </c>
      <c r="D31" s="273" t="s">
        <v>447</v>
      </c>
      <c r="E31" s="161" t="s">
        <v>476</v>
      </c>
      <c r="F31" s="274" t="s">
        <v>451</v>
      </c>
      <c r="G31" s="275">
        <v>95</v>
      </c>
      <c r="H31" s="274" t="s">
        <v>429</v>
      </c>
      <c r="I31" s="265" t="s">
        <v>417</v>
      </c>
      <c r="J31" s="161" t="s">
        <v>477</v>
      </c>
    </row>
    <row r="32" ht="22.5" spans="1:10">
      <c r="A32" s="161"/>
      <c r="B32" s="161"/>
      <c r="C32" s="265" t="s">
        <v>412</v>
      </c>
      <c r="D32" s="265" t="s">
        <v>418</v>
      </c>
      <c r="E32" s="155" t="s">
        <v>419</v>
      </c>
      <c r="F32" s="276" t="s">
        <v>415</v>
      </c>
      <c r="G32" s="275">
        <v>100000</v>
      </c>
      <c r="H32" s="265" t="s">
        <v>420</v>
      </c>
      <c r="I32" s="265" t="s">
        <v>417</v>
      </c>
      <c r="J32" s="155" t="s">
        <v>478</v>
      </c>
    </row>
    <row r="33" ht="22.5" spans="1:10">
      <c r="A33" s="161"/>
      <c r="B33" s="161"/>
      <c r="C33" s="270" t="s">
        <v>421</v>
      </c>
      <c r="D33" s="270" t="s">
        <v>422</v>
      </c>
      <c r="E33" s="270" t="s">
        <v>479</v>
      </c>
      <c r="F33" s="277" t="s">
        <v>415</v>
      </c>
      <c r="G33" s="275" t="s">
        <v>480</v>
      </c>
      <c r="H33" s="271" t="s">
        <v>481</v>
      </c>
      <c r="I33" s="271" t="s">
        <v>430</v>
      </c>
      <c r="J33" s="278" t="s">
        <v>482</v>
      </c>
    </row>
    <row r="34" ht="33.75" spans="1:10">
      <c r="A34" s="161"/>
      <c r="B34" s="161"/>
      <c r="C34" s="270" t="s">
        <v>421</v>
      </c>
      <c r="D34" s="270" t="s">
        <v>422</v>
      </c>
      <c r="E34" s="278" t="s">
        <v>483</v>
      </c>
      <c r="F34" s="277" t="s">
        <v>415</v>
      </c>
      <c r="G34" s="275" t="s">
        <v>484</v>
      </c>
      <c r="H34" s="271" t="s">
        <v>481</v>
      </c>
      <c r="I34" s="271" t="s">
        <v>430</v>
      </c>
      <c r="J34" s="278" t="s">
        <v>485</v>
      </c>
    </row>
    <row r="35" ht="90" spans="1:10">
      <c r="A35" s="161"/>
      <c r="B35" s="161"/>
      <c r="C35" s="270" t="s">
        <v>421</v>
      </c>
      <c r="D35" s="270" t="s">
        <v>453</v>
      </c>
      <c r="E35" s="270" t="s">
        <v>486</v>
      </c>
      <c r="F35" s="277" t="s">
        <v>451</v>
      </c>
      <c r="G35" s="275">
        <v>99</v>
      </c>
      <c r="H35" s="271" t="s">
        <v>429</v>
      </c>
      <c r="I35" s="271" t="s">
        <v>417</v>
      </c>
      <c r="J35" s="278" t="s">
        <v>477</v>
      </c>
    </row>
    <row r="36" ht="22.5" spans="1:10">
      <c r="A36" s="161"/>
      <c r="B36" s="161"/>
      <c r="C36" s="270" t="s">
        <v>426</v>
      </c>
      <c r="D36" s="270" t="s">
        <v>427</v>
      </c>
      <c r="E36" s="270" t="s">
        <v>487</v>
      </c>
      <c r="F36" s="277" t="s">
        <v>451</v>
      </c>
      <c r="G36" s="275">
        <v>95</v>
      </c>
      <c r="H36" s="271" t="s">
        <v>429</v>
      </c>
      <c r="I36" s="271" t="s">
        <v>430</v>
      </c>
      <c r="J36" s="278" t="s">
        <v>488</v>
      </c>
    </row>
    <row r="37" ht="22.5" spans="1:10">
      <c r="A37" s="279" t="s">
        <v>395</v>
      </c>
      <c r="B37" s="278" t="s">
        <v>489</v>
      </c>
      <c r="C37" s="270" t="s">
        <v>412</v>
      </c>
      <c r="D37" s="270" t="s">
        <v>413</v>
      </c>
      <c r="E37" s="270" t="s">
        <v>490</v>
      </c>
      <c r="F37" s="277" t="s">
        <v>415</v>
      </c>
      <c r="G37" s="275">
        <v>1</v>
      </c>
      <c r="H37" s="271" t="s">
        <v>416</v>
      </c>
      <c r="I37" s="271" t="s">
        <v>417</v>
      </c>
      <c r="J37" s="278" t="s">
        <v>491</v>
      </c>
    </row>
    <row r="38" ht="22.5" spans="1:10">
      <c r="A38" s="279"/>
      <c r="B38" s="278"/>
      <c r="C38" s="270" t="s">
        <v>412</v>
      </c>
      <c r="D38" s="270" t="s">
        <v>432</v>
      </c>
      <c r="E38" s="270" t="s">
        <v>492</v>
      </c>
      <c r="F38" s="277" t="s">
        <v>415</v>
      </c>
      <c r="G38" s="275">
        <v>1</v>
      </c>
      <c r="H38" s="271" t="s">
        <v>493</v>
      </c>
      <c r="I38" s="271" t="s">
        <v>417</v>
      </c>
      <c r="J38" s="278" t="s">
        <v>494</v>
      </c>
    </row>
    <row r="39" ht="45" spans="1:10">
      <c r="A39" s="279"/>
      <c r="B39" s="278"/>
      <c r="C39" s="270" t="s">
        <v>421</v>
      </c>
      <c r="D39" s="270" t="s">
        <v>422</v>
      </c>
      <c r="E39" s="278" t="s">
        <v>495</v>
      </c>
      <c r="F39" s="277" t="s">
        <v>415</v>
      </c>
      <c r="G39" s="275" t="s">
        <v>496</v>
      </c>
      <c r="H39" s="271" t="s">
        <v>481</v>
      </c>
      <c r="I39" s="271" t="s">
        <v>430</v>
      </c>
      <c r="J39" s="278" t="s">
        <v>497</v>
      </c>
    </row>
    <row r="40" ht="22.5" spans="1:10">
      <c r="A40" s="279"/>
      <c r="B40" s="278"/>
      <c r="C40" s="270" t="s">
        <v>426</v>
      </c>
      <c r="D40" s="270" t="s">
        <v>427</v>
      </c>
      <c r="E40" s="270" t="s">
        <v>498</v>
      </c>
      <c r="F40" s="277" t="s">
        <v>451</v>
      </c>
      <c r="G40" s="275">
        <v>95</v>
      </c>
      <c r="H40" s="271" t="s">
        <v>429</v>
      </c>
      <c r="I40" s="271" t="s">
        <v>417</v>
      </c>
      <c r="J40" s="278" t="s">
        <v>499</v>
      </c>
    </row>
    <row r="41" ht="33.75" spans="1:10">
      <c r="A41" s="279" t="s">
        <v>399</v>
      </c>
      <c r="B41" s="279" t="s">
        <v>500</v>
      </c>
      <c r="C41" s="270" t="s">
        <v>412</v>
      </c>
      <c r="D41" s="270" t="s">
        <v>418</v>
      </c>
      <c r="E41" s="270" t="s">
        <v>419</v>
      </c>
      <c r="F41" s="277" t="s">
        <v>415</v>
      </c>
      <c r="G41" s="275">
        <v>80000</v>
      </c>
      <c r="H41" s="271" t="s">
        <v>420</v>
      </c>
      <c r="I41" s="271" t="s">
        <v>417</v>
      </c>
      <c r="J41" s="278" t="s">
        <v>501</v>
      </c>
    </row>
    <row r="42" ht="56.25" spans="1:10">
      <c r="A42" s="279"/>
      <c r="B42" s="279"/>
      <c r="C42" s="270" t="s">
        <v>421</v>
      </c>
      <c r="D42" s="270" t="s">
        <v>422</v>
      </c>
      <c r="E42" s="278" t="s">
        <v>502</v>
      </c>
      <c r="F42" s="280" t="s">
        <v>415</v>
      </c>
      <c r="G42" s="281" t="s">
        <v>503</v>
      </c>
      <c r="H42" s="271" t="s">
        <v>481</v>
      </c>
      <c r="I42" s="271" t="s">
        <v>430</v>
      </c>
      <c r="J42" s="278" t="s">
        <v>502</v>
      </c>
    </row>
    <row r="43" ht="22.5" spans="1:10">
      <c r="A43" s="279"/>
      <c r="B43" s="279"/>
      <c r="C43" s="270" t="s">
        <v>426</v>
      </c>
      <c r="D43" s="270" t="s">
        <v>427</v>
      </c>
      <c r="E43" s="270" t="s">
        <v>487</v>
      </c>
      <c r="F43" s="280" t="s">
        <v>451</v>
      </c>
      <c r="G43" s="275">
        <v>99</v>
      </c>
      <c r="H43" s="271" t="s">
        <v>429</v>
      </c>
      <c r="I43" s="280" t="s">
        <v>504</v>
      </c>
      <c r="J43" s="278" t="s">
        <v>505</v>
      </c>
    </row>
    <row r="44" spans="1:10">
      <c r="A44" s="264" t="s">
        <v>92</v>
      </c>
      <c r="B44" s="270"/>
      <c r="C44" s="270"/>
      <c r="D44" s="270"/>
      <c r="E44" s="270"/>
      <c r="F44" s="271"/>
      <c r="G44" s="272"/>
      <c r="H44" s="271"/>
      <c r="I44" s="271"/>
      <c r="J44" s="270"/>
    </row>
    <row r="45" ht="22.5" spans="1:10">
      <c r="A45" s="161" t="s">
        <v>342</v>
      </c>
      <c r="B45" s="161" t="s">
        <v>506</v>
      </c>
      <c r="C45" s="273" t="s">
        <v>412</v>
      </c>
      <c r="D45" s="273" t="s">
        <v>413</v>
      </c>
      <c r="E45" s="161" t="s">
        <v>507</v>
      </c>
      <c r="F45" s="276" t="s">
        <v>451</v>
      </c>
      <c r="G45" s="275">
        <v>6</v>
      </c>
      <c r="H45" s="276" t="s">
        <v>508</v>
      </c>
      <c r="I45" s="276" t="s">
        <v>417</v>
      </c>
      <c r="J45" s="161" t="s">
        <v>509</v>
      </c>
    </row>
    <row r="46" spans="1:10">
      <c r="A46" s="161"/>
      <c r="B46" s="161"/>
      <c r="C46" s="265" t="s">
        <v>412</v>
      </c>
      <c r="D46" s="265" t="s">
        <v>413</v>
      </c>
      <c r="E46" s="155" t="s">
        <v>510</v>
      </c>
      <c r="F46" s="265" t="s">
        <v>511</v>
      </c>
      <c r="G46" s="155">
        <v>4</v>
      </c>
      <c r="H46" s="265" t="s">
        <v>508</v>
      </c>
      <c r="I46" s="265" t="s">
        <v>417</v>
      </c>
      <c r="J46" s="155" t="s">
        <v>512</v>
      </c>
    </row>
    <row r="47" ht="22.5" spans="1:10">
      <c r="A47" s="161"/>
      <c r="B47" s="161"/>
      <c r="C47" s="278" t="s">
        <v>412</v>
      </c>
      <c r="D47" s="278" t="s">
        <v>413</v>
      </c>
      <c r="E47" s="278" t="s">
        <v>513</v>
      </c>
      <c r="F47" s="280" t="s">
        <v>511</v>
      </c>
      <c r="G47" s="281">
        <v>20</v>
      </c>
      <c r="H47" s="280" t="s">
        <v>508</v>
      </c>
      <c r="I47" s="280" t="s">
        <v>417</v>
      </c>
      <c r="J47" s="278" t="s">
        <v>514</v>
      </c>
    </row>
    <row r="48" ht="33.75" spans="1:10">
      <c r="A48" s="161"/>
      <c r="B48" s="161"/>
      <c r="C48" s="278" t="s">
        <v>412</v>
      </c>
      <c r="D48" s="278" t="s">
        <v>432</v>
      </c>
      <c r="E48" s="278" t="s">
        <v>515</v>
      </c>
      <c r="F48" s="280" t="s">
        <v>451</v>
      </c>
      <c r="G48" s="282">
        <v>98</v>
      </c>
      <c r="H48" s="280" t="s">
        <v>429</v>
      </c>
      <c r="I48" s="280" t="s">
        <v>417</v>
      </c>
      <c r="J48" s="278" t="s">
        <v>516</v>
      </c>
    </row>
    <row r="49" ht="33.75" spans="1:10">
      <c r="A49" s="161"/>
      <c r="B49" s="161"/>
      <c r="C49" s="278" t="s">
        <v>421</v>
      </c>
      <c r="D49" s="278" t="s">
        <v>422</v>
      </c>
      <c r="E49" s="278" t="s">
        <v>517</v>
      </c>
      <c r="F49" s="280" t="s">
        <v>511</v>
      </c>
      <c r="G49" s="282">
        <v>90</v>
      </c>
      <c r="H49" s="280" t="s">
        <v>429</v>
      </c>
      <c r="I49" s="280" t="s">
        <v>417</v>
      </c>
      <c r="J49" s="278" t="s">
        <v>517</v>
      </c>
    </row>
    <row r="50" ht="22.5" spans="1:10">
      <c r="A50" s="161"/>
      <c r="B50" s="161"/>
      <c r="C50" s="278" t="s">
        <v>426</v>
      </c>
      <c r="D50" s="278" t="s">
        <v>427</v>
      </c>
      <c r="E50" s="278" t="s">
        <v>474</v>
      </c>
      <c r="F50" s="280" t="s">
        <v>415</v>
      </c>
      <c r="G50" s="281" t="s">
        <v>518</v>
      </c>
      <c r="H50" s="280" t="s">
        <v>429</v>
      </c>
      <c r="I50" s="280" t="s">
        <v>430</v>
      </c>
      <c r="J50" s="278" t="s">
        <v>519</v>
      </c>
    </row>
    <row r="51" ht="22.5" spans="1:10">
      <c r="A51" s="279" t="s">
        <v>361</v>
      </c>
      <c r="B51" s="279" t="s">
        <v>520</v>
      </c>
      <c r="C51" s="278" t="s">
        <v>412</v>
      </c>
      <c r="D51" s="278" t="s">
        <v>413</v>
      </c>
      <c r="E51" s="278" t="s">
        <v>521</v>
      </c>
      <c r="F51" s="280" t="s">
        <v>451</v>
      </c>
      <c r="G51" s="281">
        <v>6</v>
      </c>
      <c r="H51" s="280" t="s">
        <v>522</v>
      </c>
      <c r="I51" s="280" t="s">
        <v>417</v>
      </c>
      <c r="J51" s="278" t="s">
        <v>523</v>
      </c>
    </row>
    <row r="52" spans="1:10">
      <c r="A52" s="279"/>
      <c r="B52" s="279"/>
      <c r="C52" s="278" t="s">
        <v>412</v>
      </c>
      <c r="D52" s="278" t="s">
        <v>413</v>
      </c>
      <c r="E52" s="278" t="s">
        <v>524</v>
      </c>
      <c r="F52" s="280" t="s">
        <v>451</v>
      </c>
      <c r="G52" s="281">
        <v>2</v>
      </c>
      <c r="H52" s="280" t="s">
        <v>522</v>
      </c>
      <c r="I52" s="280" t="s">
        <v>417</v>
      </c>
      <c r="J52" s="278" t="s">
        <v>525</v>
      </c>
    </row>
    <row r="53" ht="22.5" spans="1:10">
      <c r="A53" s="279"/>
      <c r="B53" s="279"/>
      <c r="C53" s="278" t="s">
        <v>412</v>
      </c>
      <c r="D53" s="278" t="s">
        <v>413</v>
      </c>
      <c r="E53" s="278" t="s">
        <v>526</v>
      </c>
      <c r="F53" s="280" t="s">
        <v>415</v>
      </c>
      <c r="G53" s="281">
        <v>8</v>
      </c>
      <c r="H53" s="280" t="s">
        <v>527</v>
      </c>
      <c r="I53" s="280" t="s">
        <v>417</v>
      </c>
      <c r="J53" s="278" t="s">
        <v>528</v>
      </c>
    </row>
    <row r="54" ht="22.5" spans="1:10">
      <c r="A54" s="279"/>
      <c r="B54" s="279"/>
      <c r="C54" s="278" t="s">
        <v>412</v>
      </c>
      <c r="D54" s="278" t="s">
        <v>413</v>
      </c>
      <c r="E54" s="278" t="s">
        <v>529</v>
      </c>
      <c r="F54" s="280" t="s">
        <v>451</v>
      </c>
      <c r="G54" s="281">
        <v>500</v>
      </c>
      <c r="H54" s="280" t="s">
        <v>530</v>
      </c>
      <c r="I54" s="280" t="s">
        <v>417</v>
      </c>
      <c r="J54" s="278" t="s">
        <v>531</v>
      </c>
    </row>
    <row r="55" spans="1:10">
      <c r="A55" s="279"/>
      <c r="B55" s="279"/>
      <c r="C55" s="278" t="s">
        <v>412</v>
      </c>
      <c r="D55" s="278" t="s">
        <v>447</v>
      </c>
      <c r="E55" s="278" t="s">
        <v>532</v>
      </c>
      <c r="F55" s="280" t="s">
        <v>451</v>
      </c>
      <c r="G55" s="281" t="s">
        <v>533</v>
      </c>
      <c r="H55" s="280" t="s">
        <v>429</v>
      </c>
      <c r="I55" s="280" t="s">
        <v>417</v>
      </c>
      <c r="J55" s="278" t="s">
        <v>534</v>
      </c>
    </row>
    <row r="56" ht="22.5" spans="1:10">
      <c r="A56" s="279"/>
      <c r="B56" s="279"/>
      <c r="C56" s="278" t="s">
        <v>421</v>
      </c>
      <c r="D56" s="278" t="s">
        <v>422</v>
      </c>
      <c r="E56" s="278" t="s">
        <v>535</v>
      </c>
      <c r="F56" s="280" t="s">
        <v>415</v>
      </c>
      <c r="G56" s="281" t="s">
        <v>535</v>
      </c>
      <c r="H56" s="280" t="s">
        <v>481</v>
      </c>
      <c r="I56" s="280" t="s">
        <v>430</v>
      </c>
      <c r="J56" s="278" t="s">
        <v>535</v>
      </c>
    </row>
    <row r="57" ht="22.5" spans="1:10">
      <c r="A57" s="279"/>
      <c r="B57" s="279"/>
      <c r="C57" s="278" t="s">
        <v>426</v>
      </c>
      <c r="D57" s="278" t="s">
        <v>427</v>
      </c>
      <c r="E57" s="278" t="s">
        <v>487</v>
      </c>
      <c r="F57" s="280" t="s">
        <v>415</v>
      </c>
      <c r="G57" s="281">
        <v>90</v>
      </c>
      <c r="H57" s="280" t="s">
        <v>429</v>
      </c>
      <c r="I57" s="280" t="s">
        <v>430</v>
      </c>
      <c r="J57" s="278" t="s">
        <v>536</v>
      </c>
    </row>
    <row r="58" ht="90" spans="1:10">
      <c r="A58" s="279" t="s">
        <v>365</v>
      </c>
      <c r="B58" s="278" t="s">
        <v>537</v>
      </c>
      <c r="C58" s="278" t="s">
        <v>412</v>
      </c>
      <c r="D58" s="278" t="s">
        <v>413</v>
      </c>
      <c r="E58" s="278" t="s">
        <v>538</v>
      </c>
      <c r="F58" s="280" t="s">
        <v>415</v>
      </c>
      <c r="G58" s="281">
        <v>2</v>
      </c>
      <c r="H58" s="280" t="s">
        <v>539</v>
      </c>
      <c r="I58" s="280" t="s">
        <v>417</v>
      </c>
      <c r="J58" s="278" t="s">
        <v>540</v>
      </c>
    </row>
    <row r="59" ht="33.75" spans="1:10">
      <c r="A59" s="279" t="s">
        <v>346</v>
      </c>
      <c r="B59" s="279" t="s">
        <v>541</v>
      </c>
      <c r="C59" s="278" t="s">
        <v>412</v>
      </c>
      <c r="D59" s="278" t="s">
        <v>413</v>
      </c>
      <c r="E59" s="278" t="s">
        <v>542</v>
      </c>
      <c r="F59" s="280" t="s">
        <v>451</v>
      </c>
      <c r="G59" s="281">
        <v>1</v>
      </c>
      <c r="H59" s="280" t="s">
        <v>508</v>
      </c>
      <c r="I59" s="280" t="s">
        <v>417</v>
      </c>
      <c r="J59" s="278" t="s">
        <v>543</v>
      </c>
    </row>
    <row r="60" ht="56.25" spans="1:10">
      <c r="A60" s="279"/>
      <c r="B60" s="279"/>
      <c r="C60" s="278" t="s">
        <v>412</v>
      </c>
      <c r="D60" s="278" t="s">
        <v>413</v>
      </c>
      <c r="E60" s="278" t="s">
        <v>544</v>
      </c>
      <c r="F60" s="280" t="s">
        <v>451</v>
      </c>
      <c r="G60" s="281">
        <v>1</v>
      </c>
      <c r="H60" s="280" t="s">
        <v>508</v>
      </c>
      <c r="I60" s="280" t="s">
        <v>417</v>
      </c>
      <c r="J60" s="278" t="s">
        <v>545</v>
      </c>
    </row>
    <row r="61" ht="45" spans="1:10">
      <c r="A61" s="279"/>
      <c r="B61" s="279"/>
      <c r="C61" s="278" t="s">
        <v>412</v>
      </c>
      <c r="D61" s="278" t="s">
        <v>413</v>
      </c>
      <c r="E61" s="278" t="s">
        <v>546</v>
      </c>
      <c r="F61" s="280" t="s">
        <v>415</v>
      </c>
      <c r="G61" s="281">
        <v>3</v>
      </c>
      <c r="H61" s="280" t="s">
        <v>424</v>
      </c>
      <c r="I61" s="280" t="s">
        <v>417</v>
      </c>
      <c r="J61" s="278" t="s">
        <v>547</v>
      </c>
    </row>
    <row r="62" ht="33.75" spans="1:10">
      <c r="A62" s="279"/>
      <c r="B62" s="279"/>
      <c r="C62" s="278" t="s">
        <v>412</v>
      </c>
      <c r="D62" s="278" t="s">
        <v>447</v>
      </c>
      <c r="E62" s="278" t="s">
        <v>548</v>
      </c>
      <c r="F62" s="280" t="s">
        <v>415</v>
      </c>
      <c r="G62" s="281" t="s">
        <v>549</v>
      </c>
      <c r="H62" s="280" t="s">
        <v>429</v>
      </c>
      <c r="I62" s="280" t="s">
        <v>417</v>
      </c>
      <c r="J62" s="278" t="s">
        <v>550</v>
      </c>
    </row>
    <row r="63" ht="22.5" spans="1:10">
      <c r="A63" s="279"/>
      <c r="B63" s="279"/>
      <c r="C63" s="278" t="s">
        <v>421</v>
      </c>
      <c r="D63" s="278" t="s">
        <v>422</v>
      </c>
      <c r="E63" s="278" t="s">
        <v>551</v>
      </c>
      <c r="F63" s="280" t="s">
        <v>415</v>
      </c>
      <c r="G63" s="281" t="s">
        <v>552</v>
      </c>
      <c r="H63" s="280" t="s">
        <v>481</v>
      </c>
      <c r="I63" s="280" t="s">
        <v>430</v>
      </c>
      <c r="J63" s="278" t="s">
        <v>551</v>
      </c>
    </row>
    <row r="64" ht="33.75" spans="1:10">
      <c r="A64" s="279"/>
      <c r="B64" s="279"/>
      <c r="C64" s="278" t="s">
        <v>421</v>
      </c>
      <c r="D64" s="278" t="s">
        <v>453</v>
      </c>
      <c r="E64" s="278" t="s">
        <v>553</v>
      </c>
      <c r="F64" s="280" t="s">
        <v>451</v>
      </c>
      <c r="G64" s="281" t="s">
        <v>554</v>
      </c>
      <c r="H64" s="280" t="s">
        <v>481</v>
      </c>
      <c r="I64" s="280" t="s">
        <v>430</v>
      </c>
      <c r="J64" s="278" t="s">
        <v>553</v>
      </c>
    </row>
    <row r="65" spans="1:10">
      <c r="A65" s="279"/>
      <c r="B65" s="279"/>
      <c r="C65" s="278" t="s">
        <v>426</v>
      </c>
      <c r="D65" s="278" t="s">
        <v>427</v>
      </c>
      <c r="E65" s="278" t="s">
        <v>474</v>
      </c>
      <c r="F65" s="280" t="s">
        <v>415</v>
      </c>
      <c r="G65" s="281" t="s">
        <v>518</v>
      </c>
      <c r="H65" s="280" t="s">
        <v>429</v>
      </c>
      <c r="I65" s="280" t="s">
        <v>430</v>
      </c>
      <c r="J65" s="278" t="s">
        <v>555</v>
      </c>
    </row>
    <row r="66" spans="1:10">
      <c r="A66" s="279" t="s">
        <v>379</v>
      </c>
      <c r="B66" s="279" t="s">
        <v>556</v>
      </c>
      <c r="C66" s="278" t="s">
        <v>412</v>
      </c>
      <c r="D66" s="278" t="s">
        <v>413</v>
      </c>
      <c r="E66" s="278" t="s">
        <v>557</v>
      </c>
      <c r="F66" s="280" t="s">
        <v>451</v>
      </c>
      <c r="G66" s="281">
        <v>100</v>
      </c>
      <c r="H66" s="280" t="s">
        <v>456</v>
      </c>
      <c r="I66" s="280" t="s">
        <v>417</v>
      </c>
      <c r="J66" s="278" t="s">
        <v>558</v>
      </c>
    </row>
    <row r="67" spans="1:10">
      <c r="A67" s="279"/>
      <c r="B67" s="279"/>
      <c r="C67" s="278" t="s">
        <v>412</v>
      </c>
      <c r="D67" s="278" t="s">
        <v>413</v>
      </c>
      <c r="E67" s="278" t="s">
        <v>559</v>
      </c>
      <c r="F67" s="280" t="s">
        <v>415</v>
      </c>
      <c r="G67" s="281" t="s">
        <v>560</v>
      </c>
      <c r="H67" s="280" t="s">
        <v>508</v>
      </c>
      <c r="I67" s="280" t="s">
        <v>417</v>
      </c>
      <c r="J67" s="278" t="s">
        <v>561</v>
      </c>
    </row>
    <row r="68" spans="1:10">
      <c r="A68" s="279"/>
      <c r="B68" s="279"/>
      <c r="C68" s="278" t="s">
        <v>412</v>
      </c>
      <c r="D68" s="278" t="s">
        <v>418</v>
      </c>
      <c r="E68" s="278" t="s">
        <v>562</v>
      </c>
      <c r="F68" s="280" t="s">
        <v>415</v>
      </c>
      <c r="G68" s="281">
        <v>500</v>
      </c>
      <c r="H68" s="280" t="s">
        <v>563</v>
      </c>
      <c r="I68" s="280" t="s">
        <v>417</v>
      </c>
      <c r="J68" s="278" t="s">
        <v>564</v>
      </c>
    </row>
    <row r="69" ht="33.75" spans="1:10">
      <c r="A69" s="279"/>
      <c r="B69" s="279"/>
      <c r="C69" s="278" t="s">
        <v>421</v>
      </c>
      <c r="D69" s="278" t="s">
        <v>422</v>
      </c>
      <c r="E69" s="278" t="s">
        <v>565</v>
      </c>
      <c r="F69" s="280" t="s">
        <v>415</v>
      </c>
      <c r="G69" s="281" t="s">
        <v>566</v>
      </c>
      <c r="H69" s="280" t="s">
        <v>481</v>
      </c>
      <c r="I69" s="280" t="s">
        <v>430</v>
      </c>
      <c r="J69" s="278" t="s">
        <v>565</v>
      </c>
    </row>
    <row r="70" ht="22.5" spans="1:10">
      <c r="A70" s="279"/>
      <c r="B70" s="279"/>
      <c r="C70" s="278" t="s">
        <v>426</v>
      </c>
      <c r="D70" s="278" t="s">
        <v>427</v>
      </c>
      <c r="E70" s="278" t="s">
        <v>567</v>
      </c>
      <c r="F70" s="280" t="s">
        <v>415</v>
      </c>
      <c r="G70" s="281" t="s">
        <v>568</v>
      </c>
      <c r="H70" s="280" t="s">
        <v>481</v>
      </c>
      <c r="I70" s="280" t="s">
        <v>430</v>
      </c>
      <c r="J70" s="278" t="s">
        <v>567</v>
      </c>
    </row>
    <row r="71" ht="33.75" spans="1:10">
      <c r="A71" s="279" t="s">
        <v>338</v>
      </c>
      <c r="B71" s="279" t="s">
        <v>569</v>
      </c>
      <c r="C71" s="278" t="s">
        <v>412</v>
      </c>
      <c r="D71" s="278" t="s">
        <v>413</v>
      </c>
      <c r="E71" s="278" t="s">
        <v>570</v>
      </c>
      <c r="F71" s="280" t="s">
        <v>511</v>
      </c>
      <c r="G71" s="281">
        <v>1</v>
      </c>
      <c r="H71" s="280" t="s">
        <v>424</v>
      </c>
      <c r="I71" s="280" t="s">
        <v>417</v>
      </c>
      <c r="J71" s="278" t="s">
        <v>571</v>
      </c>
    </row>
    <row r="72" ht="33.75" spans="1:10">
      <c r="A72" s="279"/>
      <c r="B72" s="279"/>
      <c r="C72" s="278" t="s">
        <v>412</v>
      </c>
      <c r="D72" s="278" t="s">
        <v>413</v>
      </c>
      <c r="E72" s="278" t="s">
        <v>572</v>
      </c>
      <c r="F72" s="280" t="s">
        <v>415</v>
      </c>
      <c r="G72" s="281">
        <v>1</v>
      </c>
      <c r="H72" s="280" t="s">
        <v>424</v>
      </c>
      <c r="I72" s="280" t="s">
        <v>417</v>
      </c>
      <c r="J72" s="278" t="s">
        <v>573</v>
      </c>
    </row>
    <row r="73" ht="56.25" spans="1:10">
      <c r="A73" s="279"/>
      <c r="B73" s="279"/>
      <c r="C73" s="278" t="s">
        <v>412</v>
      </c>
      <c r="D73" s="278" t="s">
        <v>447</v>
      </c>
      <c r="E73" s="278" t="s">
        <v>574</v>
      </c>
      <c r="F73" s="280" t="s">
        <v>451</v>
      </c>
      <c r="G73" s="281" t="s">
        <v>575</v>
      </c>
      <c r="H73" s="280" t="s">
        <v>429</v>
      </c>
      <c r="I73" s="280" t="s">
        <v>417</v>
      </c>
      <c r="J73" s="278" t="s">
        <v>576</v>
      </c>
    </row>
    <row r="74" ht="45" spans="1:10">
      <c r="A74" s="279"/>
      <c r="B74" s="279"/>
      <c r="C74" s="278" t="s">
        <v>412</v>
      </c>
      <c r="D74" s="278" t="s">
        <v>432</v>
      </c>
      <c r="E74" s="278" t="s">
        <v>577</v>
      </c>
      <c r="F74" s="280" t="s">
        <v>415</v>
      </c>
      <c r="G74" s="281">
        <v>1</v>
      </c>
      <c r="H74" s="280" t="s">
        <v>424</v>
      </c>
      <c r="I74" s="280" t="s">
        <v>417</v>
      </c>
      <c r="J74" s="278" t="s">
        <v>578</v>
      </c>
    </row>
    <row r="75" ht="45" spans="1:10">
      <c r="A75" s="279"/>
      <c r="B75" s="279"/>
      <c r="C75" s="278" t="s">
        <v>421</v>
      </c>
      <c r="D75" s="278" t="s">
        <v>422</v>
      </c>
      <c r="E75" s="278" t="s">
        <v>579</v>
      </c>
      <c r="F75" s="280" t="s">
        <v>451</v>
      </c>
      <c r="G75" s="281" t="s">
        <v>518</v>
      </c>
      <c r="H75" s="280" t="s">
        <v>429</v>
      </c>
      <c r="I75" s="280" t="s">
        <v>417</v>
      </c>
      <c r="J75" s="278" t="s">
        <v>579</v>
      </c>
    </row>
    <row r="76" ht="56.25" spans="1:10">
      <c r="A76" s="279"/>
      <c r="B76" s="279"/>
      <c r="C76" s="278" t="s">
        <v>421</v>
      </c>
      <c r="D76" s="278" t="s">
        <v>453</v>
      </c>
      <c r="E76" s="278" t="s">
        <v>580</v>
      </c>
      <c r="F76" s="280" t="s">
        <v>415</v>
      </c>
      <c r="G76" s="281" t="s">
        <v>581</v>
      </c>
      <c r="H76" s="280" t="s">
        <v>481</v>
      </c>
      <c r="I76" s="280" t="s">
        <v>430</v>
      </c>
      <c r="J76" s="278" t="s">
        <v>582</v>
      </c>
    </row>
    <row r="77" spans="1:10">
      <c r="A77" s="279"/>
      <c r="B77" s="279"/>
      <c r="C77" s="278" t="s">
        <v>426</v>
      </c>
      <c r="D77" s="278" t="s">
        <v>427</v>
      </c>
      <c r="E77" s="278" t="s">
        <v>474</v>
      </c>
      <c r="F77" s="280" t="s">
        <v>415</v>
      </c>
      <c r="G77" s="281" t="s">
        <v>518</v>
      </c>
      <c r="H77" s="280" t="s">
        <v>429</v>
      </c>
      <c r="I77" s="280" t="s">
        <v>430</v>
      </c>
      <c r="J77" s="278" t="s">
        <v>555</v>
      </c>
    </row>
    <row r="78" ht="22.5" spans="1:10">
      <c r="A78" s="279" t="s">
        <v>375</v>
      </c>
      <c r="B78" s="279" t="s">
        <v>583</v>
      </c>
      <c r="C78" s="278" t="s">
        <v>412</v>
      </c>
      <c r="D78" s="278" t="s">
        <v>413</v>
      </c>
      <c r="E78" s="278" t="s">
        <v>584</v>
      </c>
      <c r="F78" s="280" t="s">
        <v>415</v>
      </c>
      <c r="G78" s="281">
        <v>7</v>
      </c>
      <c r="H78" s="280" t="s">
        <v>508</v>
      </c>
      <c r="I78" s="280" t="s">
        <v>417</v>
      </c>
      <c r="J78" s="278" t="s">
        <v>585</v>
      </c>
    </row>
    <row r="79" ht="45" spans="1:10">
      <c r="A79" s="279"/>
      <c r="B79" s="279"/>
      <c r="C79" s="278" t="s">
        <v>412</v>
      </c>
      <c r="D79" s="278" t="s">
        <v>413</v>
      </c>
      <c r="E79" s="278" t="s">
        <v>586</v>
      </c>
      <c r="F79" s="280" t="s">
        <v>415</v>
      </c>
      <c r="G79" s="281">
        <v>7</v>
      </c>
      <c r="H79" s="280" t="s">
        <v>424</v>
      </c>
      <c r="I79" s="280" t="s">
        <v>417</v>
      </c>
      <c r="J79" s="278" t="s">
        <v>587</v>
      </c>
    </row>
    <row r="80" ht="22.5" spans="1:10">
      <c r="A80" s="279"/>
      <c r="B80" s="279"/>
      <c r="C80" s="278" t="s">
        <v>412</v>
      </c>
      <c r="D80" s="278" t="s">
        <v>413</v>
      </c>
      <c r="E80" s="278" t="s">
        <v>588</v>
      </c>
      <c r="F80" s="280" t="s">
        <v>415</v>
      </c>
      <c r="G80" s="281">
        <v>1</v>
      </c>
      <c r="H80" s="280" t="s">
        <v>508</v>
      </c>
      <c r="I80" s="280" t="s">
        <v>417</v>
      </c>
      <c r="J80" s="278" t="s">
        <v>589</v>
      </c>
    </row>
    <row r="81" ht="22.5" spans="1:10">
      <c r="A81" s="279"/>
      <c r="B81" s="279"/>
      <c r="C81" s="278" t="s">
        <v>412</v>
      </c>
      <c r="D81" s="278" t="s">
        <v>413</v>
      </c>
      <c r="E81" s="278" t="s">
        <v>590</v>
      </c>
      <c r="F81" s="280" t="s">
        <v>415</v>
      </c>
      <c r="G81" s="281">
        <v>1</v>
      </c>
      <c r="H81" s="280" t="s">
        <v>508</v>
      </c>
      <c r="I81" s="280" t="s">
        <v>417</v>
      </c>
      <c r="J81" s="278" t="s">
        <v>591</v>
      </c>
    </row>
    <row r="82" ht="22.5" spans="1:10">
      <c r="A82" s="279"/>
      <c r="B82" s="279"/>
      <c r="C82" s="278" t="s">
        <v>412</v>
      </c>
      <c r="D82" s="278" t="s">
        <v>418</v>
      </c>
      <c r="E82" s="278" t="s">
        <v>419</v>
      </c>
      <c r="F82" s="280" t="s">
        <v>415</v>
      </c>
      <c r="G82" s="281">
        <v>100000</v>
      </c>
      <c r="H82" s="280" t="s">
        <v>420</v>
      </c>
      <c r="I82" s="280" t="s">
        <v>417</v>
      </c>
      <c r="J82" s="278" t="s">
        <v>592</v>
      </c>
    </row>
    <row r="83" ht="45" spans="1:10">
      <c r="A83" s="279"/>
      <c r="B83" s="279"/>
      <c r="C83" s="278" t="s">
        <v>421</v>
      </c>
      <c r="D83" s="278" t="s">
        <v>422</v>
      </c>
      <c r="E83" s="278" t="s">
        <v>593</v>
      </c>
      <c r="F83" s="280" t="s">
        <v>451</v>
      </c>
      <c r="G83" s="281" t="s">
        <v>594</v>
      </c>
      <c r="H83" s="280" t="s">
        <v>481</v>
      </c>
      <c r="I83" s="280" t="s">
        <v>430</v>
      </c>
      <c r="J83" s="278" t="s">
        <v>593</v>
      </c>
    </row>
    <row r="84" ht="101.25" spans="1:10">
      <c r="A84" s="279"/>
      <c r="B84" s="279"/>
      <c r="C84" s="278" t="s">
        <v>421</v>
      </c>
      <c r="D84" s="278" t="s">
        <v>422</v>
      </c>
      <c r="E84" s="278" t="s">
        <v>595</v>
      </c>
      <c r="F84" s="280" t="s">
        <v>415</v>
      </c>
      <c r="G84" s="281" t="s">
        <v>596</v>
      </c>
      <c r="H84" s="280" t="s">
        <v>481</v>
      </c>
      <c r="I84" s="280" t="s">
        <v>430</v>
      </c>
      <c r="J84" s="278" t="s">
        <v>595</v>
      </c>
    </row>
    <row r="85" ht="22.5" spans="1:10">
      <c r="A85" s="279"/>
      <c r="B85" s="279"/>
      <c r="C85" s="278" t="s">
        <v>426</v>
      </c>
      <c r="D85" s="278" t="s">
        <v>427</v>
      </c>
      <c r="E85" s="278" t="s">
        <v>487</v>
      </c>
      <c r="F85" s="280" t="s">
        <v>415</v>
      </c>
      <c r="G85" s="281" t="s">
        <v>597</v>
      </c>
      <c r="H85" s="280" t="s">
        <v>429</v>
      </c>
      <c r="I85" s="280" t="s">
        <v>430</v>
      </c>
      <c r="J85" s="278" t="s">
        <v>598</v>
      </c>
    </row>
    <row r="86" ht="22.5" spans="1:10">
      <c r="A86" s="279" t="s">
        <v>350</v>
      </c>
      <c r="B86" s="279" t="s">
        <v>599</v>
      </c>
      <c r="C86" s="278" t="s">
        <v>412</v>
      </c>
      <c r="D86" s="278" t="s">
        <v>413</v>
      </c>
      <c r="E86" s="278" t="s">
        <v>600</v>
      </c>
      <c r="F86" s="280" t="s">
        <v>511</v>
      </c>
      <c r="G86" s="281">
        <v>3</v>
      </c>
      <c r="H86" s="280" t="s">
        <v>445</v>
      </c>
      <c r="I86" s="280" t="s">
        <v>417</v>
      </c>
      <c r="J86" s="278" t="s">
        <v>601</v>
      </c>
    </row>
    <row r="87" ht="33.75" spans="1:10">
      <c r="A87" s="279"/>
      <c r="B87" s="279"/>
      <c r="C87" s="278" t="s">
        <v>412</v>
      </c>
      <c r="D87" s="278" t="s">
        <v>413</v>
      </c>
      <c r="E87" s="278" t="s">
        <v>602</v>
      </c>
      <c r="F87" s="280" t="s">
        <v>451</v>
      </c>
      <c r="G87" s="281">
        <v>2</v>
      </c>
      <c r="H87" s="280" t="s">
        <v>508</v>
      </c>
      <c r="I87" s="280" t="s">
        <v>417</v>
      </c>
      <c r="J87" s="278" t="s">
        <v>603</v>
      </c>
    </row>
    <row r="88" ht="45" spans="1:10">
      <c r="A88" s="279"/>
      <c r="B88" s="279"/>
      <c r="C88" s="278" t="s">
        <v>412</v>
      </c>
      <c r="D88" s="278" t="s">
        <v>413</v>
      </c>
      <c r="E88" s="278" t="s">
        <v>604</v>
      </c>
      <c r="F88" s="280" t="s">
        <v>451</v>
      </c>
      <c r="G88" s="281">
        <v>300</v>
      </c>
      <c r="H88" s="280" t="s">
        <v>445</v>
      </c>
      <c r="I88" s="280" t="s">
        <v>417</v>
      </c>
      <c r="J88" s="278" t="s">
        <v>605</v>
      </c>
    </row>
    <row r="89" ht="22.5" spans="1:10">
      <c r="A89" s="279"/>
      <c r="B89" s="279"/>
      <c r="C89" s="278" t="s">
        <v>412</v>
      </c>
      <c r="D89" s="278" t="s">
        <v>413</v>
      </c>
      <c r="E89" s="278" t="s">
        <v>606</v>
      </c>
      <c r="F89" s="280" t="s">
        <v>451</v>
      </c>
      <c r="G89" s="281">
        <v>1900</v>
      </c>
      <c r="H89" s="280" t="s">
        <v>445</v>
      </c>
      <c r="I89" s="280" t="s">
        <v>417</v>
      </c>
      <c r="J89" s="278" t="s">
        <v>607</v>
      </c>
    </row>
    <row r="90" ht="56.25" spans="1:10">
      <c r="A90" s="279"/>
      <c r="B90" s="279"/>
      <c r="C90" s="278" t="s">
        <v>412</v>
      </c>
      <c r="D90" s="278" t="s">
        <v>413</v>
      </c>
      <c r="E90" s="278" t="s">
        <v>608</v>
      </c>
      <c r="F90" s="280" t="s">
        <v>451</v>
      </c>
      <c r="G90" s="281">
        <v>6</v>
      </c>
      <c r="H90" s="280" t="s">
        <v>508</v>
      </c>
      <c r="I90" s="280" t="s">
        <v>417</v>
      </c>
      <c r="J90" s="278" t="s">
        <v>609</v>
      </c>
    </row>
    <row r="91" ht="33.75" spans="1:10">
      <c r="A91" s="279"/>
      <c r="B91" s="279"/>
      <c r="C91" s="278" t="s">
        <v>412</v>
      </c>
      <c r="D91" s="278" t="s">
        <v>413</v>
      </c>
      <c r="E91" s="278" t="s">
        <v>610</v>
      </c>
      <c r="F91" s="280" t="s">
        <v>451</v>
      </c>
      <c r="G91" s="281">
        <v>4</v>
      </c>
      <c r="H91" s="280" t="s">
        <v>508</v>
      </c>
      <c r="I91" s="280" t="s">
        <v>417</v>
      </c>
      <c r="J91" s="278" t="s">
        <v>611</v>
      </c>
    </row>
    <row r="92" ht="78.75" spans="1:10">
      <c r="A92" s="279"/>
      <c r="B92" s="279"/>
      <c r="C92" s="278" t="s">
        <v>412</v>
      </c>
      <c r="D92" s="278" t="s">
        <v>413</v>
      </c>
      <c r="E92" s="278" t="s">
        <v>612</v>
      </c>
      <c r="F92" s="280" t="s">
        <v>415</v>
      </c>
      <c r="G92" s="281">
        <v>1</v>
      </c>
      <c r="H92" s="280" t="s">
        <v>424</v>
      </c>
      <c r="I92" s="280" t="s">
        <v>417</v>
      </c>
      <c r="J92" s="278" t="s">
        <v>613</v>
      </c>
    </row>
    <row r="93" ht="22.5" spans="1:10">
      <c r="A93" s="279"/>
      <c r="B93" s="279"/>
      <c r="C93" s="278" t="s">
        <v>421</v>
      </c>
      <c r="D93" s="278" t="s">
        <v>422</v>
      </c>
      <c r="E93" s="278" t="s">
        <v>614</v>
      </c>
      <c r="F93" s="280" t="s">
        <v>415</v>
      </c>
      <c r="G93" s="281" t="s">
        <v>615</v>
      </c>
      <c r="H93" s="280" t="s">
        <v>481</v>
      </c>
      <c r="I93" s="280" t="s">
        <v>430</v>
      </c>
      <c r="J93" s="278" t="s">
        <v>616</v>
      </c>
    </row>
    <row r="94" spans="1:10">
      <c r="A94" s="279"/>
      <c r="B94" s="279"/>
      <c r="C94" s="278" t="s">
        <v>421</v>
      </c>
      <c r="D94" s="278" t="s">
        <v>422</v>
      </c>
      <c r="E94" s="278" t="s">
        <v>617</v>
      </c>
      <c r="F94" s="280" t="s">
        <v>415</v>
      </c>
      <c r="G94" s="281" t="s">
        <v>618</v>
      </c>
      <c r="H94" s="280" t="s">
        <v>481</v>
      </c>
      <c r="I94" s="280" t="s">
        <v>430</v>
      </c>
      <c r="J94" s="278" t="s">
        <v>617</v>
      </c>
    </row>
    <row r="95" ht="22.5" spans="1:10">
      <c r="A95" s="279"/>
      <c r="B95" s="279"/>
      <c r="C95" s="278" t="s">
        <v>421</v>
      </c>
      <c r="D95" s="278" t="s">
        <v>453</v>
      </c>
      <c r="E95" s="278" t="s">
        <v>619</v>
      </c>
      <c r="F95" s="280" t="s">
        <v>511</v>
      </c>
      <c r="G95" s="281" t="s">
        <v>518</v>
      </c>
      <c r="H95" s="280" t="s">
        <v>429</v>
      </c>
      <c r="I95" s="280" t="s">
        <v>417</v>
      </c>
      <c r="J95" s="278" t="s">
        <v>620</v>
      </c>
    </row>
    <row r="96" spans="1:10">
      <c r="A96" s="279"/>
      <c r="B96" s="279"/>
      <c r="C96" s="278" t="s">
        <v>426</v>
      </c>
      <c r="D96" s="278" t="s">
        <v>427</v>
      </c>
      <c r="E96" s="278" t="s">
        <v>621</v>
      </c>
      <c r="F96" s="280" t="s">
        <v>415</v>
      </c>
      <c r="G96" s="281" t="s">
        <v>622</v>
      </c>
      <c r="H96" s="280" t="s">
        <v>429</v>
      </c>
      <c r="I96" s="280" t="s">
        <v>430</v>
      </c>
      <c r="J96" s="278" t="s">
        <v>621</v>
      </c>
    </row>
    <row r="97" spans="1:10">
      <c r="A97" s="279" t="s">
        <v>377</v>
      </c>
      <c r="B97" s="279" t="s">
        <v>623</v>
      </c>
      <c r="C97" s="278" t="s">
        <v>412</v>
      </c>
      <c r="D97" s="278" t="s">
        <v>413</v>
      </c>
      <c r="E97" s="278" t="s">
        <v>624</v>
      </c>
      <c r="F97" s="280" t="s">
        <v>451</v>
      </c>
      <c r="G97" s="281">
        <v>5</v>
      </c>
      <c r="H97" s="280" t="s">
        <v>424</v>
      </c>
      <c r="I97" s="280" t="s">
        <v>417</v>
      </c>
      <c r="J97" s="278" t="s">
        <v>625</v>
      </c>
    </row>
    <row r="98" ht="22.5" spans="1:10">
      <c r="A98" s="279"/>
      <c r="B98" s="279"/>
      <c r="C98" s="278" t="s">
        <v>412</v>
      </c>
      <c r="D98" s="278" t="s">
        <v>413</v>
      </c>
      <c r="E98" s="278" t="s">
        <v>626</v>
      </c>
      <c r="F98" s="280" t="s">
        <v>451</v>
      </c>
      <c r="G98" s="281">
        <v>5</v>
      </c>
      <c r="H98" s="280" t="s">
        <v>424</v>
      </c>
      <c r="I98" s="280" t="s">
        <v>417</v>
      </c>
      <c r="J98" s="278" t="s">
        <v>627</v>
      </c>
    </row>
    <row r="99" ht="22.5" spans="1:10">
      <c r="A99" s="279"/>
      <c r="B99" s="279"/>
      <c r="C99" s="278" t="s">
        <v>412</v>
      </c>
      <c r="D99" s="278" t="s">
        <v>413</v>
      </c>
      <c r="E99" s="278" t="s">
        <v>628</v>
      </c>
      <c r="F99" s="280" t="s">
        <v>451</v>
      </c>
      <c r="G99" s="281">
        <v>5</v>
      </c>
      <c r="H99" s="280" t="s">
        <v>424</v>
      </c>
      <c r="I99" s="280" t="s">
        <v>417</v>
      </c>
      <c r="J99" s="278" t="s">
        <v>629</v>
      </c>
    </row>
    <row r="100" ht="22.5" spans="1:10">
      <c r="A100" s="279"/>
      <c r="B100" s="279"/>
      <c r="C100" s="278" t="s">
        <v>412</v>
      </c>
      <c r="D100" s="278" t="s">
        <v>413</v>
      </c>
      <c r="E100" s="278" t="s">
        <v>630</v>
      </c>
      <c r="F100" s="280" t="s">
        <v>451</v>
      </c>
      <c r="G100" s="281">
        <v>5</v>
      </c>
      <c r="H100" s="280" t="s">
        <v>424</v>
      </c>
      <c r="I100" s="280" t="s">
        <v>417</v>
      </c>
      <c r="J100" s="278" t="s">
        <v>631</v>
      </c>
    </row>
    <row r="101" ht="22.5" spans="1:10">
      <c r="A101" s="279"/>
      <c r="B101" s="279"/>
      <c r="C101" s="278" t="s">
        <v>412</v>
      </c>
      <c r="D101" s="278" t="s">
        <v>413</v>
      </c>
      <c r="E101" s="278" t="s">
        <v>632</v>
      </c>
      <c r="F101" s="280" t="s">
        <v>415</v>
      </c>
      <c r="G101" s="281">
        <v>122</v>
      </c>
      <c r="H101" s="280" t="s">
        <v>424</v>
      </c>
      <c r="I101" s="280" t="s">
        <v>417</v>
      </c>
      <c r="J101" s="278" t="s">
        <v>633</v>
      </c>
    </row>
    <row r="102" ht="22.5" spans="1:10">
      <c r="A102" s="279"/>
      <c r="B102" s="279"/>
      <c r="C102" s="278" t="s">
        <v>412</v>
      </c>
      <c r="D102" s="278" t="s">
        <v>413</v>
      </c>
      <c r="E102" s="278" t="s">
        <v>634</v>
      </c>
      <c r="F102" s="280" t="s">
        <v>451</v>
      </c>
      <c r="G102" s="281">
        <v>1</v>
      </c>
      <c r="H102" s="280" t="s">
        <v>508</v>
      </c>
      <c r="I102" s="280" t="s">
        <v>417</v>
      </c>
      <c r="J102" s="278" t="s">
        <v>635</v>
      </c>
    </row>
    <row r="103" ht="22.5" spans="1:10">
      <c r="A103" s="279"/>
      <c r="B103" s="279"/>
      <c r="C103" s="278" t="s">
        <v>412</v>
      </c>
      <c r="D103" s="278" t="s">
        <v>418</v>
      </c>
      <c r="E103" s="278" t="s">
        <v>419</v>
      </c>
      <c r="F103" s="280" t="s">
        <v>415</v>
      </c>
      <c r="G103" s="281">
        <v>240000</v>
      </c>
      <c r="H103" s="280" t="s">
        <v>420</v>
      </c>
      <c r="I103" s="280" t="s">
        <v>417</v>
      </c>
      <c r="J103" s="278" t="s">
        <v>636</v>
      </c>
    </row>
    <row r="104" ht="101.25" spans="1:10">
      <c r="A104" s="279"/>
      <c r="B104" s="279"/>
      <c r="C104" s="278" t="s">
        <v>421</v>
      </c>
      <c r="D104" s="278" t="s">
        <v>422</v>
      </c>
      <c r="E104" s="278" t="s">
        <v>637</v>
      </c>
      <c r="F104" s="280" t="s">
        <v>451</v>
      </c>
      <c r="G104" s="281" t="s">
        <v>638</v>
      </c>
      <c r="H104" s="280" t="s">
        <v>481</v>
      </c>
      <c r="I104" s="280" t="s">
        <v>430</v>
      </c>
      <c r="J104" s="278" t="s">
        <v>637</v>
      </c>
    </row>
    <row r="105" ht="191.25" spans="1:10">
      <c r="A105" s="279"/>
      <c r="B105" s="279"/>
      <c r="C105" s="278" t="s">
        <v>421</v>
      </c>
      <c r="D105" s="278" t="s">
        <v>422</v>
      </c>
      <c r="E105" s="278" t="s">
        <v>639</v>
      </c>
      <c r="F105" s="280" t="s">
        <v>415</v>
      </c>
      <c r="G105" s="281" t="s">
        <v>640</v>
      </c>
      <c r="H105" s="280" t="s">
        <v>481</v>
      </c>
      <c r="I105" s="280" t="s">
        <v>430</v>
      </c>
      <c r="J105" s="278" t="s">
        <v>639</v>
      </c>
    </row>
    <row r="106" ht="22.5" spans="1:10">
      <c r="A106" s="279"/>
      <c r="B106" s="279"/>
      <c r="C106" s="278" t="s">
        <v>426</v>
      </c>
      <c r="D106" s="278" t="s">
        <v>427</v>
      </c>
      <c r="E106" s="278" t="s">
        <v>487</v>
      </c>
      <c r="F106" s="280" t="s">
        <v>415</v>
      </c>
      <c r="G106" s="281" t="s">
        <v>533</v>
      </c>
      <c r="H106" s="280" t="s">
        <v>429</v>
      </c>
      <c r="I106" s="280" t="s">
        <v>430</v>
      </c>
      <c r="J106" s="278" t="s">
        <v>488</v>
      </c>
    </row>
    <row r="107" ht="67.5" spans="1:10">
      <c r="A107" s="279" t="s">
        <v>359</v>
      </c>
      <c r="B107" s="279" t="s">
        <v>641</v>
      </c>
      <c r="C107" s="278" t="s">
        <v>412</v>
      </c>
      <c r="D107" s="278" t="s">
        <v>413</v>
      </c>
      <c r="E107" s="278" t="s">
        <v>642</v>
      </c>
      <c r="F107" s="280" t="s">
        <v>415</v>
      </c>
      <c r="G107" s="281">
        <v>3</v>
      </c>
      <c r="H107" s="280" t="s">
        <v>508</v>
      </c>
      <c r="I107" s="280" t="s">
        <v>417</v>
      </c>
      <c r="J107" s="278" t="s">
        <v>643</v>
      </c>
    </row>
    <row r="108" ht="67.5" spans="1:10">
      <c r="A108" s="279"/>
      <c r="B108" s="279"/>
      <c r="C108" s="278" t="s">
        <v>412</v>
      </c>
      <c r="D108" s="278" t="s">
        <v>413</v>
      </c>
      <c r="E108" s="278" t="s">
        <v>644</v>
      </c>
      <c r="F108" s="280" t="s">
        <v>415</v>
      </c>
      <c r="G108" s="281">
        <v>1</v>
      </c>
      <c r="H108" s="280" t="s">
        <v>508</v>
      </c>
      <c r="I108" s="280" t="s">
        <v>417</v>
      </c>
      <c r="J108" s="278" t="s">
        <v>643</v>
      </c>
    </row>
    <row r="109" ht="45" spans="1:10">
      <c r="A109" s="279"/>
      <c r="B109" s="279"/>
      <c r="C109" s="278" t="s">
        <v>412</v>
      </c>
      <c r="D109" s="278" t="s">
        <v>413</v>
      </c>
      <c r="E109" s="278" t="s">
        <v>645</v>
      </c>
      <c r="F109" s="280" t="s">
        <v>415</v>
      </c>
      <c r="G109" s="281">
        <v>1</v>
      </c>
      <c r="H109" s="280" t="s">
        <v>508</v>
      </c>
      <c r="I109" s="280" t="s">
        <v>417</v>
      </c>
      <c r="J109" s="278" t="s">
        <v>646</v>
      </c>
    </row>
    <row r="110" ht="56.25" spans="1:10">
      <c r="A110" s="279"/>
      <c r="B110" s="279"/>
      <c r="C110" s="278" t="s">
        <v>412</v>
      </c>
      <c r="D110" s="278" t="s">
        <v>413</v>
      </c>
      <c r="E110" s="278" t="s">
        <v>647</v>
      </c>
      <c r="F110" s="280" t="s">
        <v>415</v>
      </c>
      <c r="G110" s="281">
        <v>4</v>
      </c>
      <c r="H110" s="280" t="s">
        <v>424</v>
      </c>
      <c r="I110" s="280" t="s">
        <v>417</v>
      </c>
      <c r="J110" s="278" t="s">
        <v>648</v>
      </c>
    </row>
    <row r="111" ht="67.5" spans="1:10">
      <c r="A111" s="279"/>
      <c r="B111" s="279"/>
      <c r="C111" s="278" t="s">
        <v>412</v>
      </c>
      <c r="D111" s="278" t="s">
        <v>413</v>
      </c>
      <c r="E111" s="278" t="s">
        <v>649</v>
      </c>
      <c r="F111" s="280" t="s">
        <v>451</v>
      </c>
      <c r="G111" s="281">
        <v>20</v>
      </c>
      <c r="H111" s="280" t="s">
        <v>650</v>
      </c>
      <c r="I111" s="280" t="s">
        <v>417</v>
      </c>
      <c r="J111" s="278" t="s">
        <v>643</v>
      </c>
    </row>
    <row r="112" ht="67.5" spans="1:10">
      <c r="A112" s="279"/>
      <c r="B112" s="279"/>
      <c r="C112" s="278" t="s">
        <v>412</v>
      </c>
      <c r="D112" s="278" t="s">
        <v>432</v>
      </c>
      <c r="E112" s="278" t="s">
        <v>651</v>
      </c>
      <c r="F112" s="280" t="s">
        <v>415</v>
      </c>
      <c r="G112" s="281">
        <v>1</v>
      </c>
      <c r="H112" s="280" t="s">
        <v>493</v>
      </c>
      <c r="I112" s="280" t="s">
        <v>417</v>
      </c>
      <c r="J112" s="278" t="s">
        <v>643</v>
      </c>
    </row>
    <row r="113" ht="67.5" spans="1:10">
      <c r="A113" s="279"/>
      <c r="B113" s="279"/>
      <c r="C113" s="278" t="s">
        <v>421</v>
      </c>
      <c r="D113" s="278" t="s">
        <v>422</v>
      </c>
      <c r="E113" s="278" t="s">
        <v>652</v>
      </c>
      <c r="F113" s="280" t="s">
        <v>451</v>
      </c>
      <c r="G113" s="281" t="s">
        <v>575</v>
      </c>
      <c r="H113" s="280" t="s">
        <v>429</v>
      </c>
      <c r="I113" s="280" t="s">
        <v>430</v>
      </c>
      <c r="J113" s="278" t="s">
        <v>643</v>
      </c>
    </row>
    <row r="114" ht="67.5" spans="1:10">
      <c r="A114" s="279"/>
      <c r="B114" s="279"/>
      <c r="C114" s="278" t="s">
        <v>426</v>
      </c>
      <c r="D114" s="278" t="s">
        <v>427</v>
      </c>
      <c r="E114" s="278" t="s">
        <v>653</v>
      </c>
      <c r="F114" s="280" t="s">
        <v>415</v>
      </c>
      <c r="G114" s="281" t="s">
        <v>518</v>
      </c>
      <c r="H114" s="280" t="s">
        <v>429</v>
      </c>
      <c r="I114" s="280" t="s">
        <v>430</v>
      </c>
      <c r="J114" s="278" t="s">
        <v>643</v>
      </c>
    </row>
    <row r="115" ht="33.75" spans="1:10">
      <c r="A115" s="279" t="s">
        <v>334</v>
      </c>
      <c r="B115" s="279" t="s">
        <v>654</v>
      </c>
      <c r="C115" s="278" t="s">
        <v>412</v>
      </c>
      <c r="D115" s="278" t="s">
        <v>413</v>
      </c>
      <c r="E115" s="278" t="s">
        <v>655</v>
      </c>
      <c r="F115" s="280" t="s">
        <v>511</v>
      </c>
      <c r="G115" s="281">
        <v>1</v>
      </c>
      <c r="H115" s="280" t="s">
        <v>508</v>
      </c>
      <c r="I115" s="280" t="s">
        <v>417</v>
      </c>
      <c r="J115" s="278" t="s">
        <v>656</v>
      </c>
    </row>
    <row r="116" ht="33.75" spans="1:10">
      <c r="A116" s="279"/>
      <c r="B116" s="279"/>
      <c r="C116" s="278" t="s">
        <v>412</v>
      </c>
      <c r="D116" s="278" t="s">
        <v>413</v>
      </c>
      <c r="E116" s="278" t="s">
        <v>657</v>
      </c>
      <c r="F116" s="280" t="s">
        <v>511</v>
      </c>
      <c r="G116" s="281">
        <v>1</v>
      </c>
      <c r="H116" s="280" t="s">
        <v>508</v>
      </c>
      <c r="I116" s="280" t="s">
        <v>417</v>
      </c>
      <c r="J116" s="278" t="s">
        <v>658</v>
      </c>
    </row>
    <row r="117" ht="45" spans="1:10">
      <c r="A117" s="279"/>
      <c r="B117" s="279"/>
      <c r="C117" s="278" t="s">
        <v>412</v>
      </c>
      <c r="D117" s="278" t="s">
        <v>413</v>
      </c>
      <c r="E117" s="278" t="s">
        <v>659</v>
      </c>
      <c r="F117" s="280" t="s">
        <v>511</v>
      </c>
      <c r="G117" s="281">
        <v>1</v>
      </c>
      <c r="H117" s="280" t="s">
        <v>508</v>
      </c>
      <c r="I117" s="280" t="s">
        <v>417</v>
      </c>
      <c r="J117" s="278" t="s">
        <v>660</v>
      </c>
    </row>
    <row r="118" ht="22.5" spans="1:10">
      <c r="A118" s="279"/>
      <c r="B118" s="279"/>
      <c r="C118" s="278" t="s">
        <v>412</v>
      </c>
      <c r="D118" s="278" t="s">
        <v>413</v>
      </c>
      <c r="E118" s="278" t="s">
        <v>661</v>
      </c>
      <c r="F118" s="280" t="s">
        <v>511</v>
      </c>
      <c r="G118" s="281">
        <v>1</v>
      </c>
      <c r="H118" s="280" t="s">
        <v>508</v>
      </c>
      <c r="I118" s="280" t="s">
        <v>417</v>
      </c>
      <c r="J118" s="278" t="s">
        <v>662</v>
      </c>
    </row>
    <row r="119" ht="22.5" spans="1:10">
      <c r="A119" s="279"/>
      <c r="B119" s="279"/>
      <c r="C119" s="278" t="s">
        <v>421</v>
      </c>
      <c r="D119" s="278" t="s">
        <v>422</v>
      </c>
      <c r="E119" s="278" t="s">
        <v>663</v>
      </c>
      <c r="F119" s="280" t="s">
        <v>415</v>
      </c>
      <c r="G119" s="281" t="s">
        <v>664</v>
      </c>
      <c r="H119" s="280" t="s">
        <v>481</v>
      </c>
      <c r="I119" s="280" t="s">
        <v>430</v>
      </c>
      <c r="J119" s="278" t="s">
        <v>665</v>
      </c>
    </row>
    <row r="120" ht="56.25" spans="1:10">
      <c r="A120" s="279"/>
      <c r="B120" s="279"/>
      <c r="C120" s="278" t="s">
        <v>421</v>
      </c>
      <c r="D120" s="278" t="s">
        <v>422</v>
      </c>
      <c r="E120" s="278" t="s">
        <v>666</v>
      </c>
      <c r="F120" s="280" t="s">
        <v>415</v>
      </c>
      <c r="G120" s="281" t="s">
        <v>667</v>
      </c>
      <c r="H120" s="280" t="s">
        <v>481</v>
      </c>
      <c r="I120" s="280" t="s">
        <v>430</v>
      </c>
      <c r="J120" s="278" t="s">
        <v>668</v>
      </c>
    </row>
    <row r="121" spans="1:10">
      <c r="A121" s="279"/>
      <c r="B121" s="279"/>
      <c r="C121" s="278" t="s">
        <v>421</v>
      </c>
      <c r="D121" s="278" t="s">
        <v>453</v>
      </c>
      <c r="E121" s="278" t="s">
        <v>669</v>
      </c>
      <c r="F121" s="280" t="s">
        <v>415</v>
      </c>
      <c r="G121" s="281" t="s">
        <v>670</v>
      </c>
      <c r="H121" s="280" t="s">
        <v>481</v>
      </c>
      <c r="I121" s="280" t="s">
        <v>430</v>
      </c>
      <c r="J121" s="278" t="s">
        <v>671</v>
      </c>
    </row>
    <row r="122" spans="1:10">
      <c r="A122" s="279"/>
      <c r="B122" s="279"/>
      <c r="C122" s="278" t="s">
        <v>426</v>
      </c>
      <c r="D122" s="278" t="s">
        <v>427</v>
      </c>
      <c r="E122" s="278" t="s">
        <v>474</v>
      </c>
      <c r="F122" s="280" t="s">
        <v>415</v>
      </c>
      <c r="G122" s="281" t="s">
        <v>518</v>
      </c>
      <c r="H122" s="280" t="s">
        <v>429</v>
      </c>
      <c r="I122" s="280" t="s">
        <v>430</v>
      </c>
      <c r="J122" s="278" t="s">
        <v>555</v>
      </c>
    </row>
    <row r="123" spans="1:10">
      <c r="A123" s="279" t="s">
        <v>348</v>
      </c>
      <c r="B123" s="279" t="s">
        <v>672</v>
      </c>
      <c r="C123" s="278" t="s">
        <v>412</v>
      </c>
      <c r="D123" s="278" t="s">
        <v>413</v>
      </c>
      <c r="E123" s="278" t="s">
        <v>673</v>
      </c>
      <c r="F123" s="280" t="s">
        <v>415</v>
      </c>
      <c r="G123" s="281">
        <v>4</v>
      </c>
      <c r="H123" s="280" t="s">
        <v>508</v>
      </c>
      <c r="I123" s="280" t="s">
        <v>417</v>
      </c>
      <c r="J123" s="278" t="s">
        <v>673</v>
      </c>
    </row>
    <row r="124" ht="22.5" spans="1:10">
      <c r="A124" s="279"/>
      <c r="B124" s="279"/>
      <c r="C124" s="278" t="s">
        <v>412</v>
      </c>
      <c r="D124" s="278" t="s">
        <v>413</v>
      </c>
      <c r="E124" s="278" t="s">
        <v>674</v>
      </c>
      <c r="F124" s="280" t="s">
        <v>415</v>
      </c>
      <c r="G124" s="281">
        <v>1</v>
      </c>
      <c r="H124" s="280" t="s">
        <v>508</v>
      </c>
      <c r="I124" s="280" t="s">
        <v>417</v>
      </c>
      <c r="J124" s="278" t="s">
        <v>674</v>
      </c>
    </row>
    <row r="125" ht="22.5" spans="1:10">
      <c r="A125" s="279"/>
      <c r="B125" s="279"/>
      <c r="C125" s="278" t="s">
        <v>412</v>
      </c>
      <c r="D125" s="278" t="s">
        <v>447</v>
      </c>
      <c r="E125" s="278" t="s">
        <v>675</v>
      </c>
      <c r="F125" s="280" t="s">
        <v>451</v>
      </c>
      <c r="G125" s="281" t="s">
        <v>622</v>
      </c>
      <c r="H125" s="280" t="s">
        <v>429</v>
      </c>
      <c r="I125" s="280" t="s">
        <v>417</v>
      </c>
      <c r="J125" s="278" t="s">
        <v>676</v>
      </c>
    </row>
    <row r="126" ht="22.5" spans="1:10">
      <c r="A126" s="279"/>
      <c r="B126" s="279"/>
      <c r="C126" s="278" t="s">
        <v>412</v>
      </c>
      <c r="D126" s="278" t="s">
        <v>432</v>
      </c>
      <c r="E126" s="278" t="s">
        <v>677</v>
      </c>
      <c r="F126" s="280" t="s">
        <v>415</v>
      </c>
      <c r="G126" s="281">
        <v>1</v>
      </c>
      <c r="H126" s="280" t="s">
        <v>493</v>
      </c>
      <c r="I126" s="280" t="s">
        <v>417</v>
      </c>
      <c r="J126" s="278" t="s">
        <v>678</v>
      </c>
    </row>
    <row r="127" ht="33.75" spans="1:10">
      <c r="A127" s="279"/>
      <c r="B127" s="279"/>
      <c r="C127" s="278" t="s">
        <v>412</v>
      </c>
      <c r="D127" s="278" t="s">
        <v>432</v>
      </c>
      <c r="E127" s="278" t="s">
        <v>679</v>
      </c>
      <c r="F127" s="280" t="s">
        <v>415</v>
      </c>
      <c r="G127" s="281" t="s">
        <v>549</v>
      </c>
      <c r="H127" s="280" t="s">
        <v>429</v>
      </c>
      <c r="I127" s="280" t="s">
        <v>417</v>
      </c>
      <c r="J127" s="278" t="s">
        <v>680</v>
      </c>
    </row>
    <row r="128" spans="1:10">
      <c r="A128" s="279"/>
      <c r="B128" s="279"/>
      <c r="C128" s="278" t="s">
        <v>421</v>
      </c>
      <c r="D128" s="278" t="s">
        <v>422</v>
      </c>
      <c r="E128" s="278" t="s">
        <v>681</v>
      </c>
      <c r="F128" s="280" t="s">
        <v>451</v>
      </c>
      <c r="G128" s="281" t="s">
        <v>518</v>
      </c>
      <c r="H128" s="280" t="s">
        <v>429</v>
      </c>
      <c r="I128" s="280" t="s">
        <v>417</v>
      </c>
      <c r="J128" s="278" t="s">
        <v>681</v>
      </c>
    </row>
    <row r="129" ht="22.5" spans="1:10">
      <c r="A129" s="279"/>
      <c r="B129" s="279"/>
      <c r="C129" s="278" t="s">
        <v>426</v>
      </c>
      <c r="D129" s="278" t="s">
        <v>427</v>
      </c>
      <c r="E129" s="278" t="s">
        <v>474</v>
      </c>
      <c r="F129" s="280" t="s">
        <v>415</v>
      </c>
      <c r="G129" s="281" t="s">
        <v>518</v>
      </c>
      <c r="H129" s="280" t="s">
        <v>429</v>
      </c>
      <c r="I129" s="280" t="s">
        <v>430</v>
      </c>
      <c r="J129" s="278" t="s">
        <v>682</v>
      </c>
    </row>
    <row r="130" ht="33.75" spans="1:10">
      <c r="A130" s="279" t="s">
        <v>363</v>
      </c>
      <c r="B130" s="279" t="s">
        <v>683</v>
      </c>
      <c r="C130" s="278" t="s">
        <v>412</v>
      </c>
      <c r="D130" s="278" t="s">
        <v>413</v>
      </c>
      <c r="E130" s="278" t="s">
        <v>684</v>
      </c>
      <c r="F130" s="280" t="s">
        <v>451</v>
      </c>
      <c r="G130" s="281">
        <v>4</v>
      </c>
      <c r="H130" s="280" t="s">
        <v>685</v>
      </c>
      <c r="I130" s="280" t="s">
        <v>417</v>
      </c>
      <c r="J130" s="278" t="s">
        <v>686</v>
      </c>
    </row>
    <row r="131" spans="1:10">
      <c r="A131" s="279"/>
      <c r="B131" s="279"/>
      <c r="C131" s="278" t="s">
        <v>412</v>
      </c>
      <c r="D131" s="278" t="s">
        <v>413</v>
      </c>
      <c r="E131" s="278" t="s">
        <v>687</v>
      </c>
      <c r="F131" s="280" t="s">
        <v>451</v>
      </c>
      <c r="G131" s="281">
        <v>1</v>
      </c>
      <c r="H131" s="280" t="s">
        <v>685</v>
      </c>
      <c r="I131" s="280" t="s">
        <v>417</v>
      </c>
      <c r="J131" s="278" t="s">
        <v>688</v>
      </c>
    </row>
    <row r="132" ht="22.5" spans="1:10">
      <c r="A132" s="279"/>
      <c r="B132" s="279"/>
      <c r="C132" s="278" t="s">
        <v>412</v>
      </c>
      <c r="D132" s="278" t="s">
        <v>413</v>
      </c>
      <c r="E132" s="278" t="s">
        <v>689</v>
      </c>
      <c r="F132" s="280" t="s">
        <v>451</v>
      </c>
      <c r="G132" s="281">
        <v>15</v>
      </c>
      <c r="H132" s="280" t="s">
        <v>685</v>
      </c>
      <c r="I132" s="280" t="s">
        <v>417</v>
      </c>
      <c r="J132" s="278" t="s">
        <v>690</v>
      </c>
    </row>
    <row r="133" spans="1:10">
      <c r="A133" s="279"/>
      <c r="B133" s="279"/>
      <c r="C133" s="278" t="s">
        <v>412</v>
      </c>
      <c r="D133" s="278" t="s">
        <v>413</v>
      </c>
      <c r="E133" s="278" t="s">
        <v>691</v>
      </c>
      <c r="F133" s="280" t="s">
        <v>451</v>
      </c>
      <c r="G133" s="281">
        <v>2</v>
      </c>
      <c r="H133" s="280" t="s">
        <v>685</v>
      </c>
      <c r="I133" s="280" t="s">
        <v>417</v>
      </c>
      <c r="J133" s="278" t="s">
        <v>692</v>
      </c>
    </row>
    <row r="134" spans="1:10">
      <c r="A134" s="279"/>
      <c r="B134" s="279"/>
      <c r="C134" s="278" t="s">
        <v>412</v>
      </c>
      <c r="D134" s="278" t="s">
        <v>413</v>
      </c>
      <c r="E134" s="278" t="s">
        <v>693</v>
      </c>
      <c r="F134" s="280" t="s">
        <v>451</v>
      </c>
      <c r="G134" s="281">
        <v>2</v>
      </c>
      <c r="H134" s="280" t="s">
        <v>685</v>
      </c>
      <c r="I134" s="280" t="s">
        <v>417</v>
      </c>
      <c r="J134" s="278" t="s">
        <v>694</v>
      </c>
    </row>
    <row r="135" spans="1:10">
      <c r="A135" s="279"/>
      <c r="B135" s="279"/>
      <c r="C135" s="278" t="s">
        <v>412</v>
      </c>
      <c r="D135" s="278" t="s">
        <v>413</v>
      </c>
      <c r="E135" s="278" t="s">
        <v>695</v>
      </c>
      <c r="F135" s="280" t="s">
        <v>451</v>
      </c>
      <c r="G135" s="281">
        <v>2</v>
      </c>
      <c r="H135" s="280" t="s">
        <v>685</v>
      </c>
      <c r="I135" s="280" t="s">
        <v>417</v>
      </c>
      <c r="J135" s="278" t="s">
        <v>696</v>
      </c>
    </row>
    <row r="136" spans="1:10">
      <c r="A136" s="279"/>
      <c r="B136" s="279"/>
      <c r="C136" s="278" t="s">
        <v>412</v>
      </c>
      <c r="D136" s="278" t="s">
        <v>447</v>
      </c>
      <c r="E136" s="278" t="s">
        <v>697</v>
      </c>
      <c r="F136" s="280" t="s">
        <v>451</v>
      </c>
      <c r="G136" s="281" t="s">
        <v>622</v>
      </c>
      <c r="H136" s="280" t="s">
        <v>429</v>
      </c>
      <c r="I136" s="280" t="s">
        <v>417</v>
      </c>
      <c r="J136" s="278" t="s">
        <v>698</v>
      </c>
    </row>
    <row r="137" ht="33.75" spans="1:10">
      <c r="A137" s="279"/>
      <c r="B137" s="279"/>
      <c r="C137" s="278" t="s">
        <v>421</v>
      </c>
      <c r="D137" s="278" t="s">
        <v>422</v>
      </c>
      <c r="E137" s="278" t="s">
        <v>699</v>
      </c>
      <c r="F137" s="280" t="s">
        <v>415</v>
      </c>
      <c r="G137" s="281" t="s">
        <v>700</v>
      </c>
      <c r="H137" s="280" t="s">
        <v>481</v>
      </c>
      <c r="I137" s="280" t="s">
        <v>430</v>
      </c>
      <c r="J137" s="278" t="s">
        <v>701</v>
      </c>
    </row>
    <row r="138" ht="67.5" spans="1:10">
      <c r="A138" s="279"/>
      <c r="B138" s="279"/>
      <c r="C138" s="278" t="s">
        <v>421</v>
      </c>
      <c r="D138" s="278" t="s">
        <v>453</v>
      </c>
      <c r="E138" s="278" t="s">
        <v>702</v>
      </c>
      <c r="F138" s="280" t="s">
        <v>451</v>
      </c>
      <c r="G138" s="281">
        <v>95</v>
      </c>
      <c r="H138" s="280" t="s">
        <v>429</v>
      </c>
      <c r="I138" s="280" t="s">
        <v>417</v>
      </c>
      <c r="J138" s="278" t="s">
        <v>702</v>
      </c>
    </row>
    <row r="139" ht="22.5" spans="1:10">
      <c r="A139" s="279"/>
      <c r="B139" s="279"/>
      <c r="C139" s="278" t="s">
        <v>426</v>
      </c>
      <c r="D139" s="278" t="s">
        <v>427</v>
      </c>
      <c r="E139" s="278" t="s">
        <v>703</v>
      </c>
      <c r="F139" s="280" t="s">
        <v>415</v>
      </c>
      <c r="G139" s="281" t="s">
        <v>533</v>
      </c>
      <c r="H139" s="280" t="s">
        <v>429</v>
      </c>
      <c r="I139" s="280" t="s">
        <v>430</v>
      </c>
      <c r="J139" s="278" t="s">
        <v>704</v>
      </c>
    </row>
    <row r="140" ht="33.75" spans="1:10">
      <c r="A140" s="279" t="s">
        <v>355</v>
      </c>
      <c r="B140" s="279" t="s">
        <v>705</v>
      </c>
      <c r="C140" s="278" t="s">
        <v>412</v>
      </c>
      <c r="D140" s="278" t="s">
        <v>413</v>
      </c>
      <c r="E140" s="278" t="s">
        <v>706</v>
      </c>
      <c r="F140" s="280" t="s">
        <v>415</v>
      </c>
      <c r="G140" s="281">
        <v>1</v>
      </c>
      <c r="H140" s="280" t="s">
        <v>508</v>
      </c>
      <c r="I140" s="280" t="s">
        <v>417</v>
      </c>
      <c r="J140" s="278" t="s">
        <v>706</v>
      </c>
    </row>
    <row r="141" ht="22.5" spans="1:10">
      <c r="A141" s="279"/>
      <c r="B141" s="279"/>
      <c r="C141" s="278" t="s">
        <v>412</v>
      </c>
      <c r="D141" s="278" t="s">
        <v>413</v>
      </c>
      <c r="E141" s="278" t="s">
        <v>707</v>
      </c>
      <c r="F141" s="280" t="s">
        <v>415</v>
      </c>
      <c r="G141" s="281">
        <v>1</v>
      </c>
      <c r="H141" s="280" t="s">
        <v>685</v>
      </c>
      <c r="I141" s="280" t="s">
        <v>417</v>
      </c>
      <c r="J141" s="278" t="s">
        <v>707</v>
      </c>
    </row>
    <row r="142" ht="22.5" spans="1:10">
      <c r="A142" s="279"/>
      <c r="B142" s="279"/>
      <c r="C142" s="278" t="s">
        <v>412</v>
      </c>
      <c r="D142" s="278" t="s">
        <v>413</v>
      </c>
      <c r="E142" s="278" t="s">
        <v>708</v>
      </c>
      <c r="F142" s="280" t="s">
        <v>415</v>
      </c>
      <c r="G142" s="281">
        <v>1</v>
      </c>
      <c r="H142" s="280" t="s">
        <v>424</v>
      </c>
      <c r="I142" s="280" t="s">
        <v>417</v>
      </c>
      <c r="J142" s="278" t="s">
        <v>708</v>
      </c>
    </row>
    <row r="143" ht="22.5" spans="1:10">
      <c r="A143" s="279"/>
      <c r="B143" s="279"/>
      <c r="C143" s="278" t="s">
        <v>412</v>
      </c>
      <c r="D143" s="278" t="s">
        <v>432</v>
      </c>
      <c r="E143" s="278" t="s">
        <v>709</v>
      </c>
      <c r="F143" s="280" t="s">
        <v>415</v>
      </c>
      <c r="G143" s="281">
        <v>1</v>
      </c>
      <c r="H143" s="280" t="s">
        <v>493</v>
      </c>
      <c r="I143" s="280" t="s">
        <v>430</v>
      </c>
      <c r="J143" s="278" t="s">
        <v>710</v>
      </c>
    </row>
    <row r="144" ht="45" spans="1:10">
      <c r="A144" s="279"/>
      <c r="B144" s="279"/>
      <c r="C144" s="278" t="s">
        <v>421</v>
      </c>
      <c r="D144" s="278" t="s">
        <v>422</v>
      </c>
      <c r="E144" s="278" t="s">
        <v>711</v>
      </c>
      <c r="F144" s="280" t="s">
        <v>451</v>
      </c>
      <c r="G144" s="281" t="s">
        <v>533</v>
      </c>
      <c r="H144" s="280" t="s">
        <v>429</v>
      </c>
      <c r="I144" s="280" t="s">
        <v>430</v>
      </c>
      <c r="J144" s="278" t="s">
        <v>712</v>
      </c>
    </row>
    <row r="145" ht="22.5" spans="1:10">
      <c r="A145" s="279"/>
      <c r="B145" s="279"/>
      <c r="C145" s="278" t="s">
        <v>421</v>
      </c>
      <c r="D145" s="278" t="s">
        <v>422</v>
      </c>
      <c r="E145" s="278" t="s">
        <v>713</v>
      </c>
      <c r="F145" s="280" t="s">
        <v>415</v>
      </c>
      <c r="G145" s="281" t="s">
        <v>714</v>
      </c>
      <c r="H145" s="280" t="s">
        <v>481</v>
      </c>
      <c r="I145" s="280" t="s">
        <v>430</v>
      </c>
      <c r="J145" s="278" t="s">
        <v>713</v>
      </c>
    </row>
    <row r="146" spans="1:10">
      <c r="A146" s="279"/>
      <c r="B146" s="279"/>
      <c r="C146" s="278" t="s">
        <v>426</v>
      </c>
      <c r="D146" s="278" t="s">
        <v>427</v>
      </c>
      <c r="E146" s="278" t="s">
        <v>487</v>
      </c>
      <c r="F146" s="280" t="s">
        <v>415</v>
      </c>
      <c r="G146" s="281" t="s">
        <v>533</v>
      </c>
      <c r="H146" s="280" t="s">
        <v>429</v>
      </c>
      <c r="I146" s="280" t="s">
        <v>430</v>
      </c>
      <c r="J146" s="278" t="s">
        <v>715</v>
      </c>
    </row>
    <row r="147" ht="45" spans="1:10">
      <c r="A147" s="279" t="s">
        <v>353</v>
      </c>
      <c r="B147" s="279" t="s">
        <v>716</v>
      </c>
      <c r="C147" s="278" t="s">
        <v>412</v>
      </c>
      <c r="D147" s="278" t="s">
        <v>413</v>
      </c>
      <c r="E147" s="278" t="s">
        <v>717</v>
      </c>
      <c r="F147" s="280" t="s">
        <v>415</v>
      </c>
      <c r="G147" s="281">
        <v>6</v>
      </c>
      <c r="H147" s="280" t="s">
        <v>508</v>
      </c>
      <c r="I147" s="280" t="s">
        <v>417</v>
      </c>
      <c r="J147" s="278" t="s">
        <v>718</v>
      </c>
    </row>
    <row r="148" ht="22.5" spans="1:10">
      <c r="A148" s="279"/>
      <c r="B148" s="279"/>
      <c r="C148" s="278" t="s">
        <v>412</v>
      </c>
      <c r="D148" s="278" t="s">
        <v>413</v>
      </c>
      <c r="E148" s="278" t="s">
        <v>719</v>
      </c>
      <c r="F148" s="280" t="s">
        <v>415</v>
      </c>
      <c r="G148" s="281">
        <v>2</v>
      </c>
      <c r="H148" s="280" t="s">
        <v>685</v>
      </c>
      <c r="I148" s="280" t="s">
        <v>417</v>
      </c>
      <c r="J148" s="278" t="s">
        <v>720</v>
      </c>
    </row>
    <row r="149" ht="33.75" spans="1:10">
      <c r="A149" s="279"/>
      <c r="B149" s="279"/>
      <c r="C149" s="278" t="s">
        <v>412</v>
      </c>
      <c r="D149" s="278" t="s">
        <v>413</v>
      </c>
      <c r="E149" s="278" t="s">
        <v>721</v>
      </c>
      <c r="F149" s="280" t="s">
        <v>415</v>
      </c>
      <c r="G149" s="281">
        <v>3</v>
      </c>
      <c r="H149" s="280" t="s">
        <v>424</v>
      </c>
      <c r="I149" s="280" t="s">
        <v>417</v>
      </c>
      <c r="J149" s="278" t="s">
        <v>722</v>
      </c>
    </row>
    <row r="150" ht="33.75" spans="1:10">
      <c r="A150" s="279"/>
      <c r="B150" s="279"/>
      <c r="C150" s="278" t="s">
        <v>412</v>
      </c>
      <c r="D150" s="278" t="s">
        <v>413</v>
      </c>
      <c r="E150" s="278" t="s">
        <v>723</v>
      </c>
      <c r="F150" s="280" t="s">
        <v>415</v>
      </c>
      <c r="G150" s="281">
        <v>1</v>
      </c>
      <c r="H150" s="280" t="s">
        <v>424</v>
      </c>
      <c r="I150" s="280" t="s">
        <v>417</v>
      </c>
      <c r="J150" s="278" t="s">
        <v>724</v>
      </c>
    </row>
    <row r="151" ht="22.5" spans="1:10">
      <c r="A151" s="279"/>
      <c r="B151" s="279"/>
      <c r="C151" s="278" t="s">
        <v>412</v>
      </c>
      <c r="D151" s="278" t="s">
        <v>447</v>
      </c>
      <c r="E151" s="278" t="s">
        <v>574</v>
      </c>
      <c r="F151" s="280" t="s">
        <v>415</v>
      </c>
      <c r="G151" s="281" t="s">
        <v>549</v>
      </c>
      <c r="H151" s="280" t="s">
        <v>429</v>
      </c>
      <c r="I151" s="280" t="s">
        <v>417</v>
      </c>
      <c r="J151" s="278" t="s">
        <v>725</v>
      </c>
    </row>
    <row r="152" ht="22.5" spans="1:10">
      <c r="A152" s="279"/>
      <c r="B152" s="279"/>
      <c r="C152" s="278" t="s">
        <v>421</v>
      </c>
      <c r="D152" s="278" t="s">
        <v>422</v>
      </c>
      <c r="E152" s="278" t="s">
        <v>726</v>
      </c>
      <c r="F152" s="280" t="s">
        <v>451</v>
      </c>
      <c r="G152" s="281" t="s">
        <v>727</v>
      </c>
      <c r="H152" s="280" t="s">
        <v>481</v>
      </c>
      <c r="I152" s="280" t="s">
        <v>430</v>
      </c>
      <c r="J152" s="278" t="s">
        <v>726</v>
      </c>
    </row>
    <row r="153" ht="22.5" spans="1:10">
      <c r="A153" s="279"/>
      <c r="B153" s="279"/>
      <c r="C153" s="278" t="s">
        <v>421</v>
      </c>
      <c r="D153" s="278" t="s">
        <v>422</v>
      </c>
      <c r="E153" s="278" t="s">
        <v>728</v>
      </c>
      <c r="F153" s="280" t="s">
        <v>415</v>
      </c>
      <c r="G153" s="281" t="s">
        <v>729</v>
      </c>
      <c r="H153" s="280" t="s">
        <v>481</v>
      </c>
      <c r="I153" s="280" t="s">
        <v>430</v>
      </c>
      <c r="J153" s="278" t="s">
        <v>730</v>
      </c>
    </row>
    <row r="154" ht="33.75" spans="1:10">
      <c r="A154" s="279"/>
      <c r="B154" s="279"/>
      <c r="C154" s="278" t="s">
        <v>421</v>
      </c>
      <c r="D154" s="278" t="s">
        <v>422</v>
      </c>
      <c r="E154" s="278" t="s">
        <v>731</v>
      </c>
      <c r="F154" s="280" t="s">
        <v>451</v>
      </c>
      <c r="G154" s="281" t="s">
        <v>729</v>
      </c>
      <c r="H154" s="280" t="s">
        <v>481</v>
      </c>
      <c r="I154" s="280" t="s">
        <v>430</v>
      </c>
      <c r="J154" s="278" t="s">
        <v>731</v>
      </c>
    </row>
    <row r="155" ht="67.5" spans="1:10">
      <c r="A155" s="279"/>
      <c r="B155" s="279"/>
      <c r="C155" s="278" t="s">
        <v>421</v>
      </c>
      <c r="D155" s="278" t="s">
        <v>422</v>
      </c>
      <c r="E155" s="278" t="s">
        <v>732</v>
      </c>
      <c r="F155" s="280" t="s">
        <v>415</v>
      </c>
      <c r="G155" s="281" t="s">
        <v>733</v>
      </c>
      <c r="H155" s="280" t="s">
        <v>481</v>
      </c>
      <c r="I155" s="280" t="s">
        <v>430</v>
      </c>
      <c r="J155" s="278" t="s">
        <v>732</v>
      </c>
    </row>
    <row r="156" ht="22.5" spans="1:10">
      <c r="A156" s="279"/>
      <c r="B156" s="279"/>
      <c r="C156" s="278" t="s">
        <v>426</v>
      </c>
      <c r="D156" s="278" t="s">
        <v>427</v>
      </c>
      <c r="E156" s="278" t="s">
        <v>734</v>
      </c>
      <c r="F156" s="280" t="s">
        <v>415</v>
      </c>
      <c r="G156" s="281" t="s">
        <v>518</v>
      </c>
      <c r="H156" s="280" t="s">
        <v>429</v>
      </c>
      <c r="I156" s="280" t="s">
        <v>430</v>
      </c>
      <c r="J156" s="278" t="s">
        <v>735</v>
      </c>
    </row>
    <row r="157" ht="33.75" spans="1:10">
      <c r="A157" s="279" t="s">
        <v>373</v>
      </c>
      <c r="B157" s="279" t="s">
        <v>736</v>
      </c>
      <c r="C157" s="278" t="s">
        <v>412</v>
      </c>
      <c r="D157" s="278" t="s">
        <v>413</v>
      </c>
      <c r="E157" s="278" t="s">
        <v>737</v>
      </c>
      <c r="F157" s="280" t="s">
        <v>415</v>
      </c>
      <c r="G157" s="281">
        <v>2</v>
      </c>
      <c r="H157" s="280" t="s">
        <v>508</v>
      </c>
      <c r="I157" s="280" t="s">
        <v>417</v>
      </c>
      <c r="J157" s="278" t="s">
        <v>738</v>
      </c>
    </row>
    <row r="158" ht="22.5" spans="1:10">
      <c r="A158" s="279"/>
      <c r="B158" s="279"/>
      <c r="C158" s="278" t="s">
        <v>412</v>
      </c>
      <c r="D158" s="278" t="s">
        <v>413</v>
      </c>
      <c r="E158" s="278" t="s">
        <v>739</v>
      </c>
      <c r="F158" s="280" t="s">
        <v>415</v>
      </c>
      <c r="G158" s="281">
        <v>7</v>
      </c>
      <c r="H158" s="280" t="s">
        <v>424</v>
      </c>
      <c r="I158" s="280" t="s">
        <v>417</v>
      </c>
      <c r="J158" s="278" t="s">
        <v>740</v>
      </c>
    </row>
    <row r="159" ht="22.5" spans="1:10">
      <c r="A159" s="279"/>
      <c r="B159" s="279"/>
      <c r="C159" s="278" t="s">
        <v>412</v>
      </c>
      <c r="D159" s="278" t="s">
        <v>413</v>
      </c>
      <c r="E159" s="278" t="s">
        <v>741</v>
      </c>
      <c r="F159" s="280" t="s">
        <v>415</v>
      </c>
      <c r="G159" s="281">
        <v>9</v>
      </c>
      <c r="H159" s="280" t="s">
        <v>424</v>
      </c>
      <c r="I159" s="280" t="s">
        <v>417</v>
      </c>
      <c r="J159" s="278" t="s">
        <v>742</v>
      </c>
    </row>
    <row r="160" ht="22.5" spans="1:10">
      <c r="A160" s="279"/>
      <c r="B160" s="279"/>
      <c r="C160" s="278" t="s">
        <v>412</v>
      </c>
      <c r="D160" s="278" t="s">
        <v>413</v>
      </c>
      <c r="E160" s="278" t="s">
        <v>743</v>
      </c>
      <c r="F160" s="280" t="s">
        <v>415</v>
      </c>
      <c r="G160" s="281">
        <v>20</v>
      </c>
      <c r="H160" s="280" t="s">
        <v>744</v>
      </c>
      <c r="I160" s="280" t="s">
        <v>417</v>
      </c>
      <c r="J160" s="278" t="s">
        <v>745</v>
      </c>
    </row>
    <row r="161" ht="22.5" spans="1:10">
      <c r="A161" s="279"/>
      <c r="B161" s="279"/>
      <c r="C161" s="278" t="s">
        <v>412</v>
      </c>
      <c r="D161" s="278" t="s">
        <v>418</v>
      </c>
      <c r="E161" s="278" t="s">
        <v>419</v>
      </c>
      <c r="F161" s="280" t="s">
        <v>415</v>
      </c>
      <c r="G161" s="281">
        <v>5000</v>
      </c>
      <c r="H161" s="280" t="s">
        <v>420</v>
      </c>
      <c r="I161" s="280" t="s">
        <v>417</v>
      </c>
      <c r="J161" s="278" t="s">
        <v>746</v>
      </c>
    </row>
    <row r="162" ht="67.5" spans="1:10">
      <c r="A162" s="279"/>
      <c r="B162" s="279"/>
      <c r="C162" s="278" t="s">
        <v>421</v>
      </c>
      <c r="D162" s="278" t="s">
        <v>422</v>
      </c>
      <c r="E162" s="278" t="s">
        <v>747</v>
      </c>
      <c r="F162" s="280" t="s">
        <v>415</v>
      </c>
      <c r="G162" s="281" t="s">
        <v>640</v>
      </c>
      <c r="H162" s="280" t="s">
        <v>481</v>
      </c>
      <c r="I162" s="280" t="s">
        <v>430</v>
      </c>
      <c r="J162" s="278" t="s">
        <v>747</v>
      </c>
    </row>
    <row r="163" ht="22.5" spans="1:10">
      <c r="A163" s="279"/>
      <c r="B163" s="279"/>
      <c r="C163" s="278" t="s">
        <v>426</v>
      </c>
      <c r="D163" s="278" t="s">
        <v>427</v>
      </c>
      <c r="E163" s="278" t="s">
        <v>748</v>
      </c>
      <c r="F163" s="280" t="s">
        <v>415</v>
      </c>
      <c r="G163" s="281" t="s">
        <v>533</v>
      </c>
      <c r="H163" s="280" t="s">
        <v>429</v>
      </c>
      <c r="I163" s="280" t="s">
        <v>430</v>
      </c>
      <c r="J163" s="278" t="s">
        <v>749</v>
      </c>
    </row>
    <row r="164" ht="45" spans="1:10">
      <c r="A164" s="279" t="s">
        <v>357</v>
      </c>
      <c r="B164" s="279" t="s">
        <v>750</v>
      </c>
      <c r="C164" s="278" t="s">
        <v>412</v>
      </c>
      <c r="D164" s="278" t="s">
        <v>413</v>
      </c>
      <c r="E164" s="278" t="s">
        <v>751</v>
      </c>
      <c r="F164" s="280" t="s">
        <v>451</v>
      </c>
      <c r="G164" s="281">
        <v>1</v>
      </c>
      <c r="H164" s="280" t="s">
        <v>508</v>
      </c>
      <c r="I164" s="280" t="s">
        <v>417</v>
      </c>
      <c r="J164" s="278" t="s">
        <v>752</v>
      </c>
    </row>
    <row r="165" spans="1:10">
      <c r="A165" s="279"/>
      <c r="B165" s="279"/>
      <c r="C165" s="278" t="s">
        <v>421</v>
      </c>
      <c r="D165" s="278" t="s">
        <v>422</v>
      </c>
      <c r="E165" s="278" t="s">
        <v>753</v>
      </c>
      <c r="F165" s="280" t="s">
        <v>451</v>
      </c>
      <c r="G165" s="281" t="s">
        <v>533</v>
      </c>
      <c r="H165" s="280" t="s">
        <v>429</v>
      </c>
      <c r="I165" s="280" t="s">
        <v>417</v>
      </c>
      <c r="J165" s="278" t="s">
        <v>754</v>
      </c>
    </row>
    <row r="166" spans="1:10">
      <c r="A166" s="279"/>
      <c r="B166" s="279"/>
      <c r="C166" s="278" t="s">
        <v>426</v>
      </c>
      <c r="D166" s="278" t="s">
        <v>427</v>
      </c>
      <c r="E166" s="278" t="s">
        <v>653</v>
      </c>
      <c r="F166" s="280" t="s">
        <v>415</v>
      </c>
      <c r="G166" s="281" t="s">
        <v>518</v>
      </c>
      <c r="H166" s="280" t="s">
        <v>429</v>
      </c>
      <c r="I166" s="280" t="s">
        <v>430</v>
      </c>
      <c r="J166" s="278" t="s">
        <v>755</v>
      </c>
    </row>
    <row r="167" ht="112.5" spans="1:10">
      <c r="A167" s="279" t="s">
        <v>340</v>
      </c>
      <c r="B167" s="279" t="s">
        <v>756</v>
      </c>
      <c r="C167" s="278" t="s">
        <v>412</v>
      </c>
      <c r="D167" s="278" t="s">
        <v>413</v>
      </c>
      <c r="E167" s="278" t="s">
        <v>757</v>
      </c>
      <c r="F167" s="280" t="s">
        <v>415</v>
      </c>
      <c r="G167" s="281" t="s">
        <v>758</v>
      </c>
      <c r="H167" s="280" t="s">
        <v>424</v>
      </c>
      <c r="I167" s="280" t="s">
        <v>417</v>
      </c>
      <c r="J167" s="278" t="s">
        <v>759</v>
      </c>
    </row>
    <row r="168" spans="1:10">
      <c r="A168" s="279"/>
      <c r="B168" s="279"/>
      <c r="C168" s="278" t="s">
        <v>412</v>
      </c>
      <c r="D168" s="278" t="s">
        <v>413</v>
      </c>
      <c r="E168" s="278" t="s">
        <v>760</v>
      </c>
      <c r="F168" s="280" t="s">
        <v>415</v>
      </c>
      <c r="G168" s="281" t="s">
        <v>761</v>
      </c>
      <c r="H168" s="280" t="s">
        <v>424</v>
      </c>
      <c r="I168" s="280" t="s">
        <v>417</v>
      </c>
      <c r="J168" s="278" t="s">
        <v>762</v>
      </c>
    </row>
    <row r="169" spans="1:10">
      <c r="A169" s="279"/>
      <c r="B169" s="279"/>
      <c r="C169" s="278" t="s">
        <v>412</v>
      </c>
      <c r="D169" s="278" t="s">
        <v>413</v>
      </c>
      <c r="E169" s="278" t="s">
        <v>763</v>
      </c>
      <c r="F169" s="280" t="s">
        <v>415</v>
      </c>
      <c r="G169" s="281" t="s">
        <v>764</v>
      </c>
      <c r="H169" s="280" t="s">
        <v>765</v>
      </c>
      <c r="I169" s="280" t="s">
        <v>417</v>
      </c>
      <c r="J169" s="278" t="s">
        <v>766</v>
      </c>
    </row>
    <row r="170" spans="1:10">
      <c r="A170" s="279"/>
      <c r="B170" s="279"/>
      <c r="C170" s="278" t="s">
        <v>412</v>
      </c>
      <c r="D170" s="278" t="s">
        <v>413</v>
      </c>
      <c r="E170" s="278" t="s">
        <v>767</v>
      </c>
      <c r="F170" s="280" t="s">
        <v>415</v>
      </c>
      <c r="G170" s="281" t="s">
        <v>758</v>
      </c>
      <c r="H170" s="280" t="s">
        <v>424</v>
      </c>
      <c r="I170" s="280" t="s">
        <v>417</v>
      </c>
      <c r="J170" s="278" t="s">
        <v>768</v>
      </c>
    </row>
    <row r="171" ht="67.5" spans="1:10">
      <c r="A171" s="279"/>
      <c r="B171" s="279"/>
      <c r="C171" s="278" t="s">
        <v>421</v>
      </c>
      <c r="D171" s="278" t="s">
        <v>422</v>
      </c>
      <c r="E171" s="278" t="s">
        <v>769</v>
      </c>
      <c r="F171" s="280" t="s">
        <v>451</v>
      </c>
      <c r="G171" s="281" t="s">
        <v>770</v>
      </c>
      <c r="H171" s="280" t="s">
        <v>481</v>
      </c>
      <c r="I171" s="280" t="s">
        <v>430</v>
      </c>
      <c r="J171" s="278" t="s">
        <v>769</v>
      </c>
    </row>
    <row r="172" ht="67.5" spans="1:10">
      <c r="A172" s="279"/>
      <c r="B172" s="279"/>
      <c r="C172" s="278" t="s">
        <v>421</v>
      </c>
      <c r="D172" s="278" t="s">
        <v>422</v>
      </c>
      <c r="E172" s="278" t="s">
        <v>771</v>
      </c>
      <c r="F172" s="280" t="s">
        <v>415</v>
      </c>
      <c r="G172" s="281" t="s">
        <v>772</v>
      </c>
      <c r="H172" s="280" t="s">
        <v>481</v>
      </c>
      <c r="I172" s="280" t="s">
        <v>430</v>
      </c>
      <c r="J172" s="278" t="s">
        <v>771</v>
      </c>
    </row>
    <row r="173" ht="22.5" spans="1:10">
      <c r="A173" s="279"/>
      <c r="B173" s="279"/>
      <c r="C173" s="278" t="s">
        <v>426</v>
      </c>
      <c r="D173" s="278" t="s">
        <v>773</v>
      </c>
      <c r="E173" s="278" t="s">
        <v>487</v>
      </c>
      <c r="F173" s="280" t="s">
        <v>415</v>
      </c>
      <c r="G173" s="281" t="s">
        <v>533</v>
      </c>
      <c r="H173" s="280" t="s">
        <v>429</v>
      </c>
      <c r="I173" s="280" t="s">
        <v>430</v>
      </c>
      <c r="J173" s="278" t="s">
        <v>774</v>
      </c>
    </row>
    <row r="174" ht="45" spans="1:10">
      <c r="A174" s="279" t="s">
        <v>367</v>
      </c>
      <c r="B174" s="279" t="s">
        <v>775</v>
      </c>
      <c r="C174" s="278" t="s">
        <v>412</v>
      </c>
      <c r="D174" s="278" t="s">
        <v>413</v>
      </c>
      <c r="E174" s="278" t="s">
        <v>776</v>
      </c>
      <c r="F174" s="280" t="s">
        <v>451</v>
      </c>
      <c r="G174" s="281" t="s">
        <v>777</v>
      </c>
      <c r="H174" s="280" t="s">
        <v>508</v>
      </c>
      <c r="I174" s="280" t="s">
        <v>417</v>
      </c>
      <c r="J174" s="278" t="s">
        <v>778</v>
      </c>
    </row>
    <row r="175" ht="22.5" spans="1:10">
      <c r="A175" s="279"/>
      <c r="B175" s="279"/>
      <c r="C175" s="278" t="s">
        <v>412</v>
      </c>
      <c r="D175" s="278" t="s">
        <v>447</v>
      </c>
      <c r="E175" s="278" t="s">
        <v>779</v>
      </c>
      <c r="F175" s="280" t="s">
        <v>415</v>
      </c>
      <c r="G175" s="281" t="s">
        <v>549</v>
      </c>
      <c r="H175" s="280" t="s">
        <v>429</v>
      </c>
      <c r="I175" s="280" t="s">
        <v>417</v>
      </c>
      <c r="J175" s="278" t="s">
        <v>780</v>
      </c>
    </row>
    <row r="176" ht="22.5" spans="1:10">
      <c r="A176" s="279"/>
      <c r="B176" s="279"/>
      <c r="C176" s="278" t="s">
        <v>421</v>
      </c>
      <c r="D176" s="278" t="s">
        <v>422</v>
      </c>
      <c r="E176" s="278" t="s">
        <v>781</v>
      </c>
      <c r="F176" s="280" t="s">
        <v>415</v>
      </c>
      <c r="G176" s="281" t="s">
        <v>782</v>
      </c>
      <c r="H176" s="280" t="s">
        <v>481</v>
      </c>
      <c r="I176" s="280" t="s">
        <v>430</v>
      </c>
      <c r="J176" s="278" t="s">
        <v>781</v>
      </c>
    </row>
    <row r="177" ht="22.5" spans="1:10">
      <c r="A177" s="279"/>
      <c r="B177" s="279"/>
      <c r="C177" s="278" t="s">
        <v>426</v>
      </c>
      <c r="D177" s="278" t="s">
        <v>427</v>
      </c>
      <c r="E177" s="278" t="s">
        <v>783</v>
      </c>
      <c r="F177" s="280" t="s">
        <v>451</v>
      </c>
      <c r="G177" s="281" t="s">
        <v>597</v>
      </c>
      <c r="H177" s="280" t="s">
        <v>429</v>
      </c>
      <c r="I177" s="280" t="s">
        <v>430</v>
      </c>
      <c r="J177" s="278" t="s">
        <v>784</v>
      </c>
    </row>
    <row r="178" ht="45" spans="1:10">
      <c r="A178" s="279" t="s">
        <v>369</v>
      </c>
      <c r="B178" s="279" t="s">
        <v>785</v>
      </c>
      <c r="C178" s="278" t="s">
        <v>412</v>
      </c>
      <c r="D178" s="278" t="s">
        <v>447</v>
      </c>
      <c r="E178" s="278" t="s">
        <v>786</v>
      </c>
      <c r="F178" s="280" t="s">
        <v>451</v>
      </c>
      <c r="G178" s="281" t="s">
        <v>575</v>
      </c>
      <c r="H178" s="280" t="s">
        <v>429</v>
      </c>
      <c r="I178" s="280" t="s">
        <v>417</v>
      </c>
      <c r="J178" s="278" t="s">
        <v>787</v>
      </c>
    </row>
    <row r="179" ht="22.5" spans="1:10">
      <c r="A179" s="279"/>
      <c r="B179" s="279"/>
      <c r="C179" s="278" t="s">
        <v>421</v>
      </c>
      <c r="D179" s="278" t="s">
        <v>422</v>
      </c>
      <c r="E179" s="278" t="s">
        <v>788</v>
      </c>
      <c r="F179" s="280" t="s">
        <v>415</v>
      </c>
      <c r="G179" s="281" t="s">
        <v>664</v>
      </c>
      <c r="H179" s="280" t="s">
        <v>481</v>
      </c>
      <c r="I179" s="280" t="s">
        <v>430</v>
      </c>
      <c r="J179" s="278" t="s">
        <v>789</v>
      </c>
    </row>
    <row r="180" ht="22.5" spans="1:10">
      <c r="A180" s="279"/>
      <c r="B180" s="279"/>
      <c r="C180" s="278" t="s">
        <v>421</v>
      </c>
      <c r="D180" s="278" t="s">
        <v>422</v>
      </c>
      <c r="E180" s="278" t="s">
        <v>790</v>
      </c>
      <c r="F180" s="280" t="s">
        <v>415</v>
      </c>
      <c r="G180" s="281" t="s">
        <v>772</v>
      </c>
      <c r="H180" s="280" t="s">
        <v>481</v>
      </c>
      <c r="I180" s="280" t="s">
        <v>430</v>
      </c>
      <c r="J180" s="278" t="s">
        <v>791</v>
      </c>
    </row>
    <row r="181" ht="22.5" spans="1:10">
      <c r="A181" s="279"/>
      <c r="B181" s="279"/>
      <c r="C181" s="278" t="s">
        <v>426</v>
      </c>
      <c r="D181" s="278" t="s">
        <v>427</v>
      </c>
      <c r="E181" s="278" t="s">
        <v>792</v>
      </c>
      <c r="F181" s="280" t="s">
        <v>451</v>
      </c>
      <c r="G181" s="281" t="s">
        <v>793</v>
      </c>
      <c r="H181" s="280" t="s">
        <v>429</v>
      </c>
      <c r="I181" s="280" t="s">
        <v>430</v>
      </c>
      <c r="J181" s="278" t="s">
        <v>794</v>
      </c>
    </row>
    <row r="182" ht="45" spans="1:10">
      <c r="A182" s="279" t="s">
        <v>371</v>
      </c>
      <c r="B182" s="279" t="s">
        <v>795</v>
      </c>
      <c r="C182" s="278" t="s">
        <v>412</v>
      </c>
      <c r="D182" s="278" t="s">
        <v>413</v>
      </c>
      <c r="E182" s="278" t="s">
        <v>796</v>
      </c>
      <c r="F182" s="280" t="s">
        <v>451</v>
      </c>
      <c r="G182" s="281">
        <v>1500</v>
      </c>
      <c r="H182" s="280" t="s">
        <v>797</v>
      </c>
      <c r="I182" s="280" t="s">
        <v>417</v>
      </c>
      <c r="J182" s="278" t="s">
        <v>798</v>
      </c>
    </row>
    <row r="183" ht="33.75" spans="1:10">
      <c r="A183" s="279"/>
      <c r="B183" s="279"/>
      <c r="C183" s="278" t="s">
        <v>412</v>
      </c>
      <c r="D183" s="278" t="s">
        <v>413</v>
      </c>
      <c r="E183" s="278" t="s">
        <v>799</v>
      </c>
      <c r="F183" s="280" t="s">
        <v>451</v>
      </c>
      <c r="G183" s="281">
        <v>1</v>
      </c>
      <c r="H183" s="280" t="s">
        <v>800</v>
      </c>
      <c r="I183" s="280" t="s">
        <v>417</v>
      </c>
      <c r="J183" s="278" t="s">
        <v>799</v>
      </c>
    </row>
    <row r="184" ht="33.75" spans="1:10">
      <c r="A184" s="279"/>
      <c r="B184" s="279"/>
      <c r="C184" s="278" t="s">
        <v>412</v>
      </c>
      <c r="D184" s="278" t="s">
        <v>413</v>
      </c>
      <c r="E184" s="278" t="s">
        <v>801</v>
      </c>
      <c r="F184" s="280" t="s">
        <v>451</v>
      </c>
      <c r="G184" s="281">
        <v>1</v>
      </c>
      <c r="H184" s="280" t="s">
        <v>800</v>
      </c>
      <c r="I184" s="280" t="s">
        <v>417</v>
      </c>
      <c r="J184" s="278" t="s">
        <v>802</v>
      </c>
    </row>
    <row r="185" ht="22.5" spans="1:10">
      <c r="A185" s="279"/>
      <c r="B185" s="279"/>
      <c r="C185" s="278" t="s">
        <v>412</v>
      </c>
      <c r="D185" s="278" t="s">
        <v>413</v>
      </c>
      <c r="E185" s="278" t="s">
        <v>803</v>
      </c>
      <c r="F185" s="280" t="s">
        <v>451</v>
      </c>
      <c r="G185" s="281">
        <v>2</v>
      </c>
      <c r="H185" s="280" t="s">
        <v>800</v>
      </c>
      <c r="I185" s="280" t="s">
        <v>417</v>
      </c>
      <c r="J185" s="278" t="s">
        <v>803</v>
      </c>
    </row>
    <row r="186" spans="1:10">
      <c r="A186" s="279"/>
      <c r="B186" s="279"/>
      <c r="C186" s="278" t="s">
        <v>412</v>
      </c>
      <c r="D186" s="278" t="s">
        <v>413</v>
      </c>
      <c r="E186" s="278" t="s">
        <v>804</v>
      </c>
      <c r="F186" s="280" t="s">
        <v>451</v>
      </c>
      <c r="G186" s="281">
        <v>2</v>
      </c>
      <c r="H186" s="280" t="s">
        <v>800</v>
      </c>
      <c r="I186" s="280" t="s">
        <v>417</v>
      </c>
      <c r="J186" s="278" t="s">
        <v>804</v>
      </c>
    </row>
    <row r="187" spans="1:10">
      <c r="A187" s="279"/>
      <c r="B187" s="279"/>
      <c r="C187" s="278" t="s">
        <v>412</v>
      </c>
      <c r="D187" s="278" t="s">
        <v>413</v>
      </c>
      <c r="E187" s="278" t="s">
        <v>805</v>
      </c>
      <c r="F187" s="280" t="s">
        <v>451</v>
      </c>
      <c r="G187" s="281">
        <v>1</v>
      </c>
      <c r="H187" s="280" t="s">
        <v>800</v>
      </c>
      <c r="I187" s="280" t="s">
        <v>417</v>
      </c>
      <c r="J187" s="278" t="s">
        <v>805</v>
      </c>
    </row>
    <row r="188" ht="33.75" spans="1:10">
      <c r="A188" s="279"/>
      <c r="B188" s="279"/>
      <c r="C188" s="278" t="s">
        <v>412</v>
      </c>
      <c r="D188" s="278" t="s">
        <v>413</v>
      </c>
      <c r="E188" s="278" t="s">
        <v>806</v>
      </c>
      <c r="F188" s="280" t="s">
        <v>451</v>
      </c>
      <c r="G188" s="281">
        <v>20</v>
      </c>
      <c r="H188" s="280" t="s">
        <v>800</v>
      </c>
      <c r="I188" s="280" t="s">
        <v>417</v>
      </c>
      <c r="J188" s="278" t="s">
        <v>806</v>
      </c>
    </row>
    <row r="189" ht="33.75" spans="1:10">
      <c r="A189" s="279"/>
      <c r="B189" s="279"/>
      <c r="C189" s="278" t="s">
        <v>412</v>
      </c>
      <c r="D189" s="278" t="s">
        <v>432</v>
      </c>
      <c r="E189" s="278" t="s">
        <v>807</v>
      </c>
      <c r="F189" s="280" t="s">
        <v>434</v>
      </c>
      <c r="G189" s="281" t="s">
        <v>808</v>
      </c>
      <c r="H189" s="280" t="s">
        <v>493</v>
      </c>
      <c r="I189" s="280" t="s">
        <v>430</v>
      </c>
      <c r="J189" s="278" t="s">
        <v>807</v>
      </c>
    </row>
    <row r="190" spans="1:10">
      <c r="A190" s="279"/>
      <c r="B190" s="279"/>
      <c r="C190" s="278" t="s">
        <v>421</v>
      </c>
      <c r="D190" s="278" t="s">
        <v>422</v>
      </c>
      <c r="E190" s="278" t="s">
        <v>809</v>
      </c>
      <c r="F190" s="280" t="s">
        <v>415</v>
      </c>
      <c r="G190" s="281" t="s">
        <v>810</v>
      </c>
      <c r="H190" s="280" t="s">
        <v>429</v>
      </c>
      <c r="I190" s="280" t="s">
        <v>430</v>
      </c>
      <c r="J190" s="278" t="s">
        <v>809</v>
      </c>
    </row>
    <row r="191" spans="1:10">
      <c r="A191" s="279"/>
      <c r="B191" s="279"/>
      <c r="C191" s="278" t="s">
        <v>426</v>
      </c>
      <c r="D191" s="278" t="s">
        <v>427</v>
      </c>
      <c r="E191" s="278" t="s">
        <v>487</v>
      </c>
      <c r="F191" s="280" t="s">
        <v>415</v>
      </c>
      <c r="G191" s="281" t="s">
        <v>568</v>
      </c>
      <c r="H191" s="280" t="s">
        <v>481</v>
      </c>
      <c r="I191" s="280" t="s">
        <v>430</v>
      </c>
      <c r="J191" s="278" t="s">
        <v>487</v>
      </c>
    </row>
    <row r="192" spans="1:10">
      <c r="A192" s="264" t="s">
        <v>98</v>
      </c>
      <c r="B192" s="270"/>
      <c r="C192" s="270"/>
      <c r="D192" s="270"/>
      <c r="E192" s="270"/>
      <c r="F192" s="271"/>
      <c r="G192" s="272"/>
      <c r="H192" s="271"/>
      <c r="I192" s="271"/>
      <c r="J192" s="270"/>
    </row>
    <row r="193" ht="22.5" spans="1:10">
      <c r="A193" s="283" t="s">
        <v>811</v>
      </c>
      <c r="B193" s="284" t="s">
        <v>812</v>
      </c>
      <c r="C193" s="284" t="s">
        <v>412</v>
      </c>
      <c r="D193" s="284" t="s">
        <v>413</v>
      </c>
      <c r="E193" s="284" t="s">
        <v>813</v>
      </c>
      <c r="F193" s="284" t="s">
        <v>451</v>
      </c>
      <c r="G193" s="284" t="s">
        <v>758</v>
      </c>
      <c r="H193" s="284" t="s">
        <v>508</v>
      </c>
      <c r="I193" s="284" t="s">
        <v>417</v>
      </c>
      <c r="J193" s="285" t="s">
        <v>814</v>
      </c>
    </row>
    <row r="194" spans="1:10">
      <c r="A194" s="286"/>
      <c r="B194" s="287"/>
      <c r="C194" s="284" t="s">
        <v>412</v>
      </c>
      <c r="D194" s="284" t="s">
        <v>432</v>
      </c>
      <c r="E194" s="284" t="s">
        <v>815</v>
      </c>
      <c r="F194" s="284" t="s">
        <v>415</v>
      </c>
      <c r="G194" s="284" t="s">
        <v>816</v>
      </c>
      <c r="H194" s="284" t="s">
        <v>493</v>
      </c>
      <c r="I194" s="284" t="s">
        <v>430</v>
      </c>
      <c r="J194" s="285" t="s">
        <v>817</v>
      </c>
    </row>
    <row r="195" ht="33.75" spans="1:10">
      <c r="A195" s="286"/>
      <c r="B195" s="287"/>
      <c r="C195" s="284" t="s">
        <v>412</v>
      </c>
      <c r="D195" s="284" t="s">
        <v>418</v>
      </c>
      <c r="E195" s="284" t="s">
        <v>419</v>
      </c>
      <c r="F195" s="284" t="s">
        <v>415</v>
      </c>
      <c r="G195" s="288">
        <v>58000</v>
      </c>
      <c r="H195" s="284" t="s">
        <v>420</v>
      </c>
      <c r="I195" s="284" t="s">
        <v>417</v>
      </c>
      <c r="J195" s="285" t="s">
        <v>818</v>
      </c>
    </row>
    <row r="196" ht="112.5" spans="1:10">
      <c r="A196" s="286"/>
      <c r="B196" s="287"/>
      <c r="C196" s="284" t="s">
        <v>421</v>
      </c>
      <c r="D196" s="284" t="s">
        <v>819</v>
      </c>
      <c r="E196" s="284" t="s">
        <v>820</v>
      </c>
      <c r="F196" s="284" t="s">
        <v>415</v>
      </c>
      <c r="G196" s="284" t="s">
        <v>821</v>
      </c>
      <c r="H196" s="284" t="s">
        <v>481</v>
      </c>
      <c r="I196" s="284" t="s">
        <v>430</v>
      </c>
      <c r="J196" s="285" t="s">
        <v>812</v>
      </c>
    </row>
    <row r="197" ht="22.5" spans="1:10">
      <c r="A197" s="286"/>
      <c r="B197" s="287"/>
      <c r="C197" s="284" t="s">
        <v>426</v>
      </c>
      <c r="D197" s="284" t="s">
        <v>773</v>
      </c>
      <c r="E197" s="284" t="s">
        <v>474</v>
      </c>
      <c r="F197" s="284" t="s">
        <v>451</v>
      </c>
      <c r="G197" s="284" t="s">
        <v>533</v>
      </c>
      <c r="H197" s="284" t="s">
        <v>429</v>
      </c>
      <c r="I197" s="284" t="s">
        <v>430</v>
      </c>
      <c r="J197" s="285" t="s">
        <v>822</v>
      </c>
    </row>
    <row r="198" spans="1:10">
      <c r="A198" s="253" t="s">
        <v>823</v>
      </c>
    </row>
  </sheetData>
  <mergeCells count="50">
    <mergeCell ref="A2:J2"/>
    <mergeCell ref="A3:H3"/>
    <mergeCell ref="A8:A11"/>
    <mergeCell ref="A12:A15"/>
    <mergeCell ref="A16:A21"/>
    <mergeCell ref="A22:A29"/>
    <mergeCell ref="A31:A36"/>
    <mergeCell ref="A37:A40"/>
    <mergeCell ref="A41:A43"/>
    <mergeCell ref="A45:A50"/>
    <mergeCell ref="A51:A57"/>
    <mergeCell ref="A59:A65"/>
    <mergeCell ref="A66:A70"/>
    <mergeCell ref="A71:A77"/>
    <mergeCell ref="A78:A85"/>
    <mergeCell ref="A86:A96"/>
    <mergeCell ref="A97:A106"/>
    <mergeCell ref="A107:A114"/>
    <mergeCell ref="A115:A122"/>
    <mergeCell ref="A123:A129"/>
    <mergeCell ref="A130:A139"/>
    <mergeCell ref="A140:A146"/>
    <mergeCell ref="A147:A156"/>
    <mergeCell ref="A157:A163"/>
    <mergeCell ref="A164:A166"/>
    <mergeCell ref="A193:A197"/>
    <mergeCell ref="B8:B11"/>
    <mergeCell ref="B12:B15"/>
    <mergeCell ref="B16:B21"/>
    <mergeCell ref="B22:B29"/>
    <mergeCell ref="B31:B36"/>
    <mergeCell ref="B37:B40"/>
    <mergeCell ref="B41:B43"/>
    <mergeCell ref="B45:B50"/>
    <mergeCell ref="B51:B57"/>
    <mergeCell ref="B59:B65"/>
    <mergeCell ref="B66:B70"/>
    <mergeCell ref="B71:B77"/>
    <mergeCell ref="B78:B85"/>
    <mergeCell ref="B86:B96"/>
    <mergeCell ref="B97:B106"/>
    <mergeCell ref="B107:B114"/>
    <mergeCell ref="B115:B122"/>
    <mergeCell ref="B123:B129"/>
    <mergeCell ref="B130:B139"/>
    <mergeCell ref="B140:B146"/>
    <mergeCell ref="B147:B156"/>
    <mergeCell ref="B157:B163"/>
    <mergeCell ref="B164:B166"/>
    <mergeCell ref="B193:B19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0"/>
  <sheetViews>
    <sheetView tabSelected="1" zoomScale="90" zoomScaleNormal="90" topLeftCell="A82" workbookViewId="0">
      <selection activeCell="J89" sqref="J89:K89"/>
    </sheetView>
  </sheetViews>
  <sheetFormatPr defaultColWidth="8.57142857142857" defaultRowHeight="14.25" customHeight="1"/>
  <cols>
    <col min="1" max="1" width="16.4285714285714" style="123" customWidth="1"/>
    <col min="2" max="2" width="23.2857142857143" style="123" customWidth="1"/>
    <col min="3" max="3" width="42.6952380952381" style="123" customWidth="1"/>
    <col min="4" max="4" width="20.1428571428571" style="123" customWidth="1"/>
    <col min="5" max="5" width="20.1428571428571" style="184" customWidth="1"/>
    <col min="6" max="12" width="20.1428571428571" style="123" customWidth="1"/>
    <col min="13" max="13" width="24" style="123" customWidth="1"/>
    <col min="14" max="14" width="20.1428571428571" style="123" customWidth="1"/>
    <col min="15" max="16384" width="8.57142857142857" style="90" customWidth="1"/>
  </cols>
  <sheetData>
    <row r="1" s="90" customFormat="1" customHeight="1" spans="1:14">
      <c r="A1" s="185" t="s">
        <v>824</v>
      </c>
      <c r="B1" s="186"/>
      <c r="C1" s="186"/>
      <c r="D1" s="186"/>
      <c r="E1" s="187"/>
      <c r="F1" s="186"/>
      <c r="G1" s="186"/>
      <c r="H1" s="186"/>
      <c r="I1" s="186"/>
      <c r="J1" s="186"/>
      <c r="K1" s="186"/>
      <c r="L1" s="186"/>
      <c r="M1" s="188"/>
      <c r="N1" s="123"/>
    </row>
    <row r="2" s="90" customFormat="1" ht="44" customHeight="1" spans="1:14">
      <c r="A2" s="167" t="s">
        <v>825</v>
      </c>
      <c r="B2" s="167"/>
      <c r="C2" s="167"/>
      <c r="D2" s="167"/>
      <c r="E2" s="189"/>
      <c r="F2" s="167"/>
      <c r="G2" s="167"/>
      <c r="H2" s="167"/>
      <c r="I2" s="167"/>
      <c r="J2" s="167"/>
      <c r="K2" s="167"/>
      <c r="L2" s="167"/>
      <c r="M2" s="167"/>
      <c r="N2" s="123"/>
    </row>
    <row r="3" s="90" customFormat="1" ht="30" customHeight="1" spans="1:14">
      <c r="A3" s="190" t="s">
        <v>826</v>
      </c>
      <c r="B3" s="191" t="s">
        <v>827</v>
      </c>
      <c r="C3" s="192"/>
      <c r="D3" s="192"/>
      <c r="E3" s="192"/>
      <c r="F3" s="192"/>
      <c r="G3" s="192"/>
      <c r="H3" s="192"/>
      <c r="I3" s="192"/>
      <c r="J3" s="192"/>
      <c r="K3" s="192"/>
      <c r="L3" s="192"/>
      <c r="M3" s="193"/>
      <c r="N3" s="123"/>
    </row>
    <row r="4" s="90" customFormat="1" ht="32.25" customHeight="1" spans="1:14">
      <c r="A4" s="76" t="s">
        <v>1</v>
      </c>
      <c r="B4" s="77"/>
      <c r="C4" s="77"/>
      <c r="D4" s="77"/>
      <c r="E4" s="194"/>
      <c r="F4" s="77"/>
      <c r="G4" s="77"/>
      <c r="H4" s="77"/>
      <c r="I4" s="77"/>
      <c r="J4" s="77"/>
      <c r="K4" s="77"/>
      <c r="L4" s="78"/>
      <c r="M4" s="190" t="s">
        <v>828</v>
      </c>
      <c r="N4" s="123"/>
    </row>
    <row r="5" s="90" customFormat="1" ht="99.75" customHeight="1" spans="1:14">
      <c r="A5" s="100" t="s">
        <v>829</v>
      </c>
      <c r="B5" s="195" t="s">
        <v>830</v>
      </c>
      <c r="C5" s="196" t="s">
        <v>831</v>
      </c>
      <c r="D5" s="197"/>
      <c r="E5" s="197"/>
      <c r="F5" s="197"/>
      <c r="G5" s="197"/>
      <c r="H5" s="197"/>
      <c r="I5" s="194"/>
      <c r="J5" s="194"/>
      <c r="K5" s="194"/>
      <c r="L5" s="198"/>
      <c r="M5" s="199" t="s">
        <v>832</v>
      </c>
      <c r="N5" s="123"/>
    </row>
    <row r="6" s="90" customFormat="1" ht="188" customHeight="1" spans="1:14">
      <c r="A6" s="200"/>
      <c r="B6" s="169" t="s">
        <v>833</v>
      </c>
      <c r="C6" s="201" t="s">
        <v>834</v>
      </c>
      <c r="D6" s="202"/>
      <c r="E6" s="202"/>
      <c r="F6" s="202"/>
      <c r="G6" s="202"/>
      <c r="H6" s="202"/>
      <c r="I6" s="203"/>
      <c r="J6" s="203"/>
      <c r="K6" s="203"/>
      <c r="L6" s="204"/>
      <c r="M6" s="205" t="s">
        <v>835</v>
      </c>
      <c r="N6" s="123"/>
    </row>
    <row r="7" s="90" customFormat="1" ht="231" customHeight="1" spans="1:14">
      <c r="A7" s="206" t="s">
        <v>836</v>
      </c>
      <c r="B7" s="127" t="s">
        <v>837</v>
      </c>
      <c r="C7" s="207" t="s">
        <v>838</v>
      </c>
      <c r="D7" s="207"/>
      <c r="E7" s="207"/>
      <c r="F7" s="207"/>
      <c r="G7" s="207"/>
      <c r="H7" s="207"/>
      <c r="I7" s="207"/>
      <c r="J7" s="207"/>
      <c r="K7" s="207"/>
      <c r="L7" s="207"/>
      <c r="M7" s="208" t="s">
        <v>839</v>
      </c>
      <c r="N7" s="123"/>
    </row>
    <row r="8" s="90" customFormat="1" ht="32.25" customHeight="1" spans="1:14">
      <c r="A8" s="209" t="s">
        <v>840</v>
      </c>
      <c r="B8" s="209"/>
      <c r="C8" s="209"/>
      <c r="D8" s="209"/>
      <c r="E8" s="209"/>
      <c r="F8" s="209"/>
      <c r="G8" s="209"/>
      <c r="H8" s="209"/>
      <c r="I8" s="209"/>
      <c r="J8" s="209"/>
      <c r="K8" s="209"/>
      <c r="L8" s="209"/>
      <c r="M8" s="209"/>
      <c r="N8" s="123"/>
    </row>
    <row r="9" s="90" customFormat="1" ht="32.25" customHeight="1" spans="1:14">
      <c r="A9" s="206" t="s">
        <v>841</v>
      </c>
      <c r="B9" s="206"/>
      <c r="C9" s="127" t="s">
        <v>842</v>
      </c>
      <c r="D9" s="127"/>
      <c r="E9" s="207"/>
      <c r="F9" s="127" t="s">
        <v>843</v>
      </c>
      <c r="G9" s="127"/>
      <c r="H9" s="127" t="s">
        <v>844</v>
      </c>
      <c r="I9" s="127"/>
      <c r="J9" s="127"/>
      <c r="K9" s="127" t="s">
        <v>845</v>
      </c>
      <c r="L9" s="127"/>
      <c r="M9" s="127"/>
      <c r="N9" s="123"/>
    </row>
    <row r="10" s="90" customFormat="1" ht="32.25" customHeight="1" spans="1:14">
      <c r="A10" s="206"/>
      <c r="B10" s="206"/>
      <c r="C10" s="127"/>
      <c r="D10" s="127"/>
      <c r="E10" s="207"/>
      <c r="F10" s="127"/>
      <c r="G10" s="127"/>
      <c r="H10" s="206" t="s">
        <v>846</v>
      </c>
      <c r="I10" s="127" t="s">
        <v>847</v>
      </c>
      <c r="J10" s="127" t="s">
        <v>848</v>
      </c>
      <c r="K10" s="127" t="s">
        <v>846</v>
      </c>
      <c r="L10" s="206" t="s">
        <v>847</v>
      </c>
      <c r="M10" s="206" t="s">
        <v>848</v>
      </c>
      <c r="N10" s="123"/>
    </row>
    <row r="11" s="90" customFormat="1" ht="27" customHeight="1" spans="1:14">
      <c r="A11" s="210" t="s">
        <v>77</v>
      </c>
      <c r="B11" s="210"/>
      <c r="C11" s="210"/>
      <c r="D11" s="210"/>
      <c r="E11" s="211"/>
      <c r="F11" s="210"/>
      <c r="G11" s="210"/>
      <c r="H11" s="212">
        <f t="shared" ref="H11:L11" si="0">SUM(H12:H54)</f>
        <v>23052001</v>
      </c>
      <c r="I11" s="212">
        <f t="shared" si="0"/>
        <v>23052001</v>
      </c>
      <c r="J11" s="213"/>
      <c r="K11" s="212">
        <f t="shared" si="0"/>
        <v>23052001</v>
      </c>
      <c r="L11" s="212">
        <f t="shared" si="0"/>
        <v>23052001</v>
      </c>
      <c r="M11" s="212"/>
      <c r="N11" s="123"/>
    </row>
    <row r="12" s="90" customFormat="1" ht="142" customHeight="1" spans="1:14">
      <c r="A12" s="214" t="s">
        <v>849</v>
      </c>
      <c r="B12" s="215"/>
      <c r="C12" s="216" t="s">
        <v>850</v>
      </c>
      <c r="D12" s="217"/>
      <c r="E12" s="218"/>
      <c r="F12" s="216" t="s">
        <v>348</v>
      </c>
      <c r="G12" s="219"/>
      <c r="H12" s="220">
        <v>200000</v>
      </c>
      <c r="I12" s="220">
        <v>200000</v>
      </c>
      <c r="J12" s="220"/>
      <c r="K12" s="220">
        <v>200000</v>
      </c>
      <c r="L12" s="220">
        <v>200000</v>
      </c>
      <c r="M12" s="220"/>
      <c r="N12" s="123"/>
    </row>
    <row r="13" s="90" customFormat="1" ht="108" customHeight="1" spans="1:14">
      <c r="A13" s="214"/>
      <c r="B13" s="215"/>
      <c r="C13" s="196" t="s">
        <v>851</v>
      </c>
      <c r="D13" s="221"/>
      <c r="E13" s="222"/>
      <c r="F13" s="196" t="s">
        <v>338</v>
      </c>
      <c r="G13" s="223"/>
      <c r="H13" s="224">
        <v>100000</v>
      </c>
      <c r="I13" s="224">
        <v>100000</v>
      </c>
      <c r="J13" s="220"/>
      <c r="K13" s="224">
        <v>100000</v>
      </c>
      <c r="L13" s="224">
        <v>100000</v>
      </c>
      <c r="M13" s="220"/>
      <c r="N13" s="123"/>
    </row>
    <row r="14" s="90" customFormat="1" ht="80" customHeight="1" spans="1:14">
      <c r="A14" s="214"/>
      <c r="B14" s="215"/>
      <c r="C14" s="196" t="s">
        <v>852</v>
      </c>
      <c r="D14" s="221"/>
      <c r="E14" s="222"/>
      <c r="F14" s="196" t="s">
        <v>350</v>
      </c>
      <c r="G14" s="223"/>
      <c r="H14" s="224">
        <v>900000</v>
      </c>
      <c r="I14" s="224">
        <v>900000</v>
      </c>
      <c r="J14" s="220"/>
      <c r="K14" s="224">
        <v>900000</v>
      </c>
      <c r="L14" s="224">
        <v>900000</v>
      </c>
      <c r="M14" s="220"/>
      <c r="N14" s="123"/>
    </row>
    <row r="15" s="90" customFormat="1" ht="113" customHeight="1" spans="1:14">
      <c r="A15" s="214"/>
      <c r="B15" s="215"/>
      <c r="C15" s="196" t="s">
        <v>853</v>
      </c>
      <c r="D15" s="221"/>
      <c r="E15" s="222"/>
      <c r="F15" s="196" t="s">
        <v>334</v>
      </c>
      <c r="G15" s="223"/>
      <c r="H15" s="224">
        <v>100000</v>
      </c>
      <c r="I15" s="224">
        <v>100000</v>
      </c>
      <c r="J15" s="220"/>
      <c r="K15" s="224">
        <v>100000</v>
      </c>
      <c r="L15" s="224">
        <v>100000</v>
      </c>
      <c r="M15" s="220"/>
      <c r="N15" s="123"/>
    </row>
    <row r="16" s="90" customFormat="1" ht="102" customHeight="1" spans="1:14">
      <c r="A16" s="214"/>
      <c r="B16" s="215"/>
      <c r="C16" s="196" t="s">
        <v>854</v>
      </c>
      <c r="D16" s="221"/>
      <c r="E16" s="222"/>
      <c r="F16" s="196" t="s">
        <v>340</v>
      </c>
      <c r="G16" s="223"/>
      <c r="H16" s="224">
        <v>50000</v>
      </c>
      <c r="I16" s="224">
        <v>50000</v>
      </c>
      <c r="J16" s="220"/>
      <c r="K16" s="224">
        <v>50000</v>
      </c>
      <c r="L16" s="224">
        <v>50000</v>
      </c>
      <c r="M16" s="220"/>
      <c r="N16" s="123"/>
    </row>
    <row r="17" s="90" customFormat="1" ht="118" customHeight="1" spans="1:14">
      <c r="A17" s="214"/>
      <c r="B17" s="215"/>
      <c r="C17" s="196" t="s">
        <v>855</v>
      </c>
      <c r="D17" s="221"/>
      <c r="E17" s="222"/>
      <c r="F17" s="196" t="s">
        <v>346</v>
      </c>
      <c r="G17" s="223"/>
      <c r="H17" s="224">
        <v>50000</v>
      </c>
      <c r="I17" s="224">
        <v>50000</v>
      </c>
      <c r="J17" s="220"/>
      <c r="K17" s="224">
        <v>50000</v>
      </c>
      <c r="L17" s="224">
        <v>50000</v>
      </c>
      <c r="M17" s="220"/>
      <c r="N17" s="123"/>
    </row>
    <row r="18" s="90" customFormat="1" ht="120" customHeight="1" spans="1:14">
      <c r="A18" s="214"/>
      <c r="B18" s="215"/>
      <c r="C18" s="196" t="s">
        <v>506</v>
      </c>
      <c r="D18" s="221"/>
      <c r="E18" s="222"/>
      <c r="F18" s="196" t="s">
        <v>342</v>
      </c>
      <c r="G18" s="223"/>
      <c r="H18" s="224">
        <v>80000</v>
      </c>
      <c r="I18" s="224">
        <v>80000</v>
      </c>
      <c r="J18" s="220"/>
      <c r="K18" s="224">
        <v>80000</v>
      </c>
      <c r="L18" s="224">
        <v>80000</v>
      </c>
      <c r="M18" s="220"/>
      <c r="N18" s="123"/>
    </row>
    <row r="19" s="90" customFormat="1" ht="86" customHeight="1" spans="1:14">
      <c r="A19" s="214"/>
      <c r="B19" s="215"/>
      <c r="C19" s="196" t="s">
        <v>716</v>
      </c>
      <c r="D19" s="221"/>
      <c r="E19" s="222"/>
      <c r="F19" s="196" t="s">
        <v>353</v>
      </c>
      <c r="G19" s="223"/>
      <c r="H19" s="224">
        <v>50000</v>
      </c>
      <c r="I19" s="224">
        <v>50000</v>
      </c>
      <c r="J19" s="220"/>
      <c r="K19" s="224">
        <v>50000</v>
      </c>
      <c r="L19" s="224">
        <v>50000</v>
      </c>
      <c r="M19" s="220"/>
      <c r="N19" s="123"/>
    </row>
    <row r="20" s="90" customFormat="1" ht="98" customHeight="1" spans="1:14">
      <c r="A20" s="214"/>
      <c r="B20" s="215"/>
      <c r="C20" s="196" t="s">
        <v>856</v>
      </c>
      <c r="D20" s="221"/>
      <c r="E20" s="222"/>
      <c r="F20" s="196" t="s">
        <v>355</v>
      </c>
      <c r="G20" s="223"/>
      <c r="H20" s="224">
        <v>300000</v>
      </c>
      <c r="I20" s="224">
        <v>300000</v>
      </c>
      <c r="J20" s="220"/>
      <c r="K20" s="224">
        <v>300000</v>
      </c>
      <c r="L20" s="224">
        <v>300000</v>
      </c>
      <c r="M20" s="220"/>
      <c r="N20" s="123"/>
    </row>
    <row r="21" s="90" customFormat="1" ht="96" customHeight="1" spans="1:14">
      <c r="A21" s="214"/>
      <c r="B21" s="215"/>
      <c r="C21" s="196" t="s">
        <v>857</v>
      </c>
      <c r="D21" s="221"/>
      <c r="E21" s="222"/>
      <c r="F21" s="196" t="s">
        <v>357</v>
      </c>
      <c r="G21" s="223"/>
      <c r="H21" s="224">
        <v>100000</v>
      </c>
      <c r="I21" s="224">
        <v>100000</v>
      </c>
      <c r="J21" s="220"/>
      <c r="K21" s="224">
        <v>100000</v>
      </c>
      <c r="L21" s="224">
        <v>100000</v>
      </c>
      <c r="M21" s="220"/>
      <c r="N21" s="123"/>
    </row>
    <row r="22" s="90" customFormat="1" ht="96" customHeight="1" spans="1:14">
      <c r="A22" s="214"/>
      <c r="B22" s="215"/>
      <c r="C22" s="196" t="s">
        <v>858</v>
      </c>
      <c r="D22" s="221"/>
      <c r="E22" s="222"/>
      <c r="F22" s="196" t="s">
        <v>377</v>
      </c>
      <c r="G22" s="223"/>
      <c r="H22" s="224">
        <v>240000</v>
      </c>
      <c r="I22" s="224">
        <v>240000</v>
      </c>
      <c r="J22" s="220"/>
      <c r="K22" s="224">
        <v>240000</v>
      </c>
      <c r="L22" s="224">
        <v>240000</v>
      </c>
      <c r="M22" s="220"/>
      <c r="N22" s="123"/>
    </row>
    <row r="23" s="90" customFormat="1" ht="111" customHeight="1" spans="1:14">
      <c r="A23" s="214"/>
      <c r="B23" s="215"/>
      <c r="C23" s="196" t="s">
        <v>859</v>
      </c>
      <c r="D23" s="221"/>
      <c r="E23" s="222"/>
      <c r="F23" s="196" t="s">
        <v>359</v>
      </c>
      <c r="G23" s="223"/>
      <c r="H23" s="224">
        <v>160000</v>
      </c>
      <c r="I23" s="224">
        <v>160000</v>
      </c>
      <c r="J23" s="220"/>
      <c r="K23" s="224">
        <v>160000</v>
      </c>
      <c r="L23" s="224">
        <v>160000</v>
      </c>
      <c r="M23" s="220"/>
      <c r="N23" s="123"/>
    </row>
    <row r="24" s="90" customFormat="1" ht="119" customHeight="1" spans="1:14">
      <c r="A24" s="214"/>
      <c r="B24" s="215"/>
      <c r="C24" s="196" t="s">
        <v>860</v>
      </c>
      <c r="D24" s="221"/>
      <c r="E24" s="222"/>
      <c r="F24" s="196" t="s">
        <v>373</v>
      </c>
      <c r="G24" s="223"/>
      <c r="H24" s="224">
        <v>5000</v>
      </c>
      <c r="I24" s="224">
        <v>5000</v>
      </c>
      <c r="J24" s="220"/>
      <c r="K24" s="224">
        <v>5000</v>
      </c>
      <c r="L24" s="224">
        <v>5000</v>
      </c>
      <c r="M24" s="220"/>
      <c r="N24" s="123"/>
    </row>
    <row r="25" s="90" customFormat="1" ht="111" customHeight="1" spans="1:14">
      <c r="A25" s="214"/>
      <c r="B25" s="215"/>
      <c r="C25" s="196" t="s">
        <v>537</v>
      </c>
      <c r="D25" s="221"/>
      <c r="E25" s="222"/>
      <c r="F25" s="196" t="s">
        <v>365</v>
      </c>
      <c r="G25" s="223"/>
      <c r="H25" s="224">
        <v>145000</v>
      </c>
      <c r="I25" s="224">
        <v>145000</v>
      </c>
      <c r="J25" s="220"/>
      <c r="K25" s="224">
        <v>145000</v>
      </c>
      <c r="L25" s="224">
        <v>145000</v>
      </c>
      <c r="M25" s="220"/>
      <c r="N25" s="123"/>
    </row>
    <row r="26" s="90" customFormat="1" ht="115" customHeight="1" spans="1:14">
      <c r="A26" s="214"/>
      <c r="B26" s="215"/>
      <c r="C26" s="196" t="s">
        <v>861</v>
      </c>
      <c r="D26" s="221"/>
      <c r="E26" s="222"/>
      <c r="F26" s="196" t="s">
        <v>375</v>
      </c>
      <c r="G26" s="223"/>
      <c r="H26" s="224">
        <v>100000</v>
      </c>
      <c r="I26" s="224">
        <v>100000</v>
      </c>
      <c r="J26" s="220"/>
      <c r="K26" s="224">
        <v>100000</v>
      </c>
      <c r="L26" s="224">
        <v>100000</v>
      </c>
      <c r="M26" s="220"/>
      <c r="N26" s="123"/>
    </row>
    <row r="27" s="90" customFormat="1" ht="121" customHeight="1" spans="1:14">
      <c r="A27" s="214"/>
      <c r="B27" s="215"/>
      <c r="C27" s="196" t="s">
        <v>556</v>
      </c>
      <c r="D27" s="221"/>
      <c r="E27" s="222"/>
      <c r="F27" s="196" t="s">
        <v>379</v>
      </c>
      <c r="G27" s="223"/>
      <c r="H27" s="224">
        <v>130000</v>
      </c>
      <c r="I27" s="224">
        <v>130000</v>
      </c>
      <c r="J27" s="220"/>
      <c r="K27" s="224">
        <v>130000</v>
      </c>
      <c r="L27" s="224">
        <v>130000</v>
      </c>
      <c r="M27" s="220"/>
      <c r="N27" s="123"/>
    </row>
    <row r="28" s="90" customFormat="1" ht="105" customHeight="1" spans="1:14">
      <c r="A28" s="214"/>
      <c r="B28" s="215"/>
      <c r="C28" s="196" t="s">
        <v>862</v>
      </c>
      <c r="D28" s="221"/>
      <c r="E28" s="222"/>
      <c r="F28" s="196" t="s">
        <v>361</v>
      </c>
      <c r="G28" s="223"/>
      <c r="H28" s="224">
        <v>70000</v>
      </c>
      <c r="I28" s="224">
        <v>70000</v>
      </c>
      <c r="J28" s="220"/>
      <c r="K28" s="224">
        <v>70000</v>
      </c>
      <c r="L28" s="224">
        <v>70000</v>
      </c>
      <c r="M28" s="220"/>
      <c r="N28" s="123"/>
    </row>
    <row r="29" s="90" customFormat="1" ht="125" customHeight="1" spans="1:14">
      <c r="A29" s="225"/>
      <c r="B29" s="226"/>
      <c r="C29" s="196" t="s">
        <v>863</v>
      </c>
      <c r="D29" s="221"/>
      <c r="E29" s="222"/>
      <c r="F29" s="196" t="s">
        <v>363</v>
      </c>
      <c r="G29" s="223"/>
      <c r="H29" s="224">
        <v>50000</v>
      </c>
      <c r="I29" s="224">
        <v>50000</v>
      </c>
      <c r="J29" s="220"/>
      <c r="K29" s="224">
        <v>50000</v>
      </c>
      <c r="L29" s="224">
        <v>50000</v>
      </c>
      <c r="M29" s="220"/>
      <c r="N29" s="123"/>
    </row>
    <row r="30" s="90" customFormat="1" ht="34.5" customHeight="1" spans="1:14">
      <c r="A30" s="214" t="s">
        <v>864</v>
      </c>
      <c r="B30" s="215"/>
      <c r="C30" s="214" t="s">
        <v>865</v>
      </c>
      <c r="D30" s="227"/>
      <c r="E30" s="228"/>
      <c r="F30" s="229" t="s">
        <v>312</v>
      </c>
      <c r="G30" s="230"/>
      <c r="H30" s="224">
        <v>2325440</v>
      </c>
      <c r="I30" s="224">
        <v>2325440</v>
      </c>
      <c r="J30" s="220"/>
      <c r="K30" s="224">
        <v>2325440</v>
      </c>
      <c r="L30" s="224">
        <v>2325440</v>
      </c>
      <c r="M30" s="220"/>
      <c r="N30" s="123"/>
    </row>
    <row r="31" s="90" customFormat="1" ht="34.5" customHeight="1" spans="1:14">
      <c r="A31" s="214"/>
      <c r="B31" s="215"/>
      <c r="C31" s="214"/>
      <c r="D31" s="227"/>
      <c r="E31" s="228"/>
      <c r="F31" s="196" t="s">
        <v>172</v>
      </c>
      <c r="G31" s="223"/>
      <c r="H31" s="224">
        <v>382488</v>
      </c>
      <c r="I31" s="224">
        <v>382488</v>
      </c>
      <c r="J31" s="220"/>
      <c r="K31" s="224">
        <v>382488</v>
      </c>
      <c r="L31" s="224">
        <v>382488</v>
      </c>
      <c r="M31" s="220"/>
      <c r="N31" s="123"/>
    </row>
    <row r="32" s="90" customFormat="1" ht="34.5" customHeight="1" spans="1:14">
      <c r="A32" s="214"/>
      <c r="B32" s="215"/>
      <c r="C32" s="214"/>
      <c r="D32" s="227"/>
      <c r="E32" s="228"/>
      <c r="F32" s="196" t="s">
        <v>253</v>
      </c>
      <c r="G32" s="223"/>
      <c r="H32" s="224">
        <v>176400</v>
      </c>
      <c r="I32" s="224">
        <v>176400</v>
      </c>
      <c r="J32" s="220"/>
      <c r="K32" s="224">
        <v>176400</v>
      </c>
      <c r="L32" s="224">
        <v>176400</v>
      </c>
      <c r="M32" s="220"/>
      <c r="N32" s="123"/>
    </row>
    <row r="33" s="90" customFormat="1" ht="34.5" customHeight="1" spans="1:14">
      <c r="A33" s="214"/>
      <c r="B33" s="215"/>
      <c r="C33" s="214"/>
      <c r="D33" s="227"/>
      <c r="E33" s="228"/>
      <c r="F33" s="196" t="s">
        <v>257</v>
      </c>
      <c r="G33" s="223"/>
      <c r="H33" s="224">
        <v>15000</v>
      </c>
      <c r="I33" s="224">
        <v>15000</v>
      </c>
      <c r="J33" s="220"/>
      <c r="K33" s="224">
        <v>15000</v>
      </c>
      <c r="L33" s="224">
        <v>15000</v>
      </c>
      <c r="M33" s="220"/>
      <c r="N33" s="123"/>
    </row>
    <row r="34" s="90" customFormat="1" ht="34.5" customHeight="1" spans="1:14">
      <c r="A34" s="214"/>
      <c r="B34" s="215"/>
      <c r="C34" s="214"/>
      <c r="D34" s="227"/>
      <c r="E34" s="228"/>
      <c r="F34" s="196" t="s">
        <v>317</v>
      </c>
      <c r="G34" s="223"/>
      <c r="H34" s="224">
        <v>201000</v>
      </c>
      <c r="I34" s="224">
        <v>201000</v>
      </c>
      <c r="J34" s="220"/>
      <c r="K34" s="224">
        <v>201000</v>
      </c>
      <c r="L34" s="224">
        <v>201000</v>
      </c>
      <c r="M34" s="220"/>
      <c r="N34" s="123"/>
    </row>
    <row r="35" s="90" customFormat="1" ht="34.5" customHeight="1" spans="1:14">
      <c r="A35" s="214"/>
      <c r="B35" s="215"/>
      <c r="C35" s="214"/>
      <c r="D35" s="227"/>
      <c r="E35" s="228"/>
      <c r="F35" s="196" t="s">
        <v>261</v>
      </c>
      <c r="G35" s="223"/>
      <c r="H35" s="224">
        <v>232540</v>
      </c>
      <c r="I35" s="224">
        <v>232540</v>
      </c>
      <c r="J35" s="220"/>
      <c r="K35" s="224">
        <v>232540</v>
      </c>
      <c r="L35" s="224">
        <v>232540</v>
      </c>
      <c r="M35" s="220"/>
      <c r="N35" s="123"/>
    </row>
    <row r="36" s="90" customFormat="1" ht="34.5" customHeight="1" spans="1:14">
      <c r="A36" s="214"/>
      <c r="B36" s="215"/>
      <c r="C36" s="214"/>
      <c r="D36" s="227"/>
      <c r="E36" s="228"/>
      <c r="F36" s="196" t="s">
        <v>277</v>
      </c>
      <c r="G36" s="223"/>
      <c r="H36" s="224">
        <v>827180</v>
      </c>
      <c r="I36" s="224">
        <v>827180</v>
      </c>
      <c r="J36" s="220"/>
      <c r="K36" s="224">
        <v>827180</v>
      </c>
      <c r="L36" s="224">
        <v>827180</v>
      </c>
      <c r="M36" s="220"/>
      <c r="N36" s="123"/>
    </row>
    <row r="37" s="90" customFormat="1" ht="34.5" customHeight="1" spans="1:14">
      <c r="A37" s="214"/>
      <c r="B37" s="215"/>
      <c r="C37" s="214"/>
      <c r="D37" s="227"/>
      <c r="E37" s="228"/>
      <c r="F37" s="196" t="s">
        <v>289</v>
      </c>
      <c r="G37" s="223"/>
      <c r="H37" s="224">
        <v>7920</v>
      </c>
      <c r="I37" s="224">
        <v>7920</v>
      </c>
      <c r="J37" s="220"/>
      <c r="K37" s="224">
        <v>7920</v>
      </c>
      <c r="L37" s="224">
        <v>7920</v>
      </c>
      <c r="M37" s="220"/>
      <c r="N37" s="123"/>
    </row>
    <row r="38" s="90" customFormat="1" ht="34.5" customHeight="1" spans="1:14">
      <c r="A38" s="214"/>
      <c r="B38" s="215"/>
      <c r="C38" s="214"/>
      <c r="D38" s="227"/>
      <c r="E38" s="228"/>
      <c r="F38" s="196" t="s">
        <v>323</v>
      </c>
      <c r="G38" s="223"/>
      <c r="H38" s="224">
        <v>908880</v>
      </c>
      <c r="I38" s="224">
        <v>908880</v>
      </c>
      <c r="J38" s="220"/>
      <c r="K38" s="224">
        <v>908880</v>
      </c>
      <c r="L38" s="224">
        <v>908880</v>
      </c>
      <c r="M38" s="220"/>
      <c r="N38" s="123"/>
    </row>
    <row r="39" s="90" customFormat="1" ht="34.5" customHeight="1" spans="1:14">
      <c r="A39" s="225"/>
      <c r="B39" s="226"/>
      <c r="C39" s="225"/>
      <c r="D39" s="231"/>
      <c r="E39" s="232"/>
      <c r="F39" s="196" t="s">
        <v>294</v>
      </c>
      <c r="G39" s="223"/>
      <c r="H39" s="224">
        <v>620400</v>
      </c>
      <c r="I39" s="224">
        <v>620400</v>
      </c>
      <c r="J39" s="220"/>
      <c r="K39" s="224">
        <v>620400</v>
      </c>
      <c r="L39" s="224">
        <v>620400</v>
      </c>
      <c r="M39" s="220"/>
      <c r="N39" s="123"/>
    </row>
    <row r="40" s="90" customFormat="1" ht="76" customHeight="1" spans="1:14">
      <c r="A40" s="233" t="s">
        <v>381</v>
      </c>
      <c r="B40" s="233"/>
      <c r="C40" s="216" t="s">
        <v>440</v>
      </c>
      <c r="D40" s="234"/>
      <c r="E40" s="218"/>
      <c r="F40" s="233" t="s">
        <v>381</v>
      </c>
      <c r="G40" s="233"/>
      <c r="H40" s="27">
        <v>112720</v>
      </c>
      <c r="I40" s="27">
        <v>112720</v>
      </c>
      <c r="J40" s="220"/>
      <c r="K40" s="27">
        <v>112720</v>
      </c>
      <c r="L40" s="27">
        <v>112720</v>
      </c>
      <c r="M40" s="220"/>
      <c r="N40" s="123"/>
    </row>
    <row r="41" s="90" customFormat="1" ht="75" customHeight="1" spans="1:14">
      <c r="A41" s="233" t="s">
        <v>384</v>
      </c>
      <c r="B41" s="233"/>
      <c r="C41" s="196" t="s">
        <v>866</v>
      </c>
      <c r="D41" s="235"/>
      <c r="E41" s="222"/>
      <c r="F41" s="233" t="s">
        <v>384</v>
      </c>
      <c r="G41" s="233"/>
      <c r="H41" s="236">
        <v>85000</v>
      </c>
      <c r="I41" s="236">
        <v>85000</v>
      </c>
      <c r="J41" s="220"/>
      <c r="K41" s="236">
        <v>85000</v>
      </c>
      <c r="L41" s="236">
        <v>85000</v>
      </c>
      <c r="M41" s="220"/>
      <c r="N41" s="123"/>
    </row>
    <row r="42" s="90" customFormat="1" ht="34.5" customHeight="1" spans="1:14">
      <c r="A42" s="233" t="s">
        <v>388</v>
      </c>
      <c r="B42" s="233"/>
      <c r="C42" s="196" t="s">
        <v>867</v>
      </c>
      <c r="D42" s="235"/>
      <c r="E42" s="222"/>
      <c r="F42" s="233" t="s">
        <v>388</v>
      </c>
      <c r="G42" s="233"/>
      <c r="H42" s="236">
        <v>1200</v>
      </c>
      <c r="I42" s="236">
        <v>1200</v>
      </c>
      <c r="J42" s="220"/>
      <c r="K42" s="236">
        <v>1200</v>
      </c>
      <c r="L42" s="236">
        <v>1200</v>
      </c>
      <c r="M42" s="220"/>
      <c r="N42" s="123"/>
    </row>
    <row r="43" s="90" customFormat="1" ht="34.5" customHeight="1" spans="1:14">
      <c r="A43" s="233" t="s">
        <v>868</v>
      </c>
      <c r="B43" s="233"/>
      <c r="C43" s="196" t="s">
        <v>869</v>
      </c>
      <c r="D43" s="235"/>
      <c r="E43" s="222"/>
      <c r="F43" s="233" t="s">
        <v>870</v>
      </c>
      <c r="G43" s="233"/>
      <c r="H43" s="236">
        <v>10645989</v>
      </c>
      <c r="I43" s="236">
        <v>10645989</v>
      </c>
      <c r="J43" s="220"/>
      <c r="K43" s="236">
        <v>10645989</v>
      </c>
      <c r="L43" s="236">
        <v>10645989</v>
      </c>
      <c r="M43" s="220"/>
      <c r="N43" s="123"/>
    </row>
    <row r="44" s="90" customFormat="1" ht="34.5" customHeight="1" spans="1:14">
      <c r="A44" s="233" t="s">
        <v>390</v>
      </c>
      <c r="B44" s="233"/>
      <c r="C44" s="196" t="s">
        <v>871</v>
      </c>
      <c r="D44" s="235"/>
      <c r="E44" s="222"/>
      <c r="F44" s="233" t="s">
        <v>390</v>
      </c>
      <c r="G44" s="233"/>
      <c r="H44" s="236">
        <v>363800</v>
      </c>
      <c r="I44" s="236">
        <v>363800</v>
      </c>
      <c r="J44" s="220"/>
      <c r="K44" s="236">
        <v>363800</v>
      </c>
      <c r="L44" s="236">
        <v>363800</v>
      </c>
      <c r="M44" s="220"/>
      <c r="N44" s="123"/>
    </row>
    <row r="45" s="90" customFormat="1" ht="68" customHeight="1" spans="1:14">
      <c r="A45" s="216" t="s">
        <v>872</v>
      </c>
      <c r="B45" s="219"/>
      <c r="C45" s="216" t="s">
        <v>873</v>
      </c>
      <c r="D45" s="217"/>
      <c r="E45" s="218"/>
      <c r="F45" s="216" t="s">
        <v>105</v>
      </c>
      <c r="G45" s="219"/>
      <c r="H45" s="220">
        <v>2241519</v>
      </c>
      <c r="I45" s="220">
        <v>2241519</v>
      </c>
      <c r="J45" s="220"/>
      <c r="K45" s="220">
        <v>2241519</v>
      </c>
      <c r="L45" s="220">
        <v>2241519</v>
      </c>
      <c r="M45" s="220"/>
      <c r="N45" s="123"/>
    </row>
    <row r="46" s="90" customFormat="1" ht="77" customHeight="1" spans="1:14">
      <c r="A46" s="196" t="s">
        <v>874</v>
      </c>
      <c r="B46" s="223"/>
      <c r="C46" s="196" t="s">
        <v>875</v>
      </c>
      <c r="D46" s="221"/>
      <c r="E46" s="222"/>
      <c r="F46" s="196" t="s">
        <v>395</v>
      </c>
      <c r="G46" s="223"/>
      <c r="H46" s="224">
        <v>11472</v>
      </c>
      <c r="I46" s="224">
        <v>11472</v>
      </c>
      <c r="J46" s="220"/>
      <c r="K46" s="224">
        <v>11472</v>
      </c>
      <c r="L46" s="224">
        <v>11472</v>
      </c>
      <c r="M46" s="220"/>
      <c r="N46" s="123"/>
    </row>
    <row r="47" s="90" customFormat="1" ht="206" customHeight="1" spans="1:14">
      <c r="A47" s="196" t="s">
        <v>876</v>
      </c>
      <c r="B47" s="223"/>
      <c r="C47" s="196" t="s">
        <v>475</v>
      </c>
      <c r="D47" s="221"/>
      <c r="E47" s="222"/>
      <c r="F47" s="196" t="s">
        <v>392</v>
      </c>
      <c r="G47" s="223"/>
      <c r="H47" s="224">
        <v>50000</v>
      </c>
      <c r="I47" s="224">
        <v>50000</v>
      </c>
      <c r="J47" s="220"/>
      <c r="K47" s="224">
        <v>50000</v>
      </c>
      <c r="L47" s="224">
        <v>50000</v>
      </c>
      <c r="M47" s="220"/>
      <c r="N47" s="123"/>
    </row>
    <row r="48" s="90" customFormat="1" ht="34.5" customHeight="1" spans="1:14">
      <c r="A48" s="214" t="s">
        <v>877</v>
      </c>
      <c r="B48" s="215"/>
      <c r="C48" s="237" t="s">
        <v>878</v>
      </c>
      <c r="D48" s="238"/>
      <c r="E48" s="228"/>
      <c r="F48" s="239" t="s">
        <v>292</v>
      </c>
      <c r="G48" s="240"/>
      <c r="H48" s="220">
        <v>194100</v>
      </c>
      <c r="I48" s="220">
        <v>194100</v>
      </c>
      <c r="J48" s="220"/>
      <c r="K48" s="220">
        <v>194100</v>
      </c>
      <c r="L48" s="220">
        <v>194100</v>
      </c>
      <c r="M48" s="220"/>
      <c r="N48" s="123"/>
    </row>
    <row r="49" s="90" customFormat="1" ht="34.5" customHeight="1" spans="1:14">
      <c r="A49" s="214"/>
      <c r="B49" s="215"/>
      <c r="C49" s="237"/>
      <c r="D49" s="238"/>
      <c r="E49" s="228"/>
      <c r="F49" s="239" t="s">
        <v>241</v>
      </c>
      <c r="G49" s="240" t="s">
        <v>241</v>
      </c>
      <c r="H49" s="220">
        <v>449291</v>
      </c>
      <c r="I49" s="220">
        <v>449291</v>
      </c>
      <c r="J49" s="220"/>
      <c r="K49" s="220">
        <v>449291</v>
      </c>
      <c r="L49" s="220">
        <v>449291</v>
      </c>
      <c r="M49" s="220"/>
      <c r="N49" s="123"/>
    </row>
    <row r="50" s="90" customFormat="1" ht="34.5" customHeight="1" spans="1:14">
      <c r="A50" s="214"/>
      <c r="B50" s="215"/>
      <c r="C50" s="237"/>
      <c r="D50" s="238"/>
      <c r="E50" s="228"/>
      <c r="F50" s="239" t="s">
        <v>277</v>
      </c>
      <c r="G50" s="240" t="s">
        <v>277</v>
      </c>
      <c r="H50" s="220">
        <v>183100</v>
      </c>
      <c r="I50" s="220">
        <v>183100</v>
      </c>
      <c r="J50" s="220"/>
      <c r="K50" s="220">
        <v>183100</v>
      </c>
      <c r="L50" s="220">
        <v>183100</v>
      </c>
      <c r="M50" s="220"/>
      <c r="N50" s="123"/>
    </row>
    <row r="51" s="90" customFormat="1" ht="34.5" customHeight="1" spans="1:14">
      <c r="A51" s="214"/>
      <c r="B51" s="215"/>
      <c r="C51" s="237"/>
      <c r="D51" s="238"/>
      <c r="E51" s="228"/>
      <c r="F51" s="239" t="s">
        <v>172</v>
      </c>
      <c r="G51" s="240" t="s">
        <v>172</v>
      </c>
      <c r="H51" s="220">
        <v>72912</v>
      </c>
      <c r="I51" s="220">
        <v>72912</v>
      </c>
      <c r="J51" s="220"/>
      <c r="K51" s="220">
        <v>72912</v>
      </c>
      <c r="L51" s="220">
        <v>72912</v>
      </c>
      <c r="M51" s="220"/>
      <c r="N51" s="123"/>
    </row>
    <row r="52" s="90" customFormat="1" ht="34.5" customHeight="1" spans="1:14">
      <c r="A52" s="214"/>
      <c r="B52" s="215"/>
      <c r="C52" s="237"/>
      <c r="D52" s="238"/>
      <c r="E52" s="228"/>
      <c r="F52" s="239" t="s">
        <v>289</v>
      </c>
      <c r="G52" s="240" t="s">
        <v>289</v>
      </c>
      <c r="H52" s="220">
        <v>1800</v>
      </c>
      <c r="I52" s="220">
        <v>1800</v>
      </c>
      <c r="J52" s="220"/>
      <c r="K52" s="220">
        <v>1800</v>
      </c>
      <c r="L52" s="220">
        <v>1800</v>
      </c>
      <c r="M52" s="220"/>
      <c r="N52" s="123"/>
    </row>
    <row r="53" s="90" customFormat="1" ht="34.5" customHeight="1" spans="1:14">
      <c r="A53" s="214"/>
      <c r="B53" s="215"/>
      <c r="C53" s="216"/>
      <c r="D53" s="241"/>
      <c r="E53" s="232"/>
      <c r="F53" s="239" t="s">
        <v>261</v>
      </c>
      <c r="G53" s="240" t="s">
        <v>261</v>
      </c>
      <c r="H53" s="220">
        <v>53850</v>
      </c>
      <c r="I53" s="220">
        <v>53850</v>
      </c>
      <c r="J53" s="220"/>
      <c r="K53" s="220">
        <v>53850</v>
      </c>
      <c r="L53" s="220">
        <v>53850</v>
      </c>
      <c r="M53" s="220"/>
      <c r="N53" s="123"/>
    </row>
    <row r="54" s="90" customFormat="1" ht="85" customHeight="1" spans="1:14">
      <c r="A54" s="225"/>
      <c r="B54" s="226"/>
      <c r="C54" s="216" t="s">
        <v>812</v>
      </c>
      <c r="D54" s="217"/>
      <c r="E54" s="218"/>
      <c r="F54" s="216" t="s">
        <v>401</v>
      </c>
      <c r="G54" s="219"/>
      <c r="H54" s="220">
        <v>58000</v>
      </c>
      <c r="I54" s="220">
        <v>58000</v>
      </c>
      <c r="J54" s="220"/>
      <c r="K54" s="220">
        <v>58000</v>
      </c>
      <c r="L54" s="220">
        <v>58000</v>
      </c>
      <c r="M54" s="220"/>
      <c r="N54" s="123"/>
    </row>
    <row r="55" s="90" customFormat="1" ht="32.25" customHeight="1" spans="1:14">
      <c r="A55" s="242" t="s">
        <v>879</v>
      </c>
      <c r="B55" s="243"/>
      <c r="C55" s="243"/>
      <c r="D55" s="243"/>
      <c r="E55" s="243"/>
      <c r="F55" s="243"/>
      <c r="G55" s="243"/>
      <c r="H55" s="243"/>
      <c r="I55" s="243"/>
      <c r="J55" s="243"/>
      <c r="K55" s="243"/>
      <c r="L55" s="243"/>
      <c r="M55" s="244"/>
      <c r="N55" s="123"/>
    </row>
    <row r="56" s="90" customFormat="1" ht="32.25" customHeight="1" spans="1:14">
      <c r="A56" s="76" t="s">
        <v>880</v>
      </c>
      <c r="B56" s="77"/>
      <c r="C56" s="77"/>
      <c r="D56" s="77"/>
      <c r="E56" s="194"/>
      <c r="F56" s="77"/>
      <c r="G56" s="78"/>
      <c r="H56" s="245" t="s">
        <v>881</v>
      </c>
      <c r="I56" s="126"/>
      <c r="J56" s="101" t="s">
        <v>411</v>
      </c>
      <c r="K56" s="126"/>
      <c r="L56" s="245" t="s">
        <v>882</v>
      </c>
      <c r="M56" s="246"/>
      <c r="N56" s="123"/>
    </row>
    <row r="57" s="90" customFormat="1" ht="36" customHeight="1" spans="1:14">
      <c r="A57" s="247" t="s">
        <v>404</v>
      </c>
      <c r="B57" s="247" t="s">
        <v>883</v>
      </c>
      <c r="C57" s="247" t="s">
        <v>406</v>
      </c>
      <c r="D57" s="247" t="s">
        <v>407</v>
      </c>
      <c r="E57" s="248" t="s">
        <v>408</v>
      </c>
      <c r="F57" s="247" t="s">
        <v>409</v>
      </c>
      <c r="G57" s="247" t="s">
        <v>410</v>
      </c>
      <c r="H57" s="249"/>
      <c r="I57" s="151"/>
      <c r="J57" s="249"/>
      <c r="K57" s="151"/>
      <c r="L57" s="249"/>
      <c r="M57" s="151"/>
      <c r="N57" s="123"/>
    </row>
    <row r="58" s="90" customFormat="1" ht="32.25" customHeight="1" spans="1:14">
      <c r="A58" s="250" t="s">
        <v>412</v>
      </c>
      <c r="B58" s="250"/>
      <c r="C58" s="250"/>
      <c r="D58" s="250"/>
      <c r="E58" s="251"/>
      <c r="F58" s="250"/>
      <c r="G58" s="250"/>
      <c r="H58" s="250"/>
      <c r="I58" s="250"/>
      <c r="J58" s="250"/>
      <c r="K58" s="250"/>
      <c r="L58" s="250"/>
      <c r="M58" s="250"/>
      <c r="N58" s="123"/>
    </row>
    <row r="59" s="90" customFormat="1" ht="32.25" customHeight="1" spans="1:14">
      <c r="A59" s="250"/>
      <c r="B59" s="250" t="s">
        <v>413</v>
      </c>
      <c r="C59" s="250"/>
      <c r="D59" s="250"/>
      <c r="E59" s="251"/>
      <c r="F59" s="250"/>
      <c r="G59" s="250"/>
      <c r="H59" s="250"/>
      <c r="I59" s="252"/>
      <c r="J59" s="250"/>
      <c r="K59" s="252"/>
      <c r="L59" s="250"/>
      <c r="M59" s="252"/>
      <c r="N59" s="123"/>
    </row>
    <row r="60" s="90" customFormat="1" ht="141" customHeight="1" spans="1:14">
      <c r="A60" s="250"/>
      <c r="B60" s="250"/>
      <c r="C60" s="250" t="s">
        <v>813</v>
      </c>
      <c r="D60" s="250" t="s">
        <v>451</v>
      </c>
      <c r="E60" s="251" t="s">
        <v>758</v>
      </c>
      <c r="F60" s="250" t="s">
        <v>508</v>
      </c>
      <c r="G60" s="250" t="s">
        <v>417</v>
      </c>
      <c r="H60" s="250" t="s">
        <v>884</v>
      </c>
      <c r="I60" s="252"/>
      <c r="J60" s="250" t="s">
        <v>814</v>
      </c>
      <c r="K60" s="252"/>
      <c r="L60" s="250" t="s">
        <v>812</v>
      </c>
      <c r="M60" s="252"/>
      <c r="N60" s="123"/>
    </row>
    <row r="61" s="90" customFormat="1" ht="32.25" customHeight="1" spans="1:14">
      <c r="A61" s="250"/>
      <c r="B61" s="250"/>
      <c r="C61" s="250" t="s">
        <v>490</v>
      </c>
      <c r="D61" s="250" t="s">
        <v>415</v>
      </c>
      <c r="E61" s="251" t="s">
        <v>816</v>
      </c>
      <c r="F61" s="250" t="s">
        <v>416</v>
      </c>
      <c r="G61" s="250" t="s">
        <v>417</v>
      </c>
      <c r="H61" s="250" t="s">
        <v>885</v>
      </c>
      <c r="I61" s="252"/>
      <c r="J61" s="250" t="s">
        <v>491</v>
      </c>
      <c r="K61" s="252"/>
      <c r="L61" s="250" t="s">
        <v>491</v>
      </c>
      <c r="M61" s="252"/>
      <c r="N61" s="123"/>
    </row>
    <row r="62" s="90" customFormat="1" ht="32.25" customHeight="1" spans="1:14">
      <c r="A62" s="250"/>
      <c r="B62" s="250"/>
      <c r="C62" s="250" t="s">
        <v>441</v>
      </c>
      <c r="D62" s="250" t="s">
        <v>434</v>
      </c>
      <c r="E62" s="251" t="s">
        <v>455</v>
      </c>
      <c r="F62" s="250" t="s">
        <v>442</v>
      </c>
      <c r="G62" s="250" t="s">
        <v>417</v>
      </c>
      <c r="H62" s="250" t="s">
        <v>886</v>
      </c>
      <c r="I62" s="252"/>
      <c r="J62" s="250" t="s">
        <v>443</v>
      </c>
      <c r="K62" s="252"/>
      <c r="L62" s="250" t="s">
        <v>887</v>
      </c>
      <c r="M62" s="252"/>
      <c r="N62" s="123"/>
    </row>
    <row r="63" s="90" customFormat="1" ht="32.25" customHeight="1" spans="1:14">
      <c r="A63" s="250"/>
      <c r="B63" s="250"/>
      <c r="C63" s="250" t="s">
        <v>444</v>
      </c>
      <c r="D63" s="250" t="s">
        <v>415</v>
      </c>
      <c r="E63" s="251" t="s">
        <v>816</v>
      </c>
      <c r="F63" s="250" t="s">
        <v>445</v>
      </c>
      <c r="G63" s="250" t="s">
        <v>417</v>
      </c>
      <c r="H63" s="250" t="s">
        <v>888</v>
      </c>
      <c r="I63" s="252"/>
      <c r="J63" s="250" t="s">
        <v>446</v>
      </c>
      <c r="K63" s="252"/>
      <c r="L63" s="250" t="s">
        <v>889</v>
      </c>
      <c r="M63" s="252"/>
      <c r="N63" s="123"/>
    </row>
    <row r="64" s="90" customFormat="1" ht="78" customHeight="1" spans="1:14">
      <c r="A64" s="250"/>
      <c r="B64" s="250"/>
      <c r="C64" s="250" t="s">
        <v>461</v>
      </c>
      <c r="D64" s="250" t="s">
        <v>415</v>
      </c>
      <c r="E64" s="251" t="s">
        <v>549</v>
      </c>
      <c r="F64" s="250" t="s">
        <v>429</v>
      </c>
      <c r="G64" s="250" t="s">
        <v>417</v>
      </c>
      <c r="H64" s="250" t="s">
        <v>886</v>
      </c>
      <c r="I64" s="252"/>
      <c r="J64" s="250" t="s">
        <v>462</v>
      </c>
      <c r="K64" s="252"/>
      <c r="L64" s="250" t="s">
        <v>461</v>
      </c>
      <c r="M64" s="252"/>
      <c r="N64" s="123"/>
    </row>
    <row r="65" ht="60" customHeight="1" spans="1:13">
      <c r="A65" s="250"/>
      <c r="B65" s="250"/>
      <c r="C65" s="250" t="s">
        <v>414</v>
      </c>
      <c r="D65" s="250" t="s">
        <v>415</v>
      </c>
      <c r="E65" s="251" t="s">
        <v>816</v>
      </c>
      <c r="F65" s="250" t="s">
        <v>416</v>
      </c>
      <c r="G65" s="250" t="s">
        <v>417</v>
      </c>
      <c r="H65" s="250" t="s">
        <v>890</v>
      </c>
      <c r="I65" s="252"/>
      <c r="J65" s="250" t="s">
        <v>388</v>
      </c>
      <c r="K65" s="252"/>
      <c r="L65" s="250" t="s">
        <v>891</v>
      </c>
      <c r="M65" s="252"/>
    </row>
    <row r="66" ht="60" customHeight="1" spans="1:13">
      <c r="A66" s="250"/>
      <c r="B66" s="250"/>
      <c r="C66" s="250" t="s">
        <v>757</v>
      </c>
      <c r="D66" s="250" t="s">
        <v>415</v>
      </c>
      <c r="E66" s="251" t="s">
        <v>758</v>
      </c>
      <c r="F66" s="250" t="s">
        <v>424</v>
      </c>
      <c r="G66" s="250" t="s">
        <v>417</v>
      </c>
      <c r="H66" s="250" t="s">
        <v>892</v>
      </c>
      <c r="I66" s="252"/>
      <c r="J66" s="250" t="s">
        <v>759</v>
      </c>
      <c r="K66" s="252"/>
      <c r="L66" s="250" t="s">
        <v>893</v>
      </c>
      <c r="M66" s="252"/>
    </row>
    <row r="67" ht="60" customHeight="1" spans="1:13">
      <c r="A67" s="250"/>
      <c r="B67" s="250"/>
      <c r="C67" s="250" t="s">
        <v>760</v>
      </c>
      <c r="D67" s="250" t="s">
        <v>415</v>
      </c>
      <c r="E67" s="251" t="s">
        <v>761</v>
      </c>
      <c r="F67" s="250" t="s">
        <v>424</v>
      </c>
      <c r="G67" s="250" t="s">
        <v>417</v>
      </c>
      <c r="H67" s="250" t="s">
        <v>892</v>
      </c>
      <c r="I67" s="252"/>
      <c r="J67" s="250" t="s">
        <v>762</v>
      </c>
      <c r="K67" s="252"/>
      <c r="L67" s="250" t="s">
        <v>893</v>
      </c>
      <c r="M67" s="252"/>
    </row>
    <row r="68" ht="60" customHeight="1" spans="1:13">
      <c r="A68" s="250"/>
      <c r="B68" s="250"/>
      <c r="C68" s="250" t="s">
        <v>739</v>
      </c>
      <c r="D68" s="250" t="s">
        <v>415</v>
      </c>
      <c r="E68" s="251" t="s">
        <v>894</v>
      </c>
      <c r="F68" s="250" t="s">
        <v>424</v>
      </c>
      <c r="G68" s="250" t="s">
        <v>417</v>
      </c>
      <c r="H68" s="250" t="s">
        <v>895</v>
      </c>
      <c r="I68" s="252"/>
      <c r="J68" s="250" t="s">
        <v>740</v>
      </c>
      <c r="K68" s="252"/>
      <c r="L68" s="250" t="s">
        <v>896</v>
      </c>
      <c r="M68" s="252"/>
    </row>
    <row r="69" ht="60" customHeight="1" spans="1:13">
      <c r="A69" s="250"/>
      <c r="B69" s="250"/>
      <c r="C69" s="250" t="s">
        <v>743</v>
      </c>
      <c r="D69" s="250" t="s">
        <v>415</v>
      </c>
      <c r="E69" s="251" t="s">
        <v>897</v>
      </c>
      <c r="F69" s="250" t="s">
        <v>744</v>
      </c>
      <c r="G69" s="250" t="s">
        <v>417</v>
      </c>
      <c r="H69" s="250" t="s">
        <v>743</v>
      </c>
      <c r="I69" s="252"/>
      <c r="J69" s="250" t="s">
        <v>745</v>
      </c>
      <c r="K69" s="252"/>
      <c r="L69" s="250" t="s">
        <v>898</v>
      </c>
      <c r="M69" s="252"/>
    </row>
    <row r="70" ht="60" customHeight="1" spans="1:13">
      <c r="A70" s="250"/>
      <c r="B70" s="250"/>
      <c r="C70" s="250" t="s">
        <v>899</v>
      </c>
      <c r="D70" s="250" t="s">
        <v>451</v>
      </c>
      <c r="E70" s="251" t="s">
        <v>764</v>
      </c>
      <c r="F70" s="250" t="s">
        <v>508</v>
      </c>
      <c r="G70" s="250" t="s">
        <v>417</v>
      </c>
      <c r="H70" s="250" t="s">
        <v>900</v>
      </c>
      <c r="I70" s="252"/>
      <c r="J70" s="250" t="s">
        <v>901</v>
      </c>
      <c r="K70" s="252"/>
      <c r="L70" s="250" t="s">
        <v>902</v>
      </c>
      <c r="M70" s="252"/>
    </row>
    <row r="71" ht="60" customHeight="1" spans="1:13">
      <c r="A71" s="250"/>
      <c r="B71" s="250"/>
      <c r="C71" s="250" t="s">
        <v>632</v>
      </c>
      <c r="D71" s="250" t="s">
        <v>415</v>
      </c>
      <c r="E71" s="251" t="s">
        <v>903</v>
      </c>
      <c r="F71" s="250" t="s">
        <v>424</v>
      </c>
      <c r="G71" s="250" t="s">
        <v>417</v>
      </c>
      <c r="H71" s="250" t="s">
        <v>904</v>
      </c>
      <c r="I71" s="252"/>
      <c r="J71" s="250" t="s">
        <v>633</v>
      </c>
      <c r="K71" s="252"/>
      <c r="L71" s="250" t="s">
        <v>905</v>
      </c>
      <c r="M71" s="252"/>
    </row>
    <row r="72" ht="60" customHeight="1" spans="1:13">
      <c r="A72" s="250"/>
      <c r="B72" s="250"/>
      <c r="C72" s="250" t="s">
        <v>634</v>
      </c>
      <c r="D72" s="250" t="s">
        <v>451</v>
      </c>
      <c r="E72" s="251" t="s">
        <v>816</v>
      </c>
      <c r="F72" s="250" t="s">
        <v>508</v>
      </c>
      <c r="G72" s="250" t="s">
        <v>417</v>
      </c>
      <c r="H72" s="250" t="s">
        <v>906</v>
      </c>
      <c r="I72" s="252"/>
      <c r="J72" s="250" t="s">
        <v>635</v>
      </c>
      <c r="K72" s="252"/>
      <c r="L72" s="250" t="s">
        <v>905</v>
      </c>
      <c r="M72" s="252"/>
    </row>
    <row r="73" ht="60" customHeight="1" spans="1:13">
      <c r="A73" s="250"/>
      <c r="B73" s="250"/>
      <c r="C73" s="250" t="s">
        <v>588</v>
      </c>
      <c r="D73" s="250" t="s">
        <v>415</v>
      </c>
      <c r="E73" s="251" t="s">
        <v>816</v>
      </c>
      <c r="F73" s="250" t="s">
        <v>508</v>
      </c>
      <c r="G73" s="250" t="s">
        <v>417</v>
      </c>
      <c r="H73" s="250" t="s">
        <v>907</v>
      </c>
      <c r="I73" s="252"/>
      <c r="J73" s="250" t="s">
        <v>589</v>
      </c>
      <c r="K73" s="252"/>
      <c r="L73" s="250" t="s">
        <v>908</v>
      </c>
      <c r="M73" s="252"/>
    </row>
    <row r="74" ht="60" customHeight="1" spans="1:13">
      <c r="A74" s="250"/>
      <c r="B74" s="250"/>
      <c r="C74" s="250" t="s">
        <v>590</v>
      </c>
      <c r="D74" s="250" t="s">
        <v>415</v>
      </c>
      <c r="E74" s="251" t="s">
        <v>816</v>
      </c>
      <c r="F74" s="250" t="s">
        <v>508</v>
      </c>
      <c r="G74" s="250" t="s">
        <v>417</v>
      </c>
      <c r="H74" s="250" t="s">
        <v>907</v>
      </c>
      <c r="I74" s="252"/>
      <c r="J74" s="250" t="s">
        <v>591</v>
      </c>
      <c r="K74" s="252"/>
      <c r="L74" s="250" t="s">
        <v>909</v>
      </c>
      <c r="M74" s="252"/>
    </row>
    <row r="75" ht="123" customHeight="1" spans="1:13">
      <c r="A75" s="250"/>
      <c r="B75" s="250"/>
      <c r="C75" s="250" t="s">
        <v>659</v>
      </c>
      <c r="D75" s="250" t="s">
        <v>451</v>
      </c>
      <c r="E75" s="251" t="s">
        <v>816</v>
      </c>
      <c r="F75" s="250" t="s">
        <v>508</v>
      </c>
      <c r="G75" s="250" t="s">
        <v>417</v>
      </c>
      <c r="H75" s="250" t="s">
        <v>910</v>
      </c>
      <c r="I75" s="252"/>
      <c r="J75" s="250" t="s">
        <v>660</v>
      </c>
      <c r="K75" s="252"/>
      <c r="L75" s="250" t="s">
        <v>911</v>
      </c>
      <c r="M75" s="252"/>
    </row>
    <row r="76" ht="60" customHeight="1" spans="1:13">
      <c r="A76" s="250"/>
      <c r="B76" s="250"/>
      <c r="C76" s="250" t="s">
        <v>572</v>
      </c>
      <c r="D76" s="250" t="s">
        <v>415</v>
      </c>
      <c r="E76" s="251" t="s">
        <v>816</v>
      </c>
      <c r="F76" s="250" t="s">
        <v>424</v>
      </c>
      <c r="G76" s="250" t="s">
        <v>417</v>
      </c>
      <c r="H76" s="250" t="s">
        <v>912</v>
      </c>
      <c r="I76" s="252"/>
      <c r="J76" s="250" t="s">
        <v>573</v>
      </c>
      <c r="K76" s="252"/>
      <c r="L76" s="250" t="s">
        <v>913</v>
      </c>
      <c r="M76" s="252"/>
    </row>
    <row r="77" ht="60" customHeight="1" spans="1:13">
      <c r="A77" s="250"/>
      <c r="B77" s="250"/>
      <c r="C77" s="250" t="s">
        <v>542</v>
      </c>
      <c r="D77" s="250" t="s">
        <v>451</v>
      </c>
      <c r="E77" s="251" t="s">
        <v>816</v>
      </c>
      <c r="F77" s="250" t="s">
        <v>508</v>
      </c>
      <c r="G77" s="250" t="s">
        <v>417</v>
      </c>
      <c r="H77" s="250" t="s">
        <v>914</v>
      </c>
      <c r="I77" s="252"/>
      <c r="J77" s="250" t="s">
        <v>543</v>
      </c>
      <c r="K77" s="252"/>
      <c r="L77" s="250" t="s">
        <v>915</v>
      </c>
      <c r="M77" s="252"/>
    </row>
    <row r="78" ht="60" customHeight="1" spans="1:13">
      <c r="A78" s="250"/>
      <c r="B78" s="250"/>
      <c r="C78" s="250" t="s">
        <v>612</v>
      </c>
      <c r="D78" s="250" t="s">
        <v>415</v>
      </c>
      <c r="E78" s="251" t="s">
        <v>816</v>
      </c>
      <c r="F78" s="250" t="s">
        <v>424</v>
      </c>
      <c r="G78" s="250" t="s">
        <v>417</v>
      </c>
      <c r="H78" s="250" t="s">
        <v>916</v>
      </c>
      <c r="I78" s="252"/>
      <c r="J78" s="250" t="s">
        <v>613</v>
      </c>
      <c r="K78" s="252"/>
      <c r="L78" s="250" t="s">
        <v>917</v>
      </c>
      <c r="M78" s="252"/>
    </row>
    <row r="79" ht="60" customHeight="1" spans="1:13">
      <c r="A79" s="250"/>
      <c r="B79" s="250"/>
      <c r="C79" s="250" t="s">
        <v>721</v>
      </c>
      <c r="D79" s="250" t="s">
        <v>415</v>
      </c>
      <c r="E79" s="251" t="s">
        <v>918</v>
      </c>
      <c r="F79" s="250" t="s">
        <v>424</v>
      </c>
      <c r="G79" s="250" t="s">
        <v>417</v>
      </c>
      <c r="H79" s="250" t="s">
        <v>919</v>
      </c>
      <c r="I79" s="252"/>
      <c r="J79" s="250" t="s">
        <v>722</v>
      </c>
      <c r="K79" s="252"/>
      <c r="L79" s="250" t="s">
        <v>920</v>
      </c>
      <c r="M79" s="252"/>
    </row>
    <row r="80" ht="60" customHeight="1" spans="1:13">
      <c r="A80" s="250"/>
      <c r="B80" s="250"/>
      <c r="C80" s="250" t="s">
        <v>706</v>
      </c>
      <c r="D80" s="250" t="s">
        <v>415</v>
      </c>
      <c r="E80" s="251" t="s">
        <v>816</v>
      </c>
      <c r="F80" s="250" t="s">
        <v>508</v>
      </c>
      <c r="G80" s="250" t="s">
        <v>417</v>
      </c>
      <c r="H80" s="250" t="s">
        <v>921</v>
      </c>
      <c r="I80" s="252"/>
      <c r="J80" s="250" t="s">
        <v>706</v>
      </c>
      <c r="K80" s="252"/>
      <c r="L80" s="250" t="s">
        <v>922</v>
      </c>
      <c r="M80" s="252"/>
    </row>
    <row r="81" ht="60" customHeight="1" spans="1:13">
      <c r="A81" s="250"/>
      <c r="B81" s="250"/>
      <c r="C81" s="250" t="s">
        <v>751</v>
      </c>
      <c r="D81" s="250" t="s">
        <v>451</v>
      </c>
      <c r="E81" s="251" t="s">
        <v>816</v>
      </c>
      <c r="F81" s="250" t="s">
        <v>508</v>
      </c>
      <c r="G81" s="250" t="s">
        <v>417</v>
      </c>
      <c r="H81" s="250" t="s">
        <v>923</v>
      </c>
      <c r="I81" s="252"/>
      <c r="J81" s="250" t="s">
        <v>752</v>
      </c>
      <c r="K81" s="252"/>
      <c r="L81" s="250" t="s">
        <v>924</v>
      </c>
      <c r="M81" s="252"/>
    </row>
    <row r="82" ht="60" customHeight="1" spans="1:13">
      <c r="A82" s="250"/>
      <c r="B82" s="250"/>
      <c r="C82" s="250" t="s">
        <v>642</v>
      </c>
      <c r="D82" s="250" t="s">
        <v>415</v>
      </c>
      <c r="E82" s="251" t="s">
        <v>918</v>
      </c>
      <c r="F82" s="250" t="s">
        <v>508</v>
      </c>
      <c r="G82" s="250" t="s">
        <v>417</v>
      </c>
      <c r="H82" s="250" t="s">
        <v>925</v>
      </c>
      <c r="I82" s="252"/>
      <c r="J82" s="250" t="s">
        <v>643</v>
      </c>
      <c r="K82" s="252"/>
      <c r="L82" s="250" t="s">
        <v>926</v>
      </c>
      <c r="M82" s="252"/>
    </row>
    <row r="83" ht="60" customHeight="1" spans="1:13">
      <c r="A83" s="250"/>
      <c r="B83" s="250"/>
      <c r="C83" s="250" t="s">
        <v>645</v>
      </c>
      <c r="D83" s="250" t="s">
        <v>415</v>
      </c>
      <c r="E83" s="251" t="s">
        <v>816</v>
      </c>
      <c r="F83" s="250" t="s">
        <v>508</v>
      </c>
      <c r="G83" s="250" t="s">
        <v>417</v>
      </c>
      <c r="H83" s="250" t="s">
        <v>927</v>
      </c>
      <c r="I83" s="252"/>
      <c r="J83" s="250" t="s">
        <v>646</v>
      </c>
      <c r="K83" s="252"/>
      <c r="L83" s="250" t="s">
        <v>928</v>
      </c>
      <c r="M83" s="252"/>
    </row>
    <row r="84" ht="60" customHeight="1" spans="1:13">
      <c r="A84" s="250"/>
      <c r="B84" s="250"/>
      <c r="C84" s="250" t="s">
        <v>529</v>
      </c>
      <c r="D84" s="250" t="s">
        <v>451</v>
      </c>
      <c r="E84" s="251" t="s">
        <v>929</v>
      </c>
      <c r="F84" s="250" t="s">
        <v>530</v>
      </c>
      <c r="G84" s="250" t="s">
        <v>417</v>
      </c>
      <c r="H84" s="250" t="s">
        <v>930</v>
      </c>
      <c r="I84" s="252"/>
      <c r="J84" s="250" t="s">
        <v>531</v>
      </c>
      <c r="K84" s="252"/>
      <c r="L84" s="250" t="s">
        <v>931</v>
      </c>
      <c r="M84" s="252"/>
    </row>
    <row r="85" ht="60" customHeight="1" spans="1:13">
      <c r="A85" s="250"/>
      <c r="B85" s="250"/>
      <c r="C85" s="250" t="s">
        <v>521</v>
      </c>
      <c r="D85" s="250" t="s">
        <v>451</v>
      </c>
      <c r="E85" s="251" t="s">
        <v>761</v>
      </c>
      <c r="F85" s="250" t="s">
        <v>522</v>
      </c>
      <c r="G85" s="250" t="s">
        <v>417</v>
      </c>
      <c r="H85" s="250" t="s">
        <v>930</v>
      </c>
      <c r="I85" s="252"/>
      <c r="J85" s="250" t="s">
        <v>523</v>
      </c>
      <c r="K85" s="252"/>
      <c r="L85" s="250" t="s">
        <v>931</v>
      </c>
      <c r="M85" s="252"/>
    </row>
    <row r="86" ht="60" customHeight="1" spans="1:13">
      <c r="A86" s="250"/>
      <c r="B86" s="250"/>
      <c r="C86" s="250" t="s">
        <v>689</v>
      </c>
      <c r="D86" s="250" t="s">
        <v>451</v>
      </c>
      <c r="E86" s="251" t="s">
        <v>932</v>
      </c>
      <c r="F86" s="250" t="s">
        <v>685</v>
      </c>
      <c r="G86" s="250" t="s">
        <v>417</v>
      </c>
      <c r="H86" s="250" t="s">
        <v>933</v>
      </c>
      <c r="I86" s="252"/>
      <c r="J86" s="250" t="s">
        <v>690</v>
      </c>
      <c r="K86" s="252"/>
      <c r="L86" s="250" t="s">
        <v>934</v>
      </c>
      <c r="M86" s="252"/>
    </row>
    <row r="87" customHeight="1" spans="1:13">
      <c r="A87" s="250"/>
      <c r="B87" s="250" t="s">
        <v>447</v>
      </c>
      <c r="C87" s="250"/>
      <c r="D87" s="250"/>
      <c r="E87" s="251"/>
      <c r="F87" s="250"/>
      <c r="G87" s="250"/>
      <c r="H87" s="250"/>
      <c r="I87" s="252"/>
      <c r="J87" s="250"/>
      <c r="K87" s="252"/>
      <c r="L87" s="250"/>
      <c r="M87" s="252"/>
    </row>
    <row r="88" ht="97" customHeight="1" spans="1:13">
      <c r="A88" s="250"/>
      <c r="B88" s="250"/>
      <c r="C88" s="250" t="s">
        <v>476</v>
      </c>
      <c r="D88" s="250" t="s">
        <v>451</v>
      </c>
      <c r="E88" s="251" t="s">
        <v>533</v>
      </c>
      <c r="F88" s="250" t="s">
        <v>429</v>
      </c>
      <c r="G88" s="250" t="s">
        <v>417</v>
      </c>
      <c r="H88" s="250" t="s">
        <v>935</v>
      </c>
      <c r="I88" s="252"/>
      <c r="J88" s="250" t="s">
        <v>477</v>
      </c>
      <c r="K88" s="252"/>
      <c r="L88" s="250" t="s">
        <v>936</v>
      </c>
      <c r="M88" s="252"/>
    </row>
    <row r="89" ht="70" customHeight="1" spans="1:13">
      <c r="A89" s="250"/>
      <c r="B89" s="250"/>
      <c r="C89" s="250" t="s">
        <v>448</v>
      </c>
      <c r="D89" s="250" t="s">
        <v>415</v>
      </c>
      <c r="E89" s="251" t="s">
        <v>549</v>
      </c>
      <c r="F89" s="250" t="s">
        <v>429</v>
      </c>
      <c r="G89" s="250" t="s">
        <v>417</v>
      </c>
      <c r="H89" s="250" t="s">
        <v>886</v>
      </c>
      <c r="I89" s="252"/>
      <c r="J89" s="250" t="s">
        <v>449</v>
      </c>
      <c r="K89" s="252"/>
      <c r="L89" s="250" t="s">
        <v>937</v>
      </c>
      <c r="M89" s="252"/>
    </row>
    <row r="90" ht="70" customHeight="1" spans="1:13">
      <c r="A90" s="250"/>
      <c r="B90" s="250"/>
      <c r="C90" s="250" t="s">
        <v>465</v>
      </c>
      <c r="D90" s="250" t="s">
        <v>415</v>
      </c>
      <c r="E90" s="251" t="s">
        <v>549</v>
      </c>
      <c r="F90" s="250" t="s">
        <v>429</v>
      </c>
      <c r="G90" s="250" t="s">
        <v>417</v>
      </c>
      <c r="H90" s="250" t="s">
        <v>886</v>
      </c>
      <c r="I90" s="252"/>
      <c r="J90" s="250" t="s">
        <v>466</v>
      </c>
      <c r="K90" s="252"/>
      <c r="L90" s="250" t="s">
        <v>462</v>
      </c>
      <c r="M90" s="252"/>
    </row>
    <row r="91" ht="70" customHeight="1" spans="1:13">
      <c r="A91" s="250"/>
      <c r="B91" s="250"/>
      <c r="C91" s="250" t="s">
        <v>574</v>
      </c>
      <c r="D91" s="250" t="s">
        <v>451</v>
      </c>
      <c r="E91" s="251" t="s">
        <v>575</v>
      </c>
      <c r="F91" s="250" t="s">
        <v>429</v>
      </c>
      <c r="G91" s="250" t="s">
        <v>417</v>
      </c>
      <c r="H91" s="250" t="s">
        <v>938</v>
      </c>
      <c r="I91" s="252"/>
      <c r="J91" s="250" t="s">
        <v>576</v>
      </c>
      <c r="K91" s="252"/>
      <c r="L91" s="250" t="s">
        <v>939</v>
      </c>
      <c r="M91" s="252"/>
    </row>
    <row r="92" ht="70" customHeight="1" spans="1:13">
      <c r="A92" s="250"/>
      <c r="B92" s="250"/>
      <c r="C92" s="250" t="s">
        <v>675</v>
      </c>
      <c r="D92" s="250" t="s">
        <v>451</v>
      </c>
      <c r="E92" s="251" t="s">
        <v>622</v>
      </c>
      <c r="F92" s="250" t="s">
        <v>429</v>
      </c>
      <c r="G92" s="250" t="s">
        <v>417</v>
      </c>
      <c r="H92" s="250" t="s">
        <v>914</v>
      </c>
      <c r="I92" s="252"/>
      <c r="J92" s="250" t="s">
        <v>676</v>
      </c>
      <c r="K92" s="252"/>
      <c r="L92" s="250" t="s">
        <v>940</v>
      </c>
      <c r="M92" s="252"/>
    </row>
    <row r="93" ht="70" customHeight="1" spans="1:13">
      <c r="A93" s="250"/>
      <c r="B93" s="250"/>
      <c r="C93" s="250" t="s">
        <v>679</v>
      </c>
      <c r="D93" s="250" t="s">
        <v>415</v>
      </c>
      <c r="E93" s="251" t="s">
        <v>549</v>
      </c>
      <c r="F93" s="250" t="s">
        <v>429</v>
      </c>
      <c r="G93" s="250" t="s">
        <v>417</v>
      </c>
      <c r="H93" s="250" t="s">
        <v>941</v>
      </c>
      <c r="I93" s="252"/>
      <c r="J93" s="250" t="s">
        <v>680</v>
      </c>
      <c r="K93" s="252"/>
      <c r="L93" s="250" t="s">
        <v>940</v>
      </c>
      <c r="M93" s="252"/>
    </row>
    <row r="94" ht="70" customHeight="1" spans="1:13">
      <c r="A94" s="250"/>
      <c r="B94" s="250"/>
      <c r="C94" s="250" t="s">
        <v>697</v>
      </c>
      <c r="D94" s="250" t="s">
        <v>451</v>
      </c>
      <c r="E94" s="251" t="s">
        <v>622</v>
      </c>
      <c r="F94" s="250" t="s">
        <v>429</v>
      </c>
      <c r="G94" s="250" t="s">
        <v>417</v>
      </c>
      <c r="H94" s="250" t="s">
        <v>942</v>
      </c>
      <c r="I94" s="252"/>
      <c r="J94" s="250" t="s">
        <v>698</v>
      </c>
      <c r="K94" s="252"/>
      <c r="L94" s="250" t="s">
        <v>934</v>
      </c>
      <c r="M94" s="252"/>
    </row>
    <row r="95" customHeight="1" spans="1:13">
      <c r="A95" s="250"/>
      <c r="B95" s="250" t="s">
        <v>432</v>
      </c>
      <c r="C95" s="250"/>
      <c r="D95" s="250"/>
      <c r="E95" s="251"/>
      <c r="F95" s="250"/>
      <c r="G95" s="250"/>
      <c r="H95" s="250"/>
      <c r="I95" s="252"/>
      <c r="J95" s="250"/>
      <c r="K95" s="252"/>
      <c r="L95" s="250"/>
      <c r="M95" s="252"/>
    </row>
    <row r="96" ht="143" customHeight="1" spans="1:13">
      <c r="A96" s="250"/>
      <c r="B96" s="250"/>
      <c r="C96" s="250" t="s">
        <v>815</v>
      </c>
      <c r="D96" s="250" t="s">
        <v>415</v>
      </c>
      <c r="E96" s="251" t="s">
        <v>816</v>
      </c>
      <c r="F96" s="250" t="s">
        <v>493</v>
      </c>
      <c r="G96" s="250" t="s">
        <v>430</v>
      </c>
      <c r="H96" s="250" t="s">
        <v>884</v>
      </c>
      <c r="I96" s="252"/>
      <c r="J96" s="250" t="s">
        <v>817</v>
      </c>
      <c r="K96" s="252"/>
      <c r="L96" s="250" t="s">
        <v>812</v>
      </c>
      <c r="M96" s="252"/>
    </row>
    <row r="97" ht="70" customHeight="1" spans="1:13">
      <c r="A97" s="250"/>
      <c r="B97" s="250"/>
      <c r="C97" s="250" t="s">
        <v>433</v>
      </c>
      <c r="D97" s="250" t="s">
        <v>434</v>
      </c>
      <c r="E97" s="251" t="s">
        <v>549</v>
      </c>
      <c r="F97" s="250" t="s">
        <v>429</v>
      </c>
      <c r="G97" s="250" t="s">
        <v>417</v>
      </c>
      <c r="H97" s="250" t="s">
        <v>435</v>
      </c>
      <c r="I97" s="252"/>
      <c r="J97" s="250" t="s">
        <v>435</v>
      </c>
      <c r="K97" s="252"/>
      <c r="L97" s="250" t="s">
        <v>943</v>
      </c>
      <c r="M97" s="252"/>
    </row>
    <row r="98" ht="70" customHeight="1" spans="1:13">
      <c r="A98" s="250"/>
      <c r="B98" s="250"/>
      <c r="C98" s="250" t="s">
        <v>515</v>
      </c>
      <c r="D98" s="250" t="s">
        <v>451</v>
      </c>
      <c r="E98" s="251" t="s">
        <v>597</v>
      </c>
      <c r="F98" s="250" t="s">
        <v>429</v>
      </c>
      <c r="G98" s="250" t="s">
        <v>417</v>
      </c>
      <c r="H98" s="250" t="s">
        <v>944</v>
      </c>
      <c r="I98" s="252"/>
      <c r="J98" s="250" t="s">
        <v>516</v>
      </c>
      <c r="K98" s="252"/>
      <c r="L98" s="250" t="s">
        <v>945</v>
      </c>
      <c r="M98" s="252"/>
    </row>
    <row r="99" ht="70" customHeight="1" spans="1:13">
      <c r="A99" s="250"/>
      <c r="B99" s="250"/>
      <c r="C99" s="250" t="s">
        <v>510</v>
      </c>
      <c r="D99" s="250" t="s">
        <v>511</v>
      </c>
      <c r="E99" s="251" t="s">
        <v>777</v>
      </c>
      <c r="F99" s="250" t="s">
        <v>508</v>
      </c>
      <c r="G99" s="250" t="s">
        <v>417</v>
      </c>
      <c r="H99" s="250" t="s">
        <v>946</v>
      </c>
      <c r="I99" s="252"/>
      <c r="J99" s="250" t="s">
        <v>512</v>
      </c>
      <c r="K99" s="252"/>
      <c r="L99" s="250" t="s">
        <v>947</v>
      </c>
      <c r="M99" s="252"/>
    </row>
    <row r="100" ht="70" customHeight="1" spans="1:13">
      <c r="A100" s="250"/>
      <c r="B100" s="250"/>
      <c r="C100" s="250" t="s">
        <v>709</v>
      </c>
      <c r="D100" s="250" t="s">
        <v>415</v>
      </c>
      <c r="E100" s="251" t="s">
        <v>816</v>
      </c>
      <c r="F100" s="250" t="s">
        <v>493</v>
      </c>
      <c r="G100" s="250" t="s">
        <v>430</v>
      </c>
      <c r="H100" s="250" t="s">
        <v>919</v>
      </c>
      <c r="I100" s="252"/>
      <c r="J100" s="250" t="s">
        <v>948</v>
      </c>
      <c r="K100" s="252"/>
      <c r="L100" s="250" t="s">
        <v>922</v>
      </c>
      <c r="M100" s="252"/>
    </row>
    <row r="101" ht="53" customHeight="1" spans="1:13">
      <c r="A101" s="250"/>
      <c r="B101" s="250" t="s">
        <v>418</v>
      </c>
      <c r="C101" s="250"/>
      <c r="D101" s="250"/>
      <c r="E101" s="251"/>
      <c r="F101" s="250"/>
      <c r="G101" s="250"/>
      <c r="H101" s="250"/>
      <c r="I101" s="252"/>
      <c r="J101" s="250"/>
      <c r="K101" s="252"/>
      <c r="L101" s="250"/>
      <c r="M101" s="252"/>
    </row>
    <row r="102" ht="45" customHeight="1" spans="1:13">
      <c r="A102" s="250"/>
      <c r="B102" s="250"/>
      <c r="C102" s="250" t="s">
        <v>419</v>
      </c>
      <c r="D102" s="250" t="s">
        <v>415</v>
      </c>
      <c r="E102" s="251" t="s">
        <v>949</v>
      </c>
      <c r="F102" s="250" t="s">
        <v>420</v>
      </c>
      <c r="G102" s="250" t="s">
        <v>417</v>
      </c>
      <c r="H102" s="250" t="s">
        <v>950</v>
      </c>
      <c r="I102" s="252"/>
      <c r="J102" s="250" t="s">
        <v>818</v>
      </c>
      <c r="K102" s="252"/>
      <c r="L102" s="250" t="s">
        <v>812</v>
      </c>
      <c r="M102" s="252"/>
    </row>
    <row r="103" ht="45" customHeight="1" spans="1:13">
      <c r="A103" s="250"/>
      <c r="B103" s="250"/>
      <c r="C103" s="250" t="s">
        <v>562</v>
      </c>
      <c r="D103" s="250" t="s">
        <v>415</v>
      </c>
      <c r="E103" s="251">
        <v>500</v>
      </c>
      <c r="F103" s="250" t="s">
        <v>563</v>
      </c>
      <c r="G103" s="250" t="s">
        <v>417</v>
      </c>
      <c r="H103" s="250" t="s">
        <v>900</v>
      </c>
      <c r="I103" s="252"/>
      <c r="J103" s="250" t="s">
        <v>564</v>
      </c>
      <c r="K103" s="252"/>
      <c r="L103" s="250" t="s">
        <v>951</v>
      </c>
      <c r="M103" s="252"/>
    </row>
    <row r="104" ht="45" customHeight="1" spans="1:13">
      <c r="A104" s="250" t="s">
        <v>421</v>
      </c>
      <c r="B104" s="250"/>
      <c r="C104" s="250"/>
      <c r="D104" s="250"/>
      <c r="E104" s="251"/>
      <c r="F104" s="250"/>
      <c r="G104" s="250"/>
      <c r="H104" s="250"/>
      <c r="I104" s="252"/>
      <c r="J104" s="250"/>
      <c r="K104" s="252"/>
      <c r="L104" s="250"/>
      <c r="M104" s="252"/>
    </row>
    <row r="105" ht="41" customHeight="1" spans="1:13">
      <c r="A105" s="250"/>
      <c r="B105" s="250" t="s">
        <v>422</v>
      </c>
      <c r="C105" s="250"/>
      <c r="D105" s="250"/>
      <c r="E105" s="251"/>
      <c r="F105" s="250"/>
      <c r="G105" s="250"/>
      <c r="H105" s="250"/>
      <c r="I105" s="252"/>
      <c r="J105" s="250"/>
      <c r="K105" s="252"/>
      <c r="L105" s="250"/>
      <c r="M105" s="252"/>
    </row>
    <row r="106" ht="136" customHeight="1" spans="1:13">
      <c r="A106" s="250"/>
      <c r="B106" s="250"/>
      <c r="C106" s="250" t="s">
        <v>820</v>
      </c>
      <c r="D106" s="250" t="s">
        <v>415</v>
      </c>
      <c r="E106" s="251" t="s">
        <v>820</v>
      </c>
      <c r="F106" s="250" t="s">
        <v>481</v>
      </c>
      <c r="G106" s="250" t="s">
        <v>430</v>
      </c>
      <c r="H106" s="250" t="s">
        <v>884</v>
      </c>
      <c r="I106" s="252"/>
      <c r="J106" s="250" t="s">
        <v>812</v>
      </c>
      <c r="K106" s="252"/>
      <c r="L106" s="250" t="s">
        <v>812</v>
      </c>
      <c r="M106" s="252"/>
    </row>
    <row r="107" ht="67" customHeight="1" spans="1:13">
      <c r="A107" s="250"/>
      <c r="B107" s="250"/>
      <c r="C107" s="250" t="s">
        <v>479</v>
      </c>
      <c r="D107" s="250" t="s">
        <v>415</v>
      </c>
      <c r="E107" s="251" t="s">
        <v>480</v>
      </c>
      <c r="F107" s="250" t="s">
        <v>481</v>
      </c>
      <c r="G107" s="250" t="s">
        <v>430</v>
      </c>
      <c r="H107" s="250" t="s">
        <v>952</v>
      </c>
      <c r="I107" s="252"/>
      <c r="J107" s="250" t="s">
        <v>482</v>
      </c>
      <c r="K107" s="252"/>
      <c r="L107" s="250" t="s">
        <v>936</v>
      </c>
      <c r="M107" s="252"/>
    </row>
    <row r="108" ht="67" customHeight="1" spans="1:13">
      <c r="A108" s="250"/>
      <c r="B108" s="250"/>
      <c r="C108" s="250" t="s">
        <v>483</v>
      </c>
      <c r="D108" s="250" t="s">
        <v>415</v>
      </c>
      <c r="E108" s="251" t="s">
        <v>484</v>
      </c>
      <c r="F108" s="250" t="s">
        <v>481</v>
      </c>
      <c r="G108" s="250" t="s">
        <v>430</v>
      </c>
      <c r="H108" s="250" t="s">
        <v>952</v>
      </c>
      <c r="I108" s="252"/>
      <c r="J108" s="250" t="s">
        <v>485</v>
      </c>
      <c r="K108" s="252"/>
      <c r="L108" s="250" t="s">
        <v>936</v>
      </c>
      <c r="M108" s="252"/>
    </row>
    <row r="109" ht="67" customHeight="1" spans="1:13">
      <c r="A109" s="250"/>
      <c r="B109" s="250"/>
      <c r="C109" s="250" t="s">
        <v>495</v>
      </c>
      <c r="D109" s="250" t="s">
        <v>415</v>
      </c>
      <c r="E109" s="251" t="s">
        <v>496</v>
      </c>
      <c r="F109" s="250" t="s">
        <v>481</v>
      </c>
      <c r="G109" s="250" t="s">
        <v>430</v>
      </c>
      <c r="H109" s="250" t="s">
        <v>950</v>
      </c>
      <c r="I109" s="252"/>
      <c r="J109" s="250" t="s">
        <v>497</v>
      </c>
      <c r="K109" s="252"/>
      <c r="L109" s="250" t="s">
        <v>491</v>
      </c>
      <c r="M109" s="252"/>
    </row>
    <row r="110" ht="67" customHeight="1" spans="1:13">
      <c r="A110" s="250"/>
      <c r="B110" s="250"/>
      <c r="C110" s="250" t="s">
        <v>468</v>
      </c>
      <c r="D110" s="250" t="s">
        <v>415</v>
      </c>
      <c r="E110" s="251" t="s">
        <v>953</v>
      </c>
      <c r="F110" s="250" t="s">
        <v>469</v>
      </c>
      <c r="G110" s="250" t="s">
        <v>417</v>
      </c>
      <c r="H110" s="250" t="s">
        <v>886</v>
      </c>
      <c r="I110" s="252"/>
      <c r="J110" s="250" t="s">
        <v>470</v>
      </c>
      <c r="K110" s="252"/>
      <c r="L110" s="250" t="s">
        <v>462</v>
      </c>
      <c r="M110" s="252"/>
    </row>
    <row r="111" ht="67" customHeight="1" spans="1:13">
      <c r="A111" s="250"/>
      <c r="B111" s="250"/>
      <c r="C111" s="250" t="s">
        <v>423</v>
      </c>
      <c r="D111" s="250" t="s">
        <v>415</v>
      </c>
      <c r="E111" s="251" t="s">
        <v>816</v>
      </c>
      <c r="F111" s="250" t="s">
        <v>424</v>
      </c>
      <c r="G111" s="250" t="s">
        <v>417</v>
      </c>
      <c r="H111" s="250" t="s">
        <v>954</v>
      </c>
      <c r="I111" s="252"/>
      <c r="J111" s="250" t="s">
        <v>425</v>
      </c>
      <c r="K111" s="252"/>
      <c r="L111" s="250" t="s">
        <v>955</v>
      </c>
      <c r="M111" s="252"/>
    </row>
    <row r="112" ht="162" customHeight="1" spans="1:13">
      <c r="A112" s="250"/>
      <c r="B112" s="250"/>
      <c r="C112" s="250" t="s">
        <v>769</v>
      </c>
      <c r="D112" s="250" t="s">
        <v>451</v>
      </c>
      <c r="E112" s="251" t="s">
        <v>770</v>
      </c>
      <c r="F112" s="250" t="s">
        <v>956</v>
      </c>
      <c r="G112" s="250" t="s">
        <v>430</v>
      </c>
      <c r="H112" s="250" t="s">
        <v>892</v>
      </c>
      <c r="I112" s="252"/>
      <c r="J112" s="250" t="s">
        <v>769</v>
      </c>
      <c r="K112" s="252"/>
      <c r="L112" s="250" t="s">
        <v>893</v>
      </c>
      <c r="M112" s="252"/>
    </row>
    <row r="113" ht="67" customHeight="1" spans="1:13">
      <c r="A113" s="250"/>
      <c r="B113" s="250"/>
      <c r="C113" s="250" t="s">
        <v>771</v>
      </c>
      <c r="D113" s="250" t="s">
        <v>415</v>
      </c>
      <c r="E113" s="251" t="s">
        <v>772</v>
      </c>
      <c r="F113" s="250" t="s">
        <v>481</v>
      </c>
      <c r="G113" s="250" t="s">
        <v>430</v>
      </c>
      <c r="H113" s="250" t="s">
        <v>892</v>
      </c>
      <c r="I113" s="252"/>
      <c r="J113" s="250" t="s">
        <v>771</v>
      </c>
      <c r="K113" s="252"/>
      <c r="L113" s="250" t="s">
        <v>893</v>
      </c>
      <c r="M113" s="252"/>
    </row>
    <row r="114" ht="67" customHeight="1" spans="1:13">
      <c r="A114" s="250"/>
      <c r="B114" s="250"/>
      <c r="C114" s="250" t="s">
        <v>957</v>
      </c>
      <c r="D114" s="250" t="s">
        <v>415</v>
      </c>
      <c r="E114" s="251" t="s">
        <v>958</v>
      </c>
      <c r="F114" s="250" t="s">
        <v>481</v>
      </c>
      <c r="G114" s="250" t="s">
        <v>430</v>
      </c>
      <c r="H114" s="250" t="s">
        <v>900</v>
      </c>
      <c r="I114" s="252"/>
      <c r="J114" s="250" t="s">
        <v>957</v>
      </c>
      <c r="K114" s="252"/>
      <c r="L114" s="250" t="s">
        <v>959</v>
      </c>
      <c r="M114" s="252"/>
    </row>
    <row r="115" ht="177" customHeight="1" spans="1:13">
      <c r="A115" s="250"/>
      <c r="B115" s="250"/>
      <c r="C115" s="250" t="s">
        <v>960</v>
      </c>
      <c r="D115" s="250" t="s">
        <v>415</v>
      </c>
      <c r="E115" s="251" t="s">
        <v>640</v>
      </c>
      <c r="F115" s="250" t="s">
        <v>481</v>
      </c>
      <c r="G115" s="250" t="s">
        <v>430</v>
      </c>
      <c r="H115" s="250" t="s">
        <v>904</v>
      </c>
      <c r="I115" s="252"/>
      <c r="J115" s="250" t="s">
        <v>961</v>
      </c>
      <c r="K115" s="252"/>
      <c r="L115" s="250" t="s">
        <v>962</v>
      </c>
      <c r="M115" s="252"/>
    </row>
    <row r="116" ht="67" customHeight="1" spans="1:13">
      <c r="A116" s="250"/>
      <c r="B116" s="250"/>
      <c r="C116" s="250" t="s">
        <v>593</v>
      </c>
      <c r="D116" s="250" t="s">
        <v>415</v>
      </c>
      <c r="E116" s="251" t="s">
        <v>594</v>
      </c>
      <c r="F116" s="250" t="s">
        <v>481</v>
      </c>
      <c r="G116" s="250" t="s">
        <v>430</v>
      </c>
      <c r="H116" s="250" t="s">
        <v>963</v>
      </c>
      <c r="I116" s="252"/>
      <c r="J116" s="250" t="s">
        <v>593</v>
      </c>
      <c r="K116" s="252"/>
      <c r="L116" s="250" t="s">
        <v>909</v>
      </c>
      <c r="M116" s="252"/>
    </row>
    <row r="117" ht="67" customHeight="1" spans="1:13">
      <c r="A117" s="250"/>
      <c r="B117" s="250"/>
      <c r="C117" s="250" t="s">
        <v>565</v>
      </c>
      <c r="D117" s="250" t="s">
        <v>415</v>
      </c>
      <c r="E117" s="251" t="s">
        <v>566</v>
      </c>
      <c r="F117" s="250" t="s">
        <v>481</v>
      </c>
      <c r="G117" s="250" t="s">
        <v>430</v>
      </c>
      <c r="H117" s="250" t="s">
        <v>900</v>
      </c>
      <c r="I117" s="252"/>
      <c r="J117" s="250" t="s">
        <v>565</v>
      </c>
      <c r="K117" s="252"/>
      <c r="L117" s="250" t="s">
        <v>951</v>
      </c>
      <c r="M117" s="252"/>
    </row>
    <row r="118" ht="67" customHeight="1" spans="1:13">
      <c r="A118" s="250"/>
      <c r="B118" s="250"/>
      <c r="C118" s="250" t="s">
        <v>666</v>
      </c>
      <c r="D118" s="250" t="s">
        <v>415</v>
      </c>
      <c r="E118" s="251" t="s">
        <v>667</v>
      </c>
      <c r="F118" s="250" t="s">
        <v>481</v>
      </c>
      <c r="G118" s="250" t="s">
        <v>430</v>
      </c>
      <c r="H118" s="250" t="s">
        <v>919</v>
      </c>
      <c r="I118" s="252"/>
      <c r="J118" s="250" t="s">
        <v>668</v>
      </c>
      <c r="K118" s="252"/>
      <c r="L118" s="250" t="s">
        <v>964</v>
      </c>
      <c r="M118" s="252"/>
    </row>
    <row r="119" ht="67" customHeight="1" spans="1:13">
      <c r="A119" s="250"/>
      <c r="B119" s="250"/>
      <c r="C119" s="250" t="s">
        <v>663</v>
      </c>
      <c r="D119" s="250" t="s">
        <v>415</v>
      </c>
      <c r="E119" s="251" t="s">
        <v>664</v>
      </c>
      <c r="F119" s="250" t="s">
        <v>481</v>
      </c>
      <c r="G119" s="250" t="s">
        <v>430</v>
      </c>
      <c r="H119" s="250" t="s">
        <v>921</v>
      </c>
      <c r="I119" s="252"/>
      <c r="J119" s="250" t="s">
        <v>665</v>
      </c>
      <c r="K119" s="252"/>
      <c r="L119" s="250" t="s">
        <v>964</v>
      </c>
      <c r="M119" s="252"/>
    </row>
    <row r="120" ht="67" customHeight="1" spans="1:13">
      <c r="A120" s="250"/>
      <c r="B120" s="250"/>
      <c r="C120" s="250" t="s">
        <v>617</v>
      </c>
      <c r="D120" s="250" t="s">
        <v>415</v>
      </c>
      <c r="E120" s="251" t="s">
        <v>618</v>
      </c>
      <c r="F120" s="250" t="s">
        <v>481</v>
      </c>
      <c r="G120" s="250" t="s">
        <v>430</v>
      </c>
      <c r="H120" s="250" t="s">
        <v>965</v>
      </c>
      <c r="I120" s="252"/>
      <c r="J120" s="250" t="s">
        <v>617</v>
      </c>
      <c r="K120" s="252"/>
      <c r="L120" s="250" t="s">
        <v>917</v>
      </c>
      <c r="M120" s="252"/>
    </row>
    <row r="121" ht="67" customHeight="1" spans="1:13">
      <c r="A121" s="250"/>
      <c r="B121" s="250"/>
      <c r="C121" s="250" t="s">
        <v>732</v>
      </c>
      <c r="D121" s="250" t="s">
        <v>415</v>
      </c>
      <c r="E121" s="251" t="s">
        <v>733</v>
      </c>
      <c r="F121" s="250" t="s">
        <v>481</v>
      </c>
      <c r="G121" s="250" t="s">
        <v>430</v>
      </c>
      <c r="H121" s="250" t="s">
        <v>966</v>
      </c>
      <c r="I121" s="252"/>
      <c r="J121" s="250" t="s">
        <v>732</v>
      </c>
      <c r="K121" s="252"/>
      <c r="L121" s="250" t="s">
        <v>967</v>
      </c>
      <c r="M121" s="252"/>
    </row>
    <row r="122" ht="67" customHeight="1" spans="1:13">
      <c r="A122" s="250"/>
      <c r="B122" s="250"/>
      <c r="C122" s="250" t="s">
        <v>753</v>
      </c>
      <c r="D122" s="250" t="s">
        <v>451</v>
      </c>
      <c r="E122" s="251" t="s">
        <v>533</v>
      </c>
      <c r="F122" s="250" t="s">
        <v>429</v>
      </c>
      <c r="G122" s="250" t="s">
        <v>417</v>
      </c>
      <c r="H122" s="250" t="s">
        <v>968</v>
      </c>
      <c r="I122" s="252"/>
      <c r="J122" s="250" t="s">
        <v>754</v>
      </c>
      <c r="K122" s="252"/>
      <c r="L122" s="250" t="s">
        <v>924</v>
      </c>
      <c r="M122" s="252"/>
    </row>
    <row r="123" ht="67" customHeight="1" spans="1:13">
      <c r="A123" s="250"/>
      <c r="B123" s="250"/>
      <c r="C123" s="250" t="s">
        <v>652</v>
      </c>
      <c r="D123" s="250" t="s">
        <v>451</v>
      </c>
      <c r="E123" s="251" t="s">
        <v>575</v>
      </c>
      <c r="F123" s="250" t="s">
        <v>429</v>
      </c>
      <c r="G123" s="250" t="s">
        <v>417</v>
      </c>
      <c r="H123" s="250" t="s">
        <v>969</v>
      </c>
      <c r="I123" s="252"/>
      <c r="J123" s="250" t="s">
        <v>643</v>
      </c>
      <c r="K123" s="252"/>
      <c r="L123" s="250" t="s">
        <v>970</v>
      </c>
      <c r="M123" s="252"/>
    </row>
    <row r="124" ht="67" customHeight="1" spans="1:13">
      <c r="A124" s="250"/>
      <c r="B124" s="250"/>
      <c r="C124" s="250" t="s">
        <v>699</v>
      </c>
      <c r="D124" s="250" t="s">
        <v>415</v>
      </c>
      <c r="E124" s="251" t="s">
        <v>700</v>
      </c>
      <c r="F124" s="250" t="s">
        <v>481</v>
      </c>
      <c r="G124" s="250" t="s">
        <v>430</v>
      </c>
      <c r="H124" s="250" t="s">
        <v>933</v>
      </c>
      <c r="I124" s="252"/>
      <c r="J124" s="250" t="s">
        <v>701</v>
      </c>
      <c r="K124" s="252"/>
      <c r="L124" s="250" t="s">
        <v>971</v>
      </c>
      <c r="M124" s="252"/>
    </row>
    <row r="125" customHeight="1" spans="1:13">
      <c r="A125" s="250"/>
      <c r="B125" s="250" t="s">
        <v>453</v>
      </c>
      <c r="C125" s="250"/>
      <c r="D125" s="250"/>
      <c r="E125" s="251"/>
      <c r="F125" s="250"/>
      <c r="G125" s="250"/>
      <c r="H125" s="250"/>
      <c r="I125" s="252"/>
      <c r="J125" s="250"/>
      <c r="K125" s="252"/>
      <c r="L125" s="250"/>
      <c r="M125" s="252"/>
    </row>
    <row r="126" ht="89" customHeight="1" spans="1:13">
      <c r="A126" s="250"/>
      <c r="B126" s="250"/>
      <c r="C126" s="250" t="s">
        <v>486</v>
      </c>
      <c r="D126" s="250" t="s">
        <v>451</v>
      </c>
      <c r="E126" s="251" t="s">
        <v>972</v>
      </c>
      <c r="F126" s="250" t="s">
        <v>429</v>
      </c>
      <c r="G126" s="250" t="s">
        <v>417</v>
      </c>
      <c r="H126" s="250" t="s">
        <v>935</v>
      </c>
      <c r="I126" s="252"/>
      <c r="J126" s="250" t="s">
        <v>477</v>
      </c>
      <c r="K126" s="252"/>
      <c r="L126" s="250" t="s">
        <v>936</v>
      </c>
      <c r="M126" s="252"/>
    </row>
    <row r="127" ht="89" customHeight="1" spans="1:13">
      <c r="A127" s="250"/>
      <c r="B127" s="250"/>
      <c r="C127" s="250" t="s">
        <v>454</v>
      </c>
      <c r="D127" s="250" t="s">
        <v>451</v>
      </c>
      <c r="E127" s="251">
        <v>10</v>
      </c>
      <c r="F127" s="250" t="s">
        <v>456</v>
      </c>
      <c r="G127" s="250" t="s">
        <v>417</v>
      </c>
      <c r="H127" s="250" t="s">
        <v>973</v>
      </c>
      <c r="I127" s="252"/>
      <c r="J127" s="250" t="s">
        <v>457</v>
      </c>
      <c r="K127" s="252"/>
      <c r="L127" s="250" t="s">
        <v>974</v>
      </c>
      <c r="M127" s="252"/>
    </row>
    <row r="128" ht="89" customHeight="1" spans="1:13">
      <c r="A128" s="250"/>
      <c r="B128" s="250"/>
      <c r="C128" s="250" t="s">
        <v>669</v>
      </c>
      <c r="D128" s="250" t="s">
        <v>415</v>
      </c>
      <c r="E128" s="251" t="s">
        <v>670</v>
      </c>
      <c r="F128" s="250" t="s">
        <v>481</v>
      </c>
      <c r="G128" s="250" t="s">
        <v>430</v>
      </c>
      <c r="H128" s="250" t="s">
        <v>933</v>
      </c>
      <c r="I128" s="252"/>
      <c r="J128" s="250" t="s">
        <v>671</v>
      </c>
      <c r="K128" s="252"/>
      <c r="L128" s="250" t="s">
        <v>975</v>
      </c>
      <c r="M128" s="252"/>
    </row>
    <row r="129" ht="89" customHeight="1" spans="1:13">
      <c r="A129" s="250"/>
      <c r="B129" s="250"/>
      <c r="C129" s="250" t="s">
        <v>580</v>
      </c>
      <c r="D129" s="250" t="s">
        <v>415</v>
      </c>
      <c r="E129" s="251" t="s">
        <v>581</v>
      </c>
      <c r="F129" s="250" t="s">
        <v>481</v>
      </c>
      <c r="G129" s="250" t="s">
        <v>430</v>
      </c>
      <c r="H129" s="250" t="s">
        <v>912</v>
      </c>
      <c r="I129" s="252"/>
      <c r="J129" s="250" t="s">
        <v>582</v>
      </c>
      <c r="K129" s="252"/>
      <c r="L129" s="250" t="s">
        <v>976</v>
      </c>
      <c r="M129" s="252"/>
    </row>
    <row r="130" ht="89" customHeight="1" spans="1:13">
      <c r="A130" s="250"/>
      <c r="B130" s="250"/>
      <c r="C130" s="250" t="s">
        <v>553</v>
      </c>
      <c r="D130" s="250" t="s">
        <v>451</v>
      </c>
      <c r="E130" s="251" t="s">
        <v>554</v>
      </c>
      <c r="F130" s="250" t="s">
        <v>481</v>
      </c>
      <c r="G130" s="250" t="s">
        <v>430</v>
      </c>
      <c r="H130" s="250" t="s">
        <v>977</v>
      </c>
      <c r="I130" s="252"/>
      <c r="J130" s="250" t="s">
        <v>553</v>
      </c>
      <c r="K130" s="252"/>
      <c r="L130" s="250" t="s">
        <v>978</v>
      </c>
      <c r="M130" s="252"/>
    </row>
    <row r="131" ht="89" customHeight="1" spans="1:13">
      <c r="A131" s="250"/>
      <c r="B131" s="250"/>
      <c r="C131" s="250" t="s">
        <v>619</v>
      </c>
      <c r="D131" s="250" t="s">
        <v>511</v>
      </c>
      <c r="E131" s="251" t="s">
        <v>518</v>
      </c>
      <c r="F131" s="250" t="s">
        <v>429</v>
      </c>
      <c r="G131" s="250" t="s">
        <v>417</v>
      </c>
      <c r="H131" s="250" t="s">
        <v>979</v>
      </c>
      <c r="I131" s="252"/>
      <c r="J131" s="250" t="s">
        <v>620</v>
      </c>
      <c r="K131" s="252"/>
      <c r="L131" s="250" t="s">
        <v>917</v>
      </c>
      <c r="M131" s="252"/>
    </row>
    <row r="132" ht="89" customHeight="1" spans="1:13">
      <c r="A132" s="250"/>
      <c r="B132" s="250"/>
      <c r="C132" s="250" t="s">
        <v>702</v>
      </c>
      <c r="D132" s="250" t="s">
        <v>451</v>
      </c>
      <c r="E132" s="251" t="s">
        <v>533</v>
      </c>
      <c r="F132" s="250" t="s">
        <v>429</v>
      </c>
      <c r="G132" s="250" t="s">
        <v>417</v>
      </c>
      <c r="H132" s="250" t="s">
        <v>919</v>
      </c>
      <c r="I132" s="252"/>
      <c r="J132" s="250" t="s">
        <v>702</v>
      </c>
      <c r="K132" s="252"/>
      <c r="L132" s="250" t="s">
        <v>971</v>
      </c>
      <c r="M132" s="252"/>
    </row>
    <row r="133" ht="89" customHeight="1" spans="1:13">
      <c r="A133" s="250" t="s">
        <v>426</v>
      </c>
      <c r="B133" s="250"/>
      <c r="C133" s="250"/>
      <c r="D133" s="250"/>
      <c r="E133" s="251"/>
      <c r="F133" s="250"/>
      <c r="G133" s="250"/>
      <c r="H133" s="250"/>
      <c r="I133" s="252"/>
      <c r="J133" s="250"/>
      <c r="K133" s="252"/>
      <c r="L133" s="250"/>
      <c r="M133" s="252"/>
    </row>
    <row r="134" ht="89" customHeight="1" spans="1:13">
      <c r="A134" s="250"/>
      <c r="B134" s="250" t="s">
        <v>427</v>
      </c>
      <c r="C134" s="250"/>
      <c r="D134" s="250"/>
      <c r="E134" s="251"/>
      <c r="F134" s="250"/>
      <c r="G134" s="250"/>
      <c r="H134" s="250"/>
      <c r="I134" s="252"/>
      <c r="J134" s="250"/>
      <c r="K134" s="252"/>
      <c r="L134" s="250"/>
      <c r="M134" s="252"/>
    </row>
    <row r="135" ht="89" customHeight="1" spans="1:13">
      <c r="A135" s="250"/>
      <c r="B135" s="250"/>
      <c r="C135" s="250" t="s">
        <v>474</v>
      </c>
      <c r="D135" s="250" t="s">
        <v>451</v>
      </c>
      <c r="E135" s="251" t="s">
        <v>533</v>
      </c>
      <c r="F135" s="250" t="s">
        <v>429</v>
      </c>
      <c r="G135" s="250" t="s">
        <v>430</v>
      </c>
      <c r="H135" s="250" t="s">
        <v>980</v>
      </c>
      <c r="I135" s="252"/>
      <c r="J135" s="250" t="s">
        <v>822</v>
      </c>
      <c r="K135" s="252"/>
      <c r="L135" s="250" t="s">
        <v>812</v>
      </c>
      <c r="M135" s="252"/>
    </row>
    <row r="136" ht="89" customHeight="1" spans="1:13">
      <c r="A136" s="250"/>
      <c r="B136" s="250"/>
      <c r="C136" s="250" t="s">
        <v>498</v>
      </c>
      <c r="D136" s="250" t="s">
        <v>451</v>
      </c>
      <c r="E136" s="251" t="s">
        <v>533</v>
      </c>
      <c r="F136" s="250" t="s">
        <v>429</v>
      </c>
      <c r="G136" s="250" t="s">
        <v>430</v>
      </c>
      <c r="H136" s="250" t="s">
        <v>981</v>
      </c>
      <c r="I136" s="252"/>
      <c r="J136" s="250" t="s">
        <v>499</v>
      </c>
      <c r="K136" s="252"/>
      <c r="L136" s="250" t="s">
        <v>499</v>
      </c>
      <c r="M136" s="252"/>
    </row>
    <row r="137" ht="89" customHeight="1" spans="1:13">
      <c r="A137" s="250"/>
      <c r="B137" s="250"/>
      <c r="C137" s="250" t="s">
        <v>428</v>
      </c>
      <c r="D137" s="250" t="s">
        <v>415</v>
      </c>
      <c r="E137" s="251" t="s">
        <v>549</v>
      </c>
      <c r="F137" s="250" t="s">
        <v>429</v>
      </c>
      <c r="G137" s="250" t="s">
        <v>430</v>
      </c>
      <c r="H137" s="250" t="s">
        <v>428</v>
      </c>
      <c r="I137" s="252"/>
      <c r="J137" s="250" t="s">
        <v>388</v>
      </c>
      <c r="K137" s="252"/>
      <c r="L137" s="250" t="s">
        <v>891</v>
      </c>
      <c r="M137" s="252"/>
    </row>
    <row r="138" ht="89" customHeight="1" spans="1:13">
      <c r="A138" s="250"/>
      <c r="B138" s="250"/>
      <c r="C138" s="250" t="s">
        <v>439</v>
      </c>
      <c r="D138" s="250" t="s">
        <v>434</v>
      </c>
      <c r="E138" s="251" t="s">
        <v>549</v>
      </c>
      <c r="F138" s="250" t="s">
        <v>429</v>
      </c>
      <c r="G138" s="250" t="s">
        <v>430</v>
      </c>
      <c r="H138" s="250" t="s">
        <v>982</v>
      </c>
      <c r="I138" s="252"/>
      <c r="J138" s="250" t="s">
        <v>439</v>
      </c>
      <c r="K138" s="252"/>
      <c r="L138" s="250" t="s">
        <v>983</v>
      </c>
      <c r="M138" s="252"/>
    </row>
    <row r="139" ht="89" customHeight="1" spans="1:13">
      <c r="A139" s="250"/>
      <c r="B139" s="250"/>
      <c r="C139" s="250" t="s">
        <v>748</v>
      </c>
      <c r="D139" s="250" t="s">
        <v>451</v>
      </c>
      <c r="E139" s="251" t="s">
        <v>533</v>
      </c>
      <c r="F139" s="250" t="s">
        <v>429</v>
      </c>
      <c r="G139" s="250" t="s">
        <v>430</v>
      </c>
      <c r="H139" s="250" t="s">
        <v>980</v>
      </c>
      <c r="I139" s="252"/>
      <c r="J139" s="250" t="s">
        <v>749</v>
      </c>
      <c r="K139" s="252"/>
      <c r="L139" s="250" t="s">
        <v>984</v>
      </c>
      <c r="M139" s="252"/>
    </row>
    <row r="140" ht="89" customHeight="1" spans="1:13">
      <c r="A140" s="250"/>
      <c r="B140" s="250"/>
      <c r="C140" s="250" t="s">
        <v>567</v>
      </c>
      <c r="D140" s="250" t="s">
        <v>415</v>
      </c>
      <c r="E140" s="251" t="s">
        <v>568</v>
      </c>
      <c r="F140" s="250" t="s">
        <v>481</v>
      </c>
      <c r="G140" s="250" t="s">
        <v>430</v>
      </c>
      <c r="H140" s="250" t="s">
        <v>985</v>
      </c>
      <c r="I140" s="252"/>
      <c r="J140" s="250" t="s">
        <v>567</v>
      </c>
      <c r="K140" s="252"/>
      <c r="L140" s="250" t="s">
        <v>951</v>
      </c>
      <c r="M140" s="252"/>
    </row>
  </sheetData>
  <mergeCells count="351">
    <mergeCell ref="A2:M2"/>
    <mergeCell ref="B3:M3"/>
    <mergeCell ref="A4:L4"/>
    <mergeCell ref="C5:L5"/>
    <mergeCell ref="C6:L6"/>
    <mergeCell ref="C7:L7"/>
    <mergeCell ref="A8:M8"/>
    <mergeCell ref="H9:J9"/>
    <mergeCell ref="K9:M9"/>
    <mergeCell ref="A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F30:G30"/>
    <mergeCell ref="F31:G31"/>
    <mergeCell ref="F32:G32"/>
    <mergeCell ref="F33:G33"/>
    <mergeCell ref="F34:G34"/>
    <mergeCell ref="F35:G35"/>
    <mergeCell ref="F36:G36"/>
    <mergeCell ref="F37:G37"/>
    <mergeCell ref="F38:G38"/>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F48:G48"/>
    <mergeCell ref="F49:G49"/>
    <mergeCell ref="F50:G50"/>
    <mergeCell ref="F51:G51"/>
    <mergeCell ref="F52:G52"/>
    <mergeCell ref="F53:G53"/>
    <mergeCell ref="C54:E54"/>
    <mergeCell ref="F54:G54"/>
    <mergeCell ref="A55:M55"/>
    <mergeCell ref="A56:G56"/>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A5:A6"/>
    <mergeCell ref="A9:B10"/>
    <mergeCell ref="C9:E10"/>
    <mergeCell ref="F9:G10"/>
    <mergeCell ref="A12:B29"/>
    <mergeCell ref="C30:E39"/>
    <mergeCell ref="A30:B39"/>
    <mergeCell ref="A48:B54"/>
    <mergeCell ref="C48:E53"/>
    <mergeCell ref="H56:I57"/>
    <mergeCell ref="J56:K57"/>
    <mergeCell ref="L56:M57"/>
  </mergeCells>
  <pageMargins left="0.75" right="0.75" top="1" bottom="1" header="0.5" footer="0.5"/>
  <headerFooter/>
  <ignoredErrors>
    <ignoredError sqref="H11:I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11" sqref="C11"/>
    </sheetView>
  </sheetViews>
  <sheetFormatPr defaultColWidth="8.88571428571429" defaultRowHeight="14.25" customHeight="1" outlineLevelRow="7" outlineLevelCol="5"/>
  <cols>
    <col min="1" max="2" width="21.1333333333333" style="162" customWidth="1"/>
    <col min="3" max="3" width="21.1333333333333" style="84" customWidth="1"/>
    <col min="4" max="4" width="27.7142857142857" style="84" customWidth="1"/>
    <col min="5" max="6" width="36.7142857142857" style="84" customWidth="1"/>
    <col min="7" max="7" width="9.13333333333333" style="84" customWidth="1"/>
    <col min="8" max="16384" width="9.13333333333333" style="84"/>
  </cols>
  <sheetData>
    <row r="1" ht="17" customHeight="1" spans="1:6">
      <c r="A1" s="182" t="s">
        <v>986</v>
      </c>
      <c r="B1" s="163">
        <v>0</v>
      </c>
      <c r="C1" s="164">
        <v>1</v>
      </c>
      <c r="D1" s="165"/>
      <c r="E1" s="165"/>
      <c r="F1" s="165"/>
    </row>
    <row r="2" ht="26.25" customHeight="1" spans="1:6">
      <c r="A2" s="166" t="s">
        <v>12</v>
      </c>
      <c r="B2" s="166"/>
      <c r="C2" s="167"/>
      <c r="D2" s="167"/>
      <c r="E2" s="167"/>
      <c r="F2" s="167"/>
    </row>
    <row r="3" ht="13.5" customHeight="1" spans="1:6">
      <c r="A3" s="168" t="s">
        <v>22</v>
      </c>
      <c r="B3" s="168"/>
      <c r="C3" s="164"/>
      <c r="D3" s="165"/>
      <c r="E3" s="165"/>
      <c r="F3" s="165" t="s">
        <v>23</v>
      </c>
    </row>
    <row r="4" ht="19.5" customHeight="1" spans="1:6">
      <c r="A4" s="94" t="s">
        <v>224</v>
      </c>
      <c r="B4" s="169" t="s">
        <v>102</v>
      </c>
      <c r="C4" s="94" t="s">
        <v>103</v>
      </c>
      <c r="D4" s="95" t="s">
        <v>987</v>
      </c>
      <c r="E4" s="96"/>
      <c r="F4" s="170"/>
    </row>
    <row r="5" ht="18.75" customHeight="1" spans="1:6">
      <c r="A5" s="98"/>
      <c r="B5" s="171"/>
      <c r="C5" s="99"/>
      <c r="D5" s="94" t="s">
        <v>77</v>
      </c>
      <c r="E5" s="95" t="s">
        <v>105</v>
      </c>
      <c r="F5" s="94" t="s">
        <v>106</v>
      </c>
    </row>
    <row r="6" ht="18.75" customHeight="1" spans="1:6">
      <c r="A6" s="172">
        <v>1</v>
      </c>
      <c r="B6" s="183">
        <v>2</v>
      </c>
      <c r="C6" s="105">
        <v>3</v>
      </c>
      <c r="D6" s="172" t="s">
        <v>777</v>
      </c>
      <c r="E6" s="172" t="s">
        <v>758</v>
      </c>
      <c r="F6" s="105">
        <v>6</v>
      </c>
    </row>
    <row r="7" ht="18.75" customHeight="1" spans="1:6">
      <c r="A7" s="173" t="s">
        <v>988</v>
      </c>
      <c r="B7" s="174"/>
      <c r="C7" s="175"/>
      <c r="D7" s="176" t="s">
        <v>100</v>
      </c>
      <c r="E7" s="177" t="s">
        <v>100</v>
      </c>
      <c r="F7" s="177" t="s">
        <v>100</v>
      </c>
    </row>
    <row r="8" ht="18.75" customHeight="1" spans="1:6">
      <c r="A8" s="178" t="s">
        <v>173</v>
      </c>
      <c r="B8" s="179"/>
      <c r="C8" s="180" t="s">
        <v>173</v>
      </c>
      <c r="D8" s="176" t="s">
        <v>100</v>
      </c>
      <c r="E8" s="177" t="s">
        <v>100</v>
      </c>
      <c r="F8" s="177" t="s">
        <v>100</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7" sqref="C17"/>
    </sheetView>
  </sheetViews>
  <sheetFormatPr defaultColWidth="8.88571428571429" defaultRowHeight="14.25" customHeight="1" outlineLevelCol="5"/>
  <cols>
    <col min="1" max="2" width="21.1333333333333" style="162" customWidth="1"/>
    <col min="3" max="3" width="21.1333333333333" style="84" customWidth="1"/>
    <col min="4" max="4" width="27.7142857142857" style="84" customWidth="1"/>
    <col min="5" max="6" width="36.7142857142857" style="84" customWidth="1"/>
    <col min="7" max="7" width="9.13333333333333" style="84" customWidth="1"/>
    <col min="8" max="16384" width="9.13333333333333" style="84"/>
  </cols>
  <sheetData>
    <row r="1" s="84" customFormat="1" ht="12" customHeight="1" spans="1:6">
      <c r="A1" s="162" t="s">
        <v>989</v>
      </c>
      <c r="B1" s="163">
        <v>0</v>
      </c>
      <c r="C1" s="164">
        <v>1</v>
      </c>
      <c r="D1" s="165"/>
      <c r="E1" s="165"/>
      <c r="F1" s="165"/>
    </row>
    <row r="2" s="84" customFormat="1" ht="26.25" customHeight="1" spans="1:6">
      <c r="A2" s="166" t="s">
        <v>13</v>
      </c>
      <c r="B2" s="166"/>
      <c r="C2" s="167"/>
      <c r="D2" s="167"/>
      <c r="E2" s="167"/>
      <c r="F2" s="167"/>
    </row>
    <row r="3" s="84" customFormat="1" ht="13.5" customHeight="1" spans="1:6">
      <c r="A3" s="168" t="s">
        <v>22</v>
      </c>
      <c r="B3" s="168"/>
      <c r="C3" s="164"/>
      <c r="D3" s="165"/>
      <c r="E3" s="165"/>
      <c r="F3" s="165" t="s">
        <v>23</v>
      </c>
    </row>
    <row r="4" s="84" customFormat="1" ht="19.5" customHeight="1" spans="1:6">
      <c r="A4" s="94" t="s">
        <v>224</v>
      </c>
      <c r="B4" s="169" t="s">
        <v>102</v>
      </c>
      <c r="C4" s="94" t="s">
        <v>103</v>
      </c>
      <c r="D4" s="95" t="s">
        <v>990</v>
      </c>
      <c r="E4" s="96"/>
      <c r="F4" s="170"/>
    </row>
    <row r="5" s="84" customFormat="1" ht="18.75" customHeight="1" spans="1:6">
      <c r="A5" s="98"/>
      <c r="B5" s="171"/>
      <c r="C5" s="99"/>
      <c r="D5" s="94" t="s">
        <v>77</v>
      </c>
      <c r="E5" s="95" t="s">
        <v>105</v>
      </c>
      <c r="F5" s="94" t="s">
        <v>106</v>
      </c>
    </row>
    <row r="6" s="84" customFormat="1" ht="18.75" customHeight="1" spans="1:6">
      <c r="A6" s="172">
        <v>1</v>
      </c>
      <c r="B6" s="172" t="s">
        <v>764</v>
      </c>
      <c r="C6" s="105">
        <v>3</v>
      </c>
      <c r="D6" s="172" t="s">
        <v>777</v>
      </c>
      <c r="E6" s="172" t="s">
        <v>758</v>
      </c>
      <c r="F6" s="105">
        <v>6</v>
      </c>
    </row>
    <row r="7" s="84" customFormat="1" ht="18.75" customHeight="1" spans="1:6">
      <c r="A7" s="173" t="s">
        <v>991</v>
      </c>
      <c r="B7" s="174"/>
      <c r="C7" s="175"/>
      <c r="D7" s="176" t="s">
        <v>100</v>
      </c>
      <c r="E7" s="177" t="s">
        <v>100</v>
      </c>
      <c r="F7" s="177" t="s">
        <v>100</v>
      </c>
    </row>
    <row r="8" s="84" customFormat="1" ht="18.75" customHeight="1" spans="1:6">
      <c r="A8" s="178" t="s">
        <v>173</v>
      </c>
      <c r="B8" s="179"/>
      <c r="C8" s="180"/>
      <c r="D8" s="176" t="s">
        <v>100</v>
      </c>
      <c r="E8" s="177" t="s">
        <v>100</v>
      </c>
      <c r="F8" s="177" t="s">
        <v>100</v>
      </c>
    </row>
    <row r="9" customHeight="1" spans="1:6">
      <c r="A9" s="181"/>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I18" sqref="I18"/>
    </sheetView>
  </sheetViews>
  <sheetFormatPr defaultColWidth="8.88571428571429" defaultRowHeight="14.25" customHeight="1"/>
  <cols>
    <col min="1" max="1" width="24.552380952381" style="68" customWidth="1"/>
    <col min="2" max="2" width="25.552380952381" style="68" customWidth="1"/>
    <col min="3" max="3" width="25.6666666666667" style="84" customWidth="1"/>
    <col min="4" max="4" width="13.8857142857143" style="84" customWidth="1"/>
    <col min="5" max="5" width="8.78095238095238" style="84" customWidth="1"/>
    <col min="6" max="6" width="7.71428571428571" style="84" customWidth="1"/>
    <col min="7" max="8" width="10.2857142857143" style="84" customWidth="1"/>
    <col min="9" max="9" width="12" style="84" customWidth="1"/>
    <col min="10" max="12" width="10" style="84" customWidth="1"/>
    <col min="13" max="13" width="9.13333333333333" style="68" customWidth="1"/>
    <col min="14" max="15" width="9.13333333333333" style="84" customWidth="1"/>
    <col min="16" max="17" width="12.7142857142857" style="84" customWidth="1"/>
    <col min="18" max="18" width="9.13333333333333" style="68" customWidth="1"/>
    <col min="19" max="19" width="10.4285714285714" style="84" customWidth="1"/>
    <col min="20" max="20" width="9.13333333333333" style="68" customWidth="1"/>
    <col min="21" max="16384" width="9.13333333333333" style="68"/>
  </cols>
  <sheetData>
    <row r="1" ht="13.5" customHeight="1" spans="1:19">
      <c r="A1" s="86" t="s">
        <v>992</v>
      </c>
      <c r="D1" s="86"/>
      <c r="E1" s="86"/>
      <c r="F1" s="86"/>
      <c r="G1" s="86"/>
      <c r="H1" s="86"/>
      <c r="I1" s="86"/>
      <c r="J1" s="86"/>
      <c r="K1" s="86"/>
      <c r="L1" s="86"/>
      <c r="R1" s="69"/>
      <c r="S1" s="142"/>
    </row>
    <row r="2" ht="27.75" customHeight="1" spans="1:19">
      <c r="A2" s="121" t="s">
        <v>14</v>
      </c>
      <c r="B2" s="121"/>
      <c r="C2" s="121"/>
      <c r="D2" s="121"/>
      <c r="E2" s="121"/>
      <c r="F2" s="121"/>
      <c r="G2" s="121"/>
      <c r="H2" s="121"/>
      <c r="I2" s="121"/>
      <c r="J2" s="121"/>
      <c r="K2" s="121"/>
      <c r="L2" s="121"/>
      <c r="M2" s="121"/>
      <c r="N2" s="121"/>
      <c r="O2" s="121"/>
      <c r="P2" s="121"/>
      <c r="Q2" s="121"/>
      <c r="R2" s="121"/>
      <c r="S2" s="121"/>
    </row>
    <row r="3" ht="18.75" customHeight="1" spans="1:19">
      <c r="A3" s="122" t="s">
        <v>22</v>
      </c>
      <c r="B3" s="122"/>
      <c r="C3" s="122"/>
      <c r="D3" s="122"/>
      <c r="E3" s="122"/>
      <c r="F3" s="122"/>
      <c r="G3" s="122"/>
      <c r="H3" s="122"/>
      <c r="I3" s="90"/>
      <c r="J3" s="90"/>
      <c r="K3" s="90"/>
      <c r="L3" s="90"/>
      <c r="R3" s="143"/>
      <c r="S3" s="144" t="s">
        <v>215</v>
      </c>
    </row>
    <row r="4" ht="15.75" customHeight="1" spans="1:19">
      <c r="A4" s="126" t="s">
        <v>223</v>
      </c>
      <c r="B4" s="126" t="s">
        <v>224</v>
      </c>
      <c r="C4" s="126" t="s">
        <v>993</v>
      </c>
      <c r="D4" s="126" t="s">
        <v>994</v>
      </c>
      <c r="E4" s="126" t="s">
        <v>995</v>
      </c>
      <c r="F4" s="126" t="s">
        <v>996</v>
      </c>
      <c r="G4" s="126" t="s">
        <v>997</v>
      </c>
      <c r="H4" s="126" t="s">
        <v>998</v>
      </c>
      <c r="I4" s="77" t="s">
        <v>231</v>
      </c>
      <c r="J4" s="145"/>
      <c r="K4" s="145"/>
      <c r="L4" s="77"/>
      <c r="M4" s="146"/>
      <c r="N4" s="77"/>
      <c r="O4" s="77"/>
      <c r="P4" s="77"/>
      <c r="Q4" s="77"/>
      <c r="R4" s="146"/>
      <c r="S4" s="78"/>
    </row>
    <row r="5" ht="17.25" customHeight="1" spans="1:19">
      <c r="A5" s="130"/>
      <c r="B5" s="130"/>
      <c r="C5" s="130"/>
      <c r="D5" s="130"/>
      <c r="E5" s="130"/>
      <c r="F5" s="130"/>
      <c r="G5" s="130"/>
      <c r="H5" s="130"/>
      <c r="I5" s="147" t="s">
        <v>77</v>
      </c>
      <c r="J5" s="127" t="s">
        <v>80</v>
      </c>
      <c r="K5" s="127" t="s">
        <v>999</v>
      </c>
      <c r="L5" s="130" t="s">
        <v>1000</v>
      </c>
      <c r="M5" s="148" t="s">
        <v>1001</v>
      </c>
      <c r="N5" s="149" t="s">
        <v>1002</v>
      </c>
      <c r="O5" s="149"/>
      <c r="P5" s="149"/>
      <c r="Q5" s="149"/>
      <c r="R5" s="150"/>
      <c r="S5" s="151"/>
    </row>
    <row r="6" ht="54" customHeight="1" spans="1:19">
      <c r="A6" s="130"/>
      <c r="B6" s="130"/>
      <c r="C6" s="130"/>
      <c r="D6" s="151"/>
      <c r="E6" s="151"/>
      <c r="F6" s="151"/>
      <c r="G6" s="151"/>
      <c r="H6" s="151"/>
      <c r="I6" s="149"/>
      <c r="J6" s="127"/>
      <c r="K6" s="127"/>
      <c r="L6" s="151"/>
      <c r="M6" s="152"/>
      <c r="N6" s="151" t="s">
        <v>79</v>
      </c>
      <c r="O6" s="151" t="s">
        <v>86</v>
      </c>
      <c r="P6" s="151" t="s">
        <v>330</v>
      </c>
      <c r="Q6" s="151" t="s">
        <v>88</v>
      </c>
      <c r="R6" s="152" t="s">
        <v>89</v>
      </c>
      <c r="S6" s="151" t="s">
        <v>90</v>
      </c>
    </row>
    <row r="7" ht="15" customHeight="1" spans="1:19">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c r="R7" s="97">
        <v>18</v>
      </c>
      <c r="S7" s="97">
        <v>19</v>
      </c>
    </row>
    <row r="8" ht="21" customHeight="1" spans="1:19">
      <c r="A8" s="153" t="s">
        <v>92</v>
      </c>
      <c r="B8" s="154" t="s">
        <v>92</v>
      </c>
      <c r="C8" s="155" t="s">
        <v>350</v>
      </c>
      <c r="D8" s="156" t="s">
        <v>1003</v>
      </c>
      <c r="E8" s="156" t="s">
        <v>1004</v>
      </c>
      <c r="F8" s="157" t="s">
        <v>1005</v>
      </c>
      <c r="G8" s="158">
        <v>50</v>
      </c>
      <c r="H8" s="159">
        <f>I8</f>
        <v>10000</v>
      </c>
      <c r="I8" s="159">
        <f>J8</f>
        <v>10000</v>
      </c>
      <c r="J8" s="159">
        <v>10000</v>
      </c>
      <c r="K8" s="159" t="s">
        <v>100</v>
      </c>
      <c r="L8" s="159" t="s">
        <v>100</v>
      </c>
      <c r="M8" s="159" t="s">
        <v>100</v>
      </c>
      <c r="N8" s="159" t="s">
        <v>100</v>
      </c>
      <c r="O8" s="159" t="s">
        <v>100</v>
      </c>
      <c r="P8" s="159" t="s">
        <v>100</v>
      </c>
      <c r="Q8" s="159"/>
      <c r="R8" s="159" t="s">
        <v>100</v>
      </c>
      <c r="S8" s="159" t="s">
        <v>100</v>
      </c>
    </row>
    <row r="9" ht="21" customHeight="1" spans="1:19">
      <c r="A9" s="153" t="s">
        <v>92</v>
      </c>
      <c r="B9" s="155" t="s">
        <v>96</v>
      </c>
      <c r="C9" s="154" t="s">
        <v>392</v>
      </c>
      <c r="D9" s="156" t="s">
        <v>1006</v>
      </c>
      <c r="E9" s="156" t="s">
        <v>1004</v>
      </c>
      <c r="F9" s="157" t="s">
        <v>1005</v>
      </c>
      <c r="G9" s="160">
        <v>25</v>
      </c>
      <c r="H9" s="159">
        <f>I9</f>
        <v>5000</v>
      </c>
      <c r="I9" s="159">
        <f>J9</f>
        <v>5000</v>
      </c>
      <c r="J9" s="159">
        <v>5000</v>
      </c>
      <c r="K9" s="159"/>
      <c r="L9" s="159"/>
      <c r="M9" s="159"/>
      <c r="N9" s="159"/>
      <c r="O9" s="159"/>
      <c r="P9" s="159"/>
      <c r="Q9" s="159"/>
      <c r="R9" s="159"/>
      <c r="S9" s="159"/>
    </row>
    <row r="10" ht="21" customHeight="1" spans="1:19">
      <c r="A10" s="153" t="s">
        <v>92</v>
      </c>
      <c r="B10" s="153" t="s">
        <v>98</v>
      </c>
      <c r="C10" s="155" t="s">
        <v>401</v>
      </c>
      <c r="D10" s="156" t="s">
        <v>1007</v>
      </c>
      <c r="E10" s="156" t="s">
        <v>1004</v>
      </c>
      <c r="F10" s="157" t="s">
        <v>1005</v>
      </c>
      <c r="G10" s="160">
        <v>11</v>
      </c>
      <c r="H10" s="159">
        <f>I10</f>
        <v>1980</v>
      </c>
      <c r="I10" s="159">
        <f>J10</f>
        <v>1980</v>
      </c>
      <c r="J10" s="159">
        <v>1980</v>
      </c>
      <c r="K10" s="159"/>
      <c r="L10" s="159"/>
      <c r="M10" s="159"/>
      <c r="N10" s="159"/>
      <c r="O10" s="159"/>
      <c r="P10" s="159"/>
      <c r="Q10" s="159"/>
      <c r="R10" s="159"/>
      <c r="S10" s="159"/>
    </row>
    <row r="11" ht="21" customHeight="1" spans="1:19">
      <c r="A11" s="161" t="s">
        <v>173</v>
      </c>
      <c r="B11" s="161"/>
      <c r="C11" s="161"/>
      <c r="D11" s="161"/>
      <c r="E11" s="161"/>
      <c r="F11" s="161"/>
      <c r="G11" s="161"/>
      <c r="H11" s="159">
        <f>SUM(H8:H10)</f>
        <v>16980</v>
      </c>
      <c r="I11" s="159">
        <f>SUM(I8:I10)</f>
        <v>16980</v>
      </c>
      <c r="J11" s="159">
        <f>SUM(J8:J10)</f>
        <v>16980</v>
      </c>
      <c r="K11" s="159" t="s">
        <v>100</v>
      </c>
      <c r="L11" s="159" t="s">
        <v>100</v>
      </c>
      <c r="M11" s="159" t="s">
        <v>100</v>
      </c>
      <c r="N11" s="159" t="s">
        <v>100</v>
      </c>
      <c r="O11" s="159" t="s">
        <v>100</v>
      </c>
      <c r="P11" s="159" t="s">
        <v>100</v>
      </c>
      <c r="Q11" s="159"/>
      <c r="R11" s="159" t="s">
        <v>100</v>
      </c>
      <c r="S11" s="159" t="s">
        <v>100</v>
      </c>
    </row>
    <row r="12" customHeight="1" spans="1:19">
      <c r="A12" s="68" t="s">
        <v>1008</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SheetLayoutView="60" workbookViewId="0">
      <selection activeCell="D12" sqref="D12"/>
    </sheetView>
  </sheetViews>
  <sheetFormatPr defaultColWidth="8.71428571428571" defaultRowHeight="14.25" customHeight="1"/>
  <cols>
    <col min="1" max="2" width="27.2190476190476" style="68" customWidth="1"/>
    <col min="3" max="3" width="32.447619047619" style="115" customWidth="1"/>
    <col min="4" max="4" width="34.552380952381" style="115" customWidth="1"/>
    <col min="5" max="5" width="26.7809523809524" style="115" customWidth="1"/>
    <col min="6" max="6" width="17.7809523809524" style="115" customWidth="1"/>
    <col min="7" max="8" width="17.6666666666667" style="115" customWidth="1"/>
    <col min="9" max="9" width="28.2190476190476" style="115" customWidth="1"/>
    <col min="10" max="10" width="11.8857142857143" style="84" customWidth="1"/>
    <col min="11" max="11" width="12.7809523809524" style="84" customWidth="1"/>
    <col min="12" max="13" width="10" style="84" customWidth="1"/>
    <col min="14" max="14" width="9.13333333333333" style="68" customWidth="1"/>
    <col min="15" max="16" width="9.13333333333333" style="84" customWidth="1"/>
    <col min="17" max="18" width="12.7142857142857" style="84" customWidth="1"/>
    <col min="19" max="19" width="9.13333333333333" style="68" customWidth="1"/>
    <col min="20" max="20" width="10.4285714285714" style="84" customWidth="1"/>
    <col min="21" max="21" width="9.13333333333333" style="68" customWidth="1"/>
    <col min="22" max="249" width="9.13333333333333" style="68"/>
    <col min="250" max="258" width="8.71428571428571" style="68"/>
  </cols>
  <sheetData>
    <row r="1" ht="13.5" customHeight="1" spans="1:20">
      <c r="A1" s="86" t="s">
        <v>1009</v>
      </c>
      <c r="D1" s="86"/>
      <c r="E1" s="86"/>
      <c r="F1" s="86"/>
      <c r="G1" s="86"/>
      <c r="H1" s="86"/>
      <c r="I1" s="86"/>
      <c r="J1" s="116"/>
      <c r="K1" s="116"/>
      <c r="L1" s="116"/>
      <c r="M1" s="116"/>
      <c r="N1" s="117"/>
      <c r="O1" s="118"/>
      <c r="P1" s="118"/>
      <c r="Q1" s="118"/>
      <c r="R1" s="118"/>
      <c r="S1" s="119"/>
      <c r="T1" s="120"/>
    </row>
    <row r="2" ht="27.75" customHeight="1" spans="1:20">
      <c r="A2" s="121" t="s">
        <v>15</v>
      </c>
      <c r="B2" s="121"/>
      <c r="C2" s="121"/>
      <c r="D2" s="121"/>
      <c r="E2" s="121"/>
      <c r="F2" s="121"/>
      <c r="G2" s="121"/>
      <c r="H2" s="121"/>
      <c r="I2" s="121"/>
      <c r="J2" s="121"/>
      <c r="K2" s="121"/>
      <c r="L2" s="121"/>
      <c r="M2" s="121"/>
      <c r="N2" s="121"/>
      <c r="O2" s="121"/>
      <c r="P2" s="121"/>
      <c r="Q2" s="121"/>
      <c r="R2" s="121"/>
      <c r="S2" s="121"/>
      <c r="T2" s="121"/>
    </row>
    <row r="3" ht="26.1" customHeight="1" spans="1:20">
      <c r="A3" s="122" t="s">
        <v>22</v>
      </c>
      <c r="B3" s="122"/>
      <c r="C3" s="122"/>
      <c r="D3" s="122"/>
      <c r="E3" s="122"/>
      <c r="F3" s="90"/>
      <c r="G3" s="90"/>
      <c r="H3" s="90"/>
      <c r="I3" s="90"/>
      <c r="J3" s="123"/>
      <c r="K3" s="123"/>
      <c r="L3" s="123"/>
      <c r="M3" s="123"/>
      <c r="N3" s="117"/>
      <c r="O3" s="118"/>
      <c r="P3" s="118"/>
      <c r="Q3" s="118"/>
      <c r="R3" s="118"/>
      <c r="S3" s="124"/>
      <c r="T3" s="125" t="s">
        <v>215</v>
      </c>
    </row>
    <row r="4" ht="15.75" customHeight="1" spans="1:20">
      <c r="A4" s="126" t="s">
        <v>223</v>
      </c>
      <c r="B4" s="126" t="s">
        <v>224</v>
      </c>
      <c r="C4" s="127" t="s">
        <v>993</v>
      </c>
      <c r="D4" s="127" t="s">
        <v>1010</v>
      </c>
      <c r="E4" s="127" t="s">
        <v>1011</v>
      </c>
      <c r="F4" s="128" t="s">
        <v>1012</v>
      </c>
      <c r="G4" s="127" t="s">
        <v>1013</v>
      </c>
      <c r="H4" s="127" t="s">
        <v>1014</v>
      </c>
      <c r="I4" s="127" t="s">
        <v>1015</v>
      </c>
      <c r="J4" s="127" t="s">
        <v>231</v>
      </c>
      <c r="K4" s="127"/>
      <c r="L4" s="127"/>
      <c r="M4" s="127"/>
      <c r="N4" s="129"/>
      <c r="O4" s="127"/>
      <c r="P4" s="127"/>
      <c r="Q4" s="127"/>
      <c r="R4" s="127"/>
      <c r="S4" s="129"/>
      <c r="T4" s="127"/>
    </row>
    <row r="5" ht="17.25" customHeight="1" spans="1:20">
      <c r="A5" s="130"/>
      <c r="B5" s="130"/>
      <c r="C5" s="127"/>
      <c r="D5" s="127"/>
      <c r="E5" s="127"/>
      <c r="F5" s="131"/>
      <c r="G5" s="127"/>
      <c r="H5" s="127"/>
      <c r="I5" s="127"/>
      <c r="J5" s="127" t="s">
        <v>77</v>
      </c>
      <c r="K5" s="127" t="s">
        <v>80</v>
      </c>
      <c r="L5" s="127" t="s">
        <v>999</v>
      </c>
      <c r="M5" s="127" t="s">
        <v>1000</v>
      </c>
      <c r="N5" s="132" t="s">
        <v>1001</v>
      </c>
      <c r="O5" s="127" t="s">
        <v>1002</v>
      </c>
      <c r="P5" s="127"/>
      <c r="Q5" s="127"/>
      <c r="R5" s="127"/>
      <c r="S5" s="132"/>
      <c r="T5" s="127"/>
    </row>
    <row r="6" ht="54" customHeight="1" spans="1:20">
      <c r="A6" s="130"/>
      <c r="B6" s="130"/>
      <c r="C6" s="127"/>
      <c r="D6" s="127"/>
      <c r="E6" s="127"/>
      <c r="F6" s="133"/>
      <c r="G6" s="127"/>
      <c r="H6" s="127"/>
      <c r="I6" s="127"/>
      <c r="J6" s="127"/>
      <c r="K6" s="127"/>
      <c r="L6" s="127"/>
      <c r="M6" s="127"/>
      <c r="N6" s="129"/>
      <c r="O6" s="127" t="s">
        <v>79</v>
      </c>
      <c r="P6" s="127" t="s">
        <v>86</v>
      </c>
      <c r="Q6" s="127" t="s">
        <v>330</v>
      </c>
      <c r="R6" s="127" t="s">
        <v>88</v>
      </c>
      <c r="S6" s="129" t="s">
        <v>89</v>
      </c>
      <c r="T6" s="127" t="s">
        <v>90</v>
      </c>
    </row>
    <row r="7" ht="15" customHeight="1" spans="1:20">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c r="R7" s="97">
        <v>18</v>
      </c>
      <c r="S7" s="97">
        <v>19</v>
      </c>
      <c r="T7" s="97">
        <v>20</v>
      </c>
    </row>
    <row r="8" ht="22.5" customHeight="1" spans="1:20">
      <c r="A8" s="134" t="s">
        <v>92</v>
      </c>
      <c r="B8" s="134" t="s">
        <v>92</v>
      </c>
      <c r="C8" s="135" t="s">
        <v>350</v>
      </c>
      <c r="D8" s="135" t="s">
        <v>1016</v>
      </c>
      <c r="E8" s="135" t="s">
        <v>1017</v>
      </c>
      <c r="F8" s="135" t="s">
        <v>106</v>
      </c>
      <c r="G8" s="135" t="s">
        <v>1016</v>
      </c>
      <c r="H8" s="135" t="s">
        <v>113</v>
      </c>
      <c r="I8" s="135" t="s">
        <v>1016</v>
      </c>
      <c r="J8" s="136">
        <v>20000</v>
      </c>
      <c r="K8" s="136">
        <v>20000</v>
      </c>
      <c r="L8" s="137" t="s">
        <v>100</v>
      </c>
      <c r="M8" s="137" t="s">
        <v>100</v>
      </c>
      <c r="N8" s="137" t="s">
        <v>100</v>
      </c>
      <c r="O8" s="137" t="s">
        <v>100</v>
      </c>
      <c r="P8" s="137" t="s">
        <v>100</v>
      </c>
      <c r="Q8" s="137" t="s">
        <v>100</v>
      </c>
      <c r="R8" s="137"/>
      <c r="S8" s="137" t="s">
        <v>100</v>
      </c>
      <c r="T8" s="137" t="s">
        <v>100</v>
      </c>
    </row>
    <row r="9" ht="22.5" customHeight="1" spans="1:20">
      <c r="A9" s="134" t="s">
        <v>92</v>
      </c>
      <c r="B9" s="134" t="s">
        <v>92</v>
      </c>
      <c r="C9" s="135" t="s">
        <v>365</v>
      </c>
      <c r="D9" s="135" t="s">
        <v>1018</v>
      </c>
      <c r="E9" s="135" t="s">
        <v>1019</v>
      </c>
      <c r="F9" s="135" t="s">
        <v>106</v>
      </c>
      <c r="G9" s="135" t="s">
        <v>1020</v>
      </c>
      <c r="H9" s="135" t="s">
        <v>113</v>
      </c>
      <c r="I9" s="135" t="s">
        <v>1018</v>
      </c>
      <c r="J9" s="136">
        <v>30000</v>
      </c>
      <c r="K9" s="136">
        <v>30000</v>
      </c>
      <c r="L9" s="137"/>
      <c r="M9" s="137"/>
      <c r="N9" s="137"/>
      <c r="O9" s="137"/>
      <c r="P9" s="137"/>
      <c r="Q9" s="137"/>
      <c r="R9" s="137"/>
      <c r="S9" s="137"/>
      <c r="T9" s="137"/>
    </row>
    <row r="10" ht="22.5" customHeight="1" spans="1:20">
      <c r="A10" s="134" t="s">
        <v>92</v>
      </c>
      <c r="B10" s="134" t="s">
        <v>92</v>
      </c>
      <c r="C10" s="135" t="s">
        <v>365</v>
      </c>
      <c r="D10" s="135" t="s">
        <v>1021</v>
      </c>
      <c r="E10" s="135" t="s">
        <v>1022</v>
      </c>
      <c r="F10" s="135" t="s">
        <v>106</v>
      </c>
      <c r="G10" s="135" t="s">
        <v>1023</v>
      </c>
      <c r="H10" s="135" t="s">
        <v>113</v>
      </c>
      <c r="I10" s="135" t="s">
        <v>1021</v>
      </c>
      <c r="J10" s="136">
        <v>30000</v>
      </c>
      <c r="K10" s="136">
        <v>30000</v>
      </c>
      <c r="L10" s="137"/>
      <c r="M10" s="137"/>
      <c r="N10" s="137"/>
      <c r="O10" s="137"/>
      <c r="P10" s="137"/>
      <c r="Q10" s="137"/>
      <c r="R10" s="137"/>
      <c r="S10" s="137"/>
      <c r="T10" s="137"/>
    </row>
    <row r="11" ht="22.5" customHeight="1" spans="1:20">
      <c r="A11" s="134" t="s">
        <v>92</v>
      </c>
      <c r="B11" s="134" t="s">
        <v>92</v>
      </c>
      <c r="C11" s="135" t="s">
        <v>365</v>
      </c>
      <c r="D11" s="135" t="s">
        <v>1024</v>
      </c>
      <c r="E11" s="135" t="s">
        <v>1022</v>
      </c>
      <c r="F11" s="135" t="s">
        <v>106</v>
      </c>
      <c r="G11" s="135" t="s">
        <v>1025</v>
      </c>
      <c r="H11" s="135" t="s">
        <v>113</v>
      </c>
      <c r="I11" s="135" t="s">
        <v>1024</v>
      </c>
      <c r="J11" s="136">
        <v>30000</v>
      </c>
      <c r="K11" s="136">
        <v>30000</v>
      </c>
      <c r="L11" s="137"/>
      <c r="M11" s="137"/>
      <c r="N11" s="137"/>
      <c r="O11" s="137"/>
      <c r="P11" s="137"/>
      <c r="Q11" s="137"/>
      <c r="R11" s="137"/>
      <c r="S11" s="137"/>
      <c r="T11" s="137"/>
    </row>
    <row r="12" ht="22.5" customHeight="1" spans="1:20">
      <c r="A12" s="134" t="s">
        <v>92</v>
      </c>
      <c r="B12" s="134" t="s">
        <v>92</v>
      </c>
      <c r="C12" s="135" t="s">
        <v>365</v>
      </c>
      <c r="D12" s="135" t="s">
        <v>1026</v>
      </c>
      <c r="E12" s="135" t="s">
        <v>1027</v>
      </c>
      <c r="F12" s="135" t="s">
        <v>106</v>
      </c>
      <c r="G12" s="135" t="s">
        <v>1028</v>
      </c>
      <c r="H12" s="135" t="s">
        <v>113</v>
      </c>
      <c r="I12" s="135" t="s">
        <v>1026</v>
      </c>
      <c r="J12" s="136">
        <v>25000</v>
      </c>
      <c r="K12" s="136">
        <v>25000</v>
      </c>
      <c r="L12" s="137" t="s">
        <v>100</v>
      </c>
      <c r="M12" s="137" t="s">
        <v>100</v>
      </c>
      <c r="N12" s="137" t="s">
        <v>100</v>
      </c>
      <c r="O12" s="137" t="s">
        <v>100</v>
      </c>
      <c r="P12" s="137" t="s">
        <v>100</v>
      </c>
      <c r="Q12" s="137" t="s">
        <v>100</v>
      </c>
      <c r="R12" s="137"/>
      <c r="S12" s="137" t="s">
        <v>100</v>
      </c>
      <c r="T12" s="137" t="s">
        <v>100</v>
      </c>
    </row>
    <row r="13" ht="22.5" customHeight="1" spans="1:20">
      <c r="A13" s="134" t="s">
        <v>92</v>
      </c>
      <c r="B13" s="134" t="s">
        <v>92</v>
      </c>
      <c r="C13" s="135" t="s">
        <v>377</v>
      </c>
      <c r="D13" s="135" t="s">
        <v>1029</v>
      </c>
      <c r="E13" s="135" t="s">
        <v>1030</v>
      </c>
      <c r="F13" s="135" t="s">
        <v>106</v>
      </c>
      <c r="G13" s="135" t="s">
        <v>1031</v>
      </c>
      <c r="H13" s="135" t="s">
        <v>113</v>
      </c>
      <c r="I13" s="135" t="s">
        <v>1032</v>
      </c>
      <c r="J13" s="136">
        <v>60000</v>
      </c>
      <c r="K13" s="136">
        <v>60000</v>
      </c>
      <c r="L13" s="137" t="s">
        <v>100</v>
      </c>
      <c r="M13" s="137" t="s">
        <v>100</v>
      </c>
      <c r="N13" s="137" t="s">
        <v>100</v>
      </c>
      <c r="O13" s="137" t="s">
        <v>100</v>
      </c>
      <c r="P13" s="137" t="s">
        <v>100</v>
      </c>
      <c r="Q13" s="137" t="s">
        <v>100</v>
      </c>
      <c r="R13" s="137"/>
      <c r="S13" s="137" t="s">
        <v>100</v>
      </c>
      <c r="T13" s="137" t="s">
        <v>100</v>
      </c>
    </row>
    <row r="14" ht="22.5" customHeight="1" spans="1:20">
      <c r="A14" s="138" t="s">
        <v>173</v>
      </c>
      <c r="B14" s="138"/>
      <c r="C14" s="138"/>
      <c r="D14" s="138"/>
      <c r="E14" s="138"/>
      <c r="F14" s="138"/>
      <c r="G14" s="138"/>
      <c r="H14" s="138"/>
      <c r="I14" s="138"/>
      <c r="J14" s="139">
        <f>SUM(J8:J13)</f>
        <v>195000</v>
      </c>
      <c r="K14" s="139">
        <f>SUM(K8:K13)</f>
        <v>195000</v>
      </c>
      <c r="L14" s="140"/>
      <c r="M14" s="140"/>
      <c r="N14" s="141"/>
      <c r="O14" s="140"/>
      <c r="P14" s="140"/>
      <c r="Q14" s="140"/>
      <c r="R14" s="140"/>
      <c r="S14" s="141"/>
      <c r="T14" s="140"/>
    </row>
  </sheetData>
  <mergeCells count="19">
    <mergeCell ref="A2:T2"/>
    <mergeCell ref="A3:E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ignoredErrors>
    <ignoredError sqref="J14:K14"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20" sqref="B20"/>
    </sheetView>
  </sheetViews>
  <sheetFormatPr defaultColWidth="8.88571428571429" defaultRowHeight="14.25" customHeight="1" outlineLevelRow="7"/>
  <cols>
    <col min="1" max="1" width="50" style="84" customWidth="1"/>
    <col min="2" max="2" width="17.2857142857143" style="84" customWidth="1"/>
    <col min="3" max="4" width="13.4285714285714" style="84" customWidth="1"/>
    <col min="5" max="12" width="10.2857142857143" style="84" customWidth="1"/>
    <col min="13" max="13" width="13.1428571428571" style="84" customWidth="1"/>
    <col min="14" max="14" width="9.13333333333333" style="68" customWidth="1"/>
    <col min="15" max="246" width="9.13333333333333" style="68"/>
    <col min="247" max="247" width="9.13333333333333" style="85"/>
    <col min="248" max="256" width="8.88571428571429" style="85"/>
  </cols>
  <sheetData>
    <row r="1" s="68" customFormat="1" ht="13.5" customHeight="1" spans="1:247">
      <c r="A1" s="86" t="s">
        <v>1033</v>
      </c>
      <c r="B1" s="86"/>
      <c r="C1" s="86"/>
      <c r="D1" s="87"/>
      <c r="E1" s="84"/>
      <c r="F1" s="84"/>
      <c r="G1" s="84"/>
      <c r="H1" s="84"/>
      <c r="I1" s="84"/>
      <c r="J1" s="84"/>
      <c r="K1" s="84"/>
      <c r="L1" s="84"/>
      <c r="M1" s="84"/>
    </row>
    <row r="2" s="68" customFormat="1" ht="35" customHeight="1" spans="1:247">
      <c r="A2" s="88" t="s">
        <v>16</v>
      </c>
      <c r="B2" s="88"/>
      <c r="C2" s="88"/>
      <c r="D2" s="88"/>
      <c r="E2" s="88"/>
      <c r="F2" s="88"/>
      <c r="G2" s="88"/>
      <c r="H2" s="88"/>
      <c r="I2" s="88"/>
      <c r="J2" s="88"/>
      <c r="K2" s="88"/>
      <c r="L2" s="88"/>
      <c r="M2" s="88"/>
    </row>
    <row r="3" s="83" customFormat="1" ht="24" customHeight="1" spans="1:247">
      <c r="A3" s="89" t="s">
        <v>22</v>
      </c>
      <c r="B3" s="90"/>
      <c r="C3" s="90"/>
      <c r="D3" s="90"/>
      <c r="E3" s="91"/>
      <c r="F3" s="91"/>
      <c r="G3" s="91"/>
      <c r="H3" s="91"/>
      <c r="I3" s="91"/>
      <c r="J3" s="92"/>
      <c r="K3" s="92"/>
      <c r="L3" s="92"/>
      <c r="M3" s="93" t="s">
        <v>215</v>
      </c>
    </row>
    <row r="4" s="68" customFormat="1" ht="19.5" customHeight="1" spans="1:247">
      <c r="A4" s="94" t="s">
        <v>1034</v>
      </c>
      <c r="B4" s="95" t="s">
        <v>231</v>
      </c>
      <c r="C4" s="96"/>
      <c r="D4" s="96"/>
      <c r="E4" s="97" t="s">
        <v>1035</v>
      </c>
      <c r="F4" s="97"/>
      <c r="G4" s="97"/>
      <c r="H4" s="97"/>
      <c r="I4" s="97"/>
      <c r="J4" s="97"/>
      <c r="K4" s="97"/>
      <c r="L4" s="97"/>
      <c r="M4" s="97"/>
    </row>
    <row r="5" s="68" customFormat="1" ht="40.5" customHeight="1" spans="1:247">
      <c r="A5" s="98"/>
      <c r="B5" s="99" t="s">
        <v>77</v>
      </c>
      <c r="C5" s="100" t="s">
        <v>80</v>
      </c>
      <c r="D5" s="101" t="s">
        <v>1036</v>
      </c>
      <c r="E5" s="98" t="s">
        <v>1037</v>
      </c>
      <c r="F5" s="98" t="s">
        <v>1038</v>
      </c>
      <c r="G5" s="98" t="s">
        <v>1039</v>
      </c>
      <c r="H5" s="98" t="s">
        <v>1040</v>
      </c>
      <c r="I5" s="102" t="s">
        <v>1041</v>
      </c>
      <c r="J5" s="98" t="s">
        <v>1042</v>
      </c>
      <c r="K5" s="98" t="s">
        <v>1043</v>
      </c>
      <c r="L5" s="98" t="s">
        <v>1044</v>
      </c>
      <c r="M5" s="98" t="s">
        <v>1045</v>
      </c>
    </row>
    <row r="6" s="68" customFormat="1" ht="19.5" customHeight="1" spans="1:247">
      <c r="A6" s="94">
        <v>1</v>
      </c>
      <c r="B6" s="94">
        <v>2</v>
      </c>
      <c r="C6" s="94">
        <v>3</v>
      </c>
      <c r="D6" s="103">
        <v>4</v>
      </c>
      <c r="E6" s="94">
        <v>5</v>
      </c>
      <c r="F6" s="94">
        <v>6</v>
      </c>
      <c r="G6" s="94">
        <v>7</v>
      </c>
      <c r="H6" s="104">
        <v>8</v>
      </c>
      <c r="I6" s="105">
        <v>9</v>
      </c>
      <c r="J6" s="105">
        <v>10</v>
      </c>
      <c r="K6" s="105">
        <v>11</v>
      </c>
      <c r="L6" s="104">
        <v>12</v>
      </c>
      <c r="M6" s="105">
        <v>13</v>
      </c>
    </row>
    <row r="7" s="68" customFormat="1" ht="19.5" customHeight="1" spans="1:247">
      <c r="A7" s="106" t="s">
        <v>1046</v>
      </c>
      <c r="B7" s="107"/>
      <c r="C7" s="107"/>
      <c r="D7" s="107"/>
      <c r="E7" s="107"/>
      <c r="F7" s="107"/>
      <c r="G7" s="108"/>
      <c r="H7" s="109" t="s">
        <v>100</v>
      </c>
      <c r="I7" s="109" t="s">
        <v>100</v>
      </c>
      <c r="J7" s="109" t="s">
        <v>100</v>
      </c>
      <c r="K7" s="109" t="s">
        <v>100</v>
      </c>
      <c r="L7" s="109" t="s">
        <v>100</v>
      </c>
      <c r="M7" s="109" t="s">
        <v>100</v>
      </c>
      <c r="IM7" s="110"/>
    </row>
    <row r="8" s="68" customFormat="1" ht="19.5" customHeight="1" spans="1:247">
      <c r="A8" s="111" t="s">
        <v>100</v>
      </c>
      <c r="B8" s="112" t="s">
        <v>100</v>
      </c>
      <c r="C8" s="112" t="s">
        <v>100</v>
      </c>
      <c r="D8" s="113" t="s">
        <v>100</v>
      </c>
      <c r="E8" s="112" t="s">
        <v>100</v>
      </c>
      <c r="F8" s="112" t="s">
        <v>100</v>
      </c>
      <c r="G8" s="112" t="s">
        <v>100</v>
      </c>
      <c r="H8" s="114" t="s">
        <v>100</v>
      </c>
      <c r="I8" s="114" t="s">
        <v>100</v>
      </c>
      <c r="J8" s="114" t="s">
        <v>100</v>
      </c>
      <c r="K8" s="114" t="s">
        <v>100</v>
      </c>
      <c r="L8" s="114" t="s">
        <v>100</v>
      </c>
      <c r="M8" s="114" t="s">
        <v>100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4" sqref="B14"/>
    </sheetView>
  </sheetViews>
  <sheetFormatPr defaultColWidth="8.88571428571429" defaultRowHeight="12" outlineLevelRow="6"/>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10">
      <c r="A1" s="67" t="s">
        <v>1047</v>
      </c>
      <c r="J1" s="69"/>
    </row>
    <row r="2" ht="28.5" customHeight="1" spans="1:10">
      <c r="A2" s="70" t="s">
        <v>17</v>
      </c>
      <c r="B2" s="71"/>
      <c r="C2" s="71"/>
      <c r="D2" s="71"/>
      <c r="E2" s="71"/>
      <c r="F2" s="72"/>
      <c r="G2" s="71"/>
      <c r="H2" s="72"/>
      <c r="I2" s="72"/>
      <c r="J2" s="71"/>
    </row>
    <row r="3" ht="17.25" customHeight="1" spans="1:10">
      <c r="A3" s="73" t="s">
        <v>22</v>
      </c>
    </row>
    <row r="4" ht="44.25" customHeight="1" spans="1:10">
      <c r="A4" s="74" t="s">
        <v>1034</v>
      </c>
      <c r="B4" s="74" t="s">
        <v>403</v>
      </c>
      <c r="C4" s="74" t="s">
        <v>404</v>
      </c>
      <c r="D4" s="74" t="s">
        <v>405</v>
      </c>
      <c r="E4" s="74" t="s">
        <v>406</v>
      </c>
      <c r="F4" s="75" t="s">
        <v>407</v>
      </c>
      <c r="G4" s="74" t="s">
        <v>408</v>
      </c>
      <c r="H4" s="75" t="s">
        <v>409</v>
      </c>
      <c r="I4" s="75" t="s">
        <v>410</v>
      </c>
      <c r="J4" s="74" t="s">
        <v>411</v>
      </c>
    </row>
    <row r="5" ht="14.25" customHeight="1" spans="1:10">
      <c r="A5" s="74">
        <v>1</v>
      </c>
      <c r="B5" s="74">
        <v>2</v>
      </c>
      <c r="C5" s="74">
        <v>3</v>
      </c>
      <c r="D5" s="74">
        <v>4</v>
      </c>
      <c r="E5" s="74">
        <v>5</v>
      </c>
      <c r="F5" s="74">
        <v>6</v>
      </c>
      <c r="G5" s="74">
        <v>7</v>
      </c>
      <c r="H5" s="74">
        <v>8</v>
      </c>
      <c r="I5" s="74">
        <v>9</v>
      </c>
      <c r="J5" s="74">
        <v>10</v>
      </c>
    </row>
    <row r="6" ht="42" customHeight="1" spans="1:10">
      <c r="A6" s="76" t="s">
        <v>1046</v>
      </c>
      <c r="B6" s="77"/>
      <c r="C6" s="77"/>
      <c r="D6" s="78"/>
      <c r="E6" s="79"/>
      <c r="F6" s="80"/>
      <c r="G6" s="79"/>
      <c r="H6" s="80"/>
      <c r="I6" s="80"/>
      <c r="J6" s="79"/>
    </row>
    <row r="7" ht="42.75" customHeight="1" spans="1:10">
      <c r="A7" s="81" t="s">
        <v>100</v>
      </c>
      <c r="B7" s="81" t="s">
        <v>100</v>
      </c>
      <c r="C7" s="81" t="s">
        <v>100</v>
      </c>
      <c r="D7" s="81" t="s">
        <v>100</v>
      </c>
      <c r="E7" s="82" t="s">
        <v>100</v>
      </c>
      <c r="F7" s="81" t="s">
        <v>100</v>
      </c>
      <c r="G7" s="82" t="s">
        <v>100</v>
      </c>
      <c r="H7" s="81" t="s">
        <v>100</v>
      </c>
      <c r="I7" s="81" t="s">
        <v>100</v>
      </c>
      <c r="J7" s="82" t="s">
        <v>100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17" sqref="D17"/>
    </sheetView>
  </sheetViews>
  <sheetFormatPr defaultColWidth="8.88571428571429" defaultRowHeight="12"/>
  <cols>
    <col min="1" max="1" width="12" style="48" customWidth="1"/>
    <col min="2" max="2" width="29" style="48"/>
    <col min="3" max="3" width="18.7142857142857" style="48" customWidth="1"/>
    <col min="4" max="4" width="24.847619047619" style="48" customWidth="1"/>
    <col min="5" max="7" width="23.5714285714286" style="48" customWidth="1"/>
    <col min="8" max="8" width="25.1333333333333" style="48" customWidth="1"/>
    <col min="9" max="9" width="18.847619047619" style="48" customWidth="1"/>
    <col min="10" max="16384" width="9.13333333333333" style="48"/>
  </cols>
  <sheetData>
    <row r="1" spans="1:9">
      <c r="A1" s="48" t="s">
        <v>1048</v>
      </c>
      <c r="I1" s="49"/>
    </row>
    <row r="2" ht="28.5" spans="1:9">
      <c r="B2" s="50" t="s">
        <v>18</v>
      </c>
      <c r="C2" s="50"/>
      <c r="D2" s="50"/>
      <c r="E2" s="50"/>
      <c r="F2" s="50"/>
      <c r="G2" s="50"/>
      <c r="H2" s="50"/>
      <c r="I2" s="50"/>
    </row>
    <row r="3" ht="13.5" spans="1:9">
      <c r="A3" s="51" t="s">
        <v>22</v>
      </c>
      <c r="C3" s="52"/>
    </row>
    <row r="4" ht="18" customHeight="1" spans="1:9">
      <c r="A4" s="53" t="s">
        <v>223</v>
      </c>
      <c r="B4" s="53" t="s">
        <v>224</v>
      </c>
      <c r="C4" s="53" t="s">
        <v>1049</v>
      </c>
      <c r="D4" s="53" t="s">
        <v>1050</v>
      </c>
      <c r="E4" s="53" t="s">
        <v>1051</v>
      </c>
      <c r="F4" s="53" t="s">
        <v>1052</v>
      </c>
      <c r="G4" s="54" t="s">
        <v>1053</v>
      </c>
      <c r="H4" s="55"/>
      <c r="I4" s="56"/>
    </row>
    <row r="5" ht="18" customHeight="1" spans="1:9">
      <c r="A5" s="57"/>
      <c r="B5" s="57"/>
      <c r="C5" s="57"/>
      <c r="D5" s="57"/>
      <c r="E5" s="57"/>
      <c r="F5" s="57"/>
      <c r="G5" s="58" t="s">
        <v>997</v>
      </c>
      <c r="H5" s="58" t="s">
        <v>1054</v>
      </c>
      <c r="I5" s="58" t="s">
        <v>1055</v>
      </c>
    </row>
    <row r="6" ht="21" customHeight="1" spans="1:9">
      <c r="A6" s="59">
        <v>1</v>
      </c>
      <c r="B6" s="59">
        <v>2</v>
      </c>
      <c r="C6" s="59">
        <v>3</v>
      </c>
      <c r="D6" s="59">
        <v>4</v>
      </c>
      <c r="E6" s="59">
        <v>5</v>
      </c>
      <c r="F6" s="59">
        <v>6</v>
      </c>
      <c r="G6" s="59">
        <v>7</v>
      </c>
      <c r="H6" s="59">
        <v>8</v>
      </c>
      <c r="I6" s="59">
        <v>9</v>
      </c>
    </row>
    <row r="7" ht="33" customHeight="1" spans="1:9">
      <c r="A7" s="60" t="s">
        <v>1056</v>
      </c>
      <c r="B7" s="61"/>
      <c r="C7" s="61"/>
      <c r="D7" s="61"/>
      <c r="E7" s="62"/>
      <c r="F7" s="63"/>
      <c r="G7" s="59"/>
      <c r="H7" s="59"/>
      <c r="I7" s="59"/>
    </row>
    <row r="8" ht="24" customHeight="1" spans="1:9">
      <c r="A8" s="64"/>
      <c r="B8" s="65"/>
      <c r="C8" s="65"/>
      <c r="D8" s="65"/>
      <c r="E8" s="65"/>
      <c r="F8" s="65"/>
      <c r="G8" s="59"/>
      <c r="H8" s="59"/>
      <c r="I8" s="59"/>
    </row>
    <row r="9" ht="24" customHeight="1" spans="1:9">
      <c r="A9" s="66" t="s">
        <v>77</v>
      </c>
      <c r="B9" s="66"/>
      <c r="C9" s="66"/>
      <c r="D9" s="66"/>
      <c r="E9" s="66"/>
      <c r="F9" s="66"/>
      <c r="G9" s="59"/>
      <c r="H9" s="59"/>
      <c r="I9" s="59"/>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5" t="s">
        <v>1057</v>
      </c>
      <c r="D1" s="36"/>
      <c r="E1" s="36"/>
      <c r="F1" s="36"/>
      <c r="G1" s="36"/>
      <c r="K1" s="37"/>
    </row>
    <row r="2" s="1" customFormat="1" ht="27.75" customHeight="1" spans="1:11">
      <c r="A2" s="38" t="s">
        <v>1058</v>
      </c>
      <c r="B2" s="38"/>
      <c r="C2" s="38"/>
      <c r="D2" s="38"/>
      <c r="E2" s="38"/>
      <c r="F2" s="38"/>
      <c r="G2" s="38"/>
      <c r="H2" s="38"/>
      <c r="I2" s="38"/>
      <c r="J2" s="38"/>
      <c r="K2" s="38"/>
    </row>
    <row r="3" s="1" customFormat="1" ht="13.5" customHeight="1" spans="1:11">
      <c r="A3" s="5" t="s">
        <v>22</v>
      </c>
      <c r="B3" s="6"/>
      <c r="C3" s="6"/>
      <c r="D3" s="6"/>
      <c r="E3" s="6"/>
      <c r="F3" s="6"/>
      <c r="G3" s="6"/>
      <c r="H3" s="7"/>
      <c r="I3" s="7"/>
      <c r="J3" s="7"/>
      <c r="K3" s="8" t="s">
        <v>215</v>
      </c>
    </row>
    <row r="4" s="1" customFormat="1" ht="21.75" customHeight="1" spans="1:11">
      <c r="A4" s="9" t="s">
        <v>325</v>
      </c>
      <c r="B4" s="9" t="s">
        <v>226</v>
      </c>
      <c r="C4" s="9" t="s">
        <v>326</v>
      </c>
      <c r="D4" s="10" t="s">
        <v>227</v>
      </c>
      <c r="E4" s="10" t="s">
        <v>228</v>
      </c>
      <c r="F4" s="10" t="s">
        <v>327</v>
      </c>
      <c r="G4" s="10" t="s">
        <v>328</v>
      </c>
      <c r="H4" s="16" t="s">
        <v>77</v>
      </c>
      <c r="I4" s="11" t="s">
        <v>1059</v>
      </c>
      <c r="J4" s="12"/>
      <c r="K4" s="13"/>
    </row>
    <row r="5" s="1" customFormat="1" ht="21.75" customHeight="1" spans="1:11">
      <c r="A5" s="14"/>
      <c r="B5" s="14"/>
      <c r="C5" s="14"/>
      <c r="D5" s="15"/>
      <c r="E5" s="15"/>
      <c r="F5" s="15"/>
      <c r="G5" s="15"/>
      <c r="H5" s="3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41" t="s">
        <v>1060</v>
      </c>
      <c r="B8" s="42"/>
      <c r="C8" s="43"/>
      <c r="D8" s="43"/>
      <c r="E8" s="43"/>
      <c r="F8" s="43"/>
      <c r="G8" s="43"/>
      <c r="H8" s="44"/>
      <c r="I8" s="44"/>
      <c r="J8" s="44"/>
      <c r="K8" s="44"/>
    </row>
    <row r="9" s="1" customFormat="1" ht="30.65" customHeight="1" spans="1:11">
      <c r="A9" s="45"/>
      <c r="B9" s="45"/>
      <c r="C9" s="45"/>
      <c r="D9" s="45"/>
      <c r="E9" s="45"/>
      <c r="F9" s="45"/>
      <c r="G9" s="45"/>
      <c r="H9" s="44"/>
      <c r="I9" s="44"/>
      <c r="J9" s="44"/>
      <c r="K9" s="44"/>
    </row>
    <row r="10" s="1" customFormat="1" ht="18.75" customHeight="1" spans="1:11">
      <c r="A10" s="46" t="s">
        <v>173</v>
      </c>
      <c r="B10" s="46"/>
      <c r="C10" s="46"/>
      <c r="D10" s="46"/>
      <c r="E10" s="46"/>
      <c r="F10" s="46"/>
      <c r="G10" s="46"/>
      <c r="H10" s="47"/>
      <c r="I10" s="44"/>
      <c r="J10" s="44"/>
      <c r="K10" s="4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0" workbookViewId="0">
      <selection activeCell="C14" sqref="C14"/>
    </sheetView>
  </sheetViews>
  <sheetFormatPr defaultColWidth="8" defaultRowHeight="12" outlineLevelCol="3"/>
  <cols>
    <col min="1" max="1" width="39.5714285714286" style="84" customWidth="1"/>
    <col min="2" max="2" width="43.1333333333333" style="84" customWidth="1"/>
    <col min="3" max="3" width="40.4285714285714" style="84" customWidth="1"/>
    <col min="4" max="4" width="46.1333333333333" style="84" customWidth="1"/>
    <col min="5" max="5" width="8" style="68" customWidth="1"/>
    <col min="6" max="16384" width="8" style="68"/>
  </cols>
  <sheetData>
    <row r="1" ht="17" customHeight="1" spans="1:4">
      <c r="A1" s="411" t="s">
        <v>21</v>
      </c>
      <c r="B1" s="86"/>
      <c r="C1" s="86"/>
      <c r="D1" s="144"/>
    </row>
    <row r="2" ht="36" customHeight="1" spans="1:4">
      <c r="A2" s="70" t="s">
        <v>2</v>
      </c>
      <c r="B2" s="412"/>
      <c r="C2" s="412"/>
      <c r="D2" s="412"/>
    </row>
    <row r="3" ht="21" customHeight="1" spans="1:4">
      <c r="A3" s="89" t="s">
        <v>22</v>
      </c>
      <c r="B3" s="357"/>
      <c r="C3" s="357"/>
      <c r="D3" s="142" t="s">
        <v>23</v>
      </c>
    </row>
    <row r="4" ht="19.5" customHeight="1" spans="1:4">
      <c r="A4" s="95" t="s">
        <v>24</v>
      </c>
      <c r="B4" s="170"/>
      <c r="C4" s="95" t="s">
        <v>25</v>
      </c>
      <c r="D4" s="170"/>
    </row>
    <row r="5" ht="19.5" customHeight="1" spans="1:4">
      <c r="A5" s="94" t="s">
        <v>26</v>
      </c>
      <c r="B5" s="94" t="s">
        <v>27</v>
      </c>
      <c r="C5" s="94" t="s">
        <v>28</v>
      </c>
      <c r="D5" s="94" t="s">
        <v>27</v>
      </c>
    </row>
    <row r="6" ht="19.5" customHeight="1" spans="1:4">
      <c r="A6" s="98"/>
      <c r="B6" s="98"/>
      <c r="C6" s="98"/>
      <c r="D6" s="98"/>
    </row>
    <row r="7" ht="20.25" customHeight="1" spans="1:4">
      <c r="A7" s="364" t="s">
        <v>29</v>
      </c>
      <c r="B7" s="360">
        <v>23052001</v>
      </c>
      <c r="C7" s="364" t="s">
        <v>30</v>
      </c>
      <c r="D7" s="413">
        <v>7964431</v>
      </c>
    </row>
    <row r="8" ht="20.25" customHeight="1" spans="1:4">
      <c r="A8" s="364" t="s">
        <v>31</v>
      </c>
      <c r="B8" s="360"/>
      <c r="C8" s="364" t="s">
        <v>32</v>
      </c>
      <c r="D8" s="413"/>
    </row>
    <row r="9" ht="20.25" customHeight="1" spans="1:4">
      <c r="A9" s="364" t="s">
        <v>33</v>
      </c>
      <c r="B9" s="360"/>
      <c r="C9" s="364" t="s">
        <v>34</v>
      </c>
      <c r="D9" s="413"/>
    </row>
    <row r="10" ht="20.25" customHeight="1" spans="1:4">
      <c r="A10" s="364" t="s">
        <v>35</v>
      </c>
      <c r="B10" s="360"/>
      <c r="C10" s="364" t="s">
        <v>36</v>
      </c>
      <c r="D10" s="413"/>
    </row>
    <row r="11" ht="20.25" customHeight="1" spans="1:4">
      <c r="A11" s="364" t="s">
        <v>37</v>
      </c>
      <c r="B11" s="414"/>
      <c r="C11" s="364" t="s">
        <v>38</v>
      </c>
      <c r="D11" s="413"/>
    </row>
    <row r="12" ht="20.25" customHeight="1" spans="1:4">
      <c r="A12" s="364" t="s">
        <v>39</v>
      </c>
      <c r="B12" s="362"/>
      <c r="C12" s="364" t="s">
        <v>40</v>
      </c>
      <c r="D12" s="413"/>
    </row>
    <row r="13" ht="20.25" customHeight="1" spans="1:4">
      <c r="A13" s="364" t="s">
        <v>41</v>
      </c>
      <c r="B13" s="362"/>
      <c r="C13" s="364" t="s">
        <v>42</v>
      </c>
      <c r="D13" s="413">
        <v>10094976.44</v>
      </c>
    </row>
    <row r="14" ht="20.25" customHeight="1" spans="1:4">
      <c r="A14" s="364" t="s">
        <v>43</v>
      </c>
      <c r="B14" s="362"/>
      <c r="C14" s="364" t="s">
        <v>44</v>
      </c>
      <c r="D14" s="413">
        <v>2611258</v>
      </c>
    </row>
    <row r="15" ht="20.25" customHeight="1" spans="1:4">
      <c r="A15" s="415" t="s">
        <v>45</v>
      </c>
      <c r="B15" s="416"/>
      <c r="C15" s="364" t="s">
        <v>46</v>
      </c>
      <c r="D15" s="413">
        <v>1354490</v>
      </c>
    </row>
    <row r="16" ht="20.25" customHeight="1" spans="1:4">
      <c r="A16" s="415" t="s">
        <v>47</v>
      </c>
      <c r="B16" s="417"/>
      <c r="C16" s="364" t="s">
        <v>48</v>
      </c>
      <c r="D16" s="413"/>
    </row>
    <row r="17" ht="20.25" customHeight="1" spans="1:4">
      <c r="A17" s="415"/>
      <c r="B17" s="418"/>
      <c r="C17" s="364" t="s">
        <v>49</v>
      </c>
      <c r="D17" s="413"/>
    </row>
    <row r="18" ht="20.25" customHeight="1" spans="1:4">
      <c r="A18" s="417"/>
      <c r="B18" s="418"/>
      <c r="C18" s="364" t="s">
        <v>50</v>
      </c>
      <c r="D18" s="413"/>
    </row>
    <row r="19" ht="20.25" customHeight="1" spans="1:4">
      <c r="A19" s="417"/>
      <c r="B19" s="418"/>
      <c r="C19" s="364" t="s">
        <v>51</v>
      </c>
      <c r="D19" s="413"/>
    </row>
    <row r="20" ht="20.25" customHeight="1" spans="1:4">
      <c r="A20" s="417"/>
      <c r="B20" s="418"/>
      <c r="C20" s="364" t="s">
        <v>52</v>
      </c>
      <c r="D20" s="413"/>
    </row>
    <row r="21" ht="20.25" customHeight="1" spans="1:4">
      <c r="A21" s="417"/>
      <c r="B21" s="418"/>
      <c r="C21" s="364" t="s">
        <v>53</v>
      </c>
      <c r="D21" s="413"/>
    </row>
    <row r="22" ht="20.25" customHeight="1" spans="1:4">
      <c r="A22" s="417"/>
      <c r="B22" s="418"/>
      <c r="C22" s="364" t="s">
        <v>54</v>
      </c>
      <c r="D22" s="413"/>
    </row>
    <row r="23" ht="20.25" customHeight="1" spans="1:4">
      <c r="A23" s="417"/>
      <c r="B23" s="418"/>
      <c r="C23" s="364" t="s">
        <v>55</v>
      </c>
      <c r="D23" s="413"/>
    </row>
    <row r="24" ht="20.25" customHeight="1" spans="1:4">
      <c r="A24" s="417"/>
      <c r="B24" s="418"/>
      <c r="C24" s="364" t="s">
        <v>56</v>
      </c>
      <c r="D24" s="413"/>
    </row>
    <row r="25" ht="20.25" customHeight="1" spans="1:4">
      <c r="A25" s="417"/>
      <c r="B25" s="418"/>
      <c r="C25" s="364" t="s">
        <v>57</v>
      </c>
      <c r="D25" s="413">
        <v>1264332</v>
      </c>
    </row>
    <row r="26" ht="20.25" customHeight="1" spans="1:4">
      <c r="A26" s="417"/>
      <c r="B26" s="418"/>
      <c r="C26" s="364" t="s">
        <v>58</v>
      </c>
      <c r="D26" s="413"/>
    </row>
    <row r="27" ht="20.25" customHeight="1" spans="1:4">
      <c r="A27" s="417"/>
      <c r="B27" s="418"/>
      <c r="C27" s="364" t="s">
        <v>59</v>
      </c>
      <c r="D27" s="413"/>
    </row>
    <row r="28" ht="20.25" customHeight="1" spans="1:4">
      <c r="A28" s="417"/>
      <c r="B28" s="418"/>
      <c r="C28" s="364" t="s">
        <v>60</v>
      </c>
      <c r="D28" s="413"/>
    </row>
    <row r="29" ht="20.25" customHeight="1" spans="1:4">
      <c r="A29" s="417"/>
      <c r="B29" s="418"/>
      <c r="C29" s="364" t="s">
        <v>61</v>
      </c>
      <c r="D29" s="413"/>
    </row>
    <row r="30" ht="20.25" customHeight="1" spans="1:4">
      <c r="A30" s="419"/>
      <c r="B30" s="420"/>
      <c r="C30" s="364" t="s">
        <v>62</v>
      </c>
      <c r="D30" s="413"/>
    </row>
    <row r="31" ht="20.25" customHeight="1" spans="1:4">
      <c r="A31" s="419"/>
      <c r="B31" s="420"/>
      <c r="C31" s="364" t="s">
        <v>63</v>
      </c>
      <c r="D31" s="413"/>
    </row>
    <row r="32" ht="20.25" customHeight="1" spans="1:4">
      <c r="A32" s="419"/>
      <c r="B32" s="420"/>
      <c r="C32" s="364" t="s">
        <v>64</v>
      </c>
      <c r="D32" s="413"/>
    </row>
    <row r="33" ht="20.25" customHeight="1" spans="1:4">
      <c r="A33" s="421" t="s">
        <v>65</v>
      </c>
      <c r="B33" s="422">
        <f>B7+B8+B9+B10+B11</f>
        <v>23052001</v>
      </c>
      <c r="C33" s="369" t="s">
        <v>66</v>
      </c>
      <c r="D33" s="366">
        <f>D7+D13+D14+D15+D25</f>
        <v>23289487.44</v>
      </c>
    </row>
    <row r="34" ht="20.25" customHeight="1" spans="1:4">
      <c r="A34" s="415" t="s">
        <v>67</v>
      </c>
      <c r="B34" s="423">
        <f>B35+B36</f>
        <v>237486.44</v>
      </c>
      <c r="C34" s="364" t="s">
        <v>68</v>
      </c>
      <c r="D34" s="360"/>
    </row>
    <row r="35" s="1" customFormat="1" ht="25.4" customHeight="1" spans="1:4">
      <c r="A35" s="424" t="s">
        <v>69</v>
      </c>
      <c r="B35" s="425">
        <v>3016.44</v>
      </c>
      <c r="C35" s="426" t="s">
        <v>69</v>
      </c>
      <c r="D35" s="427"/>
    </row>
    <row r="36" s="1" customFormat="1" ht="25.4" customHeight="1" spans="1:4">
      <c r="A36" s="424" t="s">
        <v>70</v>
      </c>
      <c r="B36" s="425">
        <v>234470</v>
      </c>
      <c r="C36" s="426" t="s">
        <v>71</v>
      </c>
      <c r="D36" s="427"/>
    </row>
    <row r="37" ht="20.25" customHeight="1" spans="1:4">
      <c r="A37" s="428" t="s">
        <v>72</v>
      </c>
      <c r="B37" s="429">
        <f>B33+B34</f>
        <v>23289487.44</v>
      </c>
      <c r="C37" s="369" t="s">
        <v>73</v>
      </c>
      <c r="D37" s="429">
        <f>D33+D34</f>
        <v>23289487.44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ignoredErrors>
    <ignoredError sqref="D37 B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4" workbookViewId="0">
      <selection activeCell="C21" sqref="C21"/>
    </sheetView>
  </sheetViews>
  <sheetFormatPr defaultColWidth="10.447619047619" defaultRowHeight="14.25" customHeight="1" outlineLevelCol="6"/>
  <cols>
    <col min="1" max="1" width="43.1333333333333" style="1" customWidth="1"/>
    <col min="2" max="2" width="32" style="1" customWidth="1"/>
    <col min="3" max="3" width="45.6666666666667" style="1" customWidth="1"/>
    <col min="4" max="4" width="19.4571428571429" style="1" customWidth="1"/>
    <col min="5" max="7" width="16.6666666666667" style="1" customWidth="1"/>
    <col min="8" max="16384" width="10.447619047619" style="1"/>
  </cols>
  <sheetData>
    <row r="1" s="1" customFormat="1" customHeight="1" spans="1:7">
      <c r="A1" s="2" t="s">
        <v>1061</v>
      </c>
      <c r="B1" s="3"/>
      <c r="C1" s="3"/>
      <c r="D1" s="3"/>
      <c r="E1" s="3"/>
      <c r="F1" s="3"/>
      <c r="G1" s="3"/>
    </row>
    <row r="2" s="1" customFormat="1" ht="27.75" customHeight="1" spans="1:7">
      <c r="A2" s="4" t="s">
        <v>1062</v>
      </c>
      <c r="B2" s="4"/>
      <c r="C2" s="4"/>
      <c r="D2" s="4"/>
      <c r="E2" s="4"/>
      <c r="F2" s="4"/>
      <c r="G2" s="4"/>
    </row>
    <row r="3" s="1" customFormat="1" ht="13.5" customHeight="1" spans="1:7">
      <c r="A3" s="5" t="s">
        <v>22</v>
      </c>
      <c r="B3" s="6"/>
      <c r="C3" s="6"/>
      <c r="D3" s="6"/>
      <c r="E3" s="7"/>
      <c r="F3" s="7"/>
      <c r="G3" s="8" t="s">
        <v>215</v>
      </c>
    </row>
    <row r="4" s="1" customFormat="1" ht="21.75" customHeight="1" spans="1:7">
      <c r="A4" s="9" t="s">
        <v>326</v>
      </c>
      <c r="B4" s="9" t="s">
        <v>325</v>
      </c>
      <c r="C4" s="9" t="s">
        <v>226</v>
      </c>
      <c r="D4" s="10" t="s">
        <v>1063</v>
      </c>
      <c r="E4" s="11" t="s">
        <v>80</v>
      </c>
      <c r="F4" s="12"/>
      <c r="G4" s="13"/>
    </row>
    <row r="5" s="1" customFormat="1" ht="21.75" customHeight="1" spans="1:7">
      <c r="A5" s="14"/>
      <c r="B5" s="14"/>
      <c r="C5" s="14"/>
      <c r="D5" s="15"/>
      <c r="E5" s="16" t="s">
        <v>1064</v>
      </c>
      <c r="F5" s="10" t="s">
        <v>1065</v>
      </c>
      <c r="G5" s="10" t="s">
        <v>1066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332</v>
      </c>
      <c r="C8" s="22" t="s">
        <v>346</v>
      </c>
      <c r="D8" s="21" t="s">
        <v>1067</v>
      </c>
      <c r="E8" s="23">
        <v>50000</v>
      </c>
      <c r="F8" s="24">
        <v>50000</v>
      </c>
      <c r="G8" s="24">
        <v>50000</v>
      </c>
    </row>
    <row r="9" s="1" customFormat="1" ht="18.75" customHeight="1" spans="1:7">
      <c r="A9" s="21" t="s">
        <v>92</v>
      </c>
      <c r="B9" s="22" t="s">
        <v>332</v>
      </c>
      <c r="C9" s="22" t="s">
        <v>355</v>
      </c>
      <c r="D9" s="21" t="s">
        <v>1067</v>
      </c>
      <c r="E9" s="23">
        <v>300000</v>
      </c>
      <c r="F9" s="24">
        <v>300000</v>
      </c>
      <c r="G9" s="24">
        <v>300000</v>
      </c>
    </row>
    <row r="10" customHeight="1" spans="1:7">
      <c r="A10" s="21" t="s">
        <v>92</v>
      </c>
      <c r="B10" s="22" t="s">
        <v>332</v>
      </c>
      <c r="C10" s="22" t="s">
        <v>375</v>
      </c>
      <c r="D10" s="21" t="s">
        <v>1067</v>
      </c>
      <c r="E10" s="23">
        <v>100000</v>
      </c>
      <c r="F10" s="24">
        <v>100000</v>
      </c>
      <c r="G10" s="24">
        <v>100000</v>
      </c>
    </row>
    <row r="11" customHeight="1" spans="1:7">
      <c r="A11" s="21" t="s">
        <v>92</v>
      </c>
      <c r="B11" s="22" t="s">
        <v>332</v>
      </c>
      <c r="C11" s="22" t="s">
        <v>359</v>
      </c>
      <c r="D11" s="21" t="s">
        <v>1067</v>
      </c>
      <c r="E11" s="24">
        <v>160000</v>
      </c>
      <c r="F11" s="24">
        <v>160000</v>
      </c>
      <c r="G11" s="24">
        <v>160000</v>
      </c>
    </row>
    <row r="12" customHeight="1" spans="1:7">
      <c r="A12" s="21" t="s">
        <v>92</v>
      </c>
      <c r="B12" s="22" t="s">
        <v>332</v>
      </c>
      <c r="C12" s="22" t="s">
        <v>379</v>
      </c>
      <c r="D12" s="21" t="s">
        <v>1067</v>
      </c>
      <c r="E12" s="24">
        <v>130000</v>
      </c>
      <c r="F12" s="24">
        <v>130000</v>
      </c>
      <c r="G12" s="24">
        <v>130000</v>
      </c>
    </row>
    <row r="13" customHeight="1" spans="1:7">
      <c r="A13" s="21" t="s">
        <v>92</v>
      </c>
      <c r="B13" s="22" t="s">
        <v>332</v>
      </c>
      <c r="C13" s="22" t="s">
        <v>342</v>
      </c>
      <c r="D13" s="21" t="s">
        <v>1067</v>
      </c>
      <c r="E13" s="24">
        <v>80000</v>
      </c>
      <c r="F13" s="24">
        <v>80000</v>
      </c>
      <c r="G13" s="24">
        <v>80000</v>
      </c>
    </row>
    <row r="14" customHeight="1" spans="1:7">
      <c r="A14" s="21" t="s">
        <v>92</v>
      </c>
      <c r="B14" s="22" t="s">
        <v>332</v>
      </c>
      <c r="C14" s="22" t="s">
        <v>365</v>
      </c>
      <c r="D14" s="21" t="s">
        <v>1067</v>
      </c>
      <c r="E14" s="24">
        <v>145000</v>
      </c>
      <c r="F14" s="24">
        <v>145000</v>
      </c>
      <c r="G14" s="24">
        <v>145000</v>
      </c>
    </row>
    <row r="15" customHeight="1" spans="1:7">
      <c r="A15" s="21" t="s">
        <v>92</v>
      </c>
      <c r="B15" s="22" t="s">
        <v>332</v>
      </c>
      <c r="C15" s="22" t="s">
        <v>340</v>
      </c>
      <c r="D15" s="21" t="s">
        <v>1067</v>
      </c>
      <c r="E15" s="24">
        <v>50000</v>
      </c>
      <c r="F15" s="24">
        <v>50000</v>
      </c>
      <c r="G15" s="24">
        <v>50000</v>
      </c>
    </row>
    <row r="16" customHeight="1" spans="1:7">
      <c r="A16" s="21" t="s">
        <v>92</v>
      </c>
      <c r="B16" s="22" t="s">
        <v>332</v>
      </c>
      <c r="C16" s="22" t="s">
        <v>353</v>
      </c>
      <c r="D16" s="21" t="s">
        <v>1067</v>
      </c>
      <c r="E16" s="24">
        <v>50000</v>
      </c>
      <c r="F16" s="24">
        <v>50000</v>
      </c>
      <c r="G16" s="24">
        <v>50000</v>
      </c>
    </row>
    <row r="17" customHeight="1" spans="1:7">
      <c r="A17" s="21" t="s">
        <v>92</v>
      </c>
      <c r="B17" s="22" t="s">
        <v>332</v>
      </c>
      <c r="C17" s="22" t="s">
        <v>350</v>
      </c>
      <c r="D17" s="21" t="s">
        <v>1067</v>
      </c>
      <c r="E17" s="24">
        <v>900000</v>
      </c>
      <c r="F17" s="24">
        <v>900000</v>
      </c>
      <c r="G17" s="24">
        <v>900000</v>
      </c>
    </row>
    <row r="18" customHeight="1" spans="1:7">
      <c r="A18" s="21" t="s">
        <v>92</v>
      </c>
      <c r="B18" s="22" t="s">
        <v>332</v>
      </c>
      <c r="C18" s="22" t="s">
        <v>348</v>
      </c>
      <c r="D18" s="21" t="s">
        <v>1067</v>
      </c>
      <c r="E18" s="24">
        <v>200000</v>
      </c>
      <c r="F18" s="24">
        <v>200000</v>
      </c>
      <c r="G18" s="24">
        <v>200000</v>
      </c>
    </row>
    <row r="19" customHeight="1" spans="1:7">
      <c r="A19" s="21" t="s">
        <v>92</v>
      </c>
      <c r="B19" s="22" t="s">
        <v>332</v>
      </c>
      <c r="C19" s="22" t="s">
        <v>373</v>
      </c>
      <c r="D19" s="21" t="s">
        <v>1067</v>
      </c>
      <c r="E19" s="24">
        <v>5000</v>
      </c>
      <c r="F19" s="24">
        <v>50000</v>
      </c>
      <c r="G19" s="24">
        <v>50000</v>
      </c>
    </row>
    <row r="20" customHeight="1" spans="1:7">
      <c r="A20" s="21" t="s">
        <v>92</v>
      </c>
      <c r="B20" s="22" t="s">
        <v>332</v>
      </c>
      <c r="C20" s="22" t="s">
        <v>361</v>
      </c>
      <c r="D20" s="21" t="s">
        <v>1067</v>
      </c>
      <c r="E20" s="24">
        <v>70000</v>
      </c>
      <c r="F20" s="24">
        <v>70000</v>
      </c>
      <c r="G20" s="24">
        <v>70000</v>
      </c>
    </row>
    <row r="21" customHeight="1" spans="1:7">
      <c r="A21" s="21" t="s">
        <v>92</v>
      </c>
      <c r="B21" s="22" t="s">
        <v>332</v>
      </c>
      <c r="C21" s="22" t="s">
        <v>338</v>
      </c>
      <c r="D21" s="21" t="s">
        <v>1067</v>
      </c>
      <c r="E21" s="24">
        <v>100000</v>
      </c>
      <c r="F21" s="24">
        <v>100000</v>
      </c>
      <c r="G21" s="24">
        <v>100000</v>
      </c>
    </row>
    <row r="22" customHeight="1" spans="1:7">
      <c r="A22" s="21" t="s">
        <v>92</v>
      </c>
      <c r="B22" s="22" t="s">
        <v>332</v>
      </c>
      <c r="C22" s="22" t="s">
        <v>377</v>
      </c>
      <c r="D22" s="21" t="s">
        <v>1067</v>
      </c>
      <c r="E22" s="24">
        <v>240000</v>
      </c>
      <c r="F22" s="24">
        <v>240000</v>
      </c>
      <c r="G22" s="24">
        <v>240000</v>
      </c>
    </row>
    <row r="23" customHeight="1" spans="1:7">
      <c r="A23" s="21" t="s">
        <v>92</v>
      </c>
      <c r="B23" s="22" t="s">
        <v>332</v>
      </c>
      <c r="C23" s="22" t="s">
        <v>357</v>
      </c>
      <c r="D23" s="21" t="s">
        <v>1067</v>
      </c>
      <c r="E23" s="24">
        <v>100000</v>
      </c>
      <c r="F23" s="24">
        <v>100000</v>
      </c>
      <c r="G23" s="24">
        <v>100000</v>
      </c>
    </row>
    <row r="24" customHeight="1" spans="1:7">
      <c r="A24" s="21" t="s">
        <v>92</v>
      </c>
      <c r="B24" s="22" t="s">
        <v>332</v>
      </c>
      <c r="C24" s="22" t="s">
        <v>363</v>
      </c>
      <c r="D24" s="21" t="s">
        <v>1067</v>
      </c>
      <c r="E24" s="24">
        <v>50000</v>
      </c>
      <c r="F24" s="24">
        <v>50000</v>
      </c>
      <c r="G24" s="24">
        <v>50000</v>
      </c>
    </row>
    <row r="25" customHeight="1" spans="1:7">
      <c r="A25" s="21" t="s">
        <v>92</v>
      </c>
      <c r="B25" s="22" t="s">
        <v>332</v>
      </c>
      <c r="C25" s="22" t="s">
        <v>334</v>
      </c>
      <c r="D25" s="21" t="s">
        <v>1067</v>
      </c>
      <c r="E25" s="24">
        <v>100000</v>
      </c>
      <c r="F25" s="24">
        <v>100000</v>
      </c>
      <c r="G25" s="24">
        <v>100000</v>
      </c>
    </row>
    <row r="26" customHeight="1" spans="1:7">
      <c r="A26" s="25" t="s">
        <v>94</v>
      </c>
      <c r="B26" s="25" t="s">
        <v>332</v>
      </c>
      <c r="C26" s="25" t="s">
        <v>381</v>
      </c>
      <c r="D26" s="26" t="s">
        <v>1067</v>
      </c>
      <c r="E26" s="27">
        <v>112720</v>
      </c>
      <c r="F26" s="27">
        <v>150000</v>
      </c>
      <c r="G26" s="27">
        <v>150000</v>
      </c>
    </row>
    <row r="27" customHeight="1" spans="1:7">
      <c r="A27" s="25" t="s">
        <v>94</v>
      </c>
      <c r="B27" s="25" t="s">
        <v>382</v>
      </c>
      <c r="C27" s="25" t="s">
        <v>384</v>
      </c>
      <c r="D27" s="26" t="s">
        <v>1067</v>
      </c>
      <c r="E27" s="28">
        <v>85000</v>
      </c>
      <c r="F27" s="28">
        <v>100000</v>
      </c>
      <c r="G27" s="28">
        <v>100000</v>
      </c>
    </row>
    <row r="28" customHeight="1" spans="1:7">
      <c r="A28" s="25" t="s">
        <v>94</v>
      </c>
      <c r="B28" s="25" t="s">
        <v>332</v>
      </c>
      <c r="C28" s="25" t="s">
        <v>388</v>
      </c>
      <c r="D28" s="26" t="s">
        <v>1067</v>
      </c>
      <c r="E28" s="28">
        <v>1200</v>
      </c>
      <c r="F28" s="28">
        <v>1200</v>
      </c>
      <c r="G28" s="28">
        <v>1200</v>
      </c>
    </row>
    <row r="29" customHeight="1" spans="1:7">
      <c r="A29" s="25" t="s">
        <v>94</v>
      </c>
      <c r="B29" s="25" t="s">
        <v>332</v>
      </c>
      <c r="C29" s="25" t="s">
        <v>390</v>
      </c>
      <c r="D29" s="26" t="s">
        <v>1067</v>
      </c>
      <c r="E29" s="28">
        <v>363800</v>
      </c>
      <c r="F29" s="28">
        <v>400000</v>
      </c>
      <c r="G29" s="28">
        <v>400000</v>
      </c>
    </row>
    <row r="30" customHeight="1" spans="1:7">
      <c r="A30" s="21" t="s">
        <v>96</v>
      </c>
      <c r="B30" s="22" t="s">
        <v>382</v>
      </c>
      <c r="C30" s="22" t="s">
        <v>392</v>
      </c>
      <c r="D30" s="21" t="s">
        <v>1067</v>
      </c>
      <c r="E30" s="24">
        <v>50000</v>
      </c>
      <c r="F30" s="24">
        <v>50000</v>
      </c>
      <c r="G30" s="24">
        <v>50000</v>
      </c>
    </row>
    <row r="31" customHeight="1" spans="1:7">
      <c r="A31" s="21" t="s">
        <v>96</v>
      </c>
      <c r="B31" s="21" t="s">
        <v>393</v>
      </c>
      <c r="C31" s="21" t="s">
        <v>395</v>
      </c>
      <c r="D31" s="21" t="s">
        <v>1067</v>
      </c>
      <c r="E31" s="24">
        <v>11472</v>
      </c>
      <c r="F31" s="24">
        <v>11472</v>
      </c>
      <c r="G31" s="24">
        <v>11472</v>
      </c>
    </row>
    <row r="32" customHeight="1" spans="1:7">
      <c r="A32" s="29" t="s">
        <v>96</v>
      </c>
      <c r="B32" s="29" t="s">
        <v>382</v>
      </c>
      <c r="C32" s="29" t="s">
        <v>399</v>
      </c>
      <c r="D32" s="29" t="s">
        <v>1067</v>
      </c>
      <c r="E32" s="30">
        <v>3016.44</v>
      </c>
      <c r="F32" s="30">
        <v>0</v>
      </c>
      <c r="G32" s="30">
        <v>0</v>
      </c>
    </row>
    <row r="33" customHeight="1" spans="1:7">
      <c r="A33" s="31" t="s">
        <v>98</v>
      </c>
      <c r="B33" s="31" t="s">
        <v>332</v>
      </c>
      <c r="C33" s="31" t="s">
        <v>401</v>
      </c>
      <c r="D33" s="32" t="s">
        <v>1067</v>
      </c>
      <c r="E33" s="24">
        <v>58000</v>
      </c>
      <c r="F33" s="24">
        <v>58000</v>
      </c>
      <c r="G33" s="24">
        <v>58000</v>
      </c>
    </row>
    <row r="34" ht="22" customHeight="1" spans="1:7">
      <c r="A34" s="33" t="s">
        <v>77</v>
      </c>
      <c r="B34" s="33"/>
      <c r="C34" s="33"/>
      <c r="D34" s="33"/>
      <c r="E34" s="34">
        <f>SUM(E8:E33)</f>
        <v>3515208.44</v>
      </c>
      <c r="F34" s="34">
        <f>SUM(F8:F33)</f>
        <v>3645672</v>
      </c>
      <c r="G34" s="34">
        <f>SUM(G8:G33)</f>
        <v>3645672</v>
      </c>
    </row>
  </sheetData>
  <mergeCells count="11">
    <mergeCell ref="A2:G2"/>
    <mergeCell ref="A3:D3"/>
    <mergeCell ref="E4:G4"/>
    <mergeCell ref="A34:D34"/>
    <mergeCell ref="A4:A6"/>
    <mergeCell ref="B4:B6"/>
    <mergeCell ref="C4:C6"/>
    <mergeCell ref="D4:D6"/>
    <mergeCell ref="E5:E6"/>
    <mergeCell ref="F5:F6"/>
    <mergeCell ref="G5:G6"/>
  </mergeCells>
  <pageMargins left="0.75" right="0.75" top="1" bottom="1" header="0.5" footer="0.5"/>
  <headerFooter/>
  <ignoredErrors>
    <ignoredError sqref="E34:G3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E20" sqref="E20"/>
    </sheetView>
  </sheetViews>
  <sheetFormatPr defaultColWidth="8" defaultRowHeight="14.25" customHeight="1"/>
  <cols>
    <col min="1" max="1" width="21.1333333333333" style="84" customWidth="1"/>
    <col min="2" max="2" width="24.1142857142857" style="84" customWidth="1"/>
    <col min="3" max="5" width="16.447619047619" style="84" customWidth="1"/>
    <col min="6" max="6" width="14" style="84" customWidth="1"/>
    <col min="7" max="8" width="12.5714285714286" style="84" customWidth="1"/>
    <col min="9" max="9" width="8.84761904761905" style="84" customWidth="1"/>
    <col min="10" max="14" width="12.5714285714286" style="84" customWidth="1"/>
    <col min="15" max="15" width="13" style="68" customWidth="1"/>
    <col min="16" max="16" width="12.1142857142857" style="68" customWidth="1"/>
    <col min="17" max="17" width="9.71428571428571" style="68" customWidth="1"/>
    <col min="18" max="18" width="10.5714285714286" style="68" customWidth="1"/>
    <col min="19" max="19" width="17.7809523809524" style="84" customWidth="1"/>
    <col min="20" max="20" width="8" style="68" customWidth="1"/>
    <col min="21" max="16384" width="8" style="68"/>
  </cols>
  <sheetData>
    <row r="1" ht="12" customHeight="1" spans="1:19">
      <c r="A1" s="382" t="s">
        <v>74</v>
      </c>
      <c r="B1" s="86"/>
      <c r="C1" s="86"/>
      <c r="D1" s="86"/>
      <c r="E1" s="86"/>
      <c r="F1" s="86"/>
      <c r="G1" s="86"/>
      <c r="H1" s="86"/>
      <c r="I1" s="86"/>
      <c r="J1" s="86"/>
      <c r="K1" s="86"/>
      <c r="L1" s="86"/>
      <c r="M1" s="86"/>
      <c r="N1" s="86"/>
      <c r="O1" s="383"/>
      <c r="P1" s="383"/>
      <c r="Q1" s="383"/>
      <c r="R1" s="383"/>
    </row>
    <row r="2" ht="36" customHeight="1" spans="1:19">
      <c r="A2" s="384" t="s">
        <v>3</v>
      </c>
      <c r="B2" s="71"/>
      <c r="C2" s="71"/>
      <c r="D2" s="71"/>
      <c r="E2" s="71"/>
      <c r="F2" s="71"/>
      <c r="G2" s="71"/>
      <c r="H2" s="71"/>
      <c r="I2" s="71"/>
      <c r="J2" s="71"/>
      <c r="K2" s="71"/>
      <c r="L2" s="71"/>
      <c r="M2" s="71"/>
      <c r="N2" s="71"/>
      <c r="O2" s="72"/>
      <c r="P2" s="72"/>
      <c r="Q2" s="72"/>
      <c r="R2" s="72"/>
      <c r="S2" s="71"/>
    </row>
    <row r="3" ht="20.25" customHeight="1" spans="1:19">
      <c r="A3" s="89" t="s">
        <v>22</v>
      </c>
      <c r="B3" s="90"/>
      <c r="C3" s="90"/>
      <c r="D3" s="90"/>
      <c r="E3" s="90"/>
      <c r="F3" s="90"/>
      <c r="G3" s="90"/>
      <c r="H3" s="90"/>
      <c r="I3" s="90"/>
      <c r="J3" s="90"/>
      <c r="K3" s="90"/>
      <c r="L3" s="90"/>
      <c r="M3" s="90"/>
      <c r="N3" s="90"/>
      <c r="O3" s="385"/>
      <c r="P3" s="385"/>
      <c r="Q3" s="385"/>
      <c r="R3" s="385"/>
      <c r="S3" s="386" t="s">
        <v>23</v>
      </c>
    </row>
    <row r="4" ht="18.75" customHeight="1" spans="1:19">
      <c r="A4" s="387" t="s">
        <v>75</v>
      </c>
      <c r="B4" s="388" t="s">
        <v>76</v>
      </c>
      <c r="C4" s="388" t="s">
        <v>77</v>
      </c>
      <c r="D4" s="389" t="s">
        <v>78</v>
      </c>
      <c r="E4" s="390"/>
      <c r="F4" s="390"/>
      <c r="G4" s="390"/>
      <c r="H4" s="390"/>
      <c r="I4" s="390"/>
      <c r="J4" s="390"/>
      <c r="K4" s="390"/>
      <c r="L4" s="390"/>
      <c r="M4" s="390"/>
      <c r="N4" s="390"/>
      <c r="O4" s="391" t="s">
        <v>67</v>
      </c>
      <c r="P4" s="391"/>
      <c r="Q4" s="391"/>
      <c r="R4" s="391"/>
      <c r="S4" s="392"/>
    </row>
    <row r="5" ht="18.75" customHeight="1" spans="1:19">
      <c r="A5" s="393"/>
      <c r="B5" s="394"/>
      <c r="C5" s="394"/>
      <c r="D5" s="395" t="s">
        <v>79</v>
      </c>
      <c r="E5" s="395" t="s">
        <v>80</v>
      </c>
      <c r="F5" s="395" t="s">
        <v>81</v>
      </c>
      <c r="G5" s="395" t="s">
        <v>82</v>
      </c>
      <c r="H5" s="395" t="s">
        <v>83</v>
      </c>
      <c r="I5" s="396" t="s">
        <v>84</v>
      </c>
      <c r="J5" s="390"/>
      <c r="K5" s="390"/>
      <c r="L5" s="390"/>
      <c r="M5" s="390"/>
      <c r="N5" s="390"/>
      <c r="O5" s="391" t="s">
        <v>79</v>
      </c>
      <c r="P5" s="391" t="s">
        <v>80</v>
      </c>
      <c r="Q5" s="391" t="s">
        <v>81</v>
      </c>
      <c r="R5" s="397" t="s">
        <v>82</v>
      </c>
      <c r="S5" s="391" t="s">
        <v>85</v>
      </c>
    </row>
    <row r="6" ht="33.75" customHeight="1" spans="1:19">
      <c r="A6" s="398"/>
      <c r="B6" s="399"/>
      <c r="C6" s="399"/>
      <c r="D6" s="398"/>
      <c r="E6" s="398"/>
      <c r="F6" s="398"/>
      <c r="G6" s="398"/>
      <c r="H6" s="398"/>
      <c r="I6" s="399" t="s">
        <v>79</v>
      </c>
      <c r="J6" s="399" t="s">
        <v>86</v>
      </c>
      <c r="K6" s="399" t="s">
        <v>87</v>
      </c>
      <c r="L6" s="399" t="s">
        <v>88</v>
      </c>
      <c r="M6" s="399" t="s">
        <v>89</v>
      </c>
      <c r="N6" s="400" t="s">
        <v>90</v>
      </c>
      <c r="O6" s="391"/>
      <c r="P6" s="391"/>
      <c r="Q6" s="391"/>
      <c r="R6" s="397"/>
      <c r="S6" s="391"/>
    </row>
    <row r="7" ht="16.5" customHeight="1" spans="1:19">
      <c r="A7" s="401">
        <v>1</v>
      </c>
      <c r="B7" s="401">
        <v>2</v>
      </c>
      <c r="C7" s="401">
        <v>3</v>
      </c>
      <c r="D7" s="401">
        <v>4</v>
      </c>
      <c r="E7" s="401">
        <v>5</v>
      </c>
      <c r="F7" s="401">
        <v>6</v>
      </c>
      <c r="G7" s="401">
        <v>7</v>
      </c>
      <c r="H7" s="401">
        <v>8</v>
      </c>
      <c r="I7" s="401">
        <v>9</v>
      </c>
      <c r="J7" s="401">
        <v>10</v>
      </c>
      <c r="K7" s="401">
        <v>11</v>
      </c>
      <c r="L7" s="401">
        <v>12</v>
      </c>
      <c r="M7" s="401">
        <v>13</v>
      </c>
      <c r="N7" s="401">
        <v>14</v>
      </c>
      <c r="O7" s="401">
        <v>15</v>
      </c>
      <c r="P7" s="401">
        <v>16</v>
      </c>
      <c r="Q7" s="401">
        <v>17</v>
      </c>
      <c r="R7" s="401">
        <v>18</v>
      </c>
      <c r="S7" s="293">
        <v>19</v>
      </c>
    </row>
    <row r="8" ht="27" spans="1:19">
      <c r="A8" s="402" t="s">
        <v>91</v>
      </c>
      <c r="B8" s="402" t="s">
        <v>92</v>
      </c>
      <c r="C8" s="375">
        <f t="shared" ref="C8:C13" si="0">D8+O8</f>
        <v>23289487.44</v>
      </c>
      <c r="D8" s="375">
        <f t="shared" ref="D8:D13" si="1">E8</f>
        <v>23052001</v>
      </c>
      <c r="E8" s="375">
        <f>E9+E10+E11+E12</f>
        <v>23052001</v>
      </c>
      <c r="F8" s="375"/>
      <c r="G8" s="375"/>
      <c r="H8" s="375"/>
      <c r="I8" s="375"/>
      <c r="J8" s="375"/>
      <c r="K8" s="375"/>
      <c r="L8" s="375"/>
      <c r="M8" s="375"/>
      <c r="N8" s="375"/>
      <c r="O8" s="376">
        <f>P8+S8</f>
        <v>237486.44</v>
      </c>
      <c r="P8" s="376">
        <f>P10</f>
        <v>3016.44</v>
      </c>
      <c r="Q8" s="376"/>
      <c r="R8" s="376"/>
      <c r="S8" s="301">
        <f>S12</f>
        <v>234470</v>
      </c>
    </row>
    <row r="9" ht="27" customHeight="1" spans="1:19">
      <c r="A9" s="403" t="s">
        <v>93</v>
      </c>
      <c r="B9" s="403" t="s">
        <v>94</v>
      </c>
      <c r="C9" s="375">
        <f t="shared" si="0"/>
        <v>11208709</v>
      </c>
      <c r="D9" s="375">
        <f t="shared" si="1"/>
        <v>11208709</v>
      </c>
      <c r="E9" s="375">
        <v>11208709</v>
      </c>
      <c r="F9" s="375"/>
      <c r="G9" s="375"/>
      <c r="H9" s="375"/>
      <c r="I9" s="375"/>
      <c r="J9" s="375"/>
      <c r="K9" s="375"/>
      <c r="L9" s="375"/>
      <c r="M9" s="375"/>
      <c r="N9" s="375"/>
      <c r="O9" s="376"/>
      <c r="P9" s="236"/>
      <c r="Q9" s="376"/>
      <c r="R9" s="376"/>
      <c r="S9" s="301"/>
    </row>
    <row r="10" ht="27" spans="1:19">
      <c r="A10" s="403" t="s">
        <v>95</v>
      </c>
      <c r="B10" s="403" t="s">
        <v>96</v>
      </c>
      <c r="C10" s="375">
        <f t="shared" si="0"/>
        <v>2306007.44</v>
      </c>
      <c r="D10" s="375">
        <f t="shared" si="1"/>
        <v>2302991</v>
      </c>
      <c r="E10" s="375">
        <v>2302991</v>
      </c>
      <c r="F10" s="375"/>
      <c r="G10" s="375"/>
      <c r="H10" s="375"/>
      <c r="I10" s="375"/>
      <c r="J10" s="375"/>
      <c r="K10" s="375"/>
      <c r="L10" s="375"/>
      <c r="M10" s="375"/>
      <c r="N10" s="375"/>
      <c r="O10" s="376">
        <f>P10</f>
        <v>3016.44</v>
      </c>
      <c r="P10" s="404">
        <v>3016.44</v>
      </c>
      <c r="Q10" s="376"/>
      <c r="R10" s="376"/>
      <c r="S10" s="301"/>
    </row>
    <row r="11" ht="27" spans="1:19">
      <c r="A11" s="403" t="s">
        <v>97</v>
      </c>
      <c r="B11" s="403" t="s">
        <v>98</v>
      </c>
      <c r="C11" s="375">
        <f t="shared" si="0"/>
        <v>1013053</v>
      </c>
      <c r="D11" s="375">
        <f t="shared" si="1"/>
        <v>1013053</v>
      </c>
      <c r="E11" s="375">
        <v>1013053</v>
      </c>
      <c r="F11" s="375"/>
      <c r="G11" s="375"/>
      <c r="H11" s="375"/>
      <c r="I11" s="375"/>
      <c r="J11" s="375"/>
      <c r="K11" s="375"/>
      <c r="L11" s="375"/>
      <c r="M11" s="375"/>
      <c r="N11" s="375"/>
      <c r="O11" s="376"/>
      <c r="P11" s="236"/>
      <c r="Q11" s="376"/>
      <c r="R11" s="376"/>
      <c r="S11" s="301"/>
    </row>
    <row r="12" ht="27" spans="1:19">
      <c r="A12" s="403" t="s">
        <v>99</v>
      </c>
      <c r="B12" s="403" t="s">
        <v>92</v>
      </c>
      <c r="C12" s="375">
        <f t="shared" si="0"/>
        <v>8761718</v>
      </c>
      <c r="D12" s="375">
        <f t="shared" si="1"/>
        <v>8527248</v>
      </c>
      <c r="E12" s="405">
        <v>8527248</v>
      </c>
      <c r="F12" s="405" t="s">
        <v>100</v>
      </c>
      <c r="G12" s="405" t="s">
        <v>100</v>
      </c>
      <c r="H12" s="405" t="s">
        <v>100</v>
      </c>
      <c r="I12" s="405" t="s">
        <v>100</v>
      </c>
      <c r="J12" s="405" t="s">
        <v>100</v>
      </c>
      <c r="K12" s="405" t="s">
        <v>100</v>
      </c>
      <c r="L12" s="405" t="s">
        <v>100</v>
      </c>
      <c r="M12" s="405" t="s">
        <v>100</v>
      </c>
      <c r="N12" s="406" t="s">
        <v>100</v>
      </c>
      <c r="O12" s="407">
        <f>S12</f>
        <v>234470</v>
      </c>
      <c r="P12" s="236"/>
      <c r="Q12" s="407"/>
      <c r="R12" s="408"/>
      <c r="S12" s="301">
        <v>234470</v>
      </c>
    </row>
    <row r="13" ht="16.5" customHeight="1" spans="1:19">
      <c r="A13" s="409" t="s">
        <v>77</v>
      </c>
      <c r="B13" s="410"/>
      <c r="C13" s="375">
        <f t="shared" si="0"/>
        <v>23289487.44</v>
      </c>
      <c r="D13" s="375">
        <f t="shared" si="1"/>
        <v>23052001</v>
      </c>
      <c r="E13" s="405">
        <f>E8</f>
        <v>23052001</v>
      </c>
      <c r="F13" s="405" t="s">
        <v>100</v>
      </c>
      <c r="G13" s="405" t="s">
        <v>100</v>
      </c>
      <c r="H13" s="405" t="s">
        <v>100</v>
      </c>
      <c r="I13" s="405" t="s">
        <v>100</v>
      </c>
      <c r="J13" s="405" t="s">
        <v>100</v>
      </c>
      <c r="K13" s="405" t="s">
        <v>100</v>
      </c>
      <c r="L13" s="405" t="s">
        <v>100</v>
      </c>
      <c r="M13" s="405" t="s">
        <v>100</v>
      </c>
      <c r="N13" s="406" t="s">
        <v>100</v>
      </c>
      <c r="O13" s="407">
        <f>O8</f>
        <v>237486.44</v>
      </c>
      <c r="P13" s="407">
        <f>P8</f>
        <v>3016.44</v>
      </c>
      <c r="Q13" s="407"/>
      <c r="R13" s="407"/>
      <c r="S13" s="407">
        <f>S8</f>
        <v>234470</v>
      </c>
    </row>
    <row r="14" customHeight="1" spans="1:19">
      <c r="S14" s="69"/>
    </row>
  </sheetData>
  <mergeCells count="19">
    <mergeCell ref="A2:S2"/>
    <mergeCell ref="A3:D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E13 O12:S13"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zoomScaleSheetLayoutView="60" topLeftCell="A13" workbookViewId="0">
      <selection activeCell="E38" sqref="E38"/>
    </sheetView>
  </sheetViews>
  <sheetFormatPr defaultColWidth="8.88571428571429" defaultRowHeight="14.25" customHeight="1"/>
  <cols>
    <col min="1" max="1" width="13" style="84" customWidth="1"/>
    <col min="2" max="2" width="39" style="84" customWidth="1"/>
    <col min="3" max="5" width="16.447619047619" style="84" customWidth="1"/>
    <col min="6" max="6" width="15.2190476190476" style="84" customWidth="1"/>
    <col min="7" max="8" width="18.847619047619" style="84" customWidth="1"/>
    <col min="9" max="9" width="15.5714285714286" style="84" customWidth="1"/>
    <col min="10" max="10" width="14.1333333333333" style="84" customWidth="1"/>
    <col min="11" max="15" width="18.847619047619" style="84" customWidth="1"/>
    <col min="16" max="16" width="9.13333333333333" style="84" customWidth="1"/>
    <col min="17" max="16384" width="9.13333333333333" style="84"/>
  </cols>
  <sheetData>
    <row r="1" ht="15.75" customHeight="1" spans="1:15">
      <c r="A1" s="341" t="s">
        <v>101</v>
      </c>
      <c r="B1" s="86"/>
      <c r="C1" s="86"/>
      <c r="D1" s="86"/>
      <c r="E1" s="86"/>
      <c r="F1" s="86"/>
      <c r="G1" s="86"/>
      <c r="H1" s="86"/>
      <c r="I1" s="86"/>
      <c r="J1" s="86"/>
      <c r="K1" s="86"/>
      <c r="L1" s="86"/>
      <c r="M1" s="86"/>
      <c r="N1" s="86"/>
    </row>
    <row r="2" ht="28.5" customHeight="1" spans="1:15">
      <c r="A2" s="71" t="s">
        <v>4</v>
      </c>
      <c r="B2" s="71"/>
      <c r="C2" s="71"/>
      <c r="D2" s="71"/>
      <c r="E2" s="71"/>
      <c r="F2" s="71"/>
      <c r="G2" s="71"/>
      <c r="H2" s="71"/>
      <c r="I2" s="71"/>
      <c r="J2" s="71"/>
      <c r="K2" s="71"/>
      <c r="L2" s="71"/>
      <c r="M2" s="71"/>
      <c r="N2" s="71"/>
      <c r="O2" s="71"/>
    </row>
    <row r="3" ht="15" customHeight="1" spans="1:15">
      <c r="A3" s="372" t="s">
        <v>22</v>
      </c>
      <c r="B3" s="373"/>
      <c r="C3" s="123"/>
      <c r="D3" s="123"/>
      <c r="E3" s="123"/>
      <c r="F3" s="123"/>
      <c r="G3" s="123"/>
      <c r="H3" s="123"/>
      <c r="I3" s="123"/>
      <c r="J3" s="123"/>
      <c r="K3" s="123"/>
      <c r="L3" s="123"/>
      <c r="M3" s="90"/>
      <c r="N3" s="90"/>
      <c r="O3" s="165" t="s">
        <v>23</v>
      </c>
    </row>
    <row r="4" ht="17.25" customHeight="1" spans="1:15">
      <c r="A4" s="100" t="s">
        <v>102</v>
      </c>
      <c r="B4" s="100" t="s">
        <v>103</v>
      </c>
      <c r="C4" s="101" t="s">
        <v>77</v>
      </c>
      <c r="D4" s="127" t="s">
        <v>80</v>
      </c>
      <c r="E4" s="127"/>
      <c r="F4" s="127"/>
      <c r="G4" s="127" t="s">
        <v>81</v>
      </c>
      <c r="H4" s="127" t="s">
        <v>82</v>
      </c>
      <c r="I4" s="127" t="s">
        <v>104</v>
      </c>
      <c r="J4" s="127" t="s">
        <v>84</v>
      </c>
      <c r="K4" s="127"/>
      <c r="L4" s="127"/>
      <c r="M4" s="127"/>
      <c r="N4" s="127"/>
      <c r="O4" s="127"/>
    </row>
    <row r="5" ht="27" spans="1:15">
      <c r="A5" s="102"/>
      <c r="B5" s="102"/>
      <c r="C5" s="249"/>
      <c r="D5" s="127" t="s">
        <v>79</v>
      </c>
      <c r="E5" s="127" t="s">
        <v>105</v>
      </c>
      <c r="F5" s="127" t="s">
        <v>106</v>
      </c>
      <c r="G5" s="127"/>
      <c r="H5" s="127"/>
      <c r="I5" s="127"/>
      <c r="J5" s="127" t="s">
        <v>79</v>
      </c>
      <c r="K5" s="127" t="s">
        <v>107</v>
      </c>
      <c r="L5" s="127" t="s">
        <v>108</v>
      </c>
      <c r="M5" s="127" t="s">
        <v>109</v>
      </c>
      <c r="N5" s="127" t="s">
        <v>110</v>
      </c>
      <c r="O5" s="127" t="s">
        <v>111</v>
      </c>
    </row>
    <row r="6" ht="16.5" customHeight="1" spans="1:15">
      <c r="A6" s="105">
        <v>1</v>
      </c>
      <c r="B6" s="105">
        <v>2</v>
      </c>
      <c r="C6" s="105">
        <v>3</v>
      </c>
      <c r="D6" s="105">
        <v>4</v>
      </c>
      <c r="E6" s="105">
        <v>5</v>
      </c>
      <c r="F6" s="105">
        <v>6</v>
      </c>
      <c r="G6" s="105">
        <v>7</v>
      </c>
      <c r="H6" s="105">
        <v>8</v>
      </c>
      <c r="I6" s="105">
        <v>9</v>
      </c>
      <c r="J6" s="105">
        <v>10</v>
      </c>
      <c r="K6" s="105">
        <v>11</v>
      </c>
      <c r="L6" s="105">
        <v>12</v>
      </c>
      <c r="M6" s="105">
        <v>13</v>
      </c>
      <c r="N6" s="105">
        <v>14</v>
      </c>
      <c r="O6" s="105">
        <v>15</v>
      </c>
    </row>
    <row r="7" ht="16.5" customHeight="1" spans="1:15">
      <c r="A7" s="374" t="s">
        <v>112</v>
      </c>
      <c r="B7" s="374" t="s">
        <v>113</v>
      </c>
      <c r="C7" s="375">
        <f>D7+L7</f>
        <v>7964431</v>
      </c>
      <c r="D7" s="376">
        <f>E7+F7</f>
        <v>7729961</v>
      </c>
      <c r="E7" s="377">
        <v>5001961</v>
      </c>
      <c r="F7" s="377">
        <v>2728000</v>
      </c>
      <c r="G7" s="301"/>
      <c r="H7" s="301"/>
      <c r="I7" s="301"/>
      <c r="J7" s="301"/>
      <c r="K7" s="301"/>
      <c r="L7" s="301">
        <f>M7</f>
        <v>234470</v>
      </c>
      <c r="M7" s="377">
        <v>234470</v>
      </c>
      <c r="N7" s="301"/>
      <c r="O7" s="301"/>
    </row>
    <row r="8" ht="16.5" customHeight="1" spans="1:15">
      <c r="A8" s="378" t="s">
        <v>114</v>
      </c>
      <c r="B8" s="378" t="s">
        <v>115</v>
      </c>
      <c r="C8" s="375">
        <f t="shared" ref="C8:C37" si="0">D8+L8</f>
        <v>7964431</v>
      </c>
      <c r="D8" s="376">
        <f t="shared" ref="D8:D37" si="1">E8+F8</f>
        <v>7729961</v>
      </c>
      <c r="E8" s="377">
        <v>5001961</v>
      </c>
      <c r="F8" s="377">
        <v>2728000</v>
      </c>
      <c r="G8" s="301"/>
      <c r="H8" s="301"/>
      <c r="I8" s="301"/>
      <c r="J8" s="301"/>
      <c r="K8" s="301"/>
      <c r="L8" s="301">
        <f>M8</f>
        <v>234470</v>
      </c>
      <c r="M8" s="377">
        <v>234470</v>
      </c>
      <c r="N8" s="301"/>
      <c r="O8" s="301"/>
    </row>
    <row r="9" ht="16.5" customHeight="1" spans="1:15">
      <c r="A9" s="379" t="s">
        <v>116</v>
      </c>
      <c r="B9" s="379" t="s">
        <v>117</v>
      </c>
      <c r="C9" s="375">
        <f t="shared" si="0"/>
        <v>4299320</v>
      </c>
      <c r="D9" s="376">
        <f t="shared" si="1"/>
        <v>4299320</v>
      </c>
      <c r="E9" s="377">
        <v>4299320</v>
      </c>
      <c r="F9" s="377"/>
      <c r="G9" s="301"/>
      <c r="H9" s="301"/>
      <c r="I9" s="301"/>
      <c r="J9" s="301"/>
      <c r="K9" s="301"/>
      <c r="L9" s="301"/>
      <c r="M9" s="377"/>
      <c r="N9" s="301"/>
      <c r="O9" s="301"/>
    </row>
    <row r="10" ht="16.5" customHeight="1" spans="1:15">
      <c r="A10" s="379" t="s">
        <v>118</v>
      </c>
      <c r="B10" s="379" t="s">
        <v>119</v>
      </c>
      <c r="C10" s="375">
        <f t="shared" si="0"/>
        <v>2962470</v>
      </c>
      <c r="D10" s="376">
        <f t="shared" si="1"/>
        <v>2728000</v>
      </c>
      <c r="E10" s="377"/>
      <c r="F10" s="377">
        <v>2728000</v>
      </c>
      <c r="G10" s="301"/>
      <c r="H10" s="301"/>
      <c r="I10" s="301"/>
      <c r="J10" s="301"/>
      <c r="K10" s="301"/>
      <c r="L10" s="301">
        <f>M10</f>
        <v>234470</v>
      </c>
      <c r="M10" s="377">
        <v>234470</v>
      </c>
      <c r="N10" s="301"/>
      <c r="O10" s="301"/>
    </row>
    <row r="11" ht="16.5" customHeight="1" spans="1:15">
      <c r="A11" s="379" t="s">
        <v>120</v>
      </c>
      <c r="B11" s="379" t="s">
        <v>121</v>
      </c>
      <c r="C11" s="375">
        <f t="shared" si="0"/>
        <v>702641</v>
      </c>
      <c r="D11" s="376">
        <f t="shared" si="1"/>
        <v>702641</v>
      </c>
      <c r="E11" s="377">
        <v>702641</v>
      </c>
      <c r="F11" s="377"/>
      <c r="G11" s="301"/>
      <c r="H11" s="301"/>
      <c r="I11" s="301"/>
      <c r="J11" s="301"/>
      <c r="K11" s="301"/>
      <c r="L11" s="301"/>
      <c r="M11" s="377"/>
      <c r="N11" s="301"/>
      <c r="O11" s="301"/>
    </row>
    <row r="12" ht="16.5" customHeight="1" spans="1:15">
      <c r="A12" s="374" t="s">
        <v>122</v>
      </c>
      <c r="B12" s="374" t="s">
        <v>123</v>
      </c>
      <c r="C12" s="375">
        <f t="shared" si="0"/>
        <v>10094976.44</v>
      </c>
      <c r="D12" s="376">
        <f t="shared" si="1"/>
        <v>10094976.44</v>
      </c>
      <c r="E12" s="377">
        <v>9320440</v>
      </c>
      <c r="F12" s="377">
        <v>774536.44</v>
      </c>
      <c r="G12" s="301"/>
      <c r="H12" s="301"/>
      <c r="I12" s="301"/>
      <c r="J12" s="301"/>
      <c r="K12" s="301"/>
      <c r="L12" s="301"/>
      <c r="M12" s="377"/>
      <c r="N12" s="301"/>
      <c r="O12" s="301"/>
    </row>
    <row r="13" ht="16.5" customHeight="1" spans="1:15">
      <c r="A13" s="378" t="s">
        <v>124</v>
      </c>
      <c r="B13" s="378" t="s">
        <v>125</v>
      </c>
      <c r="C13" s="375">
        <f t="shared" si="0"/>
        <v>1842975.44</v>
      </c>
      <c r="D13" s="376">
        <f t="shared" si="1"/>
        <v>1842975.44</v>
      </c>
      <c r="E13" s="377">
        <v>1629959</v>
      </c>
      <c r="F13" s="377">
        <v>213016.44</v>
      </c>
      <c r="G13" s="301"/>
      <c r="H13" s="301"/>
      <c r="I13" s="301"/>
      <c r="J13" s="301"/>
      <c r="K13" s="301"/>
      <c r="L13" s="301"/>
      <c r="M13" s="377"/>
      <c r="N13" s="301"/>
      <c r="O13" s="301"/>
    </row>
    <row r="14" ht="16.5" customHeight="1" spans="1:15">
      <c r="A14" s="379" t="s">
        <v>126</v>
      </c>
      <c r="B14" s="379" t="s">
        <v>127</v>
      </c>
      <c r="C14" s="375">
        <f t="shared" si="0"/>
        <v>50000</v>
      </c>
      <c r="D14" s="376">
        <f t="shared" si="1"/>
        <v>50000</v>
      </c>
      <c r="E14" s="377"/>
      <c r="F14" s="377">
        <v>50000</v>
      </c>
      <c r="G14" s="301"/>
      <c r="H14" s="301"/>
      <c r="I14" s="301"/>
      <c r="J14" s="301"/>
      <c r="K14" s="301"/>
      <c r="L14" s="301"/>
      <c r="M14" s="377"/>
      <c r="N14" s="301"/>
      <c r="O14" s="301"/>
    </row>
    <row r="15" ht="16.5" customHeight="1" spans="1:15">
      <c r="A15" s="379" t="s">
        <v>128</v>
      </c>
      <c r="B15" s="379" t="s">
        <v>129</v>
      </c>
      <c r="C15" s="375">
        <f t="shared" si="0"/>
        <v>1789959</v>
      </c>
      <c r="D15" s="376">
        <f t="shared" si="1"/>
        <v>1789959</v>
      </c>
      <c r="E15" s="377">
        <v>1629959</v>
      </c>
      <c r="F15" s="377">
        <v>160000</v>
      </c>
      <c r="G15" s="301"/>
      <c r="H15" s="301"/>
      <c r="I15" s="301"/>
      <c r="J15" s="301"/>
      <c r="K15" s="301"/>
      <c r="L15" s="301"/>
      <c r="M15" s="377"/>
      <c r="N15" s="301"/>
      <c r="O15" s="301"/>
    </row>
    <row r="16" ht="16.5" customHeight="1" spans="1:15">
      <c r="A16" s="379" t="s">
        <v>130</v>
      </c>
      <c r="B16" s="379" t="s">
        <v>131</v>
      </c>
      <c r="C16" s="375">
        <f t="shared" si="0"/>
        <v>3016.44</v>
      </c>
      <c r="D16" s="376">
        <f t="shared" si="1"/>
        <v>3016.44</v>
      </c>
      <c r="E16" s="377"/>
      <c r="F16" s="377">
        <v>3016.44</v>
      </c>
      <c r="G16" s="301"/>
      <c r="H16" s="301"/>
      <c r="I16" s="301"/>
      <c r="J16" s="301"/>
      <c r="K16" s="301"/>
      <c r="L16" s="301"/>
      <c r="M16" s="377"/>
      <c r="N16" s="301"/>
      <c r="O16" s="301"/>
    </row>
    <row r="17" ht="16.5" customHeight="1" spans="1:15">
      <c r="A17" s="378" t="s">
        <v>132</v>
      </c>
      <c r="B17" s="378" t="s">
        <v>133</v>
      </c>
      <c r="C17" s="375">
        <f t="shared" si="0"/>
        <v>8252001</v>
      </c>
      <c r="D17" s="376">
        <f t="shared" si="1"/>
        <v>8252001</v>
      </c>
      <c r="E17" s="377">
        <v>7690481</v>
      </c>
      <c r="F17" s="377">
        <v>561520</v>
      </c>
      <c r="G17" s="301"/>
      <c r="H17" s="301"/>
      <c r="I17" s="301"/>
      <c r="J17" s="301"/>
      <c r="K17" s="301"/>
      <c r="L17" s="301"/>
      <c r="M17" s="377"/>
      <c r="N17" s="301"/>
      <c r="O17" s="301"/>
    </row>
    <row r="18" ht="16.5" customHeight="1" spans="1:15">
      <c r="A18" s="379" t="s">
        <v>134</v>
      </c>
      <c r="B18" s="379" t="s">
        <v>133</v>
      </c>
      <c r="C18" s="375">
        <f t="shared" si="0"/>
        <v>8252001</v>
      </c>
      <c r="D18" s="376">
        <f t="shared" si="1"/>
        <v>8252001</v>
      </c>
      <c r="E18" s="377">
        <v>7690481</v>
      </c>
      <c r="F18" s="377">
        <v>561520</v>
      </c>
      <c r="G18" s="301"/>
      <c r="H18" s="301"/>
      <c r="I18" s="301"/>
      <c r="J18" s="301"/>
      <c r="K18" s="301"/>
      <c r="L18" s="301"/>
      <c r="M18" s="377"/>
      <c r="N18" s="301"/>
      <c r="O18" s="301"/>
    </row>
    <row r="19" ht="16.5" customHeight="1" spans="1:15">
      <c r="A19" s="374" t="s">
        <v>135</v>
      </c>
      <c r="B19" s="374" t="s">
        <v>136</v>
      </c>
      <c r="C19" s="375">
        <f t="shared" si="0"/>
        <v>2611258</v>
      </c>
      <c r="D19" s="376">
        <f t="shared" si="1"/>
        <v>2611258</v>
      </c>
      <c r="E19" s="377">
        <v>2598586</v>
      </c>
      <c r="F19" s="377">
        <v>12672</v>
      </c>
      <c r="G19" s="301"/>
      <c r="H19" s="301"/>
      <c r="I19" s="301"/>
      <c r="J19" s="301"/>
      <c r="K19" s="301"/>
      <c r="L19" s="301"/>
      <c r="M19" s="377"/>
      <c r="N19" s="301"/>
      <c r="O19" s="301"/>
    </row>
    <row r="20" ht="16.5" customHeight="1" spans="1:15">
      <c r="A20" s="378" t="s">
        <v>137</v>
      </c>
      <c r="B20" s="378" t="s">
        <v>138</v>
      </c>
      <c r="C20" s="375">
        <f t="shared" si="0"/>
        <v>2598586</v>
      </c>
      <c r="D20" s="376">
        <f t="shared" si="1"/>
        <v>2598586</v>
      </c>
      <c r="E20" s="377">
        <v>2598586</v>
      </c>
      <c r="F20" s="377"/>
      <c r="G20" s="301"/>
      <c r="H20" s="301"/>
      <c r="I20" s="301"/>
      <c r="J20" s="301"/>
      <c r="K20" s="301"/>
      <c r="L20" s="301"/>
      <c r="M20" s="377"/>
      <c r="N20" s="301"/>
      <c r="O20" s="301"/>
    </row>
    <row r="21" ht="16.5" customHeight="1" spans="1:15">
      <c r="A21" s="379" t="s">
        <v>139</v>
      </c>
      <c r="B21" s="379" t="s">
        <v>140</v>
      </c>
      <c r="C21" s="375">
        <f t="shared" si="0"/>
        <v>189700</v>
      </c>
      <c r="D21" s="376">
        <f t="shared" si="1"/>
        <v>189700</v>
      </c>
      <c r="E21" s="377">
        <v>189700</v>
      </c>
      <c r="F21" s="377"/>
      <c r="G21" s="301"/>
      <c r="H21" s="301"/>
      <c r="I21" s="301"/>
      <c r="J21" s="301"/>
      <c r="K21" s="301"/>
      <c r="L21" s="301"/>
      <c r="M21" s="377"/>
      <c r="N21" s="301"/>
      <c r="O21" s="301"/>
    </row>
    <row r="22" ht="16.5" customHeight="1" spans="1:15">
      <c r="A22" s="379" t="s">
        <v>141</v>
      </c>
      <c r="B22" s="379" t="s">
        <v>142</v>
      </c>
      <c r="C22" s="375">
        <f t="shared" si="0"/>
        <v>579800</v>
      </c>
      <c r="D22" s="376">
        <f t="shared" si="1"/>
        <v>579800</v>
      </c>
      <c r="E22" s="377">
        <v>579800</v>
      </c>
      <c r="F22" s="377"/>
      <c r="G22" s="301"/>
      <c r="H22" s="301"/>
      <c r="I22" s="301"/>
      <c r="J22" s="301"/>
      <c r="K22" s="301"/>
      <c r="L22" s="301"/>
      <c r="M22" s="377"/>
      <c r="N22" s="301"/>
      <c r="O22" s="301"/>
    </row>
    <row r="23" ht="16.5" customHeight="1" spans="1:15">
      <c r="A23" s="379" t="s">
        <v>143</v>
      </c>
      <c r="B23" s="379" t="s">
        <v>144</v>
      </c>
      <c r="C23" s="375">
        <f t="shared" si="0"/>
        <v>1413430</v>
      </c>
      <c r="D23" s="376">
        <f t="shared" si="1"/>
        <v>1413430</v>
      </c>
      <c r="E23" s="377">
        <v>1413430</v>
      </c>
      <c r="F23" s="377"/>
      <c r="G23" s="301"/>
      <c r="H23" s="301"/>
      <c r="I23" s="301"/>
      <c r="J23" s="301"/>
      <c r="K23" s="301"/>
      <c r="L23" s="301"/>
      <c r="M23" s="377"/>
      <c r="N23" s="301"/>
      <c r="O23" s="301"/>
    </row>
    <row r="24" ht="16.5" customHeight="1" spans="1:15">
      <c r="A24" s="379" t="s">
        <v>145</v>
      </c>
      <c r="B24" s="379" t="s">
        <v>146</v>
      </c>
      <c r="C24" s="375">
        <f t="shared" si="0"/>
        <v>415656</v>
      </c>
      <c r="D24" s="376">
        <f t="shared" si="1"/>
        <v>415656</v>
      </c>
      <c r="E24" s="377">
        <v>415656</v>
      </c>
      <c r="F24" s="377"/>
      <c r="G24" s="301"/>
      <c r="H24" s="301"/>
      <c r="I24" s="301"/>
      <c r="J24" s="301"/>
      <c r="K24" s="301"/>
      <c r="L24" s="301"/>
      <c r="M24" s="377"/>
      <c r="N24" s="301"/>
      <c r="O24" s="301"/>
    </row>
    <row r="25" ht="16.5" customHeight="1" spans="1:15">
      <c r="A25" s="378" t="s">
        <v>147</v>
      </c>
      <c r="B25" s="378" t="s">
        <v>148</v>
      </c>
      <c r="C25" s="375">
        <f t="shared" si="0"/>
        <v>1200</v>
      </c>
      <c r="D25" s="376">
        <f t="shared" si="1"/>
        <v>1200</v>
      </c>
      <c r="E25" s="377"/>
      <c r="F25" s="377">
        <v>1200</v>
      </c>
      <c r="G25" s="301"/>
      <c r="H25" s="301"/>
      <c r="I25" s="301"/>
      <c r="J25" s="301"/>
      <c r="K25" s="301"/>
      <c r="L25" s="301"/>
      <c r="M25" s="377"/>
      <c r="N25" s="301"/>
      <c r="O25" s="301"/>
    </row>
    <row r="26" ht="16.5" customHeight="1" spans="1:15">
      <c r="A26" s="379" t="s">
        <v>149</v>
      </c>
      <c r="B26" s="379" t="s">
        <v>150</v>
      </c>
      <c r="C26" s="375">
        <f t="shared" si="0"/>
        <v>1200</v>
      </c>
      <c r="D26" s="376">
        <f t="shared" si="1"/>
        <v>1200</v>
      </c>
      <c r="E26" s="377"/>
      <c r="F26" s="377">
        <v>1200</v>
      </c>
      <c r="G26" s="301"/>
      <c r="H26" s="301"/>
      <c r="I26" s="301"/>
      <c r="J26" s="301"/>
      <c r="K26" s="301"/>
      <c r="L26" s="301"/>
      <c r="M26" s="377"/>
      <c r="N26" s="301"/>
      <c r="O26" s="301"/>
    </row>
    <row r="27" ht="16.5" customHeight="1" spans="1:15">
      <c r="A27" s="378" t="s">
        <v>151</v>
      </c>
      <c r="B27" s="378" t="s">
        <v>152</v>
      </c>
      <c r="C27" s="375">
        <f t="shared" si="0"/>
        <v>11472</v>
      </c>
      <c r="D27" s="376">
        <f t="shared" si="1"/>
        <v>11472</v>
      </c>
      <c r="E27" s="377"/>
      <c r="F27" s="377">
        <v>11472</v>
      </c>
      <c r="G27" s="301"/>
      <c r="H27" s="301"/>
      <c r="I27" s="301"/>
      <c r="J27" s="301"/>
      <c r="K27" s="301"/>
      <c r="L27" s="301"/>
      <c r="M27" s="377"/>
      <c r="N27" s="301"/>
      <c r="O27" s="301"/>
    </row>
    <row r="28" ht="16.5" customHeight="1" spans="1:15">
      <c r="A28" s="379" t="s">
        <v>153</v>
      </c>
      <c r="B28" s="379" t="s">
        <v>154</v>
      </c>
      <c r="C28" s="375">
        <f t="shared" si="0"/>
        <v>11472</v>
      </c>
      <c r="D28" s="376">
        <f t="shared" si="1"/>
        <v>11472</v>
      </c>
      <c r="E28" s="377"/>
      <c r="F28" s="377">
        <v>11472</v>
      </c>
      <c r="G28" s="301"/>
      <c r="H28" s="301"/>
      <c r="I28" s="301"/>
      <c r="J28" s="301"/>
      <c r="K28" s="301"/>
      <c r="L28" s="301"/>
      <c r="M28" s="377"/>
      <c r="N28" s="301"/>
      <c r="O28" s="301"/>
    </row>
    <row r="29" ht="16.5" customHeight="1" spans="1:15">
      <c r="A29" s="374" t="s">
        <v>155</v>
      </c>
      <c r="B29" s="374" t="s">
        <v>156</v>
      </c>
      <c r="C29" s="375">
        <f t="shared" si="0"/>
        <v>1354490</v>
      </c>
      <c r="D29" s="376">
        <f t="shared" si="1"/>
        <v>1354490</v>
      </c>
      <c r="E29" s="377">
        <v>1354490</v>
      </c>
      <c r="F29" s="377"/>
      <c r="G29" s="301"/>
      <c r="H29" s="301"/>
      <c r="I29" s="301"/>
      <c r="J29" s="301"/>
      <c r="K29" s="301"/>
      <c r="L29" s="301"/>
      <c r="M29" s="377"/>
      <c r="N29" s="301"/>
      <c r="O29" s="301"/>
    </row>
    <row r="30" ht="16.5" customHeight="1" spans="1:15">
      <c r="A30" s="378" t="s">
        <v>157</v>
      </c>
      <c r="B30" s="378" t="s">
        <v>158</v>
      </c>
      <c r="C30" s="375">
        <f t="shared" si="0"/>
        <v>1354490</v>
      </c>
      <c r="D30" s="376">
        <f t="shared" si="1"/>
        <v>1354490</v>
      </c>
      <c r="E30" s="377">
        <v>1354490</v>
      </c>
      <c r="F30" s="377"/>
      <c r="G30" s="301"/>
      <c r="H30" s="301"/>
      <c r="I30" s="301"/>
      <c r="J30" s="301"/>
      <c r="K30" s="301"/>
      <c r="L30" s="301"/>
      <c r="M30" s="377"/>
      <c r="N30" s="301"/>
      <c r="O30" s="301"/>
    </row>
    <row r="31" ht="16.5" customHeight="1" spans="1:15">
      <c r="A31" s="379" t="s">
        <v>159</v>
      </c>
      <c r="B31" s="379" t="s">
        <v>160</v>
      </c>
      <c r="C31" s="375">
        <f t="shared" si="0"/>
        <v>222160</v>
      </c>
      <c r="D31" s="376">
        <f t="shared" si="1"/>
        <v>222160</v>
      </c>
      <c r="E31" s="377">
        <v>222160</v>
      </c>
      <c r="F31" s="377"/>
      <c r="G31" s="301"/>
      <c r="H31" s="301"/>
      <c r="I31" s="301"/>
      <c r="J31" s="301"/>
      <c r="K31" s="301"/>
      <c r="L31" s="301"/>
      <c r="M31" s="377"/>
      <c r="N31" s="301"/>
      <c r="O31" s="301"/>
    </row>
    <row r="32" ht="16.5" customHeight="1" spans="1:15">
      <c r="A32" s="379" t="s">
        <v>161</v>
      </c>
      <c r="B32" s="379" t="s">
        <v>162</v>
      </c>
      <c r="C32" s="375">
        <f t="shared" si="0"/>
        <v>520480</v>
      </c>
      <c r="D32" s="376">
        <f t="shared" si="1"/>
        <v>520480</v>
      </c>
      <c r="E32" s="377">
        <v>520480</v>
      </c>
      <c r="F32" s="377"/>
      <c r="G32" s="301"/>
      <c r="H32" s="301"/>
      <c r="I32" s="301"/>
      <c r="J32" s="301"/>
      <c r="K32" s="301"/>
      <c r="L32" s="301"/>
      <c r="M32" s="377"/>
      <c r="N32" s="301"/>
      <c r="O32" s="301"/>
    </row>
    <row r="33" ht="16.5" customHeight="1" spans="1:15">
      <c r="A33" s="379" t="s">
        <v>163</v>
      </c>
      <c r="B33" s="379" t="s">
        <v>164</v>
      </c>
      <c r="C33" s="375">
        <f t="shared" si="0"/>
        <v>593600</v>
      </c>
      <c r="D33" s="376">
        <f t="shared" si="1"/>
        <v>593600</v>
      </c>
      <c r="E33" s="377">
        <v>593600</v>
      </c>
      <c r="F33" s="377"/>
      <c r="G33" s="301"/>
      <c r="H33" s="301"/>
      <c r="I33" s="301"/>
      <c r="J33" s="301"/>
      <c r="K33" s="301"/>
      <c r="L33" s="301"/>
      <c r="M33" s="377"/>
      <c r="N33" s="301"/>
      <c r="O33" s="301"/>
    </row>
    <row r="34" ht="16.5" customHeight="1" spans="1:15">
      <c r="A34" s="379" t="s">
        <v>165</v>
      </c>
      <c r="B34" s="379" t="s">
        <v>166</v>
      </c>
      <c r="C34" s="375">
        <f t="shared" si="0"/>
        <v>18250</v>
      </c>
      <c r="D34" s="376">
        <f t="shared" si="1"/>
        <v>18250</v>
      </c>
      <c r="E34" s="377">
        <v>18250</v>
      </c>
      <c r="F34" s="377"/>
      <c r="G34" s="301"/>
      <c r="H34" s="301"/>
      <c r="I34" s="301"/>
      <c r="J34" s="301"/>
      <c r="K34" s="301"/>
      <c r="L34" s="301"/>
      <c r="M34" s="377"/>
      <c r="N34" s="301"/>
      <c r="O34" s="301"/>
    </row>
    <row r="35" ht="16.5" customHeight="1" spans="1:15">
      <c r="A35" s="374" t="s">
        <v>167</v>
      </c>
      <c r="B35" s="374" t="s">
        <v>168</v>
      </c>
      <c r="C35" s="375">
        <f t="shared" si="0"/>
        <v>1264332</v>
      </c>
      <c r="D35" s="376">
        <f t="shared" si="1"/>
        <v>1264332</v>
      </c>
      <c r="E35" s="377">
        <v>1264332</v>
      </c>
      <c r="F35" s="377"/>
      <c r="G35" s="301"/>
      <c r="H35" s="301"/>
      <c r="I35" s="301"/>
      <c r="J35" s="301"/>
      <c r="K35" s="301"/>
      <c r="L35" s="301"/>
      <c r="M35" s="377"/>
      <c r="N35" s="301"/>
      <c r="O35" s="301"/>
    </row>
    <row r="36" ht="16.5" customHeight="1" spans="1:15">
      <c r="A36" s="378" t="s">
        <v>169</v>
      </c>
      <c r="B36" s="378" t="s">
        <v>170</v>
      </c>
      <c r="C36" s="375">
        <f t="shared" si="0"/>
        <v>1264332</v>
      </c>
      <c r="D36" s="376">
        <f t="shared" si="1"/>
        <v>1264332</v>
      </c>
      <c r="E36" s="377">
        <v>1264332</v>
      </c>
      <c r="F36" s="377"/>
      <c r="G36" s="301"/>
      <c r="H36" s="301"/>
      <c r="I36" s="301"/>
      <c r="J36" s="301"/>
      <c r="K36" s="301"/>
      <c r="L36" s="301"/>
      <c r="M36" s="377"/>
      <c r="N36" s="301"/>
      <c r="O36" s="301"/>
    </row>
    <row r="37" ht="20.25" customHeight="1" spans="1:15">
      <c r="A37" s="379" t="s">
        <v>171</v>
      </c>
      <c r="B37" s="379" t="s">
        <v>172</v>
      </c>
      <c r="C37" s="375">
        <f>D37</f>
        <v>1264332</v>
      </c>
      <c r="D37" s="376">
        <f t="shared" si="1"/>
        <v>1264332</v>
      </c>
      <c r="E37" s="377">
        <v>1264332</v>
      </c>
      <c r="F37" s="377"/>
      <c r="G37" s="301"/>
      <c r="H37" s="301"/>
      <c r="I37" s="301" t="s">
        <v>100</v>
      </c>
      <c r="J37" s="301"/>
      <c r="K37" s="301" t="s">
        <v>100</v>
      </c>
      <c r="L37" s="301" t="s">
        <v>100</v>
      </c>
      <c r="M37" s="377"/>
      <c r="N37" s="301" t="s">
        <v>100</v>
      </c>
      <c r="O37" s="301" t="s">
        <v>100</v>
      </c>
    </row>
    <row r="38" ht="17.25" customHeight="1" spans="1:15">
      <c r="A38" s="304" t="s">
        <v>173</v>
      </c>
      <c r="B38" s="380" t="s">
        <v>173</v>
      </c>
      <c r="C38" s="339">
        <f>C7+C12+C19+C29+C35</f>
        <v>23289487.44</v>
      </c>
      <c r="D38" s="339">
        <f>D7+D12+D19+D29+D35</f>
        <v>23055017.44</v>
      </c>
      <c r="E38" s="339">
        <f>E7+E12+E19+E29+E35</f>
        <v>19539809</v>
      </c>
      <c r="F38" s="339">
        <f>F7+F12+F19+F29+F35</f>
        <v>3515208.44</v>
      </c>
      <c r="G38" s="381"/>
      <c r="H38" s="381"/>
      <c r="I38" s="381" t="s">
        <v>100</v>
      </c>
      <c r="J38" s="381"/>
      <c r="K38" s="381" t="s">
        <v>100</v>
      </c>
      <c r="L38" s="381">
        <f>L7</f>
        <v>234470</v>
      </c>
      <c r="M38" s="381" t="s">
        <v>100</v>
      </c>
      <c r="N38" s="381" t="s">
        <v>100</v>
      </c>
      <c r="O38" s="381" t="s">
        <v>100</v>
      </c>
    </row>
    <row r="39" customHeight="1" spans="1:15">
      <c r="D39" s="354"/>
      <c r="H39" s="354"/>
    </row>
  </sheetData>
  <mergeCells count="11">
    <mergeCell ref="A2:O2"/>
    <mergeCell ref="A3:L3"/>
    <mergeCell ref="D4:F4"/>
    <mergeCell ref="J4:O4"/>
    <mergeCell ref="A38:B3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0"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7" customWidth="1"/>
    <col min="2" max="2" width="38.847619047619" style="67" customWidth="1"/>
    <col min="3" max="3" width="48.5714285714286" style="67" customWidth="1"/>
    <col min="4" max="4" width="36.4285714285714" style="67" customWidth="1"/>
    <col min="5" max="5" width="9.13333333333333" style="68" customWidth="1"/>
    <col min="6" max="16384" width="9.13333333333333" style="68"/>
  </cols>
  <sheetData>
    <row r="1" customHeight="1" spans="1:4">
      <c r="A1" s="355" t="s">
        <v>174</v>
      </c>
      <c r="B1" s="355"/>
      <c r="C1" s="355"/>
      <c r="D1" s="142"/>
    </row>
    <row r="2" ht="31.5" customHeight="1" spans="1:4">
      <c r="A2" s="70" t="s">
        <v>5</v>
      </c>
      <c r="B2" s="356"/>
      <c r="C2" s="356"/>
      <c r="D2" s="356"/>
    </row>
    <row r="3" ht="17.25" customHeight="1" spans="1:4">
      <c r="A3" s="168" t="s">
        <v>22</v>
      </c>
      <c r="B3" s="357"/>
      <c r="C3" s="357"/>
      <c r="D3" s="144" t="s">
        <v>23</v>
      </c>
    </row>
    <row r="4" ht="19.5" customHeight="1" spans="1:4">
      <c r="A4" s="95" t="s">
        <v>24</v>
      </c>
      <c r="B4" s="170"/>
      <c r="C4" s="95" t="s">
        <v>25</v>
      </c>
      <c r="D4" s="170"/>
    </row>
    <row r="5" ht="21.75" customHeight="1" spans="1:4">
      <c r="A5" s="94" t="s">
        <v>26</v>
      </c>
      <c r="B5" s="358" t="s">
        <v>27</v>
      </c>
      <c r="C5" s="94" t="s">
        <v>175</v>
      </c>
      <c r="D5" s="358" t="s">
        <v>27</v>
      </c>
    </row>
    <row r="6" ht="17.25" customHeight="1" spans="1:4">
      <c r="A6" s="98"/>
      <c r="B6" s="102"/>
      <c r="C6" s="98"/>
      <c r="D6" s="102"/>
    </row>
    <row r="7" ht="17.25" customHeight="1" spans="1:4">
      <c r="A7" s="359" t="s">
        <v>176</v>
      </c>
      <c r="B7" s="360">
        <f>B8</f>
        <v>23052001</v>
      </c>
      <c r="C7" s="361" t="s">
        <v>177</v>
      </c>
      <c r="D7" s="362">
        <f>D8+D14+D15+D16+D26</f>
        <v>23055017.44</v>
      </c>
    </row>
    <row r="8" ht="17.25" customHeight="1" spans="1:4">
      <c r="A8" s="363" t="s">
        <v>178</v>
      </c>
      <c r="B8" s="360">
        <v>23052001</v>
      </c>
      <c r="C8" s="361" t="s">
        <v>179</v>
      </c>
      <c r="D8" s="362">
        <v>7729961</v>
      </c>
    </row>
    <row r="9" ht="17.25" customHeight="1" spans="1:4">
      <c r="A9" s="363" t="s">
        <v>180</v>
      </c>
      <c r="B9" s="360"/>
      <c r="C9" s="361" t="s">
        <v>181</v>
      </c>
      <c r="D9" s="362"/>
    </row>
    <row r="10" ht="17.25" customHeight="1" spans="1:4">
      <c r="A10" s="363" t="s">
        <v>182</v>
      </c>
      <c r="B10" s="360"/>
      <c r="C10" s="361" t="s">
        <v>183</v>
      </c>
      <c r="D10" s="362"/>
    </row>
    <row r="11" ht="17.25" customHeight="1" spans="1:4">
      <c r="A11" s="363" t="s">
        <v>184</v>
      </c>
      <c r="B11" s="360">
        <f>B12</f>
        <v>3016.44</v>
      </c>
      <c r="C11" s="361" t="s">
        <v>185</v>
      </c>
      <c r="D11" s="362"/>
    </row>
    <row r="12" ht="17.25" customHeight="1" spans="1:4">
      <c r="A12" s="363" t="s">
        <v>178</v>
      </c>
      <c r="B12" s="360">
        <v>3016.44</v>
      </c>
      <c r="C12" s="361" t="s">
        <v>186</v>
      </c>
      <c r="D12" s="362"/>
    </row>
    <row r="13" ht="17.25" customHeight="1" spans="1:4">
      <c r="A13" s="364" t="s">
        <v>180</v>
      </c>
      <c r="B13" s="365"/>
      <c r="C13" s="361" t="s">
        <v>187</v>
      </c>
      <c r="D13" s="362"/>
    </row>
    <row r="14" ht="17.25" customHeight="1" spans="1:4">
      <c r="A14" s="364" t="s">
        <v>182</v>
      </c>
      <c r="B14" s="365"/>
      <c r="C14" s="361" t="s">
        <v>188</v>
      </c>
      <c r="D14" s="362">
        <v>10094976.44</v>
      </c>
    </row>
    <row r="15" ht="17.25" customHeight="1" spans="1:4">
      <c r="A15" s="363"/>
      <c r="B15" s="365"/>
      <c r="C15" s="361" t="s">
        <v>189</v>
      </c>
      <c r="D15" s="362">
        <v>2611258</v>
      </c>
    </row>
    <row r="16" ht="17.25" customHeight="1" spans="1:4">
      <c r="A16" s="363"/>
      <c r="B16" s="360"/>
      <c r="C16" s="361" t="s">
        <v>190</v>
      </c>
      <c r="D16" s="362">
        <v>1354490</v>
      </c>
    </row>
    <row r="17" ht="17.25" customHeight="1" spans="1:4">
      <c r="A17" s="363"/>
      <c r="B17" s="366"/>
      <c r="C17" s="361" t="s">
        <v>191</v>
      </c>
      <c r="D17" s="362"/>
    </row>
    <row r="18" ht="17.25" customHeight="1" spans="1:4">
      <c r="A18" s="364"/>
      <c r="B18" s="366"/>
      <c r="C18" s="361" t="s">
        <v>192</v>
      </c>
      <c r="D18" s="362"/>
    </row>
    <row r="19" ht="17.25" customHeight="1" spans="1:4">
      <c r="A19" s="364"/>
      <c r="B19" s="367"/>
      <c r="C19" s="361" t="s">
        <v>193</v>
      </c>
      <c r="D19" s="362"/>
    </row>
    <row r="20" ht="17.25" customHeight="1" spans="1:4">
      <c r="A20" s="368"/>
      <c r="B20" s="367"/>
      <c r="C20" s="361" t="s">
        <v>194</v>
      </c>
      <c r="D20" s="362"/>
    </row>
    <row r="21" ht="17.25" customHeight="1" spans="1:4">
      <c r="A21" s="368"/>
      <c r="B21" s="367"/>
      <c r="C21" s="361" t="s">
        <v>195</v>
      </c>
      <c r="D21" s="362"/>
    </row>
    <row r="22" ht="17.25" customHeight="1" spans="1:4">
      <c r="A22" s="368"/>
      <c r="B22" s="367"/>
      <c r="C22" s="361" t="s">
        <v>196</v>
      </c>
      <c r="D22" s="362"/>
    </row>
    <row r="23" ht="17.25" customHeight="1" spans="1:4">
      <c r="A23" s="368"/>
      <c r="B23" s="367"/>
      <c r="C23" s="361" t="s">
        <v>197</v>
      </c>
      <c r="D23" s="362"/>
    </row>
    <row r="24" ht="17.25" customHeight="1" spans="1:4">
      <c r="A24" s="368"/>
      <c r="B24" s="367"/>
      <c r="C24" s="361" t="s">
        <v>198</v>
      </c>
      <c r="D24" s="362"/>
    </row>
    <row r="25" ht="17.25" customHeight="1" spans="1:4">
      <c r="A25" s="368"/>
      <c r="B25" s="367"/>
      <c r="C25" s="361" t="s">
        <v>199</v>
      </c>
      <c r="D25" s="362"/>
    </row>
    <row r="26" ht="17.25" customHeight="1" spans="1:4">
      <c r="A26" s="368"/>
      <c r="B26" s="367"/>
      <c r="C26" s="361" t="s">
        <v>200</v>
      </c>
      <c r="D26" s="362">
        <v>1264332</v>
      </c>
    </row>
    <row r="27" ht="17.25" customHeight="1" spans="1:4">
      <c r="A27" s="368"/>
      <c r="B27" s="367"/>
      <c r="C27" s="361" t="s">
        <v>201</v>
      </c>
      <c r="D27" s="362"/>
    </row>
    <row r="28" ht="17.25" customHeight="1" spans="1:4">
      <c r="A28" s="368"/>
      <c r="B28" s="367"/>
      <c r="C28" s="361" t="s">
        <v>202</v>
      </c>
      <c r="D28" s="362"/>
    </row>
    <row r="29" ht="17.25" customHeight="1" spans="1:4">
      <c r="A29" s="368"/>
      <c r="B29" s="367"/>
      <c r="C29" s="361" t="s">
        <v>203</v>
      </c>
      <c r="D29" s="362"/>
    </row>
    <row r="30" ht="17.25" customHeight="1" spans="1:4">
      <c r="A30" s="368"/>
      <c r="B30" s="367"/>
      <c r="C30" s="361" t="s">
        <v>204</v>
      </c>
      <c r="D30" s="362"/>
    </row>
    <row r="31" customHeight="1" spans="1:4">
      <c r="A31" s="369"/>
      <c r="B31" s="366"/>
      <c r="C31" s="361" t="s">
        <v>205</v>
      </c>
      <c r="D31" s="362"/>
    </row>
    <row r="32" customHeight="1" spans="1:4">
      <c r="A32" s="369"/>
      <c r="B32" s="366"/>
      <c r="C32" s="361" t="s">
        <v>206</v>
      </c>
      <c r="D32" s="362"/>
    </row>
    <row r="33" customHeight="1" spans="1:4">
      <c r="A33" s="369"/>
      <c r="B33" s="366"/>
      <c r="C33" s="361" t="s">
        <v>207</v>
      </c>
      <c r="D33" s="362"/>
    </row>
    <row r="34" customHeight="1" spans="1:4">
      <c r="A34" s="369"/>
      <c r="B34" s="366"/>
      <c r="C34" s="364" t="s">
        <v>208</v>
      </c>
      <c r="D34" s="370"/>
    </row>
    <row r="35" ht="17.25" customHeight="1" spans="1:4">
      <c r="A35" s="371" t="s">
        <v>209</v>
      </c>
      <c r="B35" s="366">
        <f>B7+B11</f>
        <v>23055017.44</v>
      </c>
      <c r="C35" s="369" t="s">
        <v>73</v>
      </c>
      <c r="D35" s="366">
        <f>D7+D34</f>
        <v>23055017.44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zoomScaleSheetLayoutView="60" workbookViewId="0">
      <selection activeCell="G33" sqref="G33"/>
    </sheetView>
  </sheetViews>
  <sheetFormatPr defaultColWidth="8.88571428571429" defaultRowHeight="14.25" customHeight="1" outlineLevelCol="6"/>
  <cols>
    <col min="1" max="1" width="13" style="162" customWidth="1"/>
    <col min="2" max="2" width="39" style="162" customWidth="1"/>
    <col min="3" max="7" width="18.7809523809524" style="84" customWidth="1"/>
    <col min="8" max="8" width="9.13333333333333" style="84" customWidth="1"/>
    <col min="9" max="16384" width="9.13333333333333" style="84"/>
  </cols>
  <sheetData>
    <row r="1" ht="12" customHeight="1" spans="1:7">
      <c r="A1" s="341" t="s">
        <v>210</v>
      </c>
      <c r="D1" s="342"/>
      <c r="F1" s="87"/>
    </row>
    <row r="2" ht="39" customHeight="1" spans="1:7">
      <c r="A2" s="167" t="s">
        <v>6</v>
      </c>
      <c r="B2" s="167"/>
      <c r="C2" s="167"/>
      <c r="D2" s="167"/>
      <c r="E2" s="167"/>
      <c r="F2" s="167"/>
      <c r="G2" s="167"/>
    </row>
    <row r="3" ht="18" customHeight="1" spans="1:7">
      <c r="A3" s="168" t="s">
        <v>22</v>
      </c>
      <c r="F3" s="165"/>
      <c r="G3" s="165" t="s">
        <v>23</v>
      </c>
    </row>
    <row r="4" ht="20.25" customHeight="1" spans="1:7">
      <c r="A4" s="343" t="s">
        <v>211</v>
      </c>
      <c r="B4" s="344"/>
      <c r="C4" s="97" t="s">
        <v>77</v>
      </c>
      <c r="D4" s="97" t="s">
        <v>105</v>
      </c>
      <c r="E4" s="97"/>
      <c r="F4" s="97"/>
      <c r="G4" s="345" t="s">
        <v>106</v>
      </c>
    </row>
    <row r="5" ht="20.25" customHeight="1" spans="1:7">
      <c r="A5" s="172" t="s">
        <v>102</v>
      </c>
      <c r="B5" s="346" t="s">
        <v>103</v>
      </c>
      <c r="C5" s="97"/>
      <c r="D5" s="97" t="s">
        <v>79</v>
      </c>
      <c r="E5" s="97" t="s">
        <v>212</v>
      </c>
      <c r="F5" s="97" t="s">
        <v>213</v>
      </c>
      <c r="G5" s="347"/>
    </row>
    <row r="6" ht="13.5" customHeight="1" spans="1:7">
      <c r="A6" s="183">
        <v>1</v>
      </c>
      <c r="B6" s="183">
        <v>2</v>
      </c>
      <c r="C6" s="348">
        <v>3</v>
      </c>
      <c r="D6" s="348">
        <v>4</v>
      </c>
      <c r="E6" s="348">
        <v>5</v>
      </c>
      <c r="F6" s="348">
        <v>6</v>
      </c>
      <c r="G6" s="183">
        <v>7</v>
      </c>
    </row>
    <row r="7" ht="13.5" customHeight="1" spans="1:7">
      <c r="A7" s="349" t="s">
        <v>112</v>
      </c>
      <c r="B7" s="349" t="s">
        <v>113</v>
      </c>
      <c r="C7" s="350">
        <v>7729961</v>
      </c>
      <c r="D7" s="350">
        <v>5001961</v>
      </c>
      <c r="E7" s="350">
        <v>4503151</v>
      </c>
      <c r="F7" s="350">
        <v>498810</v>
      </c>
      <c r="G7" s="350">
        <v>2728000</v>
      </c>
    </row>
    <row r="8" ht="13.5" customHeight="1" spans="1:7">
      <c r="A8" s="351" t="s">
        <v>114</v>
      </c>
      <c r="B8" s="351" t="s">
        <v>115</v>
      </c>
      <c r="C8" s="350">
        <v>7729961</v>
      </c>
      <c r="D8" s="350">
        <v>5001961</v>
      </c>
      <c r="E8" s="350">
        <v>4503151</v>
      </c>
      <c r="F8" s="350">
        <v>498810</v>
      </c>
      <c r="G8" s="350">
        <v>2728000</v>
      </c>
    </row>
    <row r="9" ht="13.5" customHeight="1" spans="1:7">
      <c r="A9" s="352" t="s">
        <v>116</v>
      </c>
      <c r="B9" s="352" t="s">
        <v>117</v>
      </c>
      <c r="C9" s="350">
        <v>4299320</v>
      </c>
      <c r="D9" s="350">
        <v>4299320</v>
      </c>
      <c r="E9" s="350">
        <v>3856160</v>
      </c>
      <c r="F9" s="350">
        <v>443160</v>
      </c>
      <c r="G9" s="350"/>
    </row>
    <row r="10" ht="13.5" customHeight="1" spans="1:7">
      <c r="A10" s="352" t="s">
        <v>118</v>
      </c>
      <c r="B10" s="352" t="s">
        <v>119</v>
      </c>
      <c r="C10" s="350">
        <v>2728000</v>
      </c>
      <c r="D10" s="350"/>
      <c r="E10" s="350"/>
      <c r="F10" s="350"/>
      <c r="G10" s="350">
        <v>2728000</v>
      </c>
    </row>
    <row r="11" ht="13.5" customHeight="1" spans="1:7">
      <c r="A11" s="352" t="s">
        <v>120</v>
      </c>
      <c r="B11" s="352" t="s">
        <v>121</v>
      </c>
      <c r="C11" s="350">
        <v>702641</v>
      </c>
      <c r="D11" s="350">
        <v>702641</v>
      </c>
      <c r="E11" s="350">
        <v>646991</v>
      </c>
      <c r="F11" s="350">
        <v>55650</v>
      </c>
      <c r="G11" s="350"/>
    </row>
    <row r="12" ht="13.5" customHeight="1" spans="1:7">
      <c r="A12" s="349" t="s">
        <v>122</v>
      </c>
      <c r="B12" s="349" t="s">
        <v>123</v>
      </c>
      <c r="C12" s="350">
        <v>10094976.44</v>
      </c>
      <c r="D12" s="350">
        <v>9320440</v>
      </c>
      <c r="E12" s="350">
        <v>8844460</v>
      </c>
      <c r="F12" s="350">
        <v>475980</v>
      </c>
      <c r="G12" s="350">
        <v>774536.44</v>
      </c>
    </row>
    <row r="13" ht="13.5" customHeight="1" spans="1:7">
      <c r="A13" s="351" t="s">
        <v>124</v>
      </c>
      <c r="B13" s="351" t="s">
        <v>125</v>
      </c>
      <c r="C13" s="350">
        <v>1842975.44</v>
      </c>
      <c r="D13" s="350">
        <v>1629959</v>
      </c>
      <c r="E13" s="350">
        <v>1488529</v>
      </c>
      <c r="F13" s="350">
        <v>141430</v>
      </c>
      <c r="G13" s="350">
        <v>213016.44</v>
      </c>
    </row>
    <row r="14" ht="13.5" customHeight="1" spans="1:7">
      <c r="A14" s="352" t="s">
        <v>126</v>
      </c>
      <c r="B14" s="352" t="s">
        <v>127</v>
      </c>
      <c r="C14" s="350">
        <v>50000</v>
      </c>
      <c r="D14" s="350"/>
      <c r="E14" s="350"/>
      <c r="F14" s="350"/>
      <c r="G14" s="350">
        <v>50000</v>
      </c>
    </row>
    <row r="15" ht="13.5" customHeight="1" spans="1:7">
      <c r="A15" s="352" t="s">
        <v>128</v>
      </c>
      <c r="B15" s="352" t="s">
        <v>129</v>
      </c>
      <c r="C15" s="350">
        <v>1789959</v>
      </c>
      <c r="D15" s="350">
        <v>1629959</v>
      </c>
      <c r="E15" s="350">
        <v>1488529</v>
      </c>
      <c r="F15" s="350">
        <v>141430</v>
      </c>
      <c r="G15" s="350">
        <v>160000</v>
      </c>
    </row>
    <row r="16" ht="13.5" customHeight="1" spans="1:7">
      <c r="A16" s="352" t="s">
        <v>130</v>
      </c>
      <c r="B16" s="352" t="s">
        <v>131</v>
      </c>
      <c r="C16" s="350">
        <v>3016.44</v>
      </c>
      <c r="D16" s="350"/>
      <c r="E16" s="350"/>
      <c r="F16" s="350"/>
      <c r="G16" s="350">
        <v>3016.44</v>
      </c>
    </row>
    <row r="17" ht="13.5" customHeight="1" spans="1:7">
      <c r="A17" s="351" t="s">
        <v>132</v>
      </c>
      <c r="B17" s="351" t="s">
        <v>133</v>
      </c>
      <c r="C17" s="350">
        <v>8252001</v>
      </c>
      <c r="D17" s="350">
        <v>7690481</v>
      </c>
      <c r="E17" s="350">
        <v>7355931</v>
      </c>
      <c r="F17" s="350">
        <v>334550</v>
      </c>
      <c r="G17" s="350">
        <v>561520</v>
      </c>
    </row>
    <row r="18" ht="13.5" customHeight="1" spans="1:7">
      <c r="A18" s="352" t="s">
        <v>134</v>
      </c>
      <c r="B18" s="352" t="s">
        <v>133</v>
      </c>
      <c r="C18" s="350">
        <v>8252001</v>
      </c>
      <c r="D18" s="350">
        <v>7690481</v>
      </c>
      <c r="E18" s="350">
        <v>7355931</v>
      </c>
      <c r="F18" s="350">
        <v>334550</v>
      </c>
      <c r="G18" s="350">
        <v>561520</v>
      </c>
    </row>
    <row r="19" ht="13.5" customHeight="1" spans="1:7">
      <c r="A19" s="349" t="s">
        <v>135</v>
      </c>
      <c r="B19" s="349" t="s">
        <v>136</v>
      </c>
      <c r="C19" s="350">
        <v>2611258</v>
      </c>
      <c r="D19" s="350">
        <v>2598586</v>
      </c>
      <c r="E19" s="350">
        <v>2535886</v>
      </c>
      <c r="F19" s="350">
        <v>62700</v>
      </c>
      <c r="G19" s="350">
        <v>12672</v>
      </c>
    </row>
    <row r="20" ht="13.5" customHeight="1" spans="1:7">
      <c r="A20" s="351" t="s">
        <v>137</v>
      </c>
      <c r="B20" s="351" t="s">
        <v>138</v>
      </c>
      <c r="C20" s="350">
        <v>2598586</v>
      </c>
      <c r="D20" s="350">
        <v>2598586</v>
      </c>
      <c r="E20" s="350">
        <v>2535886</v>
      </c>
      <c r="F20" s="350">
        <v>62700</v>
      </c>
      <c r="G20" s="350"/>
    </row>
    <row r="21" ht="13.5" customHeight="1" spans="1:7">
      <c r="A21" s="352" t="s">
        <v>139</v>
      </c>
      <c r="B21" s="352" t="s">
        <v>140</v>
      </c>
      <c r="C21" s="350">
        <v>189700</v>
      </c>
      <c r="D21" s="350">
        <v>189700</v>
      </c>
      <c r="E21" s="350">
        <v>176400</v>
      </c>
      <c r="F21" s="350">
        <v>13300</v>
      </c>
      <c r="G21" s="350"/>
    </row>
    <row r="22" ht="13.5" customHeight="1" spans="1:7">
      <c r="A22" s="352" t="s">
        <v>141</v>
      </c>
      <c r="B22" s="352" t="s">
        <v>142</v>
      </c>
      <c r="C22" s="350">
        <v>579800</v>
      </c>
      <c r="D22" s="350">
        <v>579800</v>
      </c>
      <c r="E22" s="350">
        <v>530400</v>
      </c>
      <c r="F22" s="350">
        <v>49400</v>
      </c>
      <c r="G22" s="350"/>
    </row>
    <row r="23" ht="13.5" customHeight="1" spans="1:7">
      <c r="A23" s="352" t="s">
        <v>143</v>
      </c>
      <c r="B23" s="352" t="s">
        <v>144</v>
      </c>
      <c r="C23" s="350">
        <v>1413430</v>
      </c>
      <c r="D23" s="350">
        <v>1413430</v>
      </c>
      <c r="E23" s="350">
        <v>1413430</v>
      </c>
      <c r="F23" s="350"/>
      <c r="G23" s="350"/>
    </row>
    <row r="24" ht="13.5" customHeight="1" spans="1:7">
      <c r="A24" s="352" t="s">
        <v>145</v>
      </c>
      <c r="B24" s="352" t="s">
        <v>146</v>
      </c>
      <c r="C24" s="350">
        <v>415656</v>
      </c>
      <c r="D24" s="350">
        <v>415656</v>
      </c>
      <c r="E24" s="350">
        <v>415656</v>
      </c>
      <c r="F24" s="350"/>
      <c r="G24" s="350"/>
    </row>
    <row r="25" ht="13.5" customHeight="1" spans="1:7">
      <c r="A25" s="351" t="s">
        <v>147</v>
      </c>
      <c r="B25" s="351" t="s">
        <v>148</v>
      </c>
      <c r="C25" s="350">
        <v>1200</v>
      </c>
      <c r="D25" s="350"/>
      <c r="E25" s="350"/>
      <c r="F25" s="350"/>
      <c r="G25" s="350">
        <v>1200</v>
      </c>
    </row>
    <row r="26" ht="13.5" customHeight="1" spans="1:7">
      <c r="A26" s="352" t="s">
        <v>149</v>
      </c>
      <c r="B26" s="352" t="s">
        <v>150</v>
      </c>
      <c r="C26" s="350">
        <v>1200</v>
      </c>
      <c r="D26" s="350"/>
      <c r="E26" s="350"/>
      <c r="F26" s="350"/>
      <c r="G26" s="350">
        <v>1200</v>
      </c>
    </row>
    <row r="27" ht="13.5" customHeight="1" spans="1:7">
      <c r="A27" s="351" t="s">
        <v>151</v>
      </c>
      <c r="B27" s="351" t="s">
        <v>152</v>
      </c>
      <c r="C27" s="350">
        <v>11472</v>
      </c>
      <c r="D27" s="350"/>
      <c r="E27" s="350"/>
      <c r="F27" s="350"/>
      <c r="G27" s="350">
        <v>11472</v>
      </c>
    </row>
    <row r="28" ht="13.5" customHeight="1" spans="1:7">
      <c r="A28" s="352" t="s">
        <v>153</v>
      </c>
      <c r="B28" s="352" t="s">
        <v>154</v>
      </c>
      <c r="C28" s="350">
        <v>11472</v>
      </c>
      <c r="D28" s="350"/>
      <c r="E28" s="350"/>
      <c r="F28" s="350"/>
      <c r="G28" s="350">
        <v>11472</v>
      </c>
    </row>
    <row r="29" ht="13.5" customHeight="1" spans="1:7">
      <c r="A29" s="349" t="s">
        <v>155</v>
      </c>
      <c r="B29" s="349" t="s">
        <v>156</v>
      </c>
      <c r="C29" s="350">
        <v>1354490</v>
      </c>
      <c r="D29" s="350">
        <v>1354490</v>
      </c>
      <c r="E29" s="350">
        <v>1354490</v>
      </c>
      <c r="F29" s="350"/>
      <c r="G29" s="350"/>
    </row>
    <row r="30" ht="13.5" customHeight="1" spans="1:7">
      <c r="A30" s="351" t="s">
        <v>157</v>
      </c>
      <c r="B30" s="351" t="s">
        <v>158</v>
      </c>
      <c r="C30" s="350">
        <v>1354490</v>
      </c>
      <c r="D30" s="350">
        <v>1354490</v>
      </c>
      <c r="E30" s="350">
        <v>1354490</v>
      </c>
      <c r="F30" s="350"/>
      <c r="G30" s="350"/>
    </row>
    <row r="31" ht="13.5" customHeight="1" spans="1:7">
      <c r="A31" s="352" t="s">
        <v>159</v>
      </c>
      <c r="B31" s="352" t="s">
        <v>160</v>
      </c>
      <c r="C31" s="350">
        <v>222160</v>
      </c>
      <c r="D31" s="350">
        <v>222160</v>
      </c>
      <c r="E31" s="350">
        <v>222160</v>
      </c>
      <c r="F31" s="350"/>
      <c r="G31" s="350"/>
    </row>
    <row r="32" ht="13.5" customHeight="1" spans="1:7">
      <c r="A32" s="352" t="s">
        <v>161</v>
      </c>
      <c r="B32" s="352" t="s">
        <v>162</v>
      </c>
      <c r="C32" s="350">
        <v>520480</v>
      </c>
      <c r="D32" s="350">
        <v>520480</v>
      </c>
      <c r="E32" s="350">
        <v>520480</v>
      </c>
      <c r="F32" s="350"/>
      <c r="G32" s="350"/>
    </row>
    <row r="33" ht="13.5" customHeight="1" spans="1:7">
      <c r="A33" s="352" t="s">
        <v>163</v>
      </c>
      <c r="B33" s="352" t="s">
        <v>164</v>
      </c>
      <c r="C33" s="350">
        <v>593600</v>
      </c>
      <c r="D33" s="350">
        <v>593600</v>
      </c>
      <c r="E33" s="350">
        <v>593600</v>
      </c>
      <c r="F33" s="350"/>
      <c r="G33" s="350"/>
    </row>
    <row r="34" ht="13.5" customHeight="1" spans="1:7">
      <c r="A34" s="352" t="s">
        <v>165</v>
      </c>
      <c r="B34" s="352" t="s">
        <v>166</v>
      </c>
      <c r="C34" s="350">
        <v>18250</v>
      </c>
      <c r="D34" s="350">
        <v>18250</v>
      </c>
      <c r="E34" s="350">
        <v>18250</v>
      </c>
      <c r="F34" s="350"/>
      <c r="G34" s="350"/>
    </row>
    <row r="35" ht="13.5" customHeight="1" spans="1:7">
      <c r="A35" s="349" t="s">
        <v>167</v>
      </c>
      <c r="B35" s="349" t="s">
        <v>168</v>
      </c>
      <c r="C35" s="350">
        <v>1264332</v>
      </c>
      <c r="D35" s="350">
        <v>1264332</v>
      </c>
      <c r="E35" s="350">
        <v>1264332</v>
      </c>
      <c r="F35" s="350"/>
      <c r="G35" s="350"/>
    </row>
    <row r="36" ht="13.5" customHeight="1" spans="1:7">
      <c r="A36" s="351" t="s">
        <v>169</v>
      </c>
      <c r="B36" s="351" t="s">
        <v>170</v>
      </c>
      <c r="C36" s="350">
        <v>1264332</v>
      </c>
      <c r="D36" s="350">
        <v>1264332</v>
      </c>
      <c r="E36" s="350">
        <v>1264332</v>
      </c>
      <c r="F36" s="350"/>
      <c r="G36" s="350"/>
    </row>
    <row r="37" ht="18" customHeight="1" spans="1:7">
      <c r="A37" s="352" t="s">
        <v>171</v>
      </c>
      <c r="B37" s="352" t="s">
        <v>172</v>
      </c>
      <c r="C37" s="350">
        <v>1264332</v>
      </c>
      <c r="D37" s="350">
        <v>1264332</v>
      </c>
      <c r="E37" s="350">
        <v>1264332</v>
      </c>
      <c r="F37" s="350"/>
      <c r="G37" s="350"/>
    </row>
    <row r="38" ht="18" customHeight="1" spans="1:7">
      <c r="A38" s="353" t="s">
        <v>173</v>
      </c>
      <c r="B38" s="353" t="s">
        <v>173</v>
      </c>
      <c r="C38" s="350">
        <v>23055017.44</v>
      </c>
      <c r="D38" s="350">
        <v>19539809</v>
      </c>
      <c r="E38" s="350">
        <v>18502319</v>
      </c>
      <c r="F38" s="350">
        <v>1037490</v>
      </c>
      <c r="G38" s="350">
        <v>3515208.44</v>
      </c>
    </row>
    <row r="39" customHeight="1" spans="1:7">
      <c r="B39" s="181"/>
      <c r="C39" s="354"/>
      <c r="D39" s="354"/>
    </row>
  </sheetData>
  <mergeCells count="7">
    <mergeCell ref="A2:G2"/>
    <mergeCell ref="A3:E3"/>
    <mergeCell ref="A4:B4"/>
    <mergeCell ref="D4:F4"/>
    <mergeCell ref="A38:B3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7" sqref="E7"/>
    </sheetView>
  </sheetViews>
  <sheetFormatPr defaultColWidth="8.88571428571429" defaultRowHeight="14.25" outlineLevelRow="6" outlineLevelCol="5"/>
  <cols>
    <col min="1" max="2" width="27.4285714285714" style="329" customWidth="1"/>
    <col min="3" max="3" width="17.2857142857143" style="330" customWidth="1"/>
    <col min="4" max="5" width="26.2857142857143" style="331" customWidth="1"/>
    <col min="6" max="6" width="18.7142857142857" style="331" customWidth="1"/>
    <col min="7" max="7" width="9.13333333333333" style="84" customWidth="1"/>
    <col min="8" max="16384" width="9.13333333333333" style="84"/>
  </cols>
  <sheetData>
    <row r="1" ht="12" customHeight="1" spans="1:6">
      <c r="A1" s="332" t="s">
        <v>214</v>
      </c>
      <c r="B1" s="333"/>
      <c r="C1" s="118"/>
      <c r="D1" s="84"/>
      <c r="E1" s="84"/>
    </row>
    <row r="2" ht="25.5" customHeight="1" spans="1:6">
      <c r="A2" s="334" t="s">
        <v>7</v>
      </c>
      <c r="B2" s="334"/>
      <c r="C2" s="334"/>
      <c r="D2" s="334"/>
      <c r="E2" s="334"/>
      <c r="F2" s="334"/>
    </row>
    <row r="3" ht="15.75" customHeight="1" spans="1:6">
      <c r="A3" s="168" t="s">
        <v>22</v>
      </c>
      <c r="B3" s="333"/>
      <c r="C3" s="118"/>
      <c r="D3" s="84"/>
      <c r="E3" s="84"/>
      <c r="F3" s="335" t="s">
        <v>215</v>
      </c>
    </row>
    <row r="4" s="328" customFormat="1" ht="19.5" customHeight="1" spans="1:6">
      <c r="A4" s="336" t="s">
        <v>216</v>
      </c>
      <c r="B4" s="94" t="s">
        <v>217</v>
      </c>
      <c r="C4" s="95" t="s">
        <v>218</v>
      </c>
      <c r="D4" s="96"/>
      <c r="E4" s="170"/>
      <c r="F4" s="94" t="s">
        <v>219</v>
      </c>
    </row>
    <row r="5" s="328" customFormat="1" ht="19.5" customHeight="1" spans="1:6">
      <c r="A5" s="102"/>
      <c r="B5" s="98"/>
      <c r="C5" s="105" t="s">
        <v>79</v>
      </c>
      <c r="D5" s="105" t="s">
        <v>220</v>
      </c>
      <c r="E5" s="105" t="s">
        <v>221</v>
      </c>
      <c r="F5" s="98"/>
    </row>
    <row r="6" s="328" customFormat="1" ht="18.75" customHeight="1" spans="1:6">
      <c r="A6" s="337">
        <v>1</v>
      </c>
      <c r="B6" s="337">
        <v>2</v>
      </c>
      <c r="C6" s="338">
        <v>3</v>
      </c>
      <c r="D6" s="337">
        <v>4</v>
      </c>
      <c r="E6" s="337">
        <v>5</v>
      </c>
      <c r="F6" s="337">
        <v>6</v>
      </c>
    </row>
    <row r="7" ht="18.75" customHeight="1" spans="1:6">
      <c r="A7" s="339">
        <f>B7+C7+F7</f>
        <v>136000</v>
      </c>
      <c r="B7" s="339"/>
      <c r="C7" s="340">
        <f>D7+E7</f>
        <v>60000</v>
      </c>
      <c r="D7" s="339"/>
      <c r="E7" s="339">
        <v>60000</v>
      </c>
      <c r="F7" s="339">
        <v>76000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0"/>
  <sheetViews>
    <sheetView zoomScaleSheetLayoutView="60" topLeftCell="A16" workbookViewId="0">
      <selection activeCell="E15" sqref="E15"/>
    </sheetView>
  </sheetViews>
  <sheetFormatPr defaultColWidth="8.88571428571429" defaultRowHeight="14.25" customHeight="1"/>
  <cols>
    <col min="1" max="1" width="30.447619047619" style="84" customWidth="1"/>
    <col min="2" max="2" width="32.552380952381" style="162" customWidth="1"/>
    <col min="3" max="3" width="24.1142857142857" style="162" customWidth="1"/>
    <col min="4" max="4" width="19.6666666666667" style="162" customWidth="1"/>
    <col min="5" max="5" width="15.1333333333333" style="162"/>
    <col min="6" max="6" width="13.447619047619" style="162" customWidth="1"/>
    <col min="7" max="8" width="16.7809523809524" style="162" customWidth="1"/>
    <col min="9" max="10" width="18.1142857142857" style="118" customWidth="1"/>
    <col min="11" max="12" width="10.7809523809524" style="118" customWidth="1"/>
    <col min="13" max="13" width="16.447619047619" style="118" customWidth="1"/>
    <col min="14" max="24" width="12.1333333333333" style="118" customWidth="1"/>
    <col min="25" max="25" width="9.13333333333333" style="84" customWidth="1"/>
    <col min="26" max="16384" width="9.13333333333333" style="84"/>
  </cols>
  <sheetData>
    <row r="1" ht="12" customHeight="1" spans="1:24 16384:16384">
      <c r="A1" s="309" t="s">
        <v>222</v>
      </c>
    </row>
    <row r="2" ht="39" customHeight="1" spans="1:24 16384:16384">
      <c r="A2" s="310" t="s">
        <v>8</v>
      </c>
      <c r="B2" s="310"/>
      <c r="C2" s="310"/>
      <c r="D2" s="310"/>
      <c r="E2" s="310"/>
      <c r="F2" s="310"/>
      <c r="G2" s="310"/>
      <c r="H2" s="310"/>
      <c r="I2" s="310"/>
      <c r="J2" s="310"/>
      <c r="K2" s="310"/>
      <c r="L2" s="310"/>
      <c r="M2" s="310"/>
      <c r="N2" s="310"/>
      <c r="O2" s="310"/>
      <c r="P2" s="310"/>
      <c r="Q2" s="310"/>
      <c r="R2" s="310"/>
      <c r="S2" s="310"/>
      <c r="T2" s="310"/>
      <c r="U2" s="310"/>
      <c r="V2" s="310"/>
      <c r="W2" s="310"/>
      <c r="X2" s="310"/>
    </row>
    <row r="3" ht="18" customHeight="1" spans="1:24 16384:16384">
      <c r="A3" s="311" t="s">
        <v>22</v>
      </c>
      <c r="B3" s="311"/>
      <c r="C3" s="311"/>
      <c r="D3" s="311"/>
      <c r="E3" s="311"/>
      <c r="F3" s="311"/>
      <c r="G3" s="311"/>
      <c r="H3" s="311"/>
      <c r="I3" s="311"/>
      <c r="J3" s="311"/>
      <c r="K3" s="84"/>
      <c r="L3" s="84"/>
      <c r="M3" s="84"/>
      <c r="N3" s="84"/>
      <c r="O3" s="84"/>
      <c r="P3" s="84"/>
      <c r="Q3" s="84"/>
      <c r="X3" s="312" t="s">
        <v>23</v>
      </c>
    </row>
    <row r="4" ht="13.5" spans="1:24 16384:16384">
      <c r="A4" s="206" t="s">
        <v>223</v>
      </c>
      <c r="B4" s="206" t="s">
        <v>224</v>
      </c>
      <c r="C4" s="206" t="s">
        <v>225</v>
      </c>
      <c r="D4" s="206" t="s">
        <v>226</v>
      </c>
      <c r="E4" s="206" t="s">
        <v>227</v>
      </c>
      <c r="F4" s="206" t="s">
        <v>228</v>
      </c>
      <c r="G4" s="206" t="s">
        <v>229</v>
      </c>
      <c r="H4" s="206" t="s">
        <v>230</v>
      </c>
      <c r="I4" s="127" t="s">
        <v>231</v>
      </c>
      <c r="J4" s="127"/>
      <c r="K4" s="127"/>
      <c r="L4" s="127"/>
      <c r="M4" s="127"/>
      <c r="N4" s="127"/>
      <c r="O4" s="127"/>
      <c r="P4" s="127"/>
      <c r="Q4" s="127"/>
      <c r="R4" s="127"/>
      <c r="S4" s="127"/>
      <c r="T4" s="127"/>
      <c r="U4" s="127"/>
      <c r="V4" s="127"/>
      <c r="W4" s="127"/>
      <c r="X4" s="127"/>
    </row>
    <row r="5" ht="13.5" spans="1:24 16384:16384">
      <c r="A5" s="206"/>
      <c r="B5" s="206"/>
      <c r="C5" s="206"/>
      <c r="D5" s="206"/>
      <c r="E5" s="206"/>
      <c r="F5" s="206"/>
      <c r="G5" s="206"/>
      <c r="H5" s="206"/>
      <c r="I5" s="127" t="s">
        <v>232</v>
      </c>
      <c r="J5" s="127" t="s">
        <v>233</v>
      </c>
      <c r="K5" s="127"/>
      <c r="L5" s="127"/>
      <c r="M5" s="127"/>
      <c r="N5" s="127"/>
      <c r="O5" s="97" t="s">
        <v>234</v>
      </c>
      <c r="P5" s="97"/>
      <c r="Q5" s="97"/>
      <c r="R5" s="127" t="s">
        <v>83</v>
      </c>
      <c r="S5" s="127" t="s">
        <v>84</v>
      </c>
      <c r="T5" s="127"/>
      <c r="U5" s="127"/>
      <c r="V5" s="127"/>
      <c r="W5" s="127"/>
      <c r="X5" s="127"/>
    </row>
    <row r="6" ht="13.5" customHeight="1" spans="1:24 16384:16384">
      <c r="A6" s="206"/>
      <c r="B6" s="206"/>
      <c r="C6" s="206"/>
      <c r="D6" s="206"/>
      <c r="E6" s="206"/>
      <c r="F6" s="206"/>
      <c r="G6" s="206"/>
      <c r="H6" s="206"/>
      <c r="I6" s="127"/>
      <c r="J6" s="128" t="s">
        <v>235</v>
      </c>
      <c r="K6" s="127" t="s">
        <v>236</v>
      </c>
      <c r="L6" s="127" t="s">
        <v>237</v>
      </c>
      <c r="M6" s="127" t="s">
        <v>238</v>
      </c>
      <c r="N6" s="127" t="s">
        <v>239</v>
      </c>
      <c r="O6" s="313" t="s">
        <v>80</v>
      </c>
      <c r="P6" s="313" t="s">
        <v>81</v>
      </c>
      <c r="Q6" s="313" t="s">
        <v>82</v>
      </c>
      <c r="R6" s="127"/>
      <c r="S6" s="127" t="s">
        <v>79</v>
      </c>
      <c r="T6" s="127" t="s">
        <v>86</v>
      </c>
      <c r="U6" s="127" t="s">
        <v>87</v>
      </c>
      <c r="V6" s="127" t="s">
        <v>88</v>
      </c>
      <c r="W6" s="127" t="s">
        <v>89</v>
      </c>
      <c r="X6" s="127" t="s">
        <v>90</v>
      </c>
    </row>
    <row r="7" ht="12.75" spans="1:24 16384:16384">
      <c r="A7" s="206"/>
      <c r="B7" s="206"/>
      <c r="C7" s="206"/>
      <c r="D7" s="206"/>
      <c r="E7" s="206"/>
      <c r="F7" s="206"/>
      <c r="G7" s="206"/>
      <c r="H7" s="206"/>
      <c r="I7" s="127"/>
      <c r="J7" s="133"/>
      <c r="K7" s="127"/>
      <c r="L7" s="127"/>
      <c r="M7" s="127"/>
      <c r="N7" s="127"/>
      <c r="O7" s="314"/>
      <c r="P7" s="314"/>
      <c r="Q7" s="314"/>
      <c r="R7" s="127"/>
      <c r="S7" s="127"/>
      <c r="T7" s="127"/>
      <c r="U7" s="127"/>
      <c r="V7" s="127"/>
      <c r="W7" s="127"/>
      <c r="X7" s="127"/>
    </row>
    <row r="8" ht="13.5" customHeight="1" spans="1:24 16384:16384">
      <c r="A8" s="315">
        <v>1</v>
      </c>
      <c r="B8" s="315">
        <v>2</v>
      </c>
      <c r="C8" s="315">
        <v>3</v>
      </c>
      <c r="D8" s="315">
        <v>4</v>
      </c>
      <c r="E8" s="315">
        <v>5</v>
      </c>
      <c r="F8" s="315">
        <v>6</v>
      </c>
      <c r="G8" s="315">
        <v>7</v>
      </c>
      <c r="H8" s="315">
        <v>8</v>
      </c>
      <c r="I8" s="315">
        <v>9</v>
      </c>
      <c r="J8" s="315">
        <v>10</v>
      </c>
      <c r="K8" s="315">
        <v>11</v>
      </c>
      <c r="L8" s="315">
        <v>12</v>
      </c>
      <c r="M8" s="315">
        <v>13</v>
      </c>
      <c r="N8" s="315">
        <v>14</v>
      </c>
      <c r="O8" s="315">
        <v>15</v>
      </c>
      <c r="P8" s="315">
        <v>16</v>
      </c>
      <c r="Q8" s="315">
        <v>17</v>
      </c>
      <c r="R8" s="315">
        <v>18</v>
      </c>
      <c r="S8" s="315">
        <v>19</v>
      </c>
      <c r="T8" s="315">
        <v>20</v>
      </c>
      <c r="U8" s="315">
        <v>21</v>
      </c>
      <c r="V8" s="315">
        <v>22</v>
      </c>
      <c r="W8" s="315">
        <v>23</v>
      </c>
      <c r="X8" s="315">
        <v>24</v>
      </c>
      <c r="XFD8" s="84">
        <f>SUM(A8:XFC8)</f>
        <v>300</v>
      </c>
    </row>
    <row r="9" ht="13.5" customHeight="1" spans="1:24 16384:16384">
      <c r="A9" s="316" t="s">
        <v>92</v>
      </c>
      <c r="B9" s="294" t="s">
        <v>92</v>
      </c>
      <c r="C9" s="294"/>
      <c r="D9" s="294"/>
      <c r="E9" s="294"/>
      <c r="F9" s="294"/>
      <c r="G9" s="294"/>
      <c r="H9" s="294"/>
      <c r="I9" s="317">
        <v>19539809</v>
      </c>
      <c r="J9" s="317">
        <v>19539809</v>
      </c>
      <c r="K9" s="301"/>
      <c r="L9" s="301"/>
      <c r="M9" s="301">
        <f>I9</f>
        <v>19539809</v>
      </c>
      <c r="N9" s="315"/>
      <c r="O9" s="315"/>
      <c r="P9" s="315"/>
      <c r="Q9" s="315"/>
      <c r="R9" s="315"/>
      <c r="S9" s="315"/>
      <c r="T9" s="315"/>
      <c r="U9" s="315"/>
      <c r="V9" s="315"/>
      <c r="W9" s="315"/>
      <c r="X9" s="315"/>
    </row>
    <row r="10" ht="13.5" customHeight="1" spans="1:24 16384:16384">
      <c r="A10" s="316" t="s">
        <v>92</v>
      </c>
      <c r="B10" s="318" t="s">
        <v>94</v>
      </c>
      <c r="C10" s="294" t="s">
        <v>240</v>
      </c>
      <c r="D10" s="294" t="s">
        <v>241</v>
      </c>
      <c r="E10" s="294" t="s">
        <v>134</v>
      </c>
      <c r="F10" s="294" t="s">
        <v>133</v>
      </c>
      <c r="G10" s="294" t="s">
        <v>242</v>
      </c>
      <c r="H10" s="294" t="s">
        <v>243</v>
      </c>
      <c r="I10" s="317">
        <v>1905876</v>
      </c>
      <c r="J10" s="317">
        <v>1905876</v>
      </c>
      <c r="K10" s="301"/>
      <c r="L10" s="301"/>
      <c r="M10" s="301">
        <f t="shared" ref="M10:M41" si="0">I10</f>
        <v>1905876</v>
      </c>
      <c r="N10" s="315"/>
      <c r="O10" s="315"/>
      <c r="P10" s="315"/>
      <c r="Q10" s="315"/>
      <c r="R10" s="315"/>
      <c r="S10" s="315"/>
      <c r="T10" s="315"/>
      <c r="U10" s="315"/>
      <c r="V10" s="315"/>
      <c r="W10" s="315"/>
      <c r="X10" s="315"/>
    </row>
    <row r="11" ht="13.5" customHeight="1" spans="1:24 16384:16384">
      <c r="A11" s="316" t="s">
        <v>92</v>
      </c>
      <c r="B11" s="318" t="s">
        <v>94</v>
      </c>
      <c r="C11" s="294" t="s">
        <v>240</v>
      </c>
      <c r="D11" s="294" t="s">
        <v>241</v>
      </c>
      <c r="E11" s="294" t="s">
        <v>134</v>
      </c>
      <c r="F11" s="294" t="s">
        <v>133</v>
      </c>
      <c r="G11" s="294" t="s">
        <v>244</v>
      </c>
      <c r="H11" s="294" t="s">
        <v>245</v>
      </c>
      <c r="I11" s="317">
        <v>240</v>
      </c>
      <c r="J11" s="317">
        <v>240</v>
      </c>
      <c r="K11" s="301"/>
      <c r="L11" s="301"/>
      <c r="M11" s="301">
        <f t="shared" si="0"/>
        <v>240</v>
      </c>
      <c r="N11" s="315"/>
      <c r="O11" s="315"/>
      <c r="P11" s="315"/>
      <c r="Q11" s="315"/>
      <c r="R11" s="315"/>
      <c r="S11" s="315"/>
      <c r="T11" s="315"/>
      <c r="U11" s="315"/>
      <c r="V11" s="315"/>
      <c r="W11" s="315"/>
      <c r="X11" s="315"/>
    </row>
    <row r="12" ht="13.5" customHeight="1" spans="1:24 16384:16384">
      <c r="A12" s="316" t="s">
        <v>92</v>
      </c>
      <c r="B12" s="318" t="s">
        <v>94</v>
      </c>
      <c r="C12" s="294" t="s">
        <v>240</v>
      </c>
      <c r="D12" s="294" t="s">
        <v>241</v>
      </c>
      <c r="E12" s="294" t="s">
        <v>134</v>
      </c>
      <c r="F12" s="294" t="s">
        <v>133</v>
      </c>
      <c r="G12" s="294" t="s">
        <v>246</v>
      </c>
      <c r="H12" s="294" t="s">
        <v>247</v>
      </c>
      <c r="I12" s="317">
        <v>158823</v>
      </c>
      <c r="J12" s="317">
        <v>158823</v>
      </c>
      <c r="K12" s="301"/>
      <c r="L12" s="301"/>
      <c r="M12" s="301">
        <f t="shared" si="0"/>
        <v>158823</v>
      </c>
      <c r="N12" s="315"/>
      <c r="O12" s="315"/>
      <c r="P12" s="315"/>
      <c r="Q12" s="315"/>
      <c r="R12" s="315"/>
      <c r="S12" s="315"/>
      <c r="T12" s="315"/>
      <c r="U12" s="315"/>
      <c r="V12" s="315"/>
      <c r="W12" s="315"/>
      <c r="X12" s="315"/>
    </row>
    <row r="13" ht="13.5" customHeight="1" spans="1:24 16384:16384">
      <c r="A13" s="316" t="s">
        <v>92</v>
      </c>
      <c r="B13" s="318" t="s">
        <v>94</v>
      </c>
      <c r="C13" s="294" t="s">
        <v>240</v>
      </c>
      <c r="D13" s="294" t="s">
        <v>241</v>
      </c>
      <c r="E13" s="294" t="s">
        <v>134</v>
      </c>
      <c r="F13" s="294" t="s">
        <v>133</v>
      </c>
      <c r="G13" s="294" t="s">
        <v>248</v>
      </c>
      <c r="H13" s="294" t="s">
        <v>249</v>
      </c>
      <c r="I13" s="317">
        <v>2071692</v>
      </c>
      <c r="J13" s="317">
        <v>2071692</v>
      </c>
      <c r="K13" s="301"/>
      <c r="L13" s="301"/>
      <c r="M13" s="301">
        <f t="shared" si="0"/>
        <v>2071692</v>
      </c>
      <c r="N13" s="315"/>
      <c r="O13" s="315"/>
      <c r="P13" s="315"/>
      <c r="Q13" s="315"/>
      <c r="R13" s="315"/>
      <c r="S13" s="315"/>
      <c r="T13" s="315"/>
      <c r="U13" s="315"/>
      <c r="V13" s="315"/>
      <c r="W13" s="315"/>
      <c r="X13" s="315"/>
    </row>
    <row r="14" ht="13.5" customHeight="1" spans="1:24 16384:16384">
      <c r="A14" s="316" t="s">
        <v>92</v>
      </c>
      <c r="B14" s="318" t="s">
        <v>94</v>
      </c>
      <c r="C14" s="294" t="s">
        <v>250</v>
      </c>
      <c r="D14" s="294" t="s">
        <v>172</v>
      </c>
      <c r="E14" s="294" t="s">
        <v>171</v>
      </c>
      <c r="F14" s="294" t="s">
        <v>172</v>
      </c>
      <c r="G14" s="294" t="s">
        <v>251</v>
      </c>
      <c r="H14" s="294" t="s">
        <v>172</v>
      </c>
      <c r="I14" s="317">
        <v>645432</v>
      </c>
      <c r="J14" s="317">
        <v>645432</v>
      </c>
      <c r="K14" s="301"/>
      <c r="L14" s="301"/>
      <c r="M14" s="301">
        <f t="shared" si="0"/>
        <v>645432</v>
      </c>
      <c r="N14" s="315"/>
      <c r="O14" s="315"/>
      <c r="P14" s="315"/>
      <c r="Q14" s="315"/>
      <c r="R14" s="315"/>
      <c r="S14" s="315"/>
      <c r="T14" s="315"/>
      <c r="U14" s="315"/>
      <c r="V14" s="315"/>
      <c r="W14" s="315"/>
      <c r="X14" s="315"/>
    </row>
    <row r="15" ht="13.5" customHeight="1" spans="1:24 16384:16384">
      <c r="A15" s="316" t="s">
        <v>92</v>
      </c>
      <c r="B15" s="318" t="s">
        <v>94</v>
      </c>
      <c r="C15" s="294" t="s">
        <v>252</v>
      </c>
      <c r="D15" s="294" t="s">
        <v>253</v>
      </c>
      <c r="E15" s="294" t="s">
        <v>141</v>
      </c>
      <c r="F15" s="294" t="s">
        <v>142</v>
      </c>
      <c r="G15" s="294" t="s">
        <v>254</v>
      </c>
      <c r="H15" s="294" t="s">
        <v>255</v>
      </c>
      <c r="I15" s="317">
        <v>489600</v>
      </c>
      <c r="J15" s="317">
        <v>489600</v>
      </c>
      <c r="K15" s="301"/>
      <c r="L15" s="301"/>
      <c r="M15" s="301">
        <f t="shared" si="0"/>
        <v>489600</v>
      </c>
      <c r="N15" s="315"/>
      <c r="O15" s="315"/>
      <c r="P15" s="315"/>
      <c r="Q15" s="315"/>
      <c r="R15" s="315"/>
      <c r="S15" s="315"/>
      <c r="T15" s="315"/>
      <c r="U15" s="315"/>
      <c r="V15" s="315"/>
      <c r="W15" s="315"/>
      <c r="X15" s="315"/>
    </row>
    <row r="16" ht="13.5" customHeight="1" spans="1:24 16384:16384">
      <c r="A16" s="316" t="s">
        <v>92</v>
      </c>
      <c r="B16" s="318" t="s">
        <v>94</v>
      </c>
      <c r="C16" s="294" t="s">
        <v>256</v>
      </c>
      <c r="D16" s="294" t="s">
        <v>257</v>
      </c>
      <c r="E16" s="294" t="s">
        <v>134</v>
      </c>
      <c r="F16" s="294" t="s">
        <v>133</v>
      </c>
      <c r="G16" s="294" t="s">
        <v>258</v>
      </c>
      <c r="H16" s="294" t="s">
        <v>259</v>
      </c>
      <c r="I16" s="317">
        <v>15000</v>
      </c>
      <c r="J16" s="317">
        <v>15000</v>
      </c>
      <c r="K16" s="301"/>
      <c r="L16" s="301"/>
      <c r="M16" s="301">
        <f t="shared" si="0"/>
        <v>15000</v>
      </c>
      <c r="N16" s="315"/>
      <c r="O16" s="315"/>
      <c r="P16" s="315"/>
      <c r="Q16" s="315"/>
      <c r="R16" s="315"/>
      <c r="S16" s="315"/>
      <c r="T16" s="315"/>
      <c r="U16" s="315"/>
      <c r="V16" s="315"/>
      <c r="W16" s="315"/>
      <c r="X16" s="315"/>
    </row>
    <row r="17" ht="13.5" customHeight="1" spans="1:24">
      <c r="A17" s="316" t="s">
        <v>92</v>
      </c>
      <c r="B17" s="318" t="s">
        <v>94</v>
      </c>
      <c r="C17" s="294" t="s">
        <v>260</v>
      </c>
      <c r="D17" s="294" t="s">
        <v>261</v>
      </c>
      <c r="E17" s="294" t="s">
        <v>134</v>
      </c>
      <c r="F17" s="294" t="s">
        <v>133</v>
      </c>
      <c r="G17" s="294" t="s">
        <v>262</v>
      </c>
      <c r="H17" s="294" t="s">
        <v>263</v>
      </c>
      <c r="I17" s="317">
        <v>70000</v>
      </c>
      <c r="J17" s="317">
        <v>70000</v>
      </c>
      <c r="K17" s="301"/>
      <c r="L17" s="301"/>
      <c r="M17" s="301">
        <f t="shared" si="0"/>
        <v>70000</v>
      </c>
      <c r="N17" s="315"/>
      <c r="O17" s="315"/>
      <c r="P17" s="315"/>
      <c r="Q17" s="315"/>
      <c r="R17" s="315"/>
      <c r="S17" s="315"/>
      <c r="T17" s="315"/>
      <c r="U17" s="315"/>
      <c r="V17" s="315"/>
      <c r="W17" s="315"/>
      <c r="X17" s="315"/>
    </row>
    <row r="18" ht="13.5" customHeight="1" spans="1:24">
      <c r="A18" s="316" t="s">
        <v>92</v>
      </c>
      <c r="B18" s="318" t="s">
        <v>94</v>
      </c>
      <c r="C18" s="294" t="s">
        <v>260</v>
      </c>
      <c r="D18" s="294" t="s">
        <v>261</v>
      </c>
      <c r="E18" s="294" t="s">
        <v>134</v>
      </c>
      <c r="F18" s="294" t="s">
        <v>133</v>
      </c>
      <c r="G18" s="294" t="s">
        <v>264</v>
      </c>
      <c r="H18" s="294" t="s">
        <v>265</v>
      </c>
      <c r="I18" s="317">
        <v>7000</v>
      </c>
      <c r="J18" s="317">
        <v>7000</v>
      </c>
      <c r="K18" s="301"/>
      <c r="L18" s="301"/>
      <c r="M18" s="301">
        <f t="shared" si="0"/>
        <v>7000</v>
      </c>
      <c r="N18" s="315"/>
      <c r="O18" s="315"/>
      <c r="P18" s="315"/>
      <c r="Q18" s="315"/>
      <c r="R18" s="315"/>
      <c r="S18" s="315"/>
      <c r="T18" s="315"/>
      <c r="U18" s="315"/>
      <c r="V18" s="315"/>
      <c r="W18" s="315"/>
      <c r="X18" s="315"/>
    </row>
    <row r="19" ht="13.5" customHeight="1" spans="1:24">
      <c r="A19" s="316" t="s">
        <v>92</v>
      </c>
      <c r="B19" s="318" t="s">
        <v>94</v>
      </c>
      <c r="C19" s="294" t="s">
        <v>260</v>
      </c>
      <c r="D19" s="294" t="s">
        <v>261</v>
      </c>
      <c r="E19" s="294" t="s">
        <v>134</v>
      </c>
      <c r="F19" s="294" t="s">
        <v>133</v>
      </c>
      <c r="G19" s="294" t="s">
        <v>266</v>
      </c>
      <c r="H19" s="294" t="s">
        <v>267</v>
      </c>
      <c r="I19" s="317">
        <v>70000</v>
      </c>
      <c r="J19" s="317">
        <v>70000</v>
      </c>
      <c r="K19" s="301"/>
      <c r="L19" s="301"/>
      <c r="M19" s="301">
        <f t="shared" si="0"/>
        <v>70000</v>
      </c>
      <c r="N19" s="315"/>
      <c r="O19" s="315"/>
      <c r="P19" s="315"/>
      <c r="Q19" s="315"/>
      <c r="R19" s="315"/>
      <c r="S19" s="315"/>
      <c r="T19" s="315"/>
      <c r="U19" s="315"/>
      <c r="V19" s="315"/>
      <c r="W19" s="315"/>
      <c r="X19" s="315"/>
    </row>
    <row r="20" ht="13.5" customHeight="1" spans="1:24">
      <c r="A20" s="316" t="s">
        <v>92</v>
      </c>
      <c r="B20" s="318" t="s">
        <v>94</v>
      </c>
      <c r="C20" s="294" t="s">
        <v>260</v>
      </c>
      <c r="D20" s="294" t="s">
        <v>261</v>
      </c>
      <c r="E20" s="294" t="s">
        <v>134</v>
      </c>
      <c r="F20" s="294" t="s">
        <v>133</v>
      </c>
      <c r="G20" s="294" t="s">
        <v>268</v>
      </c>
      <c r="H20" s="294" t="s">
        <v>269</v>
      </c>
      <c r="I20" s="317">
        <v>9450</v>
      </c>
      <c r="J20" s="317">
        <v>9450</v>
      </c>
      <c r="K20" s="301"/>
      <c r="L20" s="301"/>
      <c r="M20" s="301">
        <f t="shared" si="0"/>
        <v>9450</v>
      </c>
      <c r="N20" s="315"/>
      <c r="O20" s="315"/>
      <c r="P20" s="315"/>
      <c r="Q20" s="315"/>
      <c r="R20" s="315"/>
      <c r="S20" s="315"/>
      <c r="T20" s="315"/>
      <c r="U20" s="315"/>
      <c r="V20" s="315"/>
      <c r="W20" s="315"/>
      <c r="X20" s="315"/>
    </row>
    <row r="21" ht="13.5" customHeight="1" spans="1:24">
      <c r="A21" s="316" t="s">
        <v>92</v>
      </c>
      <c r="B21" s="318" t="s">
        <v>94</v>
      </c>
      <c r="C21" s="294" t="s">
        <v>260</v>
      </c>
      <c r="D21" s="294" t="s">
        <v>261</v>
      </c>
      <c r="E21" s="294" t="s">
        <v>134</v>
      </c>
      <c r="F21" s="294" t="s">
        <v>133</v>
      </c>
      <c r="G21" s="294" t="s">
        <v>270</v>
      </c>
      <c r="H21" s="294" t="s">
        <v>271</v>
      </c>
      <c r="I21" s="317">
        <v>84000</v>
      </c>
      <c r="J21" s="317">
        <v>84000</v>
      </c>
      <c r="K21" s="301"/>
      <c r="L21" s="301"/>
      <c r="M21" s="301">
        <f t="shared" si="0"/>
        <v>84000</v>
      </c>
      <c r="N21" s="315"/>
      <c r="O21" s="315"/>
      <c r="P21" s="315"/>
      <c r="Q21" s="315"/>
      <c r="R21" s="315"/>
      <c r="S21" s="315"/>
      <c r="T21" s="315"/>
      <c r="U21" s="315"/>
      <c r="V21" s="315"/>
      <c r="W21" s="315"/>
      <c r="X21" s="315"/>
    </row>
    <row r="22" ht="13.5" customHeight="1" spans="1:24">
      <c r="A22" s="316" t="s">
        <v>92</v>
      </c>
      <c r="B22" s="318" t="s">
        <v>94</v>
      </c>
      <c r="C22" s="294" t="s">
        <v>260</v>
      </c>
      <c r="D22" s="294" t="s">
        <v>261</v>
      </c>
      <c r="E22" s="294" t="s">
        <v>134</v>
      </c>
      <c r="F22" s="294" t="s">
        <v>133</v>
      </c>
      <c r="G22" s="294" t="s">
        <v>272</v>
      </c>
      <c r="H22" s="294" t="s">
        <v>273</v>
      </c>
      <c r="I22" s="317">
        <v>31500</v>
      </c>
      <c r="J22" s="317">
        <v>31500</v>
      </c>
      <c r="K22" s="301"/>
      <c r="L22" s="301"/>
      <c r="M22" s="301">
        <f t="shared" si="0"/>
        <v>31500</v>
      </c>
      <c r="N22" s="315"/>
      <c r="O22" s="315"/>
      <c r="P22" s="315"/>
      <c r="Q22" s="315"/>
      <c r="R22" s="315"/>
      <c r="S22" s="315"/>
      <c r="T22" s="315"/>
      <c r="U22" s="315"/>
      <c r="V22" s="315"/>
      <c r="W22" s="315"/>
      <c r="X22" s="315"/>
    </row>
    <row r="23" ht="13.5" customHeight="1" spans="1:24">
      <c r="A23" s="316" t="s">
        <v>92</v>
      </c>
      <c r="B23" s="318" t="s">
        <v>94</v>
      </c>
      <c r="C23" s="294" t="s">
        <v>260</v>
      </c>
      <c r="D23" s="294" t="s">
        <v>261</v>
      </c>
      <c r="E23" s="294" t="s">
        <v>134</v>
      </c>
      <c r="F23" s="294" t="s">
        <v>133</v>
      </c>
      <c r="G23" s="294" t="s">
        <v>274</v>
      </c>
      <c r="H23" s="294" t="s">
        <v>275</v>
      </c>
      <c r="I23" s="317">
        <v>35000</v>
      </c>
      <c r="J23" s="317">
        <v>35000</v>
      </c>
      <c r="K23" s="301"/>
      <c r="L23" s="301"/>
      <c r="M23" s="301">
        <f t="shared" si="0"/>
        <v>35000</v>
      </c>
      <c r="N23" s="315"/>
      <c r="O23" s="315"/>
      <c r="P23" s="315"/>
      <c r="Q23" s="315"/>
      <c r="R23" s="315"/>
      <c r="S23" s="315"/>
      <c r="T23" s="315"/>
      <c r="U23" s="315"/>
      <c r="V23" s="315"/>
      <c r="W23" s="315"/>
      <c r="X23" s="315"/>
    </row>
    <row r="24" ht="13.5" customHeight="1" spans="1:24">
      <c r="A24" s="316" t="s">
        <v>92</v>
      </c>
      <c r="B24" s="318" t="s">
        <v>94</v>
      </c>
      <c r="C24" s="294" t="s">
        <v>260</v>
      </c>
      <c r="D24" s="294" t="s">
        <v>261</v>
      </c>
      <c r="E24" s="294" t="s">
        <v>141</v>
      </c>
      <c r="F24" s="294" t="s">
        <v>142</v>
      </c>
      <c r="G24" s="294" t="s">
        <v>270</v>
      </c>
      <c r="H24" s="294" t="s">
        <v>271</v>
      </c>
      <c r="I24" s="317">
        <v>7200</v>
      </c>
      <c r="J24" s="317">
        <v>7200</v>
      </c>
      <c r="K24" s="301"/>
      <c r="L24" s="301"/>
      <c r="M24" s="301">
        <f t="shared" si="0"/>
        <v>7200</v>
      </c>
      <c r="N24" s="315"/>
      <c r="O24" s="315"/>
      <c r="P24" s="315"/>
      <c r="Q24" s="315"/>
      <c r="R24" s="315"/>
      <c r="S24" s="315"/>
      <c r="T24" s="315"/>
      <c r="U24" s="315"/>
      <c r="V24" s="315"/>
      <c r="W24" s="315"/>
      <c r="X24" s="315"/>
    </row>
    <row r="25" ht="13.5" customHeight="1" spans="1:24">
      <c r="A25" s="316" t="s">
        <v>92</v>
      </c>
      <c r="B25" s="318" t="s">
        <v>94</v>
      </c>
      <c r="C25" s="294" t="s">
        <v>260</v>
      </c>
      <c r="D25" s="294" t="s">
        <v>261</v>
      </c>
      <c r="E25" s="294" t="s">
        <v>141</v>
      </c>
      <c r="F25" s="294" t="s">
        <v>142</v>
      </c>
      <c r="G25" s="294" t="s">
        <v>274</v>
      </c>
      <c r="H25" s="294" t="s">
        <v>275</v>
      </c>
      <c r="I25" s="317">
        <v>38400</v>
      </c>
      <c r="J25" s="317">
        <v>38400</v>
      </c>
      <c r="K25" s="301"/>
      <c r="L25" s="301"/>
      <c r="M25" s="301">
        <f t="shared" si="0"/>
        <v>38400</v>
      </c>
      <c r="N25" s="315"/>
      <c r="O25" s="315"/>
      <c r="P25" s="315"/>
      <c r="Q25" s="315"/>
      <c r="R25" s="315"/>
      <c r="S25" s="315"/>
      <c r="T25" s="315"/>
      <c r="U25" s="315"/>
      <c r="V25" s="315"/>
      <c r="W25" s="315"/>
      <c r="X25" s="315"/>
    </row>
    <row r="26" ht="13.5" customHeight="1" spans="1:24">
      <c r="A26" s="316" t="s">
        <v>92</v>
      </c>
      <c r="B26" s="318" t="s">
        <v>94</v>
      </c>
      <c r="C26" s="294" t="s">
        <v>276</v>
      </c>
      <c r="D26" s="294" t="s">
        <v>277</v>
      </c>
      <c r="E26" s="294" t="s">
        <v>134</v>
      </c>
      <c r="F26" s="294" t="s">
        <v>133</v>
      </c>
      <c r="G26" s="294" t="s">
        <v>278</v>
      </c>
      <c r="H26" s="294" t="s">
        <v>279</v>
      </c>
      <c r="I26" s="317">
        <v>25200</v>
      </c>
      <c r="J26" s="317">
        <v>25200</v>
      </c>
      <c r="K26" s="301"/>
      <c r="L26" s="301"/>
      <c r="M26" s="301">
        <f t="shared" si="0"/>
        <v>25200</v>
      </c>
      <c r="N26" s="315"/>
      <c r="O26" s="315"/>
      <c r="P26" s="315"/>
      <c r="Q26" s="315"/>
      <c r="R26" s="315"/>
      <c r="S26" s="315"/>
      <c r="T26" s="315"/>
      <c r="U26" s="315"/>
      <c r="V26" s="315"/>
      <c r="W26" s="315"/>
      <c r="X26" s="315"/>
    </row>
    <row r="27" ht="13.5" customHeight="1" spans="1:24">
      <c r="A27" s="316" t="s">
        <v>92</v>
      </c>
      <c r="B27" s="318" t="s">
        <v>94</v>
      </c>
      <c r="C27" s="294" t="s">
        <v>276</v>
      </c>
      <c r="D27" s="294" t="s">
        <v>277</v>
      </c>
      <c r="E27" s="294" t="s">
        <v>143</v>
      </c>
      <c r="F27" s="294" t="s">
        <v>144</v>
      </c>
      <c r="G27" s="294" t="s">
        <v>280</v>
      </c>
      <c r="H27" s="294" t="s">
        <v>281</v>
      </c>
      <c r="I27" s="317">
        <v>669550</v>
      </c>
      <c r="J27" s="317">
        <v>669550</v>
      </c>
      <c r="K27" s="301"/>
      <c r="L27" s="301"/>
      <c r="M27" s="301">
        <f t="shared" si="0"/>
        <v>669550</v>
      </c>
      <c r="N27" s="315"/>
      <c r="O27" s="315"/>
      <c r="P27" s="315"/>
      <c r="Q27" s="315"/>
      <c r="R27" s="315"/>
      <c r="S27" s="315"/>
      <c r="T27" s="315"/>
      <c r="U27" s="315"/>
      <c r="V27" s="315"/>
      <c r="W27" s="315"/>
      <c r="X27" s="315"/>
    </row>
    <row r="28" ht="13.5" customHeight="1" spans="1:24">
      <c r="A28" s="316" t="s">
        <v>92</v>
      </c>
      <c r="B28" s="318" t="s">
        <v>94</v>
      </c>
      <c r="C28" s="294" t="s">
        <v>276</v>
      </c>
      <c r="D28" s="294" t="s">
        <v>277</v>
      </c>
      <c r="E28" s="294" t="s">
        <v>145</v>
      </c>
      <c r="F28" s="294" t="s">
        <v>146</v>
      </c>
      <c r="G28" s="294" t="s">
        <v>282</v>
      </c>
      <c r="H28" s="294" t="s">
        <v>283</v>
      </c>
      <c r="I28" s="317">
        <v>415656</v>
      </c>
      <c r="J28" s="317">
        <v>415656</v>
      </c>
      <c r="K28" s="301"/>
      <c r="L28" s="301"/>
      <c r="M28" s="301">
        <f t="shared" si="0"/>
        <v>415656</v>
      </c>
      <c r="N28" s="315"/>
      <c r="O28" s="315"/>
      <c r="P28" s="315"/>
      <c r="Q28" s="315"/>
      <c r="R28" s="315"/>
      <c r="S28" s="315"/>
      <c r="T28" s="315"/>
      <c r="U28" s="315"/>
      <c r="V28" s="315"/>
      <c r="W28" s="315"/>
      <c r="X28" s="315"/>
    </row>
    <row r="29" ht="13.5" customHeight="1" spans="1:24">
      <c r="A29" s="316" t="s">
        <v>92</v>
      </c>
      <c r="B29" s="318" t="s">
        <v>94</v>
      </c>
      <c r="C29" s="294" t="s">
        <v>276</v>
      </c>
      <c r="D29" s="294" t="s">
        <v>277</v>
      </c>
      <c r="E29" s="294" t="s">
        <v>161</v>
      </c>
      <c r="F29" s="294" t="s">
        <v>162</v>
      </c>
      <c r="G29" s="294" t="s">
        <v>284</v>
      </c>
      <c r="H29" s="294" t="s">
        <v>285</v>
      </c>
      <c r="I29" s="317">
        <v>360640</v>
      </c>
      <c r="J29" s="317">
        <v>360640</v>
      </c>
      <c r="K29" s="301"/>
      <c r="L29" s="301"/>
      <c r="M29" s="301">
        <f t="shared" si="0"/>
        <v>360640</v>
      </c>
      <c r="N29" s="315"/>
      <c r="O29" s="315"/>
      <c r="P29" s="315"/>
      <c r="Q29" s="315"/>
      <c r="R29" s="315"/>
      <c r="S29" s="315"/>
      <c r="T29" s="315"/>
      <c r="U29" s="315"/>
      <c r="V29" s="315"/>
      <c r="W29" s="315"/>
      <c r="X29" s="315"/>
    </row>
    <row r="30" ht="13.5" customHeight="1" spans="1:24">
      <c r="A30" s="316" t="s">
        <v>92</v>
      </c>
      <c r="B30" s="318" t="s">
        <v>94</v>
      </c>
      <c r="C30" s="294" t="s">
        <v>276</v>
      </c>
      <c r="D30" s="294" t="s">
        <v>277</v>
      </c>
      <c r="E30" s="294" t="s">
        <v>163</v>
      </c>
      <c r="F30" s="294" t="s">
        <v>164</v>
      </c>
      <c r="G30" s="294" t="s">
        <v>286</v>
      </c>
      <c r="H30" s="294" t="s">
        <v>287</v>
      </c>
      <c r="I30" s="317">
        <v>320280</v>
      </c>
      <c r="J30" s="317">
        <v>320280</v>
      </c>
      <c r="K30" s="301"/>
      <c r="L30" s="301"/>
      <c r="M30" s="301">
        <f t="shared" si="0"/>
        <v>320280</v>
      </c>
      <c r="N30" s="315"/>
      <c r="O30" s="315"/>
      <c r="P30" s="315"/>
      <c r="Q30" s="315"/>
      <c r="R30" s="315"/>
      <c r="S30" s="315"/>
      <c r="T30" s="315"/>
      <c r="U30" s="315"/>
      <c r="V30" s="315"/>
      <c r="W30" s="315"/>
      <c r="X30" s="315"/>
    </row>
    <row r="31" ht="13.5" customHeight="1" spans="1:24">
      <c r="A31" s="316" t="s">
        <v>92</v>
      </c>
      <c r="B31" s="318" t="s">
        <v>94</v>
      </c>
      <c r="C31" s="294" t="s">
        <v>276</v>
      </c>
      <c r="D31" s="294" t="s">
        <v>277</v>
      </c>
      <c r="E31" s="294" t="s">
        <v>165</v>
      </c>
      <c r="F31" s="294" t="s">
        <v>166</v>
      </c>
      <c r="G31" s="294" t="s">
        <v>278</v>
      </c>
      <c r="H31" s="294" t="s">
        <v>279</v>
      </c>
      <c r="I31" s="317">
        <v>8750</v>
      </c>
      <c r="J31" s="317">
        <v>8750</v>
      </c>
      <c r="K31" s="301"/>
      <c r="L31" s="301"/>
      <c r="M31" s="301">
        <f t="shared" si="0"/>
        <v>8750</v>
      </c>
      <c r="N31" s="315"/>
      <c r="O31" s="315"/>
      <c r="P31" s="315"/>
      <c r="Q31" s="315"/>
      <c r="R31" s="315"/>
      <c r="S31" s="315"/>
      <c r="T31" s="315"/>
      <c r="U31" s="315"/>
      <c r="V31" s="315"/>
      <c r="W31" s="315"/>
      <c r="X31" s="315"/>
    </row>
    <row r="32" ht="13.5" customHeight="1" spans="1:24">
      <c r="A32" s="316" t="s">
        <v>92</v>
      </c>
      <c r="B32" s="318" t="s">
        <v>94</v>
      </c>
      <c r="C32" s="294" t="s">
        <v>288</v>
      </c>
      <c r="D32" s="294" t="s">
        <v>289</v>
      </c>
      <c r="E32" s="294" t="s">
        <v>134</v>
      </c>
      <c r="F32" s="294" t="s">
        <v>133</v>
      </c>
      <c r="G32" s="294" t="s">
        <v>290</v>
      </c>
      <c r="H32" s="294" t="s">
        <v>289</v>
      </c>
      <c r="I32" s="317">
        <v>12600</v>
      </c>
      <c r="J32" s="317">
        <v>12600</v>
      </c>
      <c r="K32" s="301"/>
      <c r="L32" s="301"/>
      <c r="M32" s="301">
        <f t="shared" si="0"/>
        <v>12600</v>
      </c>
      <c r="N32" s="315"/>
      <c r="O32" s="315"/>
      <c r="P32" s="315"/>
      <c r="Q32" s="315"/>
      <c r="R32" s="315"/>
      <c r="S32" s="315"/>
      <c r="T32" s="315"/>
      <c r="U32" s="315"/>
      <c r="V32" s="315"/>
      <c r="W32" s="315"/>
      <c r="X32" s="315"/>
    </row>
    <row r="33" ht="13.5" customHeight="1" spans="1:24">
      <c r="A33" s="316" t="s">
        <v>92</v>
      </c>
      <c r="B33" s="318" t="s">
        <v>94</v>
      </c>
      <c r="C33" s="294" t="s">
        <v>291</v>
      </c>
      <c r="D33" s="294" t="s">
        <v>292</v>
      </c>
      <c r="E33" s="294" t="s">
        <v>134</v>
      </c>
      <c r="F33" s="294" t="s">
        <v>133</v>
      </c>
      <c r="G33" s="294" t="s">
        <v>248</v>
      </c>
      <c r="H33" s="294" t="s">
        <v>249</v>
      </c>
      <c r="I33" s="317">
        <v>1358700</v>
      </c>
      <c r="J33" s="317">
        <v>1358700</v>
      </c>
      <c r="K33" s="301"/>
      <c r="L33" s="301"/>
      <c r="M33" s="301">
        <f t="shared" si="0"/>
        <v>1358700</v>
      </c>
      <c r="N33" s="315"/>
      <c r="O33" s="315"/>
      <c r="P33" s="315"/>
      <c r="Q33" s="315"/>
      <c r="R33" s="315"/>
      <c r="S33" s="315"/>
      <c r="T33" s="315"/>
      <c r="U33" s="315"/>
      <c r="V33" s="315"/>
      <c r="W33" s="315"/>
      <c r="X33" s="315"/>
    </row>
    <row r="34" ht="13.5" customHeight="1" spans="1:24">
      <c r="A34" s="316" t="s">
        <v>92</v>
      </c>
      <c r="B34" s="318" t="s">
        <v>94</v>
      </c>
      <c r="C34" s="294" t="s">
        <v>293</v>
      </c>
      <c r="D34" s="294" t="s">
        <v>294</v>
      </c>
      <c r="E34" s="294" t="s">
        <v>134</v>
      </c>
      <c r="F34" s="294" t="s">
        <v>133</v>
      </c>
      <c r="G34" s="294" t="s">
        <v>295</v>
      </c>
      <c r="H34" s="294" t="s">
        <v>296</v>
      </c>
      <c r="I34" s="317">
        <v>1835400</v>
      </c>
      <c r="J34" s="317">
        <v>1835400</v>
      </c>
      <c r="K34" s="301"/>
      <c r="L34" s="301"/>
      <c r="M34" s="301">
        <f t="shared" si="0"/>
        <v>1835400</v>
      </c>
      <c r="N34" s="315"/>
      <c r="O34" s="315"/>
      <c r="P34" s="315"/>
      <c r="Q34" s="315"/>
      <c r="R34" s="315"/>
      <c r="S34" s="315"/>
      <c r="T34" s="315"/>
      <c r="U34" s="315"/>
      <c r="V34" s="315"/>
      <c r="W34" s="315"/>
      <c r="X34" s="315"/>
    </row>
    <row r="35" ht="13.5" customHeight="1" spans="1:24">
      <c r="A35" s="316" t="s">
        <v>92</v>
      </c>
      <c r="B35" s="318" t="s">
        <v>96</v>
      </c>
      <c r="C35" s="294" t="s">
        <v>297</v>
      </c>
      <c r="D35" s="294" t="s">
        <v>241</v>
      </c>
      <c r="E35" s="294" t="s">
        <v>128</v>
      </c>
      <c r="F35" s="294" t="s">
        <v>129</v>
      </c>
      <c r="G35" s="294" t="s">
        <v>242</v>
      </c>
      <c r="H35" s="294" t="s">
        <v>243</v>
      </c>
      <c r="I35" s="317">
        <v>401052</v>
      </c>
      <c r="J35" s="317">
        <v>401052</v>
      </c>
      <c r="K35" s="301"/>
      <c r="L35" s="301"/>
      <c r="M35" s="301">
        <f t="shared" si="0"/>
        <v>401052</v>
      </c>
      <c r="N35" s="315"/>
      <c r="O35" s="315"/>
      <c r="P35" s="315"/>
      <c r="Q35" s="315"/>
      <c r="R35" s="315"/>
      <c r="S35" s="315"/>
      <c r="T35" s="315"/>
      <c r="U35" s="315"/>
      <c r="V35" s="315"/>
      <c r="W35" s="315"/>
      <c r="X35" s="315"/>
    </row>
    <row r="36" ht="13.5" customHeight="1" spans="1:24">
      <c r="A36" s="316" t="s">
        <v>92</v>
      </c>
      <c r="B36" s="318" t="s">
        <v>96</v>
      </c>
      <c r="C36" s="294" t="s">
        <v>297</v>
      </c>
      <c r="D36" s="294" t="s">
        <v>241</v>
      </c>
      <c r="E36" s="294" t="s">
        <v>128</v>
      </c>
      <c r="F36" s="294" t="s">
        <v>129</v>
      </c>
      <c r="G36" s="294" t="s">
        <v>244</v>
      </c>
      <c r="H36" s="294" t="s">
        <v>245</v>
      </c>
      <c r="I36" s="317">
        <v>120</v>
      </c>
      <c r="J36" s="317">
        <v>120</v>
      </c>
      <c r="K36" s="301"/>
      <c r="L36" s="301"/>
      <c r="M36" s="301">
        <f t="shared" si="0"/>
        <v>120</v>
      </c>
      <c r="N36" s="315"/>
      <c r="O36" s="315"/>
      <c r="P36" s="315"/>
      <c r="Q36" s="315"/>
      <c r="R36" s="315"/>
      <c r="S36" s="315"/>
      <c r="T36" s="315"/>
      <c r="U36" s="315"/>
      <c r="V36" s="315"/>
      <c r="W36" s="315"/>
      <c r="X36" s="315"/>
    </row>
    <row r="37" ht="13.5" customHeight="1" spans="1:24">
      <c r="A37" s="316" t="s">
        <v>92</v>
      </c>
      <c r="B37" s="318" t="s">
        <v>96</v>
      </c>
      <c r="C37" s="294" t="s">
        <v>297</v>
      </c>
      <c r="D37" s="294" t="s">
        <v>241</v>
      </c>
      <c r="E37" s="294" t="s">
        <v>128</v>
      </c>
      <c r="F37" s="294" t="s">
        <v>129</v>
      </c>
      <c r="G37" s="294" t="s">
        <v>246</v>
      </c>
      <c r="H37" s="294" t="s">
        <v>247</v>
      </c>
      <c r="I37" s="317">
        <v>33421</v>
      </c>
      <c r="J37" s="317">
        <v>33421</v>
      </c>
      <c r="K37" s="301"/>
      <c r="L37" s="301"/>
      <c r="M37" s="301">
        <f t="shared" si="0"/>
        <v>33421</v>
      </c>
      <c r="N37" s="315"/>
      <c r="O37" s="315"/>
      <c r="P37" s="315"/>
      <c r="Q37" s="315"/>
      <c r="R37" s="315"/>
      <c r="S37" s="315"/>
      <c r="T37" s="315"/>
      <c r="U37" s="315"/>
      <c r="V37" s="315"/>
      <c r="W37" s="315"/>
      <c r="X37" s="315"/>
    </row>
    <row r="38" ht="13.5" customHeight="1" spans="1:24">
      <c r="A38" s="316" t="s">
        <v>92</v>
      </c>
      <c r="B38" s="318" t="s">
        <v>96</v>
      </c>
      <c r="C38" s="294" t="s">
        <v>297</v>
      </c>
      <c r="D38" s="294" t="s">
        <v>241</v>
      </c>
      <c r="E38" s="294" t="s">
        <v>128</v>
      </c>
      <c r="F38" s="294" t="s">
        <v>129</v>
      </c>
      <c r="G38" s="294" t="s">
        <v>248</v>
      </c>
      <c r="H38" s="294" t="s">
        <v>249</v>
      </c>
      <c r="I38" s="317">
        <v>618996</v>
      </c>
      <c r="J38" s="317">
        <v>618996</v>
      </c>
      <c r="K38" s="301"/>
      <c r="L38" s="301"/>
      <c r="M38" s="301">
        <f t="shared" si="0"/>
        <v>618996</v>
      </c>
      <c r="N38" s="315"/>
      <c r="O38" s="315"/>
      <c r="P38" s="315"/>
      <c r="Q38" s="315"/>
      <c r="R38" s="315"/>
      <c r="S38" s="315"/>
      <c r="T38" s="315"/>
      <c r="U38" s="315"/>
      <c r="V38" s="315"/>
      <c r="W38" s="315"/>
      <c r="X38" s="315"/>
    </row>
    <row r="39" ht="13.5" customHeight="1" spans="1:24">
      <c r="A39" s="316" t="s">
        <v>92</v>
      </c>
      <c r="B39" s="318" t="s">
        <v>96</v>
      </c>
      <c r="C39" s="294" t="s">
        <v>298</v>
      </c>
      <c r="D39" s="294" t="s">
        <v>277</v>
      </c>
      <c r="E39" s="294" t="s">
        <v>128</v>
      </c>
      <c r="F39" s="294" t="s">
        <v>129</v>
      </c>
      <c r="G39" s="294" t="s">
        <v>278</v>
      </c>
      <c r="H39" s="294" t="s">
        <v>279</v>
      </c>
      <c r="I39" s="317">
        <v>7920</v>
      </c>
      <c r="J39" s="317">
        <v>7920</v>
      </c>
      <c r="K39" s="301"/>
      <c r="L39" s="301"/>
      <c r="M39" s="301">
        <f t="shared" si="0"/>
        <v>7920</v>
      </c>
      <c r="N39" s="315"/>
      <c r="O39" s="315"/>
      <c r="P39" s="315"/>
      <c r="Q39" s="315"/>
      <c r="R39" s="315"/>
      <c r="S39" s="315"/>
      <c r="T39" s="315"/>
      <c r="U39" s="315"/>
      <c r="V39" s="315"/>
      <c r="W39" s="315"/>
      <c r="X39" s="315"/>
    </row>
    <row r="40" ht="13.5" customHeight="1" spans="1:24">
      <c r="A40" s="316" t="s">
        <v>92</v>
      </c>
      <c r="B40" s="318" t="s">
        <v>96</v>
      </c>
      <c r="C40" s="294" t="s">
        <v>298</v>
      </c>
      <c r="D40" s="294" t="s">
        <v>277</v>
      </c>
      <c r="E40" s="294" t="s">
        <v>143</v>
      </c>
      <c r="F40" s="294" t="s">
        <v>144</v>
      </c>
      <c r="G40" s="294" t="s">
        <v>280</v>
      </c>
      <c r="H40" s="294" t="s">
        <v>281</v>
      </c>
      <c r="I40" s="317">
        <v>210430</v>
      </c>
      <c r="J40" s="317">
        <v>210430</v>
      </c>
      <c r="K40" s="301"/>
      <c r="L40" s="301"/>
      <c r="M40" s="301">
        <f t="shared" si="0"/>
        <v>210430</v>
      </c>
      <c r="N40" s="315"/>
      <c r="O40" s="315"/>
      <c r="P40" s="315"/>
      <c r="Q40" s="315"/>
      <c r="R40" s="315"/>
      <c r="S40" s="315"/>
      <c r="T40" s="315"/>
      <c r="U40" s="315"/>
      <c r="V40" s="315"/>
      <c r="W40" s="315"/>
      <c r="X40" s="315"/>
    </row>
    <row r="41" ht="13.5" customHeight="1" spans="1:24">
      <c r="A41" s="316" t="s">
        <v>92</v>
      </c>
      <c r="B41" s="318" t="s">
        <v>96</v>
      </c>
      <c r="C41" s="294" t="s">
        <v>298</v>
      </c>
      <c r="D41" s="294" t="s">
        <v>277</v>
      </c>
      <c r="E41" s="294" t="s">
        <v>161</v>
      </c>
      <c r="F41" s="294" t="s">
        <v>162</v>
      </c>
      <c r="G41" s="294" t="s">
        <v>284</v>
      </c>
      <c r="H41" s="294" t="s">
        <v>285</v>
      </c>
      <c r="I41" s="317">
        <v>110240</v>
      </c>
      <c r="J41" s="317">
        <v>110240</v>
      </c>
      <c r="K41" s="301"/>
      <c r="L41" s="301"/>
      <c r="M41" s="301">
        <f t="shared" si="0"/>
        <v>110240</v>
      </c>
      <c r="N41" s="315"/>
      <c r="O41" s="315"/>
      <c r="P41" s="315"/>
      <c r="Q41" s="315"/>
      <c r="R41" s="315"/>
      <c r="S41" s="315"/>
      <c r="T41" s="315"/>
      <c r="U41" s="315"/>
      <c r="V41" s="315"/>
      <c r="W41" s="315"/>
      <c r="X41" s="315"/>
    </row>
    <row r="42" ht="13.5" customHeight="1" spans="1:24">
      <c r="A42" s="316" t="s">
        <v>92</v>
      </c>
      <c r="B42" s="318" t="s">
        <v>96</v>
      </c>
      <c r="C42" s="294" t="s">
        <v>298</v>
      </c>
      <c r="D42" s="294" t="s">
        <v>277</v>
      </c>
      <c r="E42" s="294" t="s">
        <v>163</v>
      </c>
      <c r="F42" s="294" t="s">
        <v>164</v>
      </c>
      <c r="G42" s="294" t="s">
        <v>286</v>
      </c>
      <c r="H42" s="294" t="s">
        <v>287</v>
      </c>
      <c r="I42" s="317">
        <v>80040</v>
      </c>
      <c r="J42" s="317">
        <v>80040</v>
      </c>
      <c r="K42" s="301"/>
      <c r="L42" s="301"/>
      <c r="M42" s="301">
        <f t="shared" ref="M42:M73" si="1">I42</f>
        <v>80040</v>
      </c>
      <c r="N42" s="315"/>
      <c r="O42" s="315"/>
      <c r="P42" s="315"/>
      <c r="Q42" s="315"/>
      <c r="R42" s="315"/>
      <c r="S42" s="315"/>
      <c r="T42" s="315"/>
      <c r="U42" s="315"/>
      <c r="V42" s="315"/>
      <c r="W42" s="315"/>
      <c r="X42" s="315"/>
    </row>
    <row r="43" ht="13.5" customHeight="1" spans="1:24">
      <c r="A43" s="316" t="s">
        <v>92</v>
      </c>
      <c r="B43" s="318" t="s">
        <v>96</v>
      </c>
      <c r="C43" s="294" t="s">
        <v>298</v>
      </c>
      <c r="D43" s="294" t="s">
        <v>277</v>
      </c>
      <c r="E43" s="294" t="s">
        <v>165</v>
      </c>
      <c r="F43" s="294" t="s">
        <v>166</v>
      </c>
      <c r="G43" s="294" t="s">
        <v>278</v>
      </c>
      <c r="H43" s="294" t="s">
        <v>279</v>
      </c>
      <c r="I43" s="317">
        <v>2750</v>
      </c>
      <c r="J43" s="317">
        <v>2750</v>
      </c>
      <c r="K43" s="301"/>
      <c r="L43" s="301"/>
      <c r="M43" s="301">
        <f t="shared" si="1"/>
        <v>2750</v>
      </c>
      <c r="N43" s="315"/>
      <c r="O43" s="315"/>
      <c r="P43" s="315"/>
      <c r="Q43" s="315"/>
      <c r="R43" s="315"/>
      <c r="S43" s="315"/>
      <c r="T43" s="315"/>
      <c r="U43" s="315"/>
      <c r="V43" s="315"/>
      <c r="W43" s="315"/>
      <c r="X43" s="315"/>
    </row>
    <row r="44" ht="13.5" customHeight="1" spans="1:24">
      <c r="A44" s="316" t="s">
        <v>92</v>
      </c>
      <c r="B44" s="318" t="s">
        <v>96</v>
      </c>
      <c r="C44" s="294" t="s">
        <v>299</v>
      </c>
      <c r="D44" s="294" t="s">
        <v>172</v>
      </c>
      <c r="E44" s="294" t="s">
        <v>171</v>
      </c>
      <c r="F44" s="294" t="s">
        <v>172</v>
      </c>
      <c r="G44" s="294" t="s">
        <v>251</v>
      </c>
      <c r="H44" s="294" t="s">
        <v>172</v>
      </c>
      <c r="I44" s="317">
        <v>163500</v>
      </c>
      <c r="J44" s="317">
        <v>163500</v>
      </c>
      <c r="K44" s="301"/>
      <c r="L44" s="301"/>
      <c r="M44" s="301">
        <f t="shared" si="1"/>
        <v>163500</v>
      </c>
      <c r="N44" s="315"/>
      <c r="O44" s="315"/>
      <c r="P44" s="315"/>
      <c r="Q44" s="315"/>
      <c r="R44" s="315"/>
      <c r="S44" s="315"/>
      <c r="T44" s="315"/>
      <c r="U44" s="315"/>
      <c r="V44" s="315"/>
      <c r="W44" s="315"/>
      <c r="X44" s="315"/>
    </row>
    <row r="45" ht="13.5" customHeight="1" spans="1:24">
      <c r="A45" s="316" t="s">
        <v>92</v>
      </c>
      <c r="B45" s="318" t="s">
        <v>96</v>
      </c>
      <c r="C45" s="294" t="s">
        <v>300</v>
      </c>
      <c r="D45" s="294" t="s">
        <v>261</v>
      </c>
      <c r="E45" s="294" t="s">
        <v>128</v>
      </c>
      <c r="F45" s="294" t="s">
        <v>129</v>
      </c>
      <c r="G45" s="294" t="s">
        <v>262</v>
      </c>
      <c r="H45" s="294" t="s">
        <v>263</v>
      </c>
      <c r="I45" s="317">
        <v>33000</v>
      </c>
      <c r="J45" s="317">
        <v>33000</v>
      </c>
      <c r="K45" s="301"/>
      <c r="L45" s="301"/>
      <c r="M45" s="301">
        <f t="shared" si="1"/>
        <v>33000</v>
      </c>
      <c r="N45" s="315"/>
      <c r="O45" s="315"/>
      <c r="P45" s="315"/>
      <c r="Q45" s="315"/>
      <c r="R45" s="315"/>
      <c r="S45" s="315"/>
      <c r="T45" s="315"/>
      <c r="U45" s="315"/>
      <c r="V45" s="315"/>
      <c r="W45" s="315"/>
      <c r="X45" s="315"/>
    </row>
    <row r="46" ht="13.5" customHeight="1" spans="1:24">
      <c r="A46" s="316" t="s">
        <v>92</v>
      </c>
      <c r="B46" s="318" t="s">
        <v>96</v>
      </c>
      <c r="C46" s="294" t="s">
        <v>300</v>
      </c>
      <c r="D46" s="294" t="s">
        <v>261</v>
      </c>
      <c r="E46" s="294" t="s">
        <v>128</v>
      </c>
      <c r="F46" s="294" t="s">
        <v>129</v>
      </c>
      <c r="G46" s="294" t="s">
        <v>264</v>
      </c>
      <c r="H46" s="294" t="s">
        <v>265</v>
      </c>
      <c r="I46" s="317">
        <v>2200</v>
      </c>
      <c r="J46" s="317">
        <v>2200</v>
      </c>
      <c r="K46" s="301"/>
      <c r="L46" s="301"/>
      <c r="M46" s="301">
        <f t="shared" si="1"/>
        <v>2200</v>
      </c>
      <c r="N46" s="315"/>
      <c r="O46" s="315"/>
      <c r="P46" s="315"/>
      <c r="Q46" s="315"/>
      <c r="R46" s="315"/>
      <c r="S46" s="315"/>
      <c r="T46" s="315"/>
      <c r="U46" s="315"/>
      <c r="V46" s="315"/>
      <c r="W46" s="315"/>
      <c r="X46" s="315"/>
    </row>
    <row r="47" ht="13.5" customHeight="1" spans="1:24">
      <c r="A47" s="316" t="s">
        <v>92</v>
      </c>
      <c r="B47" s="318" t="s">
        <v>96</v>
      </c>
      <c r="C47" s="294" t="s">
        <v>300</v>
      </c>
      <c r="D47" s="294" t="s">
        <v>261</v>
      </c>
      <c r="E47" s="294" t="s">
        <v>128</v>
      </c>
      <c r="F47" s="294" t="s">
        <v>129</v>
      </c>
      <c r="G47" s="294" t="s">
        <v>266</v>
      </c>
      <c r="H47" s="294" t="s">
        <v>267</v>
      </c>
      <c r="I47" s="317">
        <v>22000</v>
      </c>
      <c r="J47" s="317">
        <v>22000</v>
      </c>
      <c r="K47" s="301"/>
      <c r="L47" s="301"/>
      <c r="M47" s="301">
        <f t="shared" si="1"/>
        <v>22000</v>
      </c>
      <c r="N47" s="315"/>
      <c r="O47" s="315"/>
      <c r="P47" s="315"/>
      <c r="Q47" s="315"/>
      <c r="R47" s="315"/>
      <c r="S47" s="315"/>
      <c r="T47" s="315"/>
      <c r="U47" s="315"/>
      <c r="V47" s="315"/>
      <c r="W47" s="315"/>
      <c r="X47" s="315"/>
    </row>
    <row r="48" ht="13.5" customHeight="1" spans="1:24">
      <c r="A48" s="316" t="s">
        <v>92</v>
      </c>
      <c r="B48" s="318" t="s">
        <v>96</v>
      </c>
      <c r="C48" s="294" t="s">
        <v>300</v>
      </c>
      <c r="D48" s="294" t="s">
        <v>261</v>
      </c>
      <c r="E48" s="294" t="s">
        <v>128</v>
      </c>
      <c r="F48" s="294" t="s">
        <v>129</v>
      </c>
      <c r="G48" s="294" t="s">
        <v>268</v>
      </c>
      <c r="H48" s="294" t="s">
        <v>269</v>
      </c>
      <c r="I48" s="317">
        <v>2970</v>
      </c>
      <c r="J48" s="317">
        <v>2970</v>
      </c>
      <c r="K48" s="301"/>
      <c r="L48" s="301"/>
      <c r="M48" s="301">
        <f t="shared" si="1"/>
        <v>2970</v>
      </c>
      <c r="N48" s="315"/>
      <c r="O48" s="315"/>
      <c r="P48" s="315"/>
      <c r="Q48" s="315"/>
      <c r="R48" s="315"/>
      <c r="S48" s="315"/>
      <c r="T48" s="315"/>
      <c r="U48" s="315"/>
      <c r="V48" s="315"/>
      <c r="W48" s="315"/>
      <c r="X48" s="315"/>
    </row>
    <row r="49" ht="13.5" customHeight="1" spans="1:24">
      <c r="A49" s="316" t="s">
        <v>92</v>
      </c>
      <c r="B49" s="318" t="s">
        <v>96</v>
      </c>
      <c r="C49" s="294" t="s">
        <v>300</v>
      </c>
      <c r="D49" s="294" t="s">
        <v>261</v>
      </c>
      <c r="E49" s="294" t="s">
        <v>128</v>
      </c>
      <c r="F49" s="294" t="s">
        <v>129</v>
      </c>
      <c r="G49" s="294" t="s">
        <v>270</v>
      </c>
      <c r="H49" s="294" t="s">
        <v>271</v>
      </c>
      <c r="I49" s="317">
        <v>26400</v>
      </c>
      <c r="J49" s="317">
        <v>26400</v>
      </c>
      <c r="K49" s="301"/>
      <c r="L49" s="301"/>
      <c r="M49" s="301">
        <f t="shared" si="1"/>
        <v>26400</v>
      </c>
      <c r="N49" s="315"/>
      <c r="O49" s="315"/>
      <c r="P49" s="315"/>
      <c r="Q49" s="315"/>
      <c r="R49" s="315"/>
      <c r="S49" s="315"/>
      <c r="T49" s="315"/>
      <c r="U49" s="315"/>
      <c r="V49" s="315"/>
      <c r="W49" s="315"/>
      <c r="X49" s="315"/>
    </row>
    <row r="50" ht="13.5" customHeight="1" spans="1:24">
      <c r="A50" s="316" t="s">
        <v>92</v>
      </c>
      <c r="B50" s="318" t="s">
        <v>96</v>
      </c>
      <c r="C50" s="294" t="s">
        <v>300</v>
      </c>
      <c r="D50" s="294" t="s">
        <v>261</v>
      </c>
      <c r="E50" s="294" t="s">
        <v>128</v>
      </c>
      <c r="F50" s="294" t="s">
        <v>129</v>
      </c>
      <c r="G50" s="294" t="s">
        <v>272</v>
      </c>
      <c r="H50" s="294" t="s">
        <v>273</v>
      </c>
      <c r="I50" s="317">
        <v>9900</v>
      </c>
      <c r="J50" s="317">
        <v>9900</v>
      </c>
      <c r="K50" s="301"/>
      <c r="L50" s="301"/>
      <c r="M50" s="301">
        <f t="shared" si="1"/>
        <v>9900</v>
      </c>
      <c r="N50" s="315"/>
      <c r="O50" s="315"/>
      <c r="P50" s="315"/>
      <c r="Q50" s="315"/>
      <c r="R50" s="315"/>
      <c r="S50" s="315"/>
      <c r="T50" s="315"/>
      <c r="U50" s="315"/>
      <c r="V50" s="315"/>
      <c r="W50" s="315"/>
      <c r="X50" s="315"/>
    </row>
    <row r="51" ht="13.5" customHeight="1" spans="1:24">
      <c r="A51" s="316" t="s">
        <v>92</v>
      </c>
      <c r="B51" s="318" t="s">
        <v>96</v>
      </c>
      <c r="C51" s="294" t="s">
        <v>300</v>
      </c>
      <c r="D51" s="294" t="s">
        <v>261</v>
      </c>
      <c r="E51" s="294" t="s">
        <v>128</v>
      </c>
      <c r="F51" s="294" t="s">
        <v>129</v>
      </c>
      <c r="G51" s="294" t="s">
        <v>274</v>
      </c>
      <c r="H51" s="294" t="s">
        <v>275</v>
      </c>
      <c r="I51" s="317">
        <v>11000</v>
      </c>
      <c r="J51" s="317">
        <v>11000</v>
      </c>
      <c r="K51" s="301"/>
      <c r="L51" s="301"/>
      <c r="M51" s="301">
        <f t="shared" si="1"/>
        <v>11000</v>
      </c>
      <c r="N51" s="315"/>
      <c r="O51" s="315"/>
      <c r="P51" s="315"/>
      <c r="Q51" s="315"/>
      <c r="R51" s="315"/>
      <c r="S51" s="315"/>
      <c r="T51" s="315"/>
      <c r="U51" s="315"/>
      <c r="V51" s="315"/>
      <c r="W51" s="315"/>
      <c r="X51" s="315"/>
    </row>
    <row r="52" ht="13.5" customHeight="1" spans="1:24">
      <c r="A52" s="316" t="s">
        <v>92</v>
      </c>
      <c r="B52" s="318" t="s">
        <v>96</v>
      </c>
      <c r="C52" s="294" t="s">
        <v>300</v>
      </c>
      <c r="D52" s="294" t="s">
        <v>261</v>
      </c>
      <c r="E52" s="294" t="s">
        <v>141</v>
      </c>
      <c r="F52" s="294" t="s">
        <v>142</v>
      </c>
      <c r="G52" s="294" t="s">
        <v>270</v>
      </c>
      <c r="H52" s="294" t="s">
        <v>271</v>
      </c>
      <c r="I52" s="317">
        <v>600</v>
      </c>
      <c r="J52" s="317">
        <v>600</v>
      </c>
      <c r="K52" s="301"/>
      <c r="L52" s="301"/>
      <c r="M52" s="301">
        <f t="shared" si="1"/>
        <v>600</v>
      </c>
      <c r="N52" s="315"/>
      <c r="O52" s="315"/>
      <c r="P52" s="315"/>
      <c r="Q52" s="315"/>
      <c r="R52" s="315"/>
      <c r="S52" s="315"/>
      <c r="T52" s="315"/>
      <c r="U52" s="315"/>
      <c r="V52" s="315"/>
      <c r="W52" s="315"/>
      <c r="X52" s="315"/>
    </row>
    <row r="53" ht="13.5" customHeight="1" spans="1:24">
      <c r="A53" s="316" t="s">
        <v>92</v>
      </c>
      <c r="B53" s="318" t="s">
        <v>96</v>
      </c>
      <c r="C53" s="294" t="s">
        <v>300</v>
      </c>
      <c r="D53" s="294" t="s">
        <v>261</v>
      </c>
      <c r="E53" s="294" t="s">
        <v>141</v>
      </c>
      <c r="F53" s="294" t="s">
        <v>142</v>
      </c>
      <c r="G53" s="294" t="s">
        <v>274</v>
      </c>
      <c r="H53" s="294" t="s">
        <v>275</v>
      </c>
      <c r="I53" s="317">
        <v>3200</v>
      </c>
      <c r="J53" s="317">
        <v>3200</v>
      </c>
      <c r="K53" s="301"/>
      <c r="L53" s="301"/>
      <c r="M53" s="301">
        <f t="shared" si="1"/>
        <v>3200</v>
      </c>
      <c r="N53" s="315"/>
      <c r="O53" s="315"/>
      <c r="P53" s="315"/>
      <c r="Q53" s="315"/>
      <c r="R53" s="315"/>
      <c r="S53" s="315"/>
      <c r="T53" s="315"/>
      <c r="U53" s="315"/>
      <c r="V53" s="315"/>
      <c r="W53" s="315"/>
      <c r="X53" s="315"/>
    </row>
    <row r="54" ht="13.5" customHeight="1" spans="1:24">
      <c r="A54" s="316" t="s">
        <v>92</v>
      </c>
      <c r="B54" s="318" t="s">
        <v>96</v>
      </c>
      <c r="C54" s="294" t="s">
        <v>301</v>
      </c>
      <c r="D54" s="294" t="s">
        <v>289</v>
      </c>
      <c r="E54" s="294" t="s">
        <v>128</v>
      </c>
      <c r="F54" s="294" t="s">
        <v>129</v>
      </c>
      <c r="G54" s="294" t="s">
        <v>290</v>
      </c>
      <c r="H54" s="294" t="s">
        <v>289</v>
      </c>
      <c r="I54" s="317">
        <v>3960</v>
      </c>
      <c r="J54" s="317">
        <v>3960</v>
      </c>
      <c r="K54" s="301"/>
      <c r="L54" s="301"/>
      <c r="M54" s="301">
        <f t="shared" si="1"/>
        <v>3960</v>
      </c>
      <c r="N54" s="315"/>
      <c r="O54" s="315"/>
      <c r="P54" s="315"/>
      <c r="Q54" s="315"/>
      <c r="R54" s="315"/>
      <c r="S54" s="315"/>
      <c r="T54" s="315"/>
      <c r="U54" s="315"/>
      <c r="V54" s="315"/>
      <c r="W54" s="315"/>
      <c r="X54" s="315"/>
    </row>
    <row r="55" ht="13.5" customHeight="1" spans="1:24">
      <c r="A55" s="316" t="s">
        <v>92</v>
      </c>
      <c r="B55" s="318" t="s">
        <v>96</v>
      </c>
      <c r="C55" s="294" t="s">
        <v>302</v>
      </c>
      <c r="D55" s="294" t="s">
        <v>257</v>
      </c>
      <c r="E55" s="294" t="s">
        <v>128</v>
      </c>
      <c r="F55" s="294" t="s">
        <v>129</v>
      </c>
      <c r="G55" s="294" t="s">
        <v>258</v>
      </c>
      <c r="H55" s="294" t="s">
        <v>259</v>
      </c>
      <c r="I55" s="317">
        <v>30000</v>
      </c>
      <c r="J55" s="317">
        <v>30000</v>
      </c>
      <c r="K55" s="301"/>
      <c r="L55" s="301"/>
      <c r="M55" s="301">
        <f t="shared" si="1"/>
        <v>30000</v>
      </c>
      <c r="N55" s="315"/>
      <c r="O55" s="315"/>
      <c r="P55" s="315"/>
      <c r="Q55" s="315"/>
      <c r="R55" s="315"/>
      <c r="S55" s="315"/>
      <c r="T55" s="315"/>
      <c r="U55" s="315"/>
      <c r="V55" s="315"/>
      <c r="W55" s="315"/>
      <c r="X55" s="315"/>
    </row>
    <row r="56" ht="13.5" customHeight="1" spans="1:24">
      <c r="A56" s="316" t="s">
        <v>92</v>
      </c>
      <c r="B56" s="318" t="s">
        <v>96</v>
      </c>
      <c r="C56" s="294" t="s">
        <v>303</v>
      </c>
      <c r="D56" s="294" t="s">
        <v>253</v>
      </c>
      <c r="E56" s="294" t="s">
        <v>141</v>
      </c>
      <c r="F56" s="294" t="s">
        <v>142</v>
      </c>
      <c r="G56" s="294" t="s">
        <v>254</v>
      </c>
      <c r="H56" s="294" t="s">
        <v>255</v>
      </c>
      <c r="I56" s="317">
        <v>40800</v>
      </c>
      <c r="J56" s="317">
        <v>40800</v>
      </c>
      <c r="K56" s="301"/>
      <c r="L56" s="301"/>
      <c r="M56" s="301">
        <f t="shared" si="1"/>
        <v>40800</v>
      </c>
      <c r="N56" s="315"/>
      <c r="O56" s="315"/>
      <c r="P56" s="315"/>
      <c r="Q56" s="315"/>
      <c r="R56" s="315"/>
      <c r="S56" s="315"/>
      <c r="T56" s="315"/>
      <c r="U56" s="315"/>
      <c r="V56" s="315"/>
      <c r="W56" s="315"/>
      <c r="X56" s="315"/>
    </row>
    <row r="57" ht="13.5" customHeight="1" spans="1:24">
      <c r="A57" s="316" t="s">
        <v>92</v>
      </c>
      <c r="B57" s="318" t="s">
        <v>96</v>
      </c>
      <c r="C57" s="294" t="s">
        <v>304</v>
      </c>
      <c r="D57" s="294" t="s">
        <v>292</v>
      </c>
      <c r="E57" s="294" t="s">
        <v>128</v>
      </c>
      <c r="F57" s="294" t="s">
        <v>129</v>
      </c>
      <c r="G57" s="294" t="s">
        <v>248</v>
      </c>
      <c r="H57" s="294" t="s">
        <v>249</v>
      </c>
      <c r="I57" s="317">
        <v>427020</v>
      </c>
      <c r="J57" s="317">
        <v>427020</v>
      </c>
      <c r="K57" s="301"/>
      <c r="L57" s="301"/>
      <c r="M57" s="301">
        <f t="shared" si="1"/>
        <v>427020</v>
      </c>
      <c r="N57" s="315"/>
      <c r="O57" s="315"/>
      <c r="P57" s="315"/>
      <c r="Q57" s="315"/>
      <c r="R57" s="315"/>
      <c r="S57" s="315"/>
      <c r="T57" s="315"/>
      <c r="U57" s="315"/>
      <c r="V57" s="315"/>
      <c r="W57" s="315"/>
      <c r="X57" s="315"/>
    </row>
    <row r="58" ht="13.5" customHeight="1" spans="1:24">
      <c r="A58" s="316" t="s">
        <v>92</v>
      </c>
      <c r="B58" s="318" t="s">
        <v>98</v>
      </c>
      <c r="C58" s="294" t="s">
        <v>305</v>
      </c>
      <c r="D58" s="294" t="s">
        <v>292</v>
      </c>
      <c r="E58" s="294" t="s">
        <v>120</v>
      </c>
      <c r="F58" s="294" t="s">
        <v>121</v>
      </c>
      <c r="G58" s="294" t="s">
        <v>248</v>
      </c>
      <c r="H58" s="294" t="s">
        <v>249</v>
      </c>
      <c r="I58" s="317">
        <v>194100</v>
      </c>
      <c r="J58" s="317">
        <v>194100</v>
      </c>
      <c r="K58" s="301"/>
      <c r="L58" s="301"/>
      <c r="M58" s="301">
        <f t="shared" si="1"/>
        <v>194100</v>
      </c>
      <c r="N58" s="315"/>
      <c r="O58" s="315"/>
      <c r="P58" s="315"/>
      <c r="Q58" s="315"/>
      <c r="R58" s="315"/>
      <c r="S58" s="315"/>
      <c r="T58" s="315"/>
      <c r="U58" s="315"/>
      <c r="V58" s="315"/>
      <c r="W58" s="315"/>
      <c r="X58" s="315"/>
    </row>
    <row r="59" ht="13.5" customHeight="1" spans="1:24">
      <c r="A59" s="316" t="s">
        <v>92</v>
      </c>
      <c r="B59" s="318" t="s">
        <v>98</v>
      </c>
      <c r="C59" s="294" t="s">
        <v>306</v>
      </c>
      <c r="D59" s="294" t="s">
        <v>241</v>
      </c>
      <c r="E59" s="294" t="s">
        <v>120</v>
      </c>
      <c r="F59" s="294" t="s">
        <v>121</v>
      </c>
      <c r="G59" s="294" t="s">
        <v>242</v>
      </c>
      <c r="H59" s="294" t="s">
        <v>243</v>
      </c>
      <c r="I59" s="317">
        <v>159396</v>
      </c>
      <c r="J59" s="317">
        <v>159396</v>
      </c>
      <c r="K59" s="301"/>
      <c r="L59" s="301"/>
      <c r="M59" s="301">
        <f t="shared" si="1"/>
        <v>159396</v>
      </c>
      <c r="N59" s="315"/>
      <c r="O59" s="315"/>
      <c r="P59" s="315"/>
      <c r="Q59" s="315"/>
      <c r="R59" s="315"/>
      <c r="S59" s="315"/>
      <c r="T59" s="315"/>
      <c r="U59" s="315"/>
      <c r="V59" s="315"/>
      <c r="W59" s="315"/>
      <c r="X59" s="315"/>
    </row>
    <row r="60" ht="13.5" customHeight="1" spans="1:24">
      <c r="A60" s="316" t="s">
        <v>92</v>
      </c>
      <c r="B60" s="318" t="s">
        <v>98</v>
      </c>
      <c r="C60" s="294" t="s">
        <v>306</v>
      </c>
      <c r="D60" s="294" t="s">
        <v>241</v>
      </c>
      <c r="E60" s="294" t="s">
        <v>120</v>
      </c>
      <c r="F60" s="294" t="s">
        <v>121</v>
      </c>
      <c r="G60" s="294" t="s">
        <v>246</v>
      </c>
      <c r="H60" s="294" t="s">
        <v>247</v>
      </c>
      <c r="I60" s="317">
        <v>13283</v>
      </c>
      <c r="J60" s="317">
        <v>13283</v>
      </c>
      <c r="K60" s="301"/>
      <c r="L60" s="301"/>
      <c r="M60" s="301">
        <f t="shared" si="1"/>
        <v>13283</v>
      </c>
      <c r="N60" s="315"/>
      <c r="O60" s="315"/>
      <c r="P60" s="315"/>
      <c r="Q60" s="315"/>
      <c r="R60" s="315"/>
      <c r="S60" s="315"/>
      <c r="T60" s="315"/>
      <c r="U60" s="315"/>
      <c r="V60" s="315"/>
      <c r="W60" s="315"/>
      <c r="X60" s="315"/>
    </row>
    <row r="61" ht="13.5" customHeight="1" spans="1:24">
      <c r="A61" s="316" t="s">
        <v>92</v>
      </c>
      <c r="B61" s="318" t="s">
        <v>98</v>
      </c>
      <c r="C61" s="294" t="s">
        <v>306</v>
      </c>
      <c r="D61" s="294" t="s">
        <v>241</v>
      </c>
      <c r="E61" s="294" t="s">
        <v>120</v>
      </c>
      <c r="F61" s="294" t="s">
        <v>121</v>
      </c>
      <c r="G61" s="294" t="s">
        <v>248</v>
      </c>
      <c r="H61" s="294" t="s">
        <v>249</v>
      </c>
      <c r="I61" s="317">
        <v>276612</v>
      </c>
      <c r="J61" s="317">
        <v>276612</v>
      </c>
      <c r="K61" s="301"/>
      <c r="L61" s="301"/>
      <c r="M61" s="301">
        <f t="shared" si="1"/>
        <v>276612</v>
      </c>
      <c r="N61" s="315"/>
      <c r="O61" s="315"/>
      <c r="P61" s="315"/>
      <c r="Q61" s="315"/>
      <c r="R61" s="315"/>
      <c r="S61" s="315"/>
      <c r="T61" s="315"/>
      <c r="U61" s="315"/>
      <c r="V61" s="315"/>
      <c r="W61" s="315"/>
      <c r="X61" s="315"/>
    </row>
    <row r="62" ht="13.5" customHeight="1" spans="1:24">
      <c r="A62" s="316" t="s">
        <v>92</v>
      </c>
      <c r="B62" s="318" t="s">
        <v>98</v>
      </c>
      <c r="C62" s="294" t="s">
        <v>307</v>
      </c>
      <c r="D62" s="294" t="s">
        <v>277</v>
      </c>
      <c r="E62" s="294" t="s">
        <v>120</v>
      </c>
      <c r="F62" s="294" t="s">
        <v>121</v>
      </c>
      <c r="G62" s="294" t="s">
        <v>278</v>
      </c>
      <c r="H62" s="294" t="s">
        <v>279</v>
      </c>
      <c r="I62" s="317">
        <v>3600</v>
      </c>
      <c r="J62" s="317">
        <v>3600</v>
      </c>
      <c r="K62" s="301"/>
      <c r="L62" s="301"/>
      <c r="M62" s="301">
        <f t="shared" si="1"/>
        <v>3600</v>
      </c>
      <c r="N62" s="315"/>
      <c r="O62" s="315"/>
      <c r="P62" s="315"/>
      <c r="Q62" s="315"/>
      <c r="R62" s="315"/>
      <c r="S62" s="315"/>
      <c r="T62" s="315"/>
      <c r="U62" s="315"/>
      <c r="V62" s="315"/>
      <c r="W62" s="315"/>
      <c r="X62" s="315"/>
    </row>
    <row r="63" ht="13.5" customHeight="1" spans="1:24">
      <c r="A63" s="316" t="s">
        <v>92</v>
      </c>
      <c r="B63" s="318" t="s">
        <v>98</v>
      </c>
      <c r="C63" s="294" t="s">
        <v>307</v>
      </c>
      <c r="D63" s="294" t="s">
        <v>277</v>
      </c>
      <c r="E63" s="294" t="s">
        <v>143</v>
      </c>
      <c r="F63" s="294" t="s">
        <v>144</v>
      </c>
      <c r="G63" s="294" t="s">
        <v>280</v>
      </c>
      <c r="H63" s="294" t="s">
        <v>281</v>
      </c>
      <c r="I63" s="317">
        <v>95650</v>
      </c>
      <c r="J63" s="317">
        <v>95650</v>
      </c>
      <c r="K63" s="301"/>
      <c r="L63" s="301"/>
      <c r="M63" s="301">
        <f t="shared" si="1"/>
        <v>95650</v>
      </c>
      <c r="N63" s="315"/>
      <c r="O63" s="315"/>
      <c r="P63" s="315"/>
      <c r="Q63" s="315"/>
      <c r="R63" s="315"/>
      <c r="S63" s="315"/>
      <c r="T63" s="315"/>
      <c r="U63" s="315"/>
      <c r="V63" s="315"/>
      <c r="W63" s="315"/>
      <c r="X63" s="315"/>
    </row>
    <row r="64" ht="13.5" customHeight="1" spans="1:24">
      <c r="A64" s="316" t="s">
        <v>92</v>
      </c>
      <c r="B64" s="318" t="s">
        <v>98</v>
      </c>
      <c r="C64" s="294" t="s">
        <v>307</v>
      </c>
      <c r="D64" s="294" t="s">
        <v>277</v>
      </c>
      <c r="E64" s="294" t="s">
        <v>161</v>
      </c>
      <c r="F64" s="294" t="s">
        <v>162</v>
      </c>
      <c r="G64" s="294" t="s">
        <v>284</v>
      </c>
      <c r="H64" s="294" t="s">
        <v>285</v>
      </c>
      <c r="I64" s="317">
        <v>49600</v>
      </c>
      <c r="J64" s="317">
        <v>49600</v>
      </c>
      <c r="K64" s="301"/>
      <c r="L64" s="301"/>
      <c r="M64" s="301">
        <f t="shared" si="1"/>
        <v>49600</v>
      </c>
      <c r="N64" s="315"/>
      <c r="O64" s="315"/>
      <c r="P64" s="315"/>
      <c r="Q64" s="315"/>
      <c r="R64" s="315"/>
      <c r="S64" s="315"/>
      <c r="T64" s="315"/>
      <c r="U64" s="315"/>
      <c r="V64" s="315"/>
      <c r="W64" s="315"/>
      <c r="X64" s="315"/>
    </row>
    <row r="65" ht="13.5" customHeight="1" spans="1:24">
      <c r="A65" s="316" t="s">
        <v>92</v>
      </c>
      <c r="B65" s="318" t="s">
        <v>98</v>
      </c>
      <c r="C65" s="294" t="s">
        <v>307</v>
      </c>
      <c r="D65" s="294" t="s">
        <v>277</v>
      </c>
      <c r="E65" s="294" t="s">
        <v>163</v>
      </c>
      <c r="F65" s="294" t="s">
        <v>164</v>
      </c>
      <c r="G65" s="294" t="s">
        <v>286</v>
      </c>
      <c r="H65" s="294" t="s">
        <v>287</v>
      </c>
      <c r="I65" s="317">
        <v>33000</v>
      </c>
      <c r="J65" s="317">
        <v>33000</v>
      </c>
      <c r="K65" s="301"/>
      <c r="L65" s="301"/>
      <c r="M65" s="301">
        <f t="shared" si="1"/>
        <v>33000</v>
      </c>
      <c r="N65" s="315"/>
      <c r="O65" s="315"/>
      <c r="P65" s="315"/>
      <c r="Q65" s="315"/>
      <c r="R65" s="315"/>
      <c r="S65" s="315"/>
      <c r="T65" s="315"/>
      <c r="U65" s="315"/>
      <c r="V65" s="315"/>
      <c r="W65" s="315"/>
      <c r="X65" s="315"/>
    </row>
    <row r="66" ht="13.5" customHeight="1" spans="1:24">
      <c r="A66" s="316" t="s">
        <v>92</v>
      </c>
      <c r="B66" s="318" t="s">
        <v>98</v>
      </c>
      <c r="C66" s="294" t="s">
        <v>307</v>
      </c>
      <c r="D66" s="294" t="s">
        <v>277</v>
      </c>
      <c r="E66" s="294" t="s">
        <v>165</v>
      </c>
      <c r="F66" s="294" t="s">
        <v>166</v>
      </c>
      <c r="G66" s="294" t="s">
        <v>278</v>
      </c>
      <c r="H66" s="294" t="s">
        <v>279</v>
      </c>
      <c r="I66" s="317">
        <v>1250</v>
      </c>
      <c r="J66" s="317">
        <v>1250</v>
      </c>
      <c r="K66" s="301"/>
      <c r="L66" s="301"/>
      <c r="M66" s="301">
        <f t="shared" si="1"/>
        <v>1250</v>
      </c>
      <c r="N66" s="315"/>
      <c r="O66" s="315"/>
      <c r="P66" s="315"/>
      <c r="Q66" s="315"/>
      <c r="R66" s="315"/>
      <c r="S66" s="315"/>
      <c r="T66" s="315"/>
      <c r="U66" s="315"/>
      <c r="V66" s="315"/>
      <c r="W66" s="315"/>
      <c r="X66" s="315"/>
    </row>
    <row r="67" ht="13.5" customHeight="1" spans="1:24">
      <c r="A67" s="316" t="s">
        <v>92</v>
      </c>
      <c r="B67" s="318" t="s">
        <v>98</v>
      </c>
      <c r="C67" s="294" t="s">
        <v>308</v>
      </c>
      <c r="D67" s="294" t="s">
        <v>172</v>
      </c>
      <c r="E67" s="294" t="s">
        <v>171</v>
      </c>
      <c r="F67" s="294" t="s">
        <v>172</v>
      </c>
      <c r="G67" s="294" t="s">
        <v>251</v>
      </c>
      <c r="H67" s="294" t="s">
        <v>172</v>
      </c>
      <c r="I67" s="317">
        <v>72912</v>
      </c>
      <c r="J67" s="317">
        <v>72912</v>
      </c>
      <c r="K67" s="301"/>
      <c r="L67" s="301"/>
      <c r="M67" s="301">
        <f t="shared" si="1"/>
        <v>72912</v>
      </c>
      <c r="N67" s="315"/>
      <c r="O67" s="315"/>
      <c r="P67" s="315"/>
      <c r="Q67" s="315"/>
      <c r="R67" s="315"/>
      <c r="S67" s="315"/>
      <c r="T67" s="315"/>
      <c r="U67" s="315"/>
      <c r="V67" s="315"/>
      <c r="W67" s="315"/>
      <c r="X67" s="315"/>
    </row>
    <row r="68" ht="13.5" customHeight="1" spans="1:24">
      <c r="A68" s="316" t="s">
        <v>92</v>
      </c>
      <c r="B68" s="318" t="s">
        <v>98</v>
      </c>
      <c r="C68" s="294" t="s">
        <v>309</v>
      </c>
      <c r="D68" s="294" t="s">
        <v>289</v>
      </c>
      <c r="E68" s="294" t="s">
        <v>120</v>
      </c>
      <c r="F68" s="294" t="s">
        <v>121</v>
      </c>
      <c r="G68" s="294" t="s">
        <v>290</v>
      </c>
      <c r="H68" s="294" t="s">
        <v>289</v>
      </c>
      <c r="I68" s="317">
        <v>1800</v>
      </c>
      <c r="J68" s="317">
        <v>1800</v>
      </c>
      <c r="K68" s="301"/>
      <c r="L68" s="301"/>
      <c r="M68" s="301">
        <f t="shared" si="1"/>
        <v>1800</v>
      </c>
      <c r="N68" s="315"/>
      <c r="O68" s="315"/>
      <c r="P68" s="315"/>
      <c r="Q68" s="315"/>
      <c r="R68" s="315"/>
      <c r="S68" s="315"/>
      <c r="T68" s="315"/>
      <c r="U68" s="315"/>
      <c r="V68" s="315"/>
      <c r="W68" s="315"/>
      <c r="X68" s="315"/>
    </row>
    <row r="69" ht="13.5" customHeight="1" spans="1:24">
      <c r="A69" s="316" t="s">
        <v>92</v>
      </c>
      <c r="B69" s="318" t="s">
        <v>98</v>
      </c>
      <c r="C69" s="294" t="s">
        <v>310</v>
      </c>
      <c r="D69" s="294" t="s">
        <v>261</v>
      </c>
      <c r="E69" s="294" t="s">
        <v>120</v>
      </c>
      <c r="F69" s="294" t="s">
        <v>121</v>
      </c>
      <c r="G69" s="294" t="s">
        <v>262</v>
      </c>
      <c r="H69" s="294" t="s">
        <v>263</v>
      </c>
      <c r="I69" s="317">
        <v>20000</v>
      </c>
      <c r="J69" s="317">
        <v>20000</v>
      </c>
      <c r="K69" s="301"/>
      <c r="L69" s="301"/>
      <c r="M69" s="301">
        <f t="shared" si="1"/>
        <v>20000</v>
      </c>
      <c r="N69" s="315"/>
      <c r="O69" s="315"/>
      <c r="P69" s="315"/>
      <c r="Q69" s="315"/>
      <c r="R69" s="315"/>
      <c r="S69" s="315"/>
      <c r="T69" s="315"/>
      <c r="U69" s="315"/>
      <c r="V69" s="315"/>
      <c r="W69" s="315"/>
      <c r="X69" s="315"/>
    </row>
    <row r="70" ht="13.5" customHeight="1" spans="1:24">
      <c r="A70" s="316" t="s">
        <v>92</v>
      </c>
      <c r="B70" s="318" t="s">
        <v>98</v>
      </c>
      <c r="C70" s="294" t="s">
        <v>310</v>
      </c>
      <c r="D70" s="294" t="s">
        <v>261</v>
      </c>
      <c r="E70" s="294" t="s">
        <v>120</v>
      </c>
      <c r="F70" s="294" t="s">
        <v>121</v>
      </c>
      <c r="G70" s="294" t="s">
        <v>264</v>
      </c>
      <c r="H70" s="294" t="s">
        <v>265</v>
      </c>
      <c r="I70" s="317">
        <v>1000</v>
      </c>
      <c r="J70" s="317">
        <v>1000</v>
      </c>
      <c r="K70" s="301"/>
      <c r="L70" s="301"/>
      <c r="M70" s="301">
        <f t="shared" si="1"/>
        <v>1000</v>
      </c>
      <c r="N70" s="315"/>
      <c r="O70" s="315"/>
      <c r="P70" s="315"/>
      <c r="Q70" s="315"/>
      <c r="R70" s="315"/>
      <c r="S70" s="315"/>
      <c r="T70" s="315"/>
      <c r="U70" s="315"/>
      <c r="V70" s="315"/>
      <c r="W70" s="315"/>
      <c r="X70" s="315"/>
    </row>
    <row r="71" ht="13.5" customHeight="1" spans="1:24">
      <c r="A71" s="316" t="s">
        <v>92</v>
      </c>
      <c r="B71" s="318" t="s">
        <v>98</v>
      </c>
      <c r="C71" s="294" t="s">
        <v>310</v>
      </c>
      <c r="D71" s="294" t="s">
        <v>261</v>
      </c>
      <c r="E71" s="294" t="s">
        <v>120</v>
      </c>
      <c r="F71" s="294" t="s">
        <v>121</v>
      </c>
      <c r="G71" s="294" t="s">
        <v>266</v>
      </c>
      <c r="H71" s="294" t="s">
        <v>267</v>
      </c>
      <c r="I71" s="317">
        <v>10000</v>
      </c>
      <c r="J71" s="317">
        <v>10000</v>
      </c>
      <c r="K71" s="301"/>
      <c r="L71" s="301"/>
      <c r="M71" s="301">
        <f t="shared" si="1"/>
        <v>10000</v>
      </c>
      <c r="N71" s="315"/>
      <c r="O71" s="315"/>
      <c r="P71" s="315"/>
      <c r="Q71" s="315"/>
      <c r="R71" s="315"/>
      <c r="S71" s="315"/>
      <c r="T71" s="315"/>
      <c r="U71" s="315"/>
      <c r="V71" s="315"/>
      <c r="W71" s="315"/>
      <c r="X71" s="315"/>
    </row>
    <row r="72" ht="13.5" customHeight="1" spans="1:24">
      <c r="A72" s="316" t="s">
        <v>92</v>
      </c>
      <c r="B72" s="318" t="s">
        <v>98</v>
      </c>
      <c r="C72" s="294" t="s">
        <v>310</v>
      </c>
      <c r="D72" s="294" t="s">
        <v>261</v>
      </c>
      <c r="E72" s="294" t="s">
        <v>120</v>
      </c>
      <c r="F72" s="294" t="s">
        <v>121</v>
      </c>
      <c r="G72" s="294" t="s">
        <v>268</v>
      </c>
      <c r="H72" s="294" t="s">
        <v>269</v>
      </c>
      <c r="I72" s="317">
        <v>1350</v>
      </c>
      <c r="J72" s="317">
        <v>1350</v>
      </c>
      <c r="K72" s="301"/>
      <c r="L72" s="301"/>
      <c r="M72" s="301">
        <f t="shared" si="1"/>
        <v>1350</v>
      </c>
      <c r="N72" s="315"/>
      <c r="O72" s="315"/>
      <c r="P72" s="315"/>
      <c r="Q72" s="315"/>
      <c r="R72" s="315"/>
      <c r="S72" s="315"/>
      <c r="T72" s="315"/>
      <c r="U72" s="315"/>
      <c r="V72" s="315"/>
      <c r="W72" s="315"/>
      <c r="X72" s="315"/>
    </row>
    <row r="73" ht="13.5" customHeight="1" spans="1:24">
      <c r="A73" s="316" t="s">
        <v>92</v>
      </c>
      <c r="B73" s="318" t="s">
        <v>98</v>
      </c>
      <c r="C73" s="294" t="s">
        <v>310</v>
      </c>
      <c r="D73" s="294" t="s">
        <v>261</v>
      </c>
      <c r="E73" s="294" t="s">
        <v>120</v>
      </c>
      <c r="F73" s="294" t="s">
        <v>121</v>
      </c>
      <c r="G73" s="294" t="s">
        <v>270</v>
      </c>
      <c r="H73" s="294" t="s">
        <v>271</v>
      </c>
      <c r="I73" s="317">
        <v>12000</v>
      </c>
      <c r="J73" s="317">
        <v>12000</v>
      </c>
      <c r="K73" s="301"/>
      <c r="L73" s="301"/>
      <c r="M73" s="301">
        <f t="shared" si="1"/>
        <v>12000</v>
      </c>
      <c r="N73" s="315"/>
      <c r="O73" s="315"/>
      <c r="P73" s="315"/>
      <c r="Q73" s="315"/>
      <c r="R73" s="315"/>
      <c r="S73" s="315"/>
      <c r="T73" s="315"/>
      <c r="U73" s="315"/>
      <c r="V73" s="315"/>
      <c r="W73" s="315"/>
      <c r="X73" s="315"/>
    </row>
    <row r="74" ht="13.5" customHeight="1" spans="1:24">
      <c r="A74" s="316" t="s">
        <v>92</v>
      </c>
      <c r="B74" s="318" t="s">
        <v>98</v>
      </c>
      <c r="C74" s="294" t="s">
        <v>310</v>
      </c>
      <c r="D74" s="294" t="s">
        <v>261</v>
      </c>
      <c r="E74" s="294" t="s">
        <v>120</v>
      </c>
      <c r="F74" s="294" t="s">
        <v>121</v>
      </c>
      <c r="G74" s="294" t="s">
        <v>272</v>
      </c>
      <c r="H74" s="294" t="s">
        <v>273</v>
      </c>
      <c r="I74" s="317">
        <v>4500</v>
      </c>
      <c r="J74" s="317">
        <v>4500</v>
      </c>
      <c r="K74" s="301"/>
      <c r="L74" s="301"/>
      <c r="M74" s="301">
        <f t="shared" ref="M74:M99" si="2">I74</f>
        <v>4500</v>
      </c>
      <c r="N74" s="315"/>
      <c r="O74" s="315"/>
      <c r="P74" s="315"/>
      <c r="Q74" s="315"/>
      <c r="R74" s="315"/>
      <c r="S74" s="315"/>
      <c r="T74" s="315"/>
      <c r="U74" s="315"/>
      <c r="V74" s="315"/>
      <c r="W74" s="315"/>
      <c r="X74" s="315"/>
    </row>
    <row r="75" ht="13.5" customHeight="1" spans="1:24">
      <c r="A75" s="316" t="s">
        <v>92</v>
      </c>
      <c r="B75" s="318" t="s">
        <v>98</v>
      </c>
      <c r="C75" s="294" t="s">
        <v>310</v>
      </c>
      <c r="D75" s="294" t="s">
        <v>261</v>
      </c>
      <c r="E75" s="294" t="s">
        <v>120</v>
      </c>
      <c r="F75" s="294" t="s">
        <v>121</v>
      </c>
      <c r="G75" s="294" t="s">
        <v>274</v>
      </c>
      <c r="H75" s="294" t="s">
        <v>275</v>
      </c>
      <c r="I75" s="317">
        <v>5000</v>
      </c>
      <c r="J75" s="317">
        <v>5000</v>
      </c>
      <c r="K75" s="301"/>
      <c r="L75" s="301"/>
      <c r="M75" s="301">
        <f t="shared" si="2"/>
        <v>5000</v>
      </c>
      <c r="N75" s="315"/>
      <c r="O75" s="315"/>
      <c r="P75" s="315"/>
      <c r="Q75" s="315"/>
      <c r="R75" s="315"/>
      <c r="S75" s="315"/>
      <c r="T75" s="315"/>
      <c r="U75" s="315"/>
      <c r="V75" s="315"/>
      <c r="W75" s="315"/>
      <c r="X75" s="315"/>
    </row>
    <row r="76" ht="13.5" customHeight="1" spans="1:24">
      <c r="A76" s="316" t="s">
        <v>92</v>
      </c>
      <c r="B76" s="318" t="s">
        <v>92</v>
      </c>
      <c r="C76" s="294" t="s">
        <v>311</v>
      </c>
      <c r="D76" s="294" t="s">
        <v>312</v>
      </c>
      <c r="E76" s="294" t="s">
        <v>116</v>
      </c>
      <c r="F76" s="294" t="s">
        <v>117</v>
      </c>
      <c r="G76" s="294" t="s">
        <v>242</v>
      </c>
      <c r="H76" s="294" t="s">
        <v>243</v>
      </c>
      <c r="I76" s="317">
        <v>872880</v>
      </c>
      <c r="J76" s="317">
        <v>872880</v>
      </c>
      <c r="K76" s="301"/>
      <c r="L76" s="301"/>
      <c r="M76" s="301">
        <f t="shared" si="2"/>
        <v>872880</v>
      </c>
      <c r="N76" s="315"/>
      <c r="O76" s="315"/>
      <c r="P76" s="315"/>
      <c r="Q76" s="315"/>
      <c r="R76" s="315"/>
      <c r="S76" s="315"/>
      <c r="T76" s="315"/>
      <c r="U76" s="315"/>
      <c r="V76" s="315"/>
      <c r="W76" s="315"/>
      <c r="X76" s="315"/>
    </row>
    <row r="77" ht="13.5" customHeight="1" spans="1:24">
      <c r="A77" s="316" t="s">
        <v>92</v>
      </c>
      <c r="B77" s="318" t="s">
        <v>92</v>
      </c>
      <c r="C77" s="294" t="s">
        <v>311</v>
      </c>
      <c r="D77" s="294" t="s">
        <v>312</v>
      </c>
      <c r="E77" s="294" t="s">
        <v>116</v>
      </c>
      <c r="F77" s="294" t="s">
        <v>117</v>
      </c>
      <c r="G77" s="294" t="s">
        <v>244</v>
      </c>
      <c r="H77" s="294" t="s">
        <v>245</v>
      </c>
      <c r="I77" s="317">
        <v>1379820</v>
      </c>
      <c r="J77" s="317">
        <v>1379820</v>
      </c>
      <c r="K77" s="301"/>
      <c r="L77" s="301"/>
      <c r="M77" s="301">
        <f t="shared" si="2"/>
        <v>1379820</v>
      </c>
      <c r="N77" s="315"/>
      <c r="O77" s="315"/>
      <c r="P77" s="315"/>
      <c r="Q77" s="315"/>
      <c r="R77" s="315"/>
      <c r="S77" s="315"/>
      <c r="T77" s="315"/>
      <c r="U77" s="315"/>
      <c r="V77" s="315"/>
      <c r="W77" s="315"/>
      <c r="X77" s="315"/>
    </row>
    <row r="78" ht="13.5" customHeight="1" spans="1:24">
      <c r="A78" s="316" t="s">
        <v>92</v>
      </c>
      <c r="B78" s="318" t="s">
        <v>92</v>
      </c>
      <c r="C78" s="294" t="s">
        <v>311</v>
      </c>
      <c r="D78" s="294" t="s">
        <v>312</v>
      </c>
      <c r="E78" s="294" t="s">
        <v>116</v>
      </c>
      <c r="F78" s="294" t="s">
        <v>117</v>
      </c>
      <c r="G78" s="294" t="s">
        <v>246</v>
      </c>
      <c r="H78" s="294" t="s">
        <v>247</v>
      </c>
      <c r="I78" s="317">
        <v>72740</v>
      </c>
      <c r="J78" s="317">
        <v>72740</v>
      </c>
      <c r="K78" s="301"/>
      <c r="L78" s="301"/>
      <c r="M78" s="301">
        <f t="shared" si="2"/>
        <v>72740</v>
      </c>
      <c r="N78" s="315"/>
      <c r="O78" s="315"/>
      <c r="P78" s="315"/>
      <c r="Q78" s="315"/>
      <c r="R78" s="315"/>
      <c r="S78" s="315"/>
      <c r="T78" s="315"/>
      <c r="U78" s="315"/>
      <c r="V78" s="315"/>
      <c r="W78" s="315"/>
      <c r="X78" s="315"/>
    </row>
    <row r="79" ht="13.5" customHeight="1" spans="1:24">
      <c r="A79" s="316" t="s">
        <v>92</v>
      </c>
      <c r="B79" s="318" t="s">
        <v>92</v>
      </c>
      <c r="C79" s="294" t="s">
        <v>313</v>
      </c>
      <c r="D79" s="294" t="s">
        <v>172</v>
      </c>
      <c r="E79" s="294" t="s">
        <v>171</v>
      </c>
      <c r="F79" s="294" t="s">
        <v>172</v>
      </c>
      <c r="G79" s="294" t="s">
        <v>251</v>
      </c>
      <c r="H79" s="294" t="s">
        <v>172</v>
      </c>
      <c r="I79" s="317">
        <v>382488</v>
      </c>
      <c r="J79" s="317">
        <v>382488</v>
      </c>
      <c r="K79" s="301"/>
      <c r="L79" s="301"/>
      <c r="M79" s="301">
        <f t="shared" si="2"/>
        <v>382488</v>
      </c>
      <c r="N79" s="315"/>
      <c r="O79" s="315"/>
      <c r="P79" s="315"/>
      <c r="Q79" s="315"/>
      <c r="R79" s="315"/>
      <c r="S79" s="315"/>
      <c r="T79" s="315"/>
      <c r="U79" s="315"/>
      <c r="V79" s="315"/>
      <c r="W79" s="315"/>
      <c r="X79" s="315"/>
    </row>
    <row r="80" ht="13.5" customHeight="1" spans="1:24">
      <c r="A80" s="316" t="s">
        <v>92</v>
      </c>
      <c r="B80" s="318" t="s">
        <v>92</v>
      </c>
      <c r="C80" s="294" t="s">
        <v>314</v>
      </c>
      <c r="D80" s="294" t="s">
        <v>253</v>
      </c>
      <c r="E80" s="294" t="s">
        <v>139</v>
      </c>
      <c r="F80" s="294" t="s">
        <v>140</v>
      </c>
      <c r="G80" s="294" t="s">
        <v>254</v>
      </c>
      <c r="H80" s="294" t="s">
        <v>255</v>
      </c>
      <c r="I80" s="317">
        <v>176400</v>
      </c>
      <c r="J80" s="317">
        <v>176400</v>
      </c>
      <c r="K80" s="301"/>
      <c r="L80" s="301"/>
      <c r="M80" s="301">
        <f t="shared" si="2"/>
        <v>176400</v>
      </c>
      <c r="N80" s="315"/>
      <c r="O80" s="315"/>
      <c r="P80" s="315"/>
      <c r="Q80" s="315"/>
      <c r="R80" s="315"/>
      <c r="S80" s="315"/>
      <c r="T80" s="315"/>
      <c r="U80" s="315"/>
      <c r="V80" s="315"/>
      <c r="W80" s="315"/>
      <c r="X80" s="315"/>
    </row>
    <row r="81" ht="13.5" customHeight="1" spans="1:24">
      <c r="A81" s="316" t="s">
        <v>92</v>
      </c>
      <c r="B81" s="318" t="s">
        <v>92</v>
      </c>
      <c r="C81" s="294" t="s">
        <v>315</v>
      </c>
      <c r="D81" s="294" t="s">
        <v>257</v>
      </c>
      <c r="E81" s="294" t="s">
        <v>116</v>
      </c>
      <c r="F81" s="294" t="s">
        <v>117</v>
      </c>
      <c r="G81" s="294" t="s">
        <v>258</v>
      </c>
      <c r="H81" s="294" t="s">
        <v>259</v>
      </c>
      <c r="I81" s="317">
        <v>15000</v>
      </c>
      <c r="J81" s="317">
        <v>15000</v>
      </c>
      <c r="K81" s="301"/>
      <c r="L81" s="301"/>
      <c r="M81" s="301">
        <f t="shared" si="2"/>
        <v>15000</v>
      </c>
      <c r="N81" s="315"/>
      <c r="O81" s="315"/>
      <c r="P81" s="315"/>
      <c r="Q81" s="315"/>
      <c r="R81" s="315"/>
      <c r="S81" s="315"/>
      <c r="T81" s="315"/>
      <c r="U81" s="315"/>
      <c r="V81" s="315"/>
      <c r="W81" s="315"/>
      <c r="X81" s="315"/>
    </row>
    <row r="82" ht="13.5" customHeight="1" spans="1:24">
      <c r="A82" s="316" t="s">
        <v>92</v>
      </c>
      <c r="B82" s="318" t="s">
        <v>92</v>
      </c>
      <c r="C82" s="294" t="s">
        <v>316</v>
      </c>
      <c r="D82" s="294" t="s">
        <v>317</v>
      </c>
      <c r="E82" s="294" t="s">
        <v>116</v>
      </c>
      <c r="F82" s="294" t="s">
        <v>117</v>
      </c>
      <c r="G82" s="294" t="s">
        <v>272</v>
      </c>
      <c r="H82" s="294" t="s">
        <v>273</v>
      </c>
      <c r="I82" s="317">
        <v>201000</v>
      </c>
      <c r="J82" s="317">
        <v>201000</v>
      </c>
      <c r="K82" s="301"/>
      <c r="L82" s="301"/>
      <c r="M82" s="301">
        <f t="shared" si="2"/>
        <v>201000</v>
      </c>
      <c r="N82" s="315"/>
      <c r="O82" s="315"/>
      <c r="P82" s="315"/>
      <c r="Q82" s="315"/>
      <c r="R82" s="315"/>
      <c r="S82" s="315"/>
      <c r="T82" s="315"/>
      <c r="U82" s="315"/>
      <c r="V82" s="315"/>
      <c r="W82" s="315"/>
      <c r="X82" s="315"/>
    </row>
    <row r="83" ht="13.5" customHeight="1" spans="1:24">
      <c r="A83" s="316" t="s">
        <v>92</v>
      </c>
      <c r="B83" s="318" t="s">
        <v>92</v>
      </c>
      <c r="C83" s="294" t="s">
        <v>318</v>
      </c>
      <c r="D83" s="294" t="s">
        <v>261</v>
      </c>
      <c r="E83" s="294" t="s">
        <v>116</v>
      </c>
      <c r="F83" s="294" t="s">
        <v>117</v>
      </c>
      <c r="G83" s="294" t="s">
        <v>262</v>
      </c>
      <c r="H83" s="294" t="s">
        <v>263</v>
      </c>
      <c r="I83" s="317">
        <v>44000</v>
      </c>
      <c r="J83" s="317">
        <v>44000</v>
      </c>
      <c r="K83" s="301"/>
      <c r="L83" s="301"/>
      <c r="M83" s="301">
        <f t="shared" si="2"/>
        <v>44000</v>
      </c>
      <c r="N83" s="315"/>
      <c r="O83" s="315"/>
      <c r="P83" s="315"/>
      <c r="Q83" s="315"/>
      <c r="R83" s="315"/>
      <c r="S83" s="315"/>
      <c r="T83" s="315"/>
      <c r="U83" s="315"/>
      <c r="V83" s="315"/>
      <c r="W83" s="315"/>
      <c r="X83" s="315"/>
    </row>
    <row r="84" ht="13.5" customHeight="1" spans="1:24">
      <c r="A84" s="316" t="s">
        <v>92</v>
      </c>
      <c r="B84" s="318" t="s">
        <v>92</v>
      </c>
      <c r="C84" s="294" t="s">
        <v>318</v>
      </c>
      <c r="D84" s="294" t="s">
        <v>261</v>
      </c>
      <c r="E84" s="294" t="s">
        <v>116</v>
      </c>
      <c r="F84" s="294" t="s">
        <v>117</v>
      </c>
      <c r="G84" s="294" t="s">
        <v>264</v>
      </c>
      <c r="H84" s="294" t="s">
        <v>265</v>
      </c>
      <c r="I84" s="317">
        <v>4400</v>
      </c>
      <c r="J84" s="317">
        <v>4400</v>
      </c>
      <c r="K84" s="301"/>
      <c r="L84" s="301"/>
      <c r="M84" s="301">
        <f t="shared" si="2"/>
        <v>4400</v>
      </c>
      <c r="N84" s="315"/>
      <c r="O84" s="315"/>
      <c r="P84" s="315"/>
      <c r="Q84" s="315"/>
      <c r="R84" s="315"/>
      <c r="S84" s="315"/>
      <c r="T84" s="315"/>
      <c r="U84" s="315"/>
      <c r="V84" s="315"/>
      <c r="W84" s="315"/>
      <c r="X84" s="315"/>
    </row>
    <row r="85" ht="13.5" customHeight="1" spans="1:24">
      <c r="A85" s="316" t="s">
        <v>92</v>
      </c>
      <c r="B85" s="318" t="s">
        <v>92</v>
      </c>
      <c r="C85" s="294" t="s">
        <v>318</v>
      </c>
      <c r="D85" s="294" t="s">
        <v>261</v>
      </c>
      <c r="E85" s="294" t="s">
        <v>116</v>
      </c>
      <c r="F85" s="294" t="s">
        <v>117</v>
      </c>
      <c r="G85" s="294" t="s">
        <v>266</v>
      </c>
      <c r="H85" s="294" t="s">
        <v>267</v>
      </c>
      <c r="I85" s="317">
        <v>44000</v>
      </c>
      <c r="J85" s="317">
        <v>44000</v>
      </c>
      <c r="K85" s="301"/>
      <c r="L85" s="301"/>
      <c r="M85" s="301">
        <f t="shared" si="2"/>
        <v>44000</v>
      </c>
      <c r="N85" s="315"/>
      <c r="O85" s="315"/>
      <c r="P85" s="315"/>
      <c r="Q85" s="315"/>
      <c r="R85" s="315"/>
      <c r="S85" s="315"/>
      <c r="T85" s="315"/>
      <c r="U85" s="315"/>
      <c r="V85" s="315"/>
      <c r="W85" s="315"/>
      <c r="X85" s="315"/>
    </row>
    <row r="86" ht="13.5" customHeight="1" spans="1:24">
      <c r="A86" s="316" t="s">
        <v>92</v>
      </c>
      <c r="B86" s="318" t="s">
        <v>92</v>
      </c>
      <c r="C86" s="294" t="s">
        <v>318</v>
      </c>
      <c r="D86" s="294" t="s">
        <v>261</v>
      </c>
      <c r="E86" s="294" t="s">
        <v>116</v>
      </c>
      <c r="F86" s="294" t="s">
        <v>117</v>
      </c>
      <c r="G86" s="294" t="s">
        <v>268</v>
      </c>
      <c r="H86" s="294" t="s">
        <v>269</v>
      </c>
      <c r="I86" s="317">
        <v>5940</v>
      </c>
      <c r="J86" s="317">
        <v>5940</v>
      </c>
      <c r="K86" s="301"/>
      <c r="L86" s="301"/>
      <c r="M86" s="301">
        <f t="shared" si="2"/>
        <v>5940</v>
      </c>
      <c r="N86" s="315"/>
      <c r="O86" s="315"/>
      <c r="P86" s="315"/>
      <c r="Q86" s="315"/>
      <c r="R86" s="315"/>
      <c r="S86" s="315"/>
      <c r="T86" s="315"/>
      <c r="U86" s="315"/>
      <c r="V86" s="315"/>
      <c r="W86" s="315"/>
      <c r="X86" s="315"/>
    </row>
    <row r="87" ht="13.5" customHeight="1" spans="1:24">
      <c r="A87" s="316" t="s">
        <v>92</v>
      </c>
      <c r="B87" s="318" t="s">
        <v>92</v>
      </c>
      <c r="C87" s="294" t="s">
        <v>318</v>
      </c>
      <c r="D87" s="294" t="s">
        <v>261</v>
      </c>
      <c r="E87" s="294" t="s">
        <v>116</v>
      </c>
      <c r="F87" s="294" t="s">
        <v>117</v>
      </c>
      <c r="G87" s="294" t="s">
        <v>270</v>
      </c>
      <c r="H87" s="294" t="s">
        <v>271</v>
      </c>
      <c r="I87" s="317">
        <v>52800</v>
      </c>
      <c r="J87" s="317">
        <v>52800</v>
      </c>
      <c r="K87" s="301"/>
      <c r="L87" s="301"/>
      <c r="M87" s="301">
        <f t="shared" si="2"/>
        <v>52800</v>
      </c>
      <c r="N87" s="315"/>
      <c r="O87" s="315"/>
      <c r="P87" s="315"/>
      <c r="Q87" s="315"/>
      <c r="R87" s="315"/>
      <c r="S87" s="315"/>
      <c r="T87" s="315"/>
      <c r="U87" s="315"/>
      <c r="V87" s="315"/>
      <c r="W87" s="315"/>
      <c r="X87" s="315"/>
    </row>
    <row r="88" ht="13.5" customHeight="1" spans="1:24">
      <c r="A88" s="316" t="s">
        <v>92</v>
      </c>
      <c r="B88" s="318" t="s">
        <v>92</v>
      </c>
      <c r="C88" s="294" t="s">
        <v>318</v>
      </c>
      <c r="D88" s="294" t="s">
        <v>261</v>
      </c>
      <c r="E88" s="294" t="s">
        <v>116</v>
      </c>
      <c r="F88" s="294" t="s">
        <v>117</v>
      </c>
      <c r="G88" s="294" t="s">
        <v>272</v>
      </c>
      <c r="H88" s="294" t="s">
        <v>273</v>
      </c>
      <c r="I88" s="317">
        <v>20100</v>
      </c>
      <c r="J88" s="317">
        <v>20100</v>
      </c>
      <c r="K88" s="301"/>
      <c r="L88" s="301"/>
      <c r="M88" s="301">
        <f t="shared" si="2"/>
        <v>20100</v>
      </c>
      <c r="N88" s="315"/>
      <c r="O88" s="315"/>
      <c r="P88" s="315"/>
      <c r="Q88" s="315"/>
      <c r="R88" s="315"/>
      <c r="S88" s="315"/>
      <c r="T88" s="315"/>
      <c r="U88" s="315"/>
      <c r="V88" s="315"/>
      <c r="W88" s="315"/>
      <c r="X88" s="315"/>
    </row>
    <row r="89" ht="13.5" customHeight="1" spans="1:24">
      <c r="A89" s="316" t="s">
        <v>92</v>
      </c>
      <c r="B89" s="318" t="s">
        <v>92</v>
      </c>
      <c r="C89" s="294" t="s">
        <v>318</v>
      </c>
      <c r="D89" s="294" t="s">
        <v>261</v>
      </c>
      <c r="E89" s="294" t="s">
        <v>116</v>
      </c>
      <c r="F89" s="294" t="s">
        <v>117</v>
      </c>
      <c r="G89" s="294" t="s">
        <v>274</v>
      </c>
      <c r="H89" s="294" t="s">
        <v>275</v>
      </c>
      <c r="I89" s="317">
        <v>48000</v>
      </c>
      <c r="J89" s="317">
        <v>48000</v>
      </c>
      <c r="K89" s="301"/>
      <c r="L89" s="301"/>
      <c r="M89" s="301">
        <f t="shared" si="2"/>
        <v>48000</v>
      </c>
      <c r="N89" s="315"/>
      <c r="O89" s="315"/>
      <c r="P89" s="315"/>
      <c r="Q89" s="315"/>
      <c r="R89" s="315"/>
      <c r="S89" s="315"/>
      <c r="T89" s="315"/>
      <c r="U89" s="315"/>
      <c r="V89" s="315"/>
      <c r="W89" s="315"/>
      <c r="X89" s="315"/>
    </row>
    <row r="90" ht="13.5" customHeight="1" spans="1:24">
      <c r="A90" s="316" t="s">
        <v>92</v>
      </c>
      <c r="B90" s="318" t="s">
        <v>92</v>
      </c>
      <c r="C90" s="294" t="s">
        <v>318</v>
      </c>
      <c r="D90" s="294" t="s">
        <v>261</v>
      </c>
      <c r="E90" s="294" t="s">
        <v>139</v>
      </c>
      <c r="F90" s="294" t="s">
        <v>140</v>
      </c>
      <c r="G90" s="294" t="s">
        <v>270</v>
      </c>
      <c r="H90" s="294" t="s">
        <v>271</v>
      </c>
      <c r="I90" s="317">
        <v>2100</v>
      </c>
      <c r="J90" s="317">
        <v>2100</v>
      </c>
      <c r="K90" s="301"/>
      <c r="L90" s="301"/>
      <c r="M90" s="301">
        <f t="shared" si="2"/>
        <v>2100</v>
      </c>
      <c r="N90" s="315"/>
      <c r="O90" s="315"/>
      <c r="P90" s="315"/>
      <c r="Q90" s="315"/>
      <c r="R90" s="315"/>
      <c r="S90" s="315"/>
      <c r="T90" s="315"/>
      <c r="U90" s="315"/>
      <c r="V90" s="315"/>
      <c r="W90" s="315"/>
      <c r="X90" s="315"/>
    </row>
    <row r="91" ht="13.5" customHeight="1" spans="1:24">
      <c r="A91" s="316" t="s">
        <v>92</v>
      </c>
      <c r="B91" s="318" t="s">
        <v>92</v>
      </c>
      <c r="C91" s="294" t="s">
        <v>318</v>
      </c>
      <c r="D91" s="294" t="s">
        <v>261</v>
      </c>
      <c r="E91" s="294" t="s">
        <v>139</v>
      </c>
      <c r="F91" s="294" t="s">
        <v>140</v>
      </c>
      <c r="G91" s="294" t="s">
        <v>274</v>
      </c>
      <c r="H91" s="294" t="s">
        <v>275</v>
      </c>
      <c r="I91" s="317">
        <v>11200</v>
      </c>
      <c r="J91" s="317">
        <v>11200</v>
      </c>
      <c r="K91" s="301"/>
      <c r="L91" s="301"/>
      <c r="M91" s="301">
        <f t="shared" si="2"/>
        <v>11200</v>
      </c>
      <c r="N91" s="315"/>
      <c r="O91" s="315"/>
      <c r="P91" s="315"/>
      <c r="Q91" s="315"/>
      <c r="R91" s="315"/>
      <c r="S91" s="315"/>
      <c r="T91" s="315"/>
      <c r="U91" s="315"/>
      <c r="V91" s="315"/>
      <c r="W91" s="315"/>
      <c r="X91" s="315"/>
    </row>
    <row r="92" ht="13.5" customHeight="1" spans="1:24">
      <c r="A92" s="316" t="s">
        <v>92</v>
      </c>
      <c r="B92" s="318" t="s">
        <v>92</v>
      </c>
      <c r="C92" s="294" t="s">
        <v>319</v>
      </c>
      <c r="D92" s="294" t="s">
        <v>277</v>
      </c>
      <c r="E92" s="294" t="s">
        <v>116</v>
      </c>
      <c r="F92" s="294" t="s">
        <v>117</v>
      </c>
      <c r="G92" s="294" t="s">
        <v>278</v>
      </c>
      <c r="H92" s="294" t="s">
        <v>279</v>
      </c>
      <c r="I92" s="317">
        <v>1440</v>
      </c>
      <c r="J92" s="317">
        <v>1440</v>
      </c>
      <c r="K92" s="301"/>
      <c r="L92" s="301"/>
      <c r="M92" s="301">
        <f t="shared" si="2"/>
        <v>1440</v>
      </c>
      <c r="N92" s="315"/>
      <c r="O92" s="315"/>
      <c r="P92" s="315"/>
      <c r="Q92" s="315"/>
      <c r="R92" s="315"/>
      <c r="S92" s="315"/>
      <c r="T92" s="315"/>
      <c r="U92" s="315"/>
      <c r="V92" s="315"/>
      <c r="W92" s="315"/>
      <c r="X92" s="315"/>
    </row>
    <row r="93" ht="13.5" customHeight="1" spans="1:24">
      <c r="A93" s="316" t="s">
        <v>92</v>
      </c>
      <c r="B93" s="318" t="s">
        <v>92</v>
      </c>
      <c r="C93" s="294" t="s">
        <v>319</v>
      </c>
      <c r="D93" s="294" t="s">
        <v>277</v>
      </c>
      <c r="E93" s="294" t="s">
        <v>143</v>
      </c>
      <c r="F93" s="294" t="s">
        <v>144</v>
      </c>
      <c r="G93" s="294" t="s">
        <v>280</v>
      </c>
      <c r="H93" s="294" t="s">
        <v>281</v>
      </c>
      <c r="I93" s="317">
        <v>437800</v>
      </c>
      <c r="J93" s="317">
        <v>437800</v>
      </c>
      <c r="K93" s="301"/>
      <c r="L93" s="301"/>
      <c r="M93" s="301">
        <f t="shared" si="2"/>
        <v>437800</v>
      </c>
      <c r="N93" s="315"/>
      <c r="O93" s="315"/>
      <c r="P93" s="315"/>
      <c r="Q93" s="315"/>
      <c r="R93" s="315"/>
      <c r="S93" s="315"/>
      <c r="T93" s="315"/>
      <c r="U93" s="315"/>
      <c r="V93" s="315"/>
      <c r="W93" s="315"/>
      <c r="X93" s="315"/>
    </row>
    <row r="94" ht="13.5" customHeight="1" spans="1:24">
      <c r="A94" s="316" t="s">
        <v>92</v>
      </c>
      <c r="B94" s="318" t="s">
        <v>92</v>
      </c>
      <c r="C94" s="294" t="s">
        <v>319</v>
      </c>
      <c r="D94" s="294" t="s">
        <v>277</v>
      </c>
      <c r="E94" s="294" t="s">
        <v>159</v>
      </c>
      <c r="F94" s="294" t="s">
        <v>160</v>
      </c>
      <c r="G94" s="294" t="s">
        <v>284</v>
      </c>
      <c r="H94" s="294" t="s">
        <v>285</v>
      </c>
      <c r="I94" s="317">
        <v>222160</v>
      </c>
      <c r="J94" s="317">
        <v>222160</v>
      </c>
      <c r="K94" s="301"/>
      <c r="L94" s="301"/>
      <c r="M94" s="301">
        <f t="shared" si="2"/>
        <v>222160</v>
      </c>
      <c r="N94" s="315"/>
      <c r="O94" s="315"/>
      <c r="P94" s="315"/>
      <c r="Q94" s="315"/>
      <c r="R94" s="315"/>
      <c r="S94" s="315"/>
      <c r="T94" s="315"/>
      <c r="U94" s="315"/>
      <c r="V94" s="315"/>
      <c r="W94" s="315"/>
      <c r="X94" s="315"/>
    </row>
    <row r="95" ht="13.5" customHeight="1" spans="1:24">
      <c r="A95" s="316" t="s">
        <v>92</v>
      </c>
      <c r="B95" s="318" t="s">
        <v>92</v>
      </c>
      <c r="C95" s="294" t="s">
        <v>319</v>
      </c>
      <c r="D95" s="294" t="s">
        <v>277</v>
      </c>
      <c r="E95" s="294" t="s">
        <v>163</v>
      </c>
      <c r="F95" s="294" t="s">
        <v>164</v>
      </c>
      <c r="G95" s="294" t="s">
        <v>286</v>
      </c>
      <c r="H95" s="294" t="s">
        <v>287</v>
      </c>
      <c r="I95" s="317">
        <v>160280</v>
      </c>
      <c r="J95" s="317">
        <v>160280</v>
      </c>
      <c r="K95" s="301"/>
      <c r="L95" s="301"/>
      <c r="M95" s="301">
        <f t="shared" si="2"/>
        <v>160280</v>
      </c>
      <c r="N95" s="315"/>
      <c r="O95" s="315"/>
      <c r="P95" s="315"/>
      <c r="Q95" s="315"/>
      <c r="R95" s="315"/>
      <c r="S95" s="315"/>
      <c r="T95" s="315"/>
      <c r="U95" s="315"/>
      <c r="V95" s="315"/>
      <c r="W95" s="315"/>
      <c r="X95" s="315"/>
    </row>
    <row r="96" ht="13.5" customHeight="1" spans="1:24">
      <c r="A96" s="316" t="s">
        <v>92</v>
      </c>
      <c r="B96" s="318" t="s">
        <v>92</v>
      </c>
      <c r="C96" s="294" t="s">
        <v>319</v>
      </c>
      <c r="D96" s="294" t="s">
        <v>277</v>
      </c>
      <c r="E96" s="294" t="s">
        <v>165</v>
      </c>
      <c r="F96" s="294" t="s">
        <v>166</v>
      </c>
      <c r="G96" s="294" t="s">
        <v>278</v>
      </c>
      <c r="H96" s="294" t="s">
        <v>279</v>
      </c>
      <c r="I96" s="317">
        <v>5500</v>
      </c>
      <c r="J96" s="317">
        <v>5500</v>
      </c>
      <c r="K96" s="301"/>
      <c r="L96" s="301"/>
      <c r="M96" s="301">
        <f t="shared" si="2"/>
        <v>5500</v>
      </c>
      <c r="N96" s="315"/>
      <c r="O96" s="315"/>
      <c r="P96" s="315"/>
      <c r="Q96" s="315"/>
      <c r="R96" s="315"/>
      <c r="S96" s="315"/>
      <c r="T96" s="315"/>
      <c r="U96" s="315"/>
      <c r="V96" s="315"/>
      <c r="W96" s="315"/>
      <c r="X96" s="315"/>
    </row>
    <row r="97" ht="13.5" customHeight="1" spans="1:24">
      <c r="A97" s="316" t="s">
        <v>92</v>
      </c>
      <c r="B97" s="318" t="s">
        <v>92</v>
      </c>
      <c r="C97" s="294" t="s">
        <v>320</v>
      </c>
      <c r="D97" s="294" t="s">
        <v>289</v>
      </c>
      <c r="E97" s="294" t="s">
        <v>116</v>
      </c>
      <c r="F97" s="294" t="s">
        <v>117</v>
      </c>
      <c r="G97" s="294" t="s">
        <v>290</v>
      </c>
      <c r="H97" s="294" t="s">
        <v>289</v>
      </c>
      <c r="I97" s="317">
        <v>7920</v>
      </c>
      <c r="J97" s="317">
        <v>7920</v>
      </c>
      <c r="K97" s="301"/>
      <c r="L97" s="301"/>
      <c r="M97" s="301">
        <f t="shared" si="2"/>
        <v>7920</v>
      </c>
      <c r="N97" s="315"/>
      <c r="O97" s="315"/>
      <c r="P97" s="315"/>
      <c r="Q97" s="315"/>
      <c r="R97" s="315"/>
      <c r="S97" s="315"/>
      <c r="T97" s="315"/>
      <c r="U97" s="315"/>
      <c r="V97" s="315"/>
      <c r="W97" s="315"/>
      <c r="X97" s="315"/>
    </row>
    <row r="98" ht="13.5" customHeight="1" spans="1:24">
      <c r="A98" s="316" t="s">
        <v>92</v>
      </c>
      <c r="B98" s="318" t="s">
        <v>92</v>
      </c>
      <c r="C98" s="294" t="s">
        <v>321</v>
      </c>
      <c r="D98" s="294" t="s">
        <v>294</v>
      </c>
      <c r="E98" s="294" t="s">
        <v>116</v>
      </c>
      <c r="F98" s="294" t="s">
        <v>117</v>
      </c>
      <c r="G98" s="294" t="s">
        <v>295</v>
      </c>
      <c r="H98" s="294" t="s">
        <v>296</v>
      </c>
      <c r="I98" s="317">
        <v>620400</v>
      </c>
      <c r="J98" s="317">
        <v>620400</v>
      </c>
      <c r="K98" s="301"/>
      <c r="L98" s="301"/>
      <c r="M98" s="301">
        <f t="shared" si="2"/>
        <v>620400</v>
      </c>
      <c r="N98" s="315"/>
      <c r="O98" s="315"/>
      <c r="P98" s="315"/>
      <c r="Q98" s="315"/>
      <c r="R98" s="315"/>
      <c r="S98" s="315"/>
      <c r="T98" s="315"/>
      <c r="U98" s="315"/>
      <c r="V98" s="315"/>
      <c r="W98" s="315"/>
      <c r="X98" s="315"/>
    </row>
    <row r="99" ht="18" customHeight="1" spans="1:24">
      <c r="A99" s="316" t="s">
        <v>92</v>
      </c>
      <c r="B99" s="318" t="s">
        <v>92</v>
      </c>
      <c r="C99" s="294" t="s">
        <v>322</v>
      </c>
      <c r="D99" s="294" t="s">
        <v>323</v>
      </c>
      <c r="E99" s="294" t="s">
        <v>116</v>
      </c>
      <c r="F99" s="294" t="s">
        <v>117</v>
      </c>
      <c r="G99" s="294" t="s">
        <v>246</v>
      </c>
      <c r="H99" s="294" t="s">
        <v>247</v>
      </c>
      <c r="I99" s="319">
        <v>908880</v>
      </c>
      <c r="J99" s="319">
        <v>908880</v>
      </c>
      <c r="K99" s="320"/>
      <c r="L99" s="320"/>
      <c r="M99" s="321">
        <f t="shared" si="2"/>
        <v>908880</v>
      </c>
      <c r="N99" s="322"/>
      <c r="O99" s="322"/>
      <c r="P99" s="322"/>
      <c r="Q99" s="322"/>
      <c r="R99" s="322"/>
      <c r="S99" s="322"/>
      <c r="T99" s="322"/>
      <c r="U99" s="322"/>
      <c r="V99" s="322"/>
      <c r="W99" s="322"/>
      <c r="X99" s="322" t="s">
        <v>100</v>
      </c>
    </row>
    <row r="100" ht="18" customHeight="1" spans="1:24">
      <c r="A100" s="323" t="s">
        <v>173</v>
      </c>
      <c r="B100" s="324"/>
      <c r="C100" s="324"/>
      <c r="D100" s="324"/>
      <c r="E100" s="324"/>
      <c r="F100" s="324"/>
      <c r="G100" s="324"/>
      <c r="H100" s="325"/>
      <c r="I100" s="326">
        <f>SUM(I10:I99)</f>
        <v>19539809</v>
      </c>
      <c r="J100" s="326">
        <f>SUM(J10:J99)</f>
        <v>19539809</v>
      </c>
      <c r="K100" s="322"/>
      <c r="L100" s="322"/>
      <c r="M100" s="301">
        <f>SUM(M10:M99)</f>
        <v>19539809</v>
      </c>
      <c r="N100" s="327"/>
      <c r="O100" s="327"/>
      <c r="P100" s="327"/>
      <c r="Q100" s="327"/>
      <c r="R100" s="327"/>
      <c r="S100" s="327"/>
      <c r="T100" s="327"/>
      <c r="U100" s="327"/>
      <c r="V100" s="327"/>
      <c r="W100" s="327"/>
      <c r="X100" s="327" t="s">
        <v>100</v>
      </c>
    </row>
  </sheetData>
  <mergeCells count="31">
    <mergeCell ref="A2:X2"/>
    <mergeCell ref="A3:J3"/>
    <mergeCell ref="I4:X4"/>
    <mergeCell ref="J5:N5"/>
    <mergeCell ref="O5:Q5"/>
    <mergeCell ref="S5:X5"/>
    <mergeCell ref="A100:H10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1"/>
  <sheetViews>
    <sheetView zoomScaleSheetLayoutView="60" workbookViewId="0">
      <selection activeCell="C9" sqref="C9"/>
    </sheetView>
  </sheetViews>
  <sheetFormatPr defaultColWidth="8.88571428571429" defaultRowHeight="14.25" customHeight="1"/>
  <cols>
    <col min="1" max="1" width="15.7809523809524" style="84" customWidth="1"/>
    <col min="2" max="2" width="24.1142857142857" style="84" customWidth="1"/>
    <col min="3" max="3" width="46.7809523809524" style="84" customWidth="1"/>
    <col min="4" max="4" width="30.7809523809524" style="84" customWidth="1"/>
    <col min="5" max="5" width="12.7809523809524" style="84" customWidth="1"/>
    <col min="6" max="6" width="26.7809523809524" style="84" customWidth="1"/>
    <col min="7" max="8" width="12.7809523809524" style="84" customWidth="1"/>
    <col min="9" max="11" width="15.2190476190476" style="84" customWidth="1"/>
    <col min="12" max="12" width="14.7809523809524" style="84" customWidth="1"/>
    <col min="13" max="13" width="16.7809523809524" style="84" customWidth="1"/>
    <col min="14" max="14" width="12.7809523809524" style="84" customWidth="1"/>
    <col min="15" max="15" width="14.7809523809524" style="84" customWidth="1"/>
    <col min="16" max="17" width="16.7809523809524" style="84" customWidth="1"/>
    <col min="18" max="18" width="13.1142857142857" style="84" customWidth="1"/>
    <col min="19" max="20" width="8.78095238095238" style="84" customWidth="1"/>
    <col min="21" max="21" width="13.1142857142857" style="84" customWidth="1"/>
    <col min="22" max="22" width="11.7142857142857" style="84" customWidth="1"/>
    <col min="23" max="23" width="10.2857142857143" style="84" customWidth="1"/>
    <col min="24" max="24" width="9.13333333333333" style="84" customWidth="1"/>
    <col min="25" max="16384" width="9.13333333333333" style="84"/>
  </cols>
  <sheetData>
    <row r="1" ht="13.5" customHeight="1" spans="1:23">
      <c r="A1" s="84" t="s">
        <v>324</v>
      </c>
      <c r="E1" s="289"/>
      <c r="F1" s="289"/>
      <c r="G1" s="289"/>
      <c r="H1" s="289"/>
      <c r="I1" s="86"/>
      <c r="J1" s="86"/>
      <c r="K1" s="86"/>
      <c r="L1" s="86"/>
      <c r="M1" s="86"/>
      <c r="N1" s="86"/>
      <c r="O1" s="86"/>
      <c r="P1" s="86"/>
      <c r="Q1" s="86"/>
      <c r="W1" s="87"/>
    </row>
    <row r="2" ht="27.75" customHeight="1" spans="1:23">
      <c r="A2" s="71" t="s">
        <v>9</v>
      </c>
      <c r="B2" s="71"/>
      <c r="C2" s="71"/>
      <c r="D2" s="71"/>
      <c r="E2" s="71"/>
      <c r="F2" s="71"/>
      <c r="G2" s="71"/>
      <c r="H2" s="71"/>
      <c r="I2" s="71"/>
      <c r="J2" s="71"/>
      <c r="K2" s="71"/>
      <c r="L2" s="71"/>
      <c r="M2" s="71"/>
      <c r="N2" s="71"/>
      <c r="O2" s="71"/>
      <c r="P2" s="71"/>
      <c r="Q2" s="71"/>
      <c r="R2" s="71"/>
      <c r="S2" s="71"/>
      <c r="T2" s="71"/>
      <c r="U2" s="71"/>
      <c r="V2" s="71"/>
      <c r="W2" s="71"/>
    </row>
    <row r="3" ht="13.5" customHeight="1" spans="1:23">
      <c r="A3" s="168" t="s">
        <v>22</v>
      </c>
      <c r="B3" s="168"/>
      <c r="C3" s="290"/>
      <c r="D3" s="290"/>
      <c r="E3" s="290"/>
      <c r="F3" s="290"/>
      <c r="G3" s="290"/>
      <c r="H3" s="290"/>
      <c r="I3" s="90"/>
      <c r="J3" s="90"/>
      <c r="K3" s="90"/>
      <c r="L3" s="90"/>
      <c r="M3" s="90"/>
      <c r="N3" s="90"/>
      <c r="O3" s="90"/>
      <c r="P3" s="90"/>
      <c r="Q3" s="90"/>
      <c r="W3" s="165" t="s">
        <v>215</v>
      </c>
    </row>
    <row r="4" ht="15.75" customHeight="1" spans="1:23">
      <c r="A4" s="129" t="s">
        <v>325</v>
      </c>
      <c r="B4" s="129" t="s">
        <v>225</v>
      </c>
      <c r="C4" s="129" t="s">
        <v>226</v>
      </c>
      <c r="D4" s="129" t="s">
        <v>326</v>
      </c>
      <c r="E4" s="129" t="s">
        <v>227</v>
      </c>
      <c r="F4" s="129" t="s">
        <v>228</v>
      </c>
      <c r="G4" s="129" t="s">
        <v>327</v>
      </c>
      <c r="H4" s="129" t="s">
        <v>328</v>
      </c>
      <c r="I4" s="129" t="s">
        <v>77</v>
      </c>
      <c r="J4" s="97" t="s">
        <v>329</v>
      </c>
      <c r="K4" s="97"/>
      <c r="L4" s="97"/>
      <c r="M4" s="97"/>
      <c r="N4" s="97" t="s">
        <v>234</v>
      </c>
      <c r="O4" s="97"/>
      <c r="P4" s="97"/>
      <c r="Q4" s="210" t="s">
        <v>83</v>
      </c>
      <c r="R4" s="97" t="s">
        <v>84</v>
      </c>
      <c r="S4" s="97"/>
      <c r="T4" s="97"/>
      <c r="U4" s="97"/>
      <c r="V4" s="97"/>
      <c r="W4" s="97"/>
    </row>
    <row r="5" ht="17.25" customHeight="1" spans="1:23">
      <c r="A5" s="129"/>
      <c r="B5" s="129"/>
      <c r="C5" s="129"/>
      <c r="D5" s="129"/>
      <c r="E5" s="129"/>
      <c r="F5" s="129"/>
      <c r="G5" s="129"/>
      <c r="H5" s="129"/>
      <c r="I5" s="129"/>
      <c r="J5" s="97" t="s">
        <v>80</v>
      </c>
      <c r="K5" s="97"/>
      <c r="L5" s="210" t="s">
        <v>81</v>
      </c>
      <c r="M5" s="210" t="s">
        <v>82</v>
      </c>
      <c r="N5" s="210" t="s">
        <v>80</v>
      </c>
      <c r="O5" s="210" t="s">
        <v>81</v>
      </c>
      <c r="P5" s="210" t="s">
        <v>82</v>
      </c>
      <c r="Q5" s="210"/>
      <c r="R5" s="210" t="s">
        <v>79</v>
      </c>
      <c r="S5" s="210" t="s">
        <v>86</v>
      </c>
      <c r="T5" s="210" t="s">
        <v>330</v>
      </c>
      <c r="U5" s="291" t="s">
        <v>88</v>
      </c>
      <c r="V5" s="210" t="s">
        <v>89</v>
      </c>
      <c r="W5" s="210" t="s">
        <v>90</v>
      </c>
    </row>
    <row r="6" ht="27" spans="1:23">
      <c r="A6" s="129"/>
      <c r="B6" s="129"/>
      <c r="C6" s="129"/>
      <c r="D6" s="129"/>
      <c r="E6" s="129"/>
      <c r="F6" s="129"/>
      <c r="G6" s="129"/>
      <c r="H6" s="129"/>
      <c r="I6" s="129"/>
      <c r="J6" s="292" t="s">
        <v>79</v>
      </c>
      <c r="K6" s="292" t="s">
        <v>331</v>
      </c>
      <c r="L6" s="210"/>
      <c r="M6" s="210"/>
      <c r="N6" s="210"/>
      <c r="O6" s="210"/>
      <c r="P6" s="210"/>
      <c r="Q6" s="210"/>
      <c r="R6" s="210"/>
      <c r="S6" s="210"/>
      <c r="T6" s="210"/>
      <c r="U6" s="291"/>
      <c r="V6" s="210"/>
      <c r="W6" s="210"/>
    </row>
    <row r="7" ht="15" customHeight="1" spans="1:23">
      <c r="A7" s="293">
        <v>1</v>
      </c>
      <c r="B7" s="293">
        <v>2</v>
      </c>
      <c r="C7" s="293">
        <v>3</v>
      </c>
      <c r="D7" s="293">
        <v>4</v>
      </c>
      <c r="E7" s="293">
        <v>5</v>
      </c>
      <c r="F7" s="293">
        <v>6</v>
      </c>
      <c r="G7" s="293">
        <v>7</v>
      </c>
      <c r="H7" s="293">
        <v>8</v>
      </c>
      <c r="I7" s="293">
        <v>9</v>
      </c>
      <c r="J7" s="293">
        <v>10</v>
      </c>
      <c r="K7" s="293">
        <v>11</v>
      </c>
      <c r="L7" s="293">
        <v>12</v>
      </c>
      <c r="M7" s="293">
        <v>13</v>
      </c>
      <c r="N7" s="293">
        <v>14</v>
      </c>
      <c r="O7" s="293">
        <v>15</v>
      </c>
      <c r="P7" s="293">
        <v>16</v>
      </c>
      <c r="Q7" s="293">
        <v>17</v>
      </c>
      <c r="R7" s="293">
        <v>18</v>
      </c>
      <c r="S7" s="293">
        <v>19</v>
      </c>
      <c r="T7" s="293">
        <v>20</v>
      </c>
      <c r="U7" s="293">
        <v>21</v>
      </c>
      <c r="V7" s="293">
        <v>22</v>
      </c>
      <c r="W7" s="293">
        <v>23</v>
      </c>
    </row>
    <row r="8" ht="15" customHeight="1" spans="1:23">
      <c r="A8" s="294" t="s">
        <v>332</v>
      </c>
      <c r="B8" s="294" t="s">
        <v>333</v>
      </c>
      <c r="C8" s="294" t="s">
        <v>334</v>
      </c>
      <c r="D8" s="294" t="s">
        <v>92</v>
      </c>
      <c r="E8" s="294" t="s">
        <v>118</v>
      </c>
      <c r="F8" s="294" t="s">
        <v>119</v>
      </c>
      <c r="G8" s="294" t="s">
        <v>335</v>
      </c>
      <c r="H8" s="294" t="s">
        <v>336</v>
      </c>
      <c r="I8" s="295">
        <f>J8+R8</f>
        <v>100000</v>
      </c>
      <c r="J8" s="295">
        <f>K8</f>
        <v>100000</v>
      </c>
      <c r="K8" s="296">
        <v>100000</v>
      </c>
      <c r="L8" s="297"/>
      <c r="M8" s="297"/>
      <c r="N8" s="297"/>
      <c r="O8" s="297"/>
      <c r="P8" s="297"/>
      <c r="Q8" s="297"/>
      <c r="R8" s="296"/>
      <c r="S8" s="297"/>
      <c r="T8" s="297"/>
      <c r="U8" s="296"/>
      <c r="V8" s="298"/>
      <c r="W8" s="298"/>
    </row>
    <row r="9" ht="15" customHeight="1" spans="1:23">
      <c r="A9" s="299" t="s">
        <v>332</v>
      </c>
      <c r="B9" s="299" t="s">
        <v>337</v>
      </c>
      <c r="C9" s="299" t="s">
        <v>338</v>
      </c>
      <c r="D9" s="299" t="s">
        <v>92</v>
      </c>
      <c r="E9" s="299" t="s">
        <v>118</v>
      </c>
      <c r="F9" s="299" t="s">
        <v>119</v>
      </c>
      <c r="G9" s="299" t="s">
        <v>262</v>
      </c>
      <c r="H9" s="299" t="s">
        <v>263</v>
      </c>
      <c r="I9" s="295">
        <f t="shared" ref="I9:I50" si="0">J9+R9</f>
        <v>100000</v>
      </c>
      <c r="J9" s="295">
        <f t="shared" ref="J9:J50" si="1">K9</f>
        <v>100000</v>
      </c>
      <c r="K9" s="300">
        <v>100000</v>
      </c>
      <c r="L9" s="295"/>
      <c r="M9" s="295"/>
      <c r="N9" s="295"/>
      <c r="O9" s="295"/>
      <c r="P9" s="295"/>
      <c r="Q9" s="295"/>
      <c r="R9" s="300"/>
      <c r="S9" s="295"/>
      <c r="T9" s="295"/>
      <c r="U9" s="300"/>
      <c r="V9" s="301"/>
      <c r="W9" s="301"/>
    </row>
    <row r="10" ht="15" customHeight="1" spans="1:23">
      <c r="A10" s="299" t="s">
        <v>332</v>
      </c>
      <c r="B10" s="299" t="s">
        <v>339</v>
      </c>
      <c r="C10" s="299" t="s">
        <v>340</v>
      </c>
      <c r="D10" s="299" t="s">
        <v>92</v>
      </c>
      <c r="E10" s="299" t="s">
        <v>118</v>
      </c>
      <c r="F10" s="299" t="s">
        <v>119</v>
      </c>
      <c r="G10" s="299" t="s">
        <v>262</v>
      </c>
      <c r="H10" s="299" t="s">
        <v>263</v>
      </c>
      <c r="I10" s="295">
        <f t="shared" si="0"/>
        <v>50000</v>
      </c>
      <c r="J10" s="295">
        <f t="shared" si="1"/>
        <v>50000</v>
      </c>
      <c r="K10" s="300">
        <v>50000</v>
      </c>
      <c r="L10" s="295"/>
      <c r="M10" s="295"/>
      <c r="N10" s="295"/>
      <c r="O10" s="295"/>
      <c r="P10" s="295"/>
      <c r="Q10" s="295"/>
      <c r="R10" s="300"/>
      <c r="S10" s="295"/>
      <c r="T10" s="295"/>
      <c r="U10" s="300"/>
      <c r="V10" s="301"/>
      <c r="W10" s="301"/>
    </row>
    <row r="11" ht="15" customHeight="1" spans="1:23">
      <c r="A11" s="299" t="s">
        <v>332</v>
      </c>
      <c r="B11" s="299" t="s">
        <v>341</v>
      </c>
      <c r="C11" s="299" t="s">
        <v>342</v>
      </c>
      <c r="D11" s="299" t="s">
        <v>92</v>
      </c>
      <c r="E11" s="299" t="s">
        <v>118</v>
      </c>
      <c r="F11" s="299" t="s">
        <v>119</v>
      </c>
      <c r="G11" s="299" t="s">
        <v>335</v>
      </c>
      <c r="H11" s="299" t="s">
        <v>336</v>
      </c>
      <c r="I11" s="295">
        <f t="shared" si="0"/>
        <v>40000</v>
      </c>
      <c r="J11" s="295">
        <f t="shared" si="1"/>
        <v>40000</v>
      </c>
      <c r="K11" s="300">
        <v>40000</v>
      </c>
      <c r="L11" s="295"/>
      <c r="M11" s="295"/>
      <c r="N11" s="295"/>
      <c r="O11" s="295"/>
      <c r="P11" s="295"/>
      <c r="Q11" s="295"/>
      <c r="R11" s="300"/>
      <c r="S11" s="295"/>
      <c r="T11" s="295"/>
      <c r="U11" s="300"/>
      <c r="V11" s="301"/>
      <c r="W11" s="301"/>
    </row>
    <row r="12" ht="15" customHeight="1" spans="1:23">
      <c r="A12" s="299" t="s">
        <v>332</v>
      </c>
      <c r="B12" s="299" t="s">
        <v>341</v>
      </c>
      <c r="C12" s="299" t="s">
        <v>342</v>
      </c>
      <c r="D12" s="299" t="s">
        <v>92</v>
      </c>
      <c r="E12" s="299" t="s">
        <v>118</v>
      </c>
      <c r="F12" s="299" t="s">
        <v>119</v>
      </c>
      <c r="G12" s="299" t="s">
        <v>262</v>
      </c>
      <c r="H12" s="299" t="s">
        <v>263</v>
      </c>
      <c r="I12" s="295">
        <f t="shared" si="0"/>
        <v>20000</v>
      </c>
      <c r="J12" s="295">
        <f t="shared" si="1"/>
        <v>20000</v>
      </c>
      <c r="K12" s="300">
        <v>20000</v>
      </c>
      <c r="L12" s="295"/>
      <c r="M12" s="295"/>
      <c r="N12" s="295"/>
      <c r="O12" s="295"/>
      <c r="P12" s="295"/>
      <c r="Q12" s="295"/>
      <c r="R12" s="300"/>
      <c r="S12" s="295"/>
      <c r="T12" s="295"/>
      <c r="U12" s="300"/>
      <c r="V12" s="301"/>
      <c r="W12" s="301"/>
    </row>
    <row r="13" ht="15" customHeight="1" spans="1:23">
      <c r="A13" s="299" t="s">
        <v>332</v>
      </c>
      <c r="B13" s="299" t="s">
        <v>341</v>
      </c>
      <c r="C13" s="299" t="s">
        <v>342</v>
      </c>
      <c r="D13" s="299" t="s">
        <v>92</v>
      </c>
      <c r="E13" s="299" t="s">
        <v>118</v>
      </c>
      <c r="F13" s="299" t="s">
        <v>119</v>
      </c>
      <c r="G13" s="299" t="s">
        <v>343</v>
      </c>
      <c r="H13" s="299" t="s">
        <v>344</v>
      </c>
      <c r="I13" s="295">
        <f t="shared" si="0"/>
        <v>20000</v>
      </c>
      <c r="J13" s="295">
        <f t="shared" si="1"/>
        <v>20000</v>
      </c>
      <c r="K13" s="300">
        <v>20000</v>
      </c>
      <c r="L13" s="295"/>
      <c r="M13" s="295"/>
      <c r="N13" s="295"/>
      <c r="O13" s="295"/>
      <c r="P13" s="295"/>
      <c r="Q13" s="295"/>
      <c r="R13" s="300"/>
      <c r="S13" s="295"/>
      <c r="T13" s="295"/>
      <c r="U13" s="300"/>
      <c r="V13" s="301"/>
      <c r="W13" s="301"/>
    </row>
    <row r="14" ht="15" customHeight="1" spans="1:23">
      <c r="A14" s="299" t="s">
        <v>332</v>
      </c>
      <c r="B14" s="299" t="s">
        <v>345</v>
      </c>
      <c r="C14" s="299" t="s">
        <v>346</v>
      </c>
      <c r="D14" s="299" t="s">
        <v>92</v>
      </c>
      <c r="E14" s="299" t="s">
        <v>118</v>
      </c>
      <c r="F14" s="299" t="s">
        <v>119</v>
      </c>
      <c r="G14" s="299" t="s">
        <v>335</v>
      </c>
      <c r="H14" s="299" t="s">
        <v>336</v>
      </c>
      <c r="I14" s="295">
        <f t="shared" si="0"/>
        <v>50000</v>
      </c>
      <c r="J14" s="295">
        <f t="shared" si="1"/>
        <v>50000</v>
      </c>
      <c r="K14" s="300">
        <v>50000</v>
      </c>
      <c r="L14" s="295"/>
      <c r="M14" s="295"/>
      <c r="N14" s="295"/>
      <c r="O14" s="295"/>
      <c r="P14" s="295"/>
      <c r="Q14" s="295"/>
      <c r="R14" s="300"/>
      <c r="S14" s="295"/>
      <c r="T14" s="295"/>
      <c r="U14" s="300"/>
      <c r="V14" s="301"/>
      <c r="W14" s="301"/>
    </row>
    <row r="15" ht="15" customHeight="1" spans="1:23">
      <c r="A15" s="299" t="s">
        <v>332</v>
      </c>
      <c r="B15" s="299" t="s">
        <v>347</v>
      </c>
      <c r="C15" s="299" t="s">
        <v>348</v>
      </c>
      <c r="D15" s="299" t="s">
        <v>92</v>
      </c>
      <c r="E15" s="299" t="s">
        <v>118</v>
      </c>
      <c r="F15" s="299" t="s">
        <v>119</v>
      </c>
      <c r="G15" s="299" t="s">
        <v>335</v>
      </c>
      <c r="H15" s="299" t="s">
        <v>336</v>
      </c>
      <c r="I15" s="295">
        <f t="shared" si="0"/>
        <v>150000</v>
      </c>
      <c r="J15" s="295">
        <f t="shared" si="1"/>
        <v>150000</v>
      </c>
      <c r="K15" s="300">
        <v>150000</v>
      </c>
      <c r="L15" s="295"/>
      <c r="M15" s="295"/>
      <c r="N15" s="295"/>
      <c r="O15" s="295"/>
      <c r="P15" s="295"/>
      <c r="Q15" s="295"/>
      <c r="R15" s="300"/>
      <c r="S15" s="295"/>
      <c r="T15" s="295"/>
      <c r="U15" s="300"/>
      <c r="V15" s="301"/>
      <c r="W15" s="301"/>
    </row>
    <row r="16" ht="15" customHeight="1" spans="1:23">
      <c r="A16" s="299" t="s">
        <v>332</v>
      </c>
      <c r="B16" s="299" t="s">
        <v>347</v>
      </c>
      <c r="C16" s="299" t="s">
        <v>348</v>
      </c>
      <c r="D16" s="299" t="s">
        <v>92</v>
      </c>
      <c r="E16" s="299" t="s">
        <v>118</v>
      </c>
      <c r="F16" s="299" t="s">
        <v>119</v>
      </c>
      <c r="G16" s="299" t="s">
        <v>262</v>
      </c>
      <c r="H16" s="299" t="s">
        <v>263</v>
      </c>
      <c r="I16" s="295">
        <f t="shared" si="0"/>
        <v>50000</v>
      </c>
      <c r="J16" s="295">
        <f t="shared" si="1"/>
        <v>50000</v>
      </c>
      <c r="K16" s="300">
        <v>50000</v>
      </c>
      <c r="L16" s="295"/>
      <c r="M16" s="295"/>
      <c r="N16" s="295"/>
      <c r="O16" s="295"/>
      <c r="P16" s="295"/>
      <c r="Q16" s="295"/>
      <c r="R16" s="300"/>
      <c r="S16" s="295"/>
      <c r="T16" s="295"/>
      <c r="U16" s="300"/>
      <c r="V16" s="301"/>
      <c r="W16" s="301"/>
    </row>
    <row r="17" ht="15" customHeight="1" spans="1:23">
      <c r="A17" s="299" t="s">
        <v>332</v>
      </c>
      <c r="B17" s="299" t="s">
        <v>349</v>
      </c>
      <c r="C17" s="299" t="s">
        <v>350</v>
      </c>
      <c r="D17" s="299" t="s">
        <v>92</v>
      </c>
      <c r="E17" s="299" t="s">
        <v>118</v>
      </c>
      <c r="F17" s="299" t="s">
        <v>119</v>
      </c>
      <c r="G17" s="299" t="s">
        <v>351</v>
      </c>
      <c r="H17" s="299" t="s">
        <v>219</v>
      </c>
      <c r="I17" s="295">
        <f t="shared" si="0"/>
        <v>40000</v>
      </c>
      <c r="J17" s="295">
        <f t="shared" si="1"/>
        <v>40000</v>
      </c>
      <c r="K17" s="300">
        <v>40000</v>
      </c>
      <c r="L17" s="295"/>
      <c r="M17" s="295"/>
      <c r="N17" s="295"/>
      <c r="O17" s="295"/>
      <c r="P17" s="295"/>
      <c r="Q17" s="295"/>
      <c r="R17" s="300"/>
      <c r="S17" s="295"/>
      <c r="T17" s="295"/>
      <c r="U17" s="300"/>
      <c r="V17" s="301"/>
      <c r="W17" s="301"/>
    </row>
    <row r="18" ht="15" customHeight="1" spans="1:23">
      <c r="A18" s="299" t="s">
        <v>332</v>
      </c>
      <c r="B18" s="299" t="s">
        <v>349</v>
      </c>
      <c r="C18" s="299" t="s">
        <v>350</v>
      </c>
      <c r="D18" s="299" t="s">
        <v>92</v>
      </c>
      <c r="E18" s="299" t="s">
        <v>118</v>
      </c>
      <c r="F18" s="299" t="s">
        <v>119</v>
      </c>
      <c r="G18" s="299" t="s">
        <v>262</v>
      </c>
      <c r="H18" s="299" t="s">
        <v>263</v>
      </c>
      <c r="I18" s="295">
        <f t="shared" si="0"/>
        <v>210000</v>
      </c>
      <c r="J18" s="295">
        <f t="shared" si="1"/>
        <v>210000</v>
      </c>
      <c r="K18" s="300">
        <v>210000</v>
      </c>
      <c r="L18" s="295"/>
      <c r="M18" s="295"/>
      <c r="N18" s="295"/>
      <c r="O18" s="295"/>
      <c r="P18" s="295"/>
      <c r="Q18" s="295"/>
      <c r="R18" s="300"/>
      <c r="S18" s="295"/>
      <c r="T18" s="295"/>
      <c r="U18" s="300"/>
      <c r="V18" s="301"/>
      <c r="W18" s="301"/>
    </row>
    <row r="19" ht="15" customHeight="1" spans="1:23">
      <c r="A19" s="299" t="s">
        <v>332</v>
      </c>
      <c r="B19" s="299" t="s">
        <v>349</v>
      </c>
      <c r="C19" s="299" t="s">
        <v>350</v>
      </c>
      <c r="D19" s="299" t="s">
        <v>92</v>
      </c>
      <c r="E19" s="299" t="s">
        <v>118</v>
      </c>
      <c r="F19" s="299" t="s">
        <v>119</v>
      </c>
      <c r="G19" s="299" t="s">
        <v>335</v>
      </c>
      <c r="H19" s="299" t="s">
        <v>336</v>
      </c>
      <c r="I19" s="295">
        <f t="shared" si="0"/>
        <v>650000</v>
      </c>
      <c r="J19" s="295">
        <f t="shared" si="1"/>
        <v>650000</v>
      </c>
      <c r="K19" s="300">
        <v>650000</v>
      </c>
      <c r="L19" s="295"/>
      <c r="M19" s="295"/>
      <c r="N19" s="295"/>
      <c r="O19" s="295"/>
      <c r="P19" s="295"/>
      <c r="Q19" s="295"/>
      <c r="R19" s="300"/>
      <c r="S19" s="295"/>
      <c r="T19" s="295"/>
      <c r="U19" s="300"/>
      <c r="V19" s="301"/>
      <c r="W19" s="301"/>
    </row>
    <row r="20" ht="15" customHeight="1" spans="1:23">
      <c r="A20" s="299" t="s">
        <v>332</v>
      </c>
      <c r="B20" s="299" t="s">
        <v>352</v>
      </c>
      <c r="C20" s="299" t="s">
        <v>353</v>
      </c>
      <c r="D20" s="299" t="s">
        <v>92</v>
      </c>
      <c r="E20" s="299" t="s">
        <v>118</v>
      </c>
      <c r="F20" s="299" t="s">
        <v>119</v>
      </c>
      <c r="G20" s="299" t="s">
        <v>335</v>
      </c>
      <c r="H20" s="299" t="s">
        <v>336</v>
      </c>
      <c r="I20" s="295">
        <f t="shared" si="0"/>
        <v>50000</v>
      </c>
      <c r="J20" s="295">
        <f t="shared" si="1"/>
        <v>50000</v>
      </c>
      <c r="K20" s="300">
        <v>50000</v>
      </c>
      <c r="L20" s="295"/>
      <c r="M20" s="295"/>
      <c r="N20" s="295"/>
      <c r="O20" s="295"/>
      <c r="P20" s="295"/>
      <c r="Q20" s="295"/>
      <c r="R20" s="300"/>
      <c r="S20" s="295"/>
      <c r="T20" s="295"/>
      <c r="U20" s="300"/>
      <c r="V20" s="301"/>
      <c r="W20" s="301"/>
    </row>
    <row r="21" ht="15" customHeight="1" spans="1:23">
      <c r="A21" s="299" t="s">
        <v>332</v>
      </c>
      <c r="B21" s="299" t="s">
        <v>354</v>
      </c>
      <c r="C21" s="299" t="s">
        <v>355</v>
      </c>
      <c r="D21" s="299" t="s">
        <v>92</v>
      </c>
      <c r="E21" s="299" t="s">
        <v>118</v>
      </c>
      <c r="F21" s="299" t="s">
        <v>119</v>
      </c>
      <c r="G21" s="299" t="s">
        <v>335</v>
      </c>
      <c r="H21" s="299" t="s">
        <v>336</v>
      </c>
      <c r="I21" s="295">
        <f t="shared" si="0"/>
        <v>270000</v>
      </c>
      <c r="J21" s="295">
        <f t="shared" si="1"/>
        <v>270000</v>
      </c>
      <c r="K21" s="300">
        <v>270000</v>
      </c>
      <c r="L21" s="295"/>
      <c r="M21" s="295"/>
      <c r="N21" s="295"/>
      <c r="O21" s="295"/>
      <c r="P21" s="295"/>
      <c r="Q21" s="295"/>
      <c r="R21" s="300"/>
      <c r="S21" s="295"/>
      <c r="T21" s="295"/>
      <c r="U21" s="300"/>
      <c r="V21" s="301"/>
      <c r="W21" s="301"/>
    </row>
    <row r="22" ht="15" customHeight="1" spans="1:23">
      <c r="A22" s="299" t="s">
        <v>332</v>
      </c>
      <c r="B22" s="299" t="s">
        <v>354</v>
      </c>
      <c r="C22" s="299" t="s">
        <v>355</v>
      </c>
      <c r="D22" s="299" t="s">
        <v>92</v>
      </c>
      <c r="E22" s="299" t="s">
        <v>118</v>
      </c>
      <c r="F22" s="299" t="s">
        <v>119</v>
      </c>
      <c r="G22" s="299" t="s">
        <v>262</v>
      </c>
      <c r="H22" s="299" t="s">
        <v>263</v>
      </c>
      <c r="I22" s="295">
        <f t="shared" si="0"/>
        <v>30000</v>
      </c>
      <c r="J22" s="295">
        <f t="shared" si="1"/>
        <v>30000</v>
      </c>
      <c r="K22" s="300">
        <v>30000</v>
      </c>
      <c r="L22" s="295"/>
      <c r="M22" s="295"/>
      <c r="N22" s="295"/>
      <c r="O22" s="295"/>
      <c r="P22" s="295"/>
      <c r="Q22" s="295"/>
      <c r="R22" s="300"/>
      <c r="S22" s="295"/>
      <c r="T22" s="295"/>
      <c r="U22" s="300"/>
      <c r="V22" s="301"/>
      <c r="W22" s="301"/>
    </row>
    <row r="23" ht="15" customHeight="1" spans="1:23">
      <c r="A23" s="299" t="s">
        <v>332</v>
      </c>
      <c r="B23" s="299" t="s">
        <v>356</v>
      </c>
      <c r="C23" s="299" t="s">
        <v>357</v>
      </c>
      <c r="D23" s="299" t="s">
        <v>92</v>
      </c>
      <c r="E23" s="299" t="s">
        <v>118</v>
      </c>
      <c r="F23" s="299" t="s">
        <v>119</v>
      </c>
      <c r="G23" s="299" t="s">
        <v>262</v>
      </c>
      <c r="H23" s="299" t="s">
        <v>263</v>
      </c>
      <c r="I23" s="295">
        <f t="shared" si="0"/>
        <v>20000</v>
      </c>
      <c r="J23" s="295">
        <f t="shared" si="1"/>
        <v>20000</v>
      </c>
      <c r="K23" s="300">
        <v>20000</v>
      </c>
      <c r="L23" s="295"/>
      <c r="M23" s="295"/>
      <c r="N23" s="295"/>
      <c r="O23" s="295"/>
      <c r="P23" s="295"/>
      <c r="Q23" s="295"/>
      <c r="R23" s="300"/>
      <c r="S23" s="295"/>
      <c r="T23" s="295"/>
      <c r="U23" s="300"/>
      <c r="V23" s="301"/>
      <c r="W23" s="301"/>
    </row>
    <row r="24" ht="15" customHeight="1" spans="1:23">
      <c r="A24" s="299" t="s">
        <v>332</v>
      </c>
      <c r="B24" s="299" t="s">
        <v>356</v>
      </c>
      <c r="C24" s="299" t="s">
        <v>357</v>
      </c>
      <c r="D24" s="299" t="s">
        <v>92</v>
      </c>
      <c r="E24" s="299" t="s">
        <v>118</v>
      </c>
      <c r="F24" s="299" t="s">
        <v>119</v>
      </c>
      <c r="G24" s="299" t="s">
        <v>335</v>
      </c>
      <c r="H24" s="299" t="s">
        <v>336</v>
      </c>
      <c r="I24" s="295">
        <f t="shared" si="0"/>
        <v>80000</v>
      </c>
      <c r="J24" s="295">
        <f t="shared" si="1"/>
        <v>80000</v>
      </c>
      <c r="K24" s="300">
        <v>80000</v>
      </c>
      <c r="L24" s="295"/>
      <c r="M24" s="295"/>
      <c r="N24" s="295"/>
      <c r="O24" s="295"/>
      <c r="P24" s="295"/>
      <c r="Q24" s="295"/>
      <c r="R24" s="300"/>
      <c r="S24" s="295"/>
      <c r="T24" s="295"/>
      <c r="U24" s="300"/>
      <c r="V24" s="301"/>
      <c r="W24" s="301"/>
    </row>
    <row r="25" ht="15" customHeight="1" spans="1:23">
      <c r="A25" s="299" t="s">
        <v>332</v>
      </c>
      <c r="B25" s="299" t="s">
        <v>358</v>
      </c>
      <c r="C25" s="299" t="s">
        <v>359</v>
      </c>
      <c r="D25" s="299" t="s">
        <v>92</v>
      </c>
      <c r="E25" s="299" t="s">
        <v>128</v>
      </c>
      <c r="F25" s="299" t="s">
        <v>129</v>
      </c>
      <c r="G25" s="299" t="s">
        <v>335</v>
      </c>
      <c r="H25" s="299" t="s">
        <v>336</v>
      </c>
      <c r="I25" s="295">
        <f t="shared" si="0"/>
        <v>160000</v>
      </c>
      <c r="J25" s="295">
        <f t="shared" si="1"/>
        <v>160000</v>
      </c>
      <c r="K25" s="300">
        <v>160000</v>
      </c>
      <c r="L25" s="295"/>
      <c r="M25" s="295"/>
      <c r="N25" s="295"/>
      <c r="O25" s="295"/>
      <c r="P25" s="295"/>
      <c r="Q25" s="295"/>
      <c r="R25" s="300"/>
      <c r="S25" s="295"/>
      <c r="T25" s="295"/>
      <c r="U25" s="300"/>
      <c r="V25" s="301"/>
      <c r="W25" s="301"/>
    </row>
    <row r="26" ht="15" customHeight="1" spans="1:23">
      <c r="A26" s="299" t="s">
        <v>332</v>
      </c>
      <c r="B26" s="299" t="s">
        <v>360</v>
      </c>
      <c r="C26" s="299" t="s">
        <v>361</v>
      </c>
      <c r="D26" s="299" t="s">
        <v>92</v>
      </c>
      <c r="E26" s="299" t="s">
        <v>118</v>
      </c>
      <c r="F26" s="299" t="s">
        <v>119</v>
      </c>
      <c r="G26" s="299" t="s">
        <v>262</v>
      </c>
      <c r="H26" s="299" t="s">
        <v>263</v>
      </c>
      <c r="I26" s="295">
        <f t="shared" si="0"/>
        <v>70000</v>
      </c>
      <c r="J26" s="295">
        <f t="shared" si="1"/>
        <v>70000</v>
      </c>
      <c r="K26" s="300">
        <v>70000</v>
      </c>
      <c r="L26" s="295"/>
      <c r="M26" s="295"/>
      <c r="N26" s="295"/>
      <c r="O26" s="295"/>
      <c r="P26" s="295"/>
      <c r="Q26" s="295"/>
      <c r="R26" s="300"/>
      <c r="S26" s="295"/>
      <c r="T26" s="295"/>
      <c r="U26" s="300"/>
      <c r="V26" s="301"/>
      <c r="W26" s="301"/>
    </row>
    <row r="27" ht="15" customHeight="1" spans="1:23">
      <c r="A27" s="299" t="s">
        <v>332</v>
      </c>
      <c r="B27" s="299" t="s">
        <v>362</v>
      </c>
      <c r="C27" s="299" t="s">
        <v>363</v>
      </c>
      <c r="D27" s="299" t="s">
        <v>92</v>
      </c>
      <c r="E27" s="299" t="s">
        <v>118</v>
      </c>
      <c r="F27" s="299" t="s">
        <v>119</v>
      </c>
      <c r="G27" s="299" t="s">
        <v>262</v>
      </c>
      <c r="H27" s="299" t="s">
        <v>263</v>
      </c>
      <c r="I27" s="295">
        <f t="shared" si="0"/>
        <v>40000</v>
      </c>
      <c r="J27" s="295">
        <f t="shared" si="1"/>
        <v>40000</v>
      </c>
      <c r="K27" s="300">
        <v>40000</v>
      </c>
      <c r="L27" s="295"/>
      <c r="M27" s="295"/>
      <c r="N27" s="295"/>
      <c r="O27" s="295"/>
      <c r="P27" s="295"/>
      <c r="Q27" s="295"/>
      <c r="R27" s="300"/>
      <c r="S27" s="295"/>
      <c r="T27" s="295"/>
      <c r="U27" s="300"/>
      <c r="V27" s="301"/>
      <c r="W27" s="301"/>
    </row>
    <row r="28" ht="15" customHeight="1" spans="1:23">
      <c r="A28" s="299" t="s">
        <v>332</v>
      </c>
      <c r="B28" s="299" t="s">
        <v>362</v>
      </c>
      <c r="C28" s="299" t="s">
        <v>363</v>
      </c>
      <c r="D28" s="299" t="s">
        <v>92</v>
      </c>
      <c r="E28" s="299" t="s">
        <v>118</v>
      </c>
      <c r="F28" s="299" t="s">
        <v>119</v>
      </c>
      <c r="G28" s="299" t="s">
        <v>343</v>
      </c>
      <c r="H28" s="299" t="s">
        <v>344</v>
      </c>
      <c r="I28" s="295">
        <f t="shared" si="0"/>
        <v>10000</v>
      </c>
      <c r="J28" s="295">
        <f t="shared" si="1"/>
        <v>10000</v>
      </c>
      <c r="K28" s="300">
        <v>10000</v>
      </c>
      <c r="L28" s="295"/>
      <c r="M28" s="295"/>
      <c r="N28" s="295"/>
      <c r="O28" s="295"/>
      <c r="P28" s="295"/>
      <c r="Q28" s="295"/>
      <c r="R28" s="300"/>
      <c r="S28" s="295"/>
      <c r="T28" s="295"/>
      <c r="U28" s="300"/>
      <c r="V28" s="301"/>
      <c r="W28" s="301"/>
    </row>
    <row r="29" ht="15" customHeight="1" spans="1:23">
      <c r="A29" s="299" t="s">
        <v>332</v>
      </c>
      <c r="B29" s="299" t="s">
        <v>364</v>
      </c>
      <c r="C29" s="299" t="s">
        <v>365</v>
      </c>
      <c r="D29" s="299" t="s">
        <v>92</v>
      </c>
      <c r="E29" s="299" t="s">
        <v>118</v>
      </c>
      <c r="F29" s="299" t="s">
        <v>119</v>
      </c>
      <c r="G29" s="299" t="s">
        <v>335</v>
      </c>
      <c r="H29" s="299" t="s">
        <v>336</v>
      </c>
      <c r="I29" s="295">
        <f t="shared" si="0"/>
        <v>145000</v>
      </c>
      <c r="J29" s="295">
        <f t="shared" si="1"/>
        <v>145000</v>
      </c>
      <c r="K29" s="300">
        <v>145000</v>
      </c>
      <c r="L29" s="295"/>
      <c r="M29" s="295"/>
      <c r="N29" s="295"/>
      <c r="O29" s="295"/>
      <c r="P29" s="295"/>
      <c r="Q29" s="295"/>
      <c r="R29" s="300"/>
      <c r="S29" s="295"/>
      <c r="T29" s="295"/>
      <c r="U29" s="300"/>
      <c r="V29" s="301"/>
      <c r="W29" s="301"/>
    </row>
    <row r="30" ht="15" customHeight="1" spans="1:23">
      <c r="A30" s="299" t="s">
        <v>332</v>
      </c>
      <c r="B30" s="299" t="s">
        <v>366</v>
      </c>
      <c r="C30" s="299" t="s">
        <v>367</v>
      </c>
      <c r="D30" s="299" t="s">
        <v>92</v>
      </c>
      <c r="E30" s="299" t="s">
        <v>118</v>
      </c>
      <c r="F30" s="299" t="s">
        <v>119</v>
      </c>
      <c r="G30" s="299" t="s">
        <v>343</v>
      </c>
      <c r="H30" s="299" t="s">
        <v>344</v>
      </c>
      <c r="I30" s="295">
        <f t="shared" si="0"/>
        <v>6000</v>
      </c>
      <c r="J30" s="295">
        <f t="shared" si="1"/>
        <v>0</v>
      </c>
      <c r="K30" s="300"/>
      <c r="L30" s="295"/>
      <c r="M30" s="295"/>
      <c r="N30" s="295"/>
      <c r="O30" s="295"/>
      <c r="P30" s="295"/>
      <c r="Q30" s="295"/>
      <c r="R30" s="300">
        <v>6000</v>
      </c>
      <c r="S30" s="295"/>
      <c r="T30" s="295"/>
      <c r="U30" s="300">
        <v>6000</v>
      </c>
      <c r="V30" s="301"/>
      <c r="W30" s="301"/>
    </row>
    <row r="31" ht="15" customHeight="1" spans="1:23">
      <c r="A31" s="299" t="s">
        <v>332</v>
      </c>
      <c r="B31" s="299" t="s">
        <v>368</v>
      </c>
      <c r="C31" s="299" t="s">
        <v>369</v>
      </c>
      <c r="D31" s="299" t="s">
        <v>92</v>
      </c>
      <c r="E31" s="299" t="s">
        <v>118</v>
      </c>
      <c r="F31" s="299" t="s">
        <v>119</v>
      </c>
      <c r="G31" s="299" t="s">
        <v>343</v>
      </c>
      <c r="H31" s="299" t="s">
        <v>344</v>
      </c>
      <c r="I31" s="295">
        <f t="shared" si="0"/>
        <v>870</v>
      </c>
      <c r="J31" s="295">
        <f t="shared" si="1"/>
        <v>0</v>
      </c>
      <c r="K31" s="300"/>
      <c r="L31" s="295"/>
      <c r="M31" s="295"/>
      <c r="N31" s="295"/>
      <c r="O31" s="295"/>
      <c r="P31" s="295"/>
      <c r="Q31" s="295"/>
      <c r="R31" s="300">
        <v>870</v>
      </c>
      <c r="S31" s="295"/>
      <c r="T31" s="295"/>
      <c r="U31" s="300">
        <v>870</v>
      </c>
      <c r="V31" s="301"/>
      <c r="W31" s="301"/>
    </row>
    <row r="32" ht="15" customHeight="1" spans="1:23">
      <c r="A32" s="299" t="s">
        <v>332</v>
      </c>
      <c r="B32" s="299" t="s">
        <v>370</v>
      </c>
      <c r="C32" s="299" t="s">
        <v>371</v>
      </c>
      <c r="D32" s="299" t="s">
        <v>92</v>
      </c>
      <c r="E32" s="299" t="s">
        <v>118</v>
      </c>
      <c r="F32" s="299" t="s">
        <v>119</v>
      </c>
      <c r="G32" s="299" t="s">
        <v>335</v>
      </c>
      <c r="H32" s="299" t="s">
        <v>336</v>
      </c>
      <c r="I32" s="295">
        <f t="shared" si="0"/>
        <v>100000</v>
      </c>
      <c r="J32" s="295">
        <f t="shared" si="1"/>
        <v>0</v>
      </c>
      <c r="K32" s="300"/>
      <c r="L32" s="295"/>
      <c r="M32" s="295"/>
      <c r="N32" s="295"/>
      <c r="O32" s="295"/>
      <c r="P32" s="295"/>
      <c r="Q32" s="295"/>
      <c r="R32" s="300">
        <v>100000</v>
      </c>
      <c r="S32" s="295"/>
      <c r="T32" s="295"/>
      <c r="U32" s="300">
        <v>100000</v>
      </c>
      <c r="V32" s="301"/>
      <c r="W32" s="301"/>
    </row>
    <row r="33" ht="15" customHeight="1" spans="1:23">
      <c r="A33" s="299" t="s">
        <v>332</v>
      </c>
      <c r="B33" s="299" t="s">
        <v>370</v>
      </c>
      <c r="C33" s="299" t="s">
        <v>371</v>
      </c>
      <c r="D33" s="299" t="s">
        <v>92</v>
      </c>
      <c r="E33" s="299" t="s">
        <v>118</v>
      </c>
      <c r="F33" s="299" t="s">
        <v>119</v>
      </c>
      <c r="G33" s="299" t="s">
        <v>262</v>
      </c>
      <c r="H33" s="299" t="s">
        <v>263</v>
      </c>
      <c r="I33" s="295">
        <f t="shared" si="0"/>
        <v>127600</v>
      </c>
      <c r="J33" s="295">
        <f t="shared" si="1"/>
        <v>0</v>
      </c>
      <c r="K33" s="300"/>
      <c r="L33" s="295"/>
      <c r="M33" s="295"/>
      <c r="N33" s="295"/>
      <c r="O33" s="295"/>
      <c r="P33" s="295"/>
      <c r="Q33" s="295"/>
      <c r="R33" s="300">
        <v>127600</v>
      </c>
      <c r="S33" s="295"/>
      <c r="T33" s="295"/>
      <c r="U33" s="300">
        <v>127600</v>
      </c>
      <c r="V33" s="301"/>
      <c r="W33" s="301"/>
    </row>
    <row r="34" ht="15" customHeight="1" spans="1:23">
      <c r="A34" s="299" t="s">
        <v>332</v>
      </c>
      <c r="B34" s="299" t="s">
        <v>372</v>
      </c>
      <c r="C34" s="299" t="s">
        <v>373</v>
      </c>
      <c r="D34" s="299" t="s">
        <v>92</v>
      </c>
      <c r="E34" s="299" t="s">
        <v>118</v>
      </c>
      <c r="F34" s="299" t="s">
        <v>119</v>
      </c>
      <c r="G34" s="299" t="s">
        <v>262</v>
      </c>
      <c r="H34" s="299" t="s">
        <v>263</v>
      </c>
      <c r="I34" s="295">
        <f t="shared" si="0"/>
        <v>5000</v>
      </c>
      <c r="J34" s="295">
        <f t="shared" si="1"/>
        <v>5000</v>
      </c>
      <c r="K34" s="300">
        <v>5000</v>
      </c>
      <c r="L34" s="295"/>
      <c r="M34" s="295"/>
      <c r="N34" s="295"/>
      <c r="O34" s="295"/>
      <c r="P34" s="295"/>
      <c r="Q34" s="295"/>
      <c r="R34" s="300"/>
      <c r="S34" s="295"/>
      <c r="T34" s="295"/>
      <c r="U34" s="300"/>
      <c r="V34" s="301"/>
      <c r="W34" s="301"/>
    </row>
    <row r="35" ht="15" customHeight="1" spans="1:23">
      <c r="A35" s="299" t="s">
        <v>332</v>
      </c>
      <c r="B35" s="299" t="s">
        <v>374</v>
      </c>
      <c r="C35" s="299" t="s">
        <v>375</v>
      </c>
      <c r="D35" s="299" t="s">
        <v>92</v>
      </c>
      <c r="E35" s="299" t="s">
        <v>118</v>
      </c>
      <c r="F35" s="299" t="s">
        <v>119</v>
      </c>
      <c r="G35" s="299" t="s">
        <v>262</v>
      </c>
      <c r="H35" s="299" t="s">
        <v>263</v>
      </c>
      <c r="I35" s="295">
        <f t="shared" si="0"/>
        <v>100000</v>
      </c>
      <c r="J35" s="295">
        <f t="shared" si="1"/>
        <v>100000</v>
      </c>
      <c r="K35" s="300">
        <v>100000</v>
      </c>
      <c r="L35" s="295"/>
      <c r="M35" s="295"/>
      <c r="N35" s="295"/>
      <c r="O35" s="295"/>
      <c r="P35" s="295"/>
      <c r="Q35" s="295"/>
      <c r="R35" s="300"/>
      <c r="S35" s="295"/>
      <c r="T35" s="295"/>
      <c r="U35" s="300"/>
      <c r="V35" s="301"/>
      <c r="W35" s="301"/>
    </row>
    <row r="36" ht="15" customHeight="1" spans="1:23">
      <c r="A36" s="299" t="s">
        <v>332</v>
      </c>
      <c r="B36" s="299" t="s">
        <v>376</v>
      </c>
      <c r="C36" s="299" t="s">
        <v>377</v>
      </c>
      <c r="D36" s="299" t="s">
        <v>92</v>
      </c>
      <c r="E36" s="299" t="s">
        <v>118</v>
      </c>
      <c r="F36" s="299" t="s">
        <v>119</v>
      </c>
      <c r="G36" s="299" t="s">
        <v>335</v>
      </c>
      <c r="H36" s="299" t="s">
        <v>336</v>
      </c>
      <c r="I36" s="295">
        <f t="shared" si="0"/>
        <v>160000</v>
      </c>
      <c r="J36" s="295">
        <f t="shared" si="1"/>
        <v>160000</v>
      </c>
      <c r="K36" s="300">
        <v>160000</v>
      </c>
      <c r="L36" s="295"/>
      <c r="M36" s="295"/>
      <c r="N36" s="295"/>
      <c r="O36" s="295"/>
      <c r="P36" s="295"/>
      <c r="Q36" s="295"/>
      <c r="R36" s="300"/>
      <c r="S36" s="295"/>
      <c r="T36" s="295"/>
      <c r="U36" s="300"/>
      <c r="V36" s="301"/>
      <c r="W36" s="301"/>
    </row>
    <row r="37" ht="15" customHeight="1" spans="1:23">
      <c r="A37" s="299" t="s">
        <v>332</v>
      </c>
      <c r="B37" s="299" t="s">
        <v>376</v>
      </c>
      <c r="C37" s="299" t="s">
        <v>377</v>
      </c>
      <c r="D37" s="299" t="s">
        <v>92</v>
      </c>
      <c r="E37" s="299" t="s">
        <v>118</v>
      </c>
      <c r="F37" s="299" t="s">
        <v>119</v>
      </c>
      <c r="G37" s="299" t="s">
        <v>262</v>
      </c>
      <c r="H37" s="299" t="s">
        <v>263</v>
      </c>
      <c r="I37" s="295">
        <f t="shared" si="0"/>
        <v>80000</v>
      </c>
      <c r="J37" s="295">
        <f t="shared" si="1"/>
        <v>80000</v>
      </c>
      <c r="K37" s="300">
        <v>80000</v>
      </c>
      <c r="L37" s="295"/>
      <c r="M37" s="295"/>
      <c r="N37" s="295"/>
      <c r="O37" s="295"/>
      <c r="P37" s="295"/>
      <c r="Q37" s="295"/>
      <c r="R37" s="300"/>
      <c r="S37" s="295"/>
      <c r="T37" s="295"/>
      <c r="U37" s="300"/>
      <c r="V37" s="301"/>
      <c r="W37" s="301"/>
    </row>
    <row r="38" ht="15" customHeight="1" spans="1:23">
      <c r="A38" s="299" t="s">
        <v>332</v>
      </c>
      <c r="B38" s="299" t="s">
        <v>378</v>
      </c>
      <c r="C38" s="299" t="s">
        <v>379</v>
      </c>
      <c r="D38" s="299" t="s">
        <v>92</v>
      </c>
      <c r="E38" s="299" t="s">
        <v>118</v>
      </c>
      <c r="F38" s="299" t="s">
        <v>119</v>
      </c>
      <c r="G38" s="299" t="s">
        <v>262</v>
      </c>
      <c r="H38" s="299" t="s">
        <v>263</v>
      </c>
      <c r="I38" s="295">
        <f t="shared" si="0"/>
        <v>130000</v>
      </c>
      <c r="J38" s="295">
        <f t="shared" si="1"/>
        <v>130000</v>
      </c>
      <c r="K38" s="300">
        <v>130000</v>
      </c>
      <c r="L38" s="295"/>
      <c r="M38" s="295"/>
      <c r="N38" s="295"/>
      <c r="O38" s="295"/>
      <c r="P38" s="295"/>
      <c r="Q38" s="295"/>
      <c r="R38" s="300"/>
      <c r="S38" s="295"/>
      <c r="T38" s="295"/>
      <c r="U38" s="300"/>
      <c r="V38" s="301"/>
      <c r="W38" s="301"/>
    </row>
    <row r="39" ht="15" customHeight="1" spans="1:23">
      <c r="A39" s="299" t="s">
        <v>332</v>
      </c>
      <c r="B39" s="299" t="s">
        <v>380</v>
      </c>
      <c r="C39" s="299" t="s">
        <v>381</v>
      </c>
      <c r="D39" s="299" t="s">
        <v>94</v>
      </c>
      <c r="E39" s="299" t="s">
        <v>134</v>
      </c>
      <c r="F39" s="299" t="s">
        <v>133</v>
      </c>
      <c r="G39" s="299" t="s">
        <v>351</v>
      </c>
      <c r="H39" s="299" t="s">
        <v>219</v>
      </c>
      <c r="I39" s="295">
        <f t="shared" si="0"/>
        <v>25000</v>
      </c>
      <c r="J39" s="295">
        <f t="shared" si="1"/>
        <v>25000</v>
      </c>
      <c r="K39" s="300">
        <v>25000</v>
      </c>
      <c r="L39" s="295"/>
      <c r="M39" s="295"/>
      <c r="N39" s="295"/>
      <c r="O39" s="295"/>
      <c r="P39" s="295"/>
      <c r="Q39" s="295"/>
      <c r="R39" s="300"/>
      <c r="S39" s="295"/>
      <c r="T39" s="295"/>
      <c r="U39" s="300"/>
      <c r="V39" s="301"/>
      <c r="W39" s="301"/>
    </row>
    <row r="40" ht="15" customHeight="1" spans="1:23">
      <c r="A40" s="299" t="s">
        <v>332</v>
      </c>
      <c r="B40" s="299" t="s">
        <v>380</v>
      </c>
      <c r="C40" s="299" t="s">
        <v>381</v>
      </c>
      <c r="D40" s="299" t="s">
        <v>94</v>
      </c>
      <c r="E40" s="299" t="s">
        <v>134</v>
      </c>
      <c r="F40" s="299" t="s">
        <v>133</v>
      </c>
      <c r="G40" s="299" t="s">
        <v>262</v>
      </c>
      <c r="H40" s="299" t="s">
        <v>263</v>
      </c>
      <c r="I40" s="295">
        <f t="shared" si="0"/>
        <v>87720</v>
      </c>
      <c r="J40" s="295">
        <f t="shared" si="1"/>
        <v>87720</v>
      </c>
      <c r="K40" s="300">
        <v>87720</v>
      </c>
      <c r="L40" s="295"/>
      <c r="M40" s="295"/>
      <c r="N40" s="295"/>
      <c r="O40" s="295"/>
      <c r="P40" s="295"/>
      <c r="Q40" s="295"/>
      <c r="R40" s="300"/>
      <c r="S40" s="295"/>
      <c r="T40" s="295"/>
      <c r="U40" s="300"/>
      <c r="V40" s="301"/>
      <c r="W40" s="301"/>
    </row>
    <row r="41" ht="15" customHeight="1" spans="1:23">
      <c r="A41" s="299" t="s">
        <v>382</v>
      </c>
      <c r="B41" s="299" t="s">
        <v>383</v>
      </c>
      <c r="C41" s="299" t="s">
        <v>384</v>
      </c>
      <c r="D41" s="299" t="s">
        <v>94</v>
      </c>
      <c r="E41" s="299" t="s">
        <v>134</v>
      </c>
      <c r="F41" s="299" t="s">
        <v>133</v>
      </c>
      <c r="G41" s="299" t="s">
        <v>385</v>
      </c>
      <c r="H41" s="299" t="s">
        <v>386</v>
      </c>
      <c r="I41" s="295">
        <f t="shared" si="0"/>
        <v>85000</v>
      </c>
      <c r="J41" s="295">
        <f t="shared" si="1"/>
        <v>85000</v>
      </c>
      <c r="K41" s="300">
        <v>85000</v>
      </c>
      <c r="L41" s="295"/>
      <c r="M41" s="295"/>
      <c r="N41" s="295"/>
      <c r="O41" s="295"/>
      <c r="P41" s="295"/>
      <c r="Q41" s="295"/>
      <c r="R41" s="300"/>
      <c r="S41" s="295"/>
      <c r="T41" s="295"/>
      <c r="U41" s="300"/>
      <c r="V41" s="301"/>
      <c r="W41" s="301"/>
    </row>
    <row r="42" ht="15" customHeight="1" spans="1:23">
      <c r="A42" s="299" t="s">
        <v>332</v>
      </c>
      <c r="B42" s="299" t="s">
        <v>387</v>
      </c>
      <c r="C42" s="299" t="s">
        <v>388</v>
      </c>
      <c r="D42" s="299" t="s">
        <v>94</v>
      </c>
      <c r="E42" s="299" t="s">
        <v>149</v>
      </c>
      <c r="F42" s="299" t="s">
        <v>150</v>
      </c>
      <c r="G42" s="299" t="s">
        <v>254</v>
      </c>
      <c r="H42" s="299" t="s">
        <v>255</v>
      </c>
      <c r="I42" s="295">
        <f t="shared" si="0"/>
        <v>1200</v>
      </c>
      <c r="J42" s="295">
        <f t="shared" si="1"/>
        <v>1200</v>
      </c>
      <c r="K42" s="300">
        <v>1200</v>
      </c>
      <c r="L42" s="295"/>
      <c r="M42" s="295"/>
      <c r="N42" s="295"/>
      <c r="O42" s="295"/>
      <c r="P42" s="295"/>
      <c r="Q42" s="295"/>
      <c r="R42" s="300"/>
      <c r="S42" s="295"/>
      <c r="T42" s="295"/>
      <c r="U42" s="300"/>
      <c r="V42" s="301"/>
      <c r="W42" s="301"/>
    </row>
    <row r="43" ht="15" customHeight="1" spans="1:23">
      <c r="A43" s="299" t="s">
        <v>332</v>
      </c>
      <c r="B43" s="299" t="s">
        <v>389</v>
      </c>
      <c r="C43" s="299" t="s">
        <v>390</v>
      </c>
      <c r="D43" s="299" t="s">
        <v>94</v>
      </c>
      <c r="E43" s="299" t="s">
        <v>134</v>
      </c>
      <c r="F43" s="299" t="s">
        <v>133</v>
      </c>
      <c r="G43" s="299" t="s">
        <v>262</v>
      </c>
      <c r="H43" s="299" t="s">
        <v>263</v>
      </c>
      <c r="I43" s="295">
        <f t="shared" si="0"/>
        <v>363800</v>
      </c>
      <c r="J43" s="295">
        <f t="shared" si="1"/>
        <v>363800</v>
      </c>
      <c r="K43" s="300">
        <v>363800</v>
      </c>
      <c r="L43" s="295"/>
      <c r="M43" s="295"/>
      <c r="N43" s="295"/>
      <c r="O43" s="295"/>
      <c r="P43" s="295"/>
      <c r="Q43" s="295"/>
      <c r="R43" s="300"/>
      <c r="S43" s="295"/>
      <c r="T43" s="295"/>
      <c r="U43" s="300"/>
      <c r="V43" s="301"/>
      <c r="W43" s="301"/>
    </row>
    <row r="44" ht="15" customHeight="1" spans="1:23">
      <c r="A44" s="299" t="s">
        <v>382</v>
      </c>
      <c r="B44" s="299" t="s">
        <v>391</v>
      </c>
      <c r="C44" s="299" t="s">
        <v>392</v>
      </c>
      <c r="D44" s="299" t="s">
        <v>96</v>
      </c>
      <c r="E44" s="299" t="s">
        <v>126</v>
      </c>
      <c r="F44" s="299" t="s">
        <v>127</v>
      </c>
      <c r="G44" s="299" t="s">
        <v>351</v>
      </c>
      <c r="H44" s="299" t="s">
        <v>219</v>
      </c>
      <c r="I44" s="295">
        <f t="shared" si="0"/>
        <v>1000</v>
      </c>
      <c r="J44" s="295">
        <f t="shared" si="1"/>
        <v>1000</v>
      </c>
      <c r="K44" s="300">
        <v>1000</v>
      </c>
      <c r="L44" s="295"/>
      <c r="M44" s="295"/>
      <c r="N44" s="295"/>
      <c r="O44" s="295"/>
      <c r="P44" s="295"/>
      <c r="Q44" s="295"/>
      <c r="R44" s="300"/>
      <c r="S44" s="295"/>
      <c r="T44" s="295"/>
      <c r="U44" s="300"/>
      <c r="V44" s="301"/>
      <c r="W44" s="301"/>
    </row>
    <row r="45" ht="15" customHeight="1" spans="1:23">
      <c r="A45" s="299" t="s">
        <v>382</v>
      </c>
      <c r="B45" s="299" t="s">
        <v>391</v>
      </c>
      <c r="C45" s="299" t="s">
        <v>392</v>
      </c>
      <c r="D45" s="299" t="s">
        <v>96</v>
      </c>
      <c r="E45" s="299" t="s">
        <v>126</v>
      </c>
      <c r="F45" s="299" t="s">
        <v>127</v>
      </c>
      <c r="G45" s="299" t="s">
        <v>262</v>
      </c>
      <c r="H45" s="299" t="s">
        <v>263</v>
      </c>
      <c r="I45" s="295">
        <f t="shared" si="0"/>
        <v>49000</v>
      </c>
      <c r="J45" s="295">
        <f t="shared" si="1"/>
        <v>49000</v>
      </c>
      <c r="K45" s="300">
        <v>49000</v>
      </c>
      <c r="L45" s="295"/>
      <c r="M45" s="295"/>
      <c r="N45" s="295"/>
      <c r="O45" s="295"/>
      <c r="P45" s="295"/>
      <c r="Q45" s="295"/>
      <c r="R45" s="300"/>
      <c r="S45" s="295"/>
      <c r="T45" s="295"/>
      <c r="U45" s="300"/>
      <c r="V45" s="301"/>
      <c r="W45" s="301"/>
    </row>
    <row r="46" ht="15" customHeight="1" spans="1:23">
      <c r="A46" s="299" t="s">
        <v>393</v>
      </c>
      <c r="B46" s="299" t="s">
        <v>394</v>
      </c>
      <c r="C46" s="299" t="s">
        <v>395</v>
      </c>
      <c r="D46" s="299" t="s">
        <v>96</v>
      </c>
      <c r="E46" s="299" t="s">
        <v>153</v>
      </c>
      <c r="F46" s="299" t="s">
        <v>154</v>
      </c>
      <c r="G46" s="299" t="s">
        <v>396</v>
      </c>
      <c r="H46" s="299" t="s">
        <v>397</v>
      </c>
      <c r="I46" s="295">
        <f t="shared" si="0"/>
        <v>11472</v>
      </c>
      <c r="J46" s="295">
        <f t="shared" si="1"/>
        <v>11472</v>
      </c>
      <c r="K46" s="300">
        <v>11472</v>
      </c>
      <c r="L46" s="295"/>
      <c r="M46" s="295"/>
      <c r="N46" s="295"/>
      <c r="O46" s="295"/>
      <c r="P46" s="295"/>
      <c r="Q46" s="295"/>
      <c r="R46" s="300"/>
      <c r="S46" s="295"/>
      <c r="T46" s="295"/>
      <c r="U46" s="300"/>
      <c r="V46" s="301"/>
      <c r="W46" s="301"/>
    </row>
    <row r="47" ht="15" customHeight="1" spans="1:23">
      <c r="A47" s="299" t="s">
        <v>382</v>
      </c>
      <c r="B47" s="299" t="s">
        <v>398</v>
      </c>
      <c r="C47" s="299" t="s">
        <v>399</v>
      </c>
      <c r="D47" s="299" t="s">
        <v>96</v>
      </c>
      <c r="E47" s="299" t="s">
        <v>130</v>
      </c>
      <c r="F47" s="299" t="s">
        <v>131</v>
      </c>
      <c r="G47" s="299" t="s">
        <v>385</v>
      </c>
      <c r="H47" s="299" t="s">
        <v>386</v>
      </c>
      <c r="I47" s="295">
        <f>J47+N47</f>
        <v>3016.44</v>
      </c>
      <c r="J47" s="295">
        <f t="shared" si="1"/>
        <v>0</v>
      </c>
      <c r="K47" s="300"/>
      <c r="L47" s="295"/>
      <c r="M47" s="295"/>
      <c r="N47" s="295">
        <v>3016.44</v>
      </c>
      <c r="O47" s="295"/>
      <c r="P47" s="295"/>
      <c r="Q47" s="295"/>
      <c r="R47" s="300"/>
      <c r="S47" s="295"/>
      <c r="T47" s="295"/>
      <c r="U47" s="300"/>
      <c r="V47" s="301"/>
      <c r="W47" s="301"/>
    </row>
    <row r="48" ht="15" customHeight="1" spans="1:23">
      <c r="A48" s="299" t="s">
        <v>332</v>
      </c>
      <c r="B48" s="299" t="s">
        <v>400</v>
      </c>
      <c r="C48" s="299" t="s">
        <v>401</v>
      </c>
      <c r="D48" s="299" t="s">
        <v>98</v>
      </c>
      <c r="E48" s="299" t="s">
        <v>118</v>
      </c>
      <c r="F48" s="299" t="s">
        <v>119</v>
      </c>
      <c r="G48" s="299" t="s">
        <v>335</v>
      </c>
      <c r="H48" s="299" t="s">
        <v>336</v>
      </c>
      <c r="I48" s="295">
        <f t="shared" si="0"/>
        <v>40000</v>
      </c>
      <c r="J48" s="295">
        <f t="shared" si="1"/>
        <v>40000</v>
      </c>
      <c r="K48" s="300">
        <v>40000</v>
      </c>
      <c r="L48" s="295"/>
      <c r="M48" s="295"/>
      <c r="N48" s="295"/>
      <c r="O48" s="295"/>
      <c r="P48" s="295"/>
      <c r="Q48" s="295"/>
      <c r="R48" s="300"/>
      <c r="S48" s="295"/>
      <c r="T48" s="295"/>
      <c r="U48" s="300"/>
      <c r="V48" s="301"/>
      <c r="W48" s="301"/>
    </row>
    <row r="49" ht="15" customHeight="1" spans="1:23">
      <c r="A49" s="299" t="s">
        <v>332</v>
      </c>
      <c r="B49" s="299" t="s">
        <v>400</v>
      </c>
      <c r="C49" s="299" t="s">
        <v>401</v>
      </c>
      <c r="D49" s="299" t="s">
        <v>98</v>
      </c>
      <c r="E49" s="299" t="s">
        <v>118</v>
      </c>
      <c r="F49" s="299" t="s">
        <v>119</v>
      </c>
      <c r="G49" s="299" t="s">
        <v>262</v>
      </c>
      <c r="H49" s="299" t="s">
        <v>263</v>
      </c>
      <c r="I49" s="295">
        <f t="shared" si="0"/>
        <v>8000</v>
      </c>
      <c r="J49" s="295">
        <f t="shared" si="1"/>
        <v>8000</v>
      </c>
      <c r="K49" s="300">
        <v>8000</v>
      </c>
      <c r="L49" s="295"/>
      <c r="M49" s="295"/>
      <c r="N49" s="295"/>
      <c r="O49" s="295"/>
      <c r="P49" s="295"/>
      <c r="Q49" s="295"/>
      <c r="R49" s="300"/>
      <c r="S49" s="295"/>
      <c r="T49" s="295"/>
      <c r="U49" s="300"/>
      <c r="V49" s="301"/>
      <c r="W49" s="301"/>
    </row>
    <row r="50" ht="18.75" customHeight="1" spans="1:23">
      <c r="A50" s="299" t="s">
        <v>332</v>
      </c>
      <c r="B50" s="299" t="s">
        <v>400</v>
      </c>
      <c r="C50" s="299" t="s">
        <v>401</v>
      </c>
      <c r="D50" s="299" t="s">
        <v>98</v>
      </c>
      <c r="E50" s="299" t="s">
        <v>118</v>
      </c>
      <c r="F50" s="299" t="s">
        <v>119</v>
      </c>
      <c r="G50" s="299" t="s">
        <v>351</v>
      </c>
      <c r="H50" s="299" t="s">
        <v>219</v>
      </c>
      <c r="I50" s="295">
        <f t="shared" si="0"/>
        <v>10000</v>
      </c>
      <c r="J50" s="295">
        <f t="shared" si="1"/>
        <v>10000</v>
      </c>
      <c r="K50" s="300">
        <v>10000</v>
      </c>
      <c r="L50" s="302" t="s">
        <v>100</v>
      </c>
      <c r="M50" s="302" t="s">
        <v>100</v>
      </c>
      <c r="N50" s="302" t="s">
        <v>100</v>
      </c>
      <c r="O50" s="302"/>
      <c r="P50" s="302"/>
      <c r="Q50" s="302" t="s">
        <v>100</v>
      </c>
      <c r="R50" s="300"/>
      <c r="S50" s="302" t="s">
        <v>100</v>
      </c>
      <c r="T50" s="302" t="s">
        <v>100</v>
      </c>
      <c r="U50" s="300"/>
      <c r="V50" s="303" t="s">
        <v>100</v>
      </c>
      <c r="W50" s="303" t="s">
        <v>100</v>
      </c>
    </row>
    <row r="51" ht="18.75" customHeight="1" spans="1:23">
      <c r="A51" s="304" t="s">
        <v>173</v>
      </c>
      <c r="B51" s="305"/>
      <c r="C51" s="306"/>
      <c r="D51" s="306"/>
      <c r="E51" s="306"/>
      <c r="F51" s="306"/>
      <c r="G51" s="306"/>
      <c r="H51" s="307"/>
      <c r="I51" s="308">
        <f>SUM(I8:I50)</f>
        <v>3749678.44</v>
      </c>
      <c r="J51" s="308">
        <f>SUM(J8:J50)</f>
        <v>3512192</v>
      </c>
      <c r="K51" s="308">
        <f>SUM(K8:K50)</f>
        <v>3512192</v>
      </c>
      <c r="L51" s="308"/>
      <c r="M51" s="308"/>
      <c r="N51" s="308">
        <f>SUM(N8:N50)</f>
        <v>3016.44</v>
      </c>
      <c r="O51" s="308"/>
      <c r="P51" s="308"/>
      <c r="Q51" s="308"/>
      <c r="R51" s="308">
        <f>SUM(R8:R50)</f>
        <v>234470</v>
      </c>
      <c r="S51" s="308"/>
      <c r="T51" s="308"/>
      <c r="U51" s="308">
        <f>SUM(U8:U50)</f>
        <v>234470</v>
      </c>
      <c r="V51" s="308"/>
      <c r="W51" s="308"/>
    </row>
  </sheetData>
  <mergeCells count="28">
    <mergeCell ref="A2:W2"/>
    <mergeCell ref="A3:H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I47" formula="1"/>
    <ignoredError sqref="I51:N51" formulaRange="1" unlockedFormula="1"/>
    <ignoredError sqref="O51:U51"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2025-12-17T09:25:19Z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566A342FA0F742BC97E6D1C0DA7A9BB5_12</vt:lpwstr>
  </property>
  <property fmtid="{D5CDD505-2E9C-101B-9397-08002B2CF9AE}" pid="4" name="KSOReadingLayout">
    <vt:bool>false</vt:bool>
  </property>
  <property fmtid="{D5CDD505-2E9C-101B-9397-08002B2CF9AE}" pid="5" name="CalculationRule">
    <vt:i4>0</vt:i4>
  </property>
</Properties>
</file>