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00.xml" ContentType="application/vnd.openxmlformats-officedocument.spreadsheetml.comments+xml"/>
  <Override PartName="/xl/comments101.xml" ContentType="application/vnd.openxmlformats-officedocument.spreadsheetml.comments+xml"/>
  <Override PartName="/xl/comments102.xml" ContentType="application/vnd.openxmlformats-officedocument.spreadsheetml.comments+xml"/>
  <Override PartName="/xl/comments103.xml" ContentType="application/vnd.openxmlformats-officedocument.spreadsheetml.comments+xml"/>
  <Override PartName="/xl/comments104.xml" ContentType="application/vnd.openxmlformats-officedocument.spreadsheetml.comments+xml"/>
  <Override PartName="/xl/comments105.xml" ContentType="application/vnd.openxmlformats-officedocument.spreadsheetml.comments+xml"/>
  <Override PartName="/xl/comments106.xml" ContentType="application/vnd.openxmlformats-officedocument.spreadsheetml.comments+xml"/>
  <Override PartName="/xl/comments107.xml" ContentType="application/vnd.openxmlformats-officedocument.spreadsheetml.comments+xml"/>
  <Override PartName="/xl/comments108.xml" ContentType="application/vnd.openxmlformats-officedocument.spreadsheetml.comments+xml"/>
  <Override PartName="/xl/comments109.xml" ContentType="application/vnd.openxmlformats-officedocument.spreadsheetml.comments+xml"/>
  <Override PartName="/xl/comments11.xml" ContentType="application/vnd.openxmlformats-officedocument.spreadsheetml.comments+xml"/>
  <Override PartName="/xl/comments110.xml" ContentType="application/vnd.openxmlformats-officedocument.spreadsheetml.comments+xml"/>
  <Override PartName="/xl/comments111.xml" ContentType="application/vnd.openxmlformats-officedocument.spreadsheetml.comments+xml"/>
  <Override PartName="/xl/comments112.xml" ContentType="application/vnd.openxmlformats-officedocument.spreadsheetml.comments+xml"/>
  <Override PartName="/xl/comments113.xml" ContentType="application/vnd.openxmlformats-officedocument.spreadsheetml.comments+xml"/>
  <Override PartName="/xl/comments114.xml" ContentType="application/vnd.openxmlformats-officedocument.spreadsheetml.comments+xml"/>
  <Override PartName="/xl/comments115.xml" ContentType="application/vnd.openxmlformats-officedocument.spreadsheetml.comments+xml"/>
  <Override PartName="/xl/comments116.xml" ContentType="application/vnd.openxmlformats-officedocument.spreadsheetml.comments+xml"/>
  <Override PartName="/xl/comments117.xml" ContentType="application/vnd.openxmlformats-officedocument.spreadsheetml.comments+xml"/>
  <Override PartName="/xl/comments118.xml" ContentType="application/vnd.openxmlformats-officedocument.spreadsheetml.comments+xml"/>
  <Override PartName="/xl/comments119.xml" ContentType="application/vnd.openxmlformats-officedocument.spreadsheetml.comments+xml"/>
  <Override PartName="/xl/comments12.xml" ContentType="application/vnd.openxmlformats-officedocument.spreadsheetml.comments+xml"/>
  <Override PartName="/xl/comments120.xml" ContentType="application/vnd.openxmlformats-officedocument.spreadsheetml.comments+xml"/>
  <Override PartName="/xl/comments121.xml" ContentType="application/vnd.openxmlformats-officedocument.spreadsheetml.comments+xml"/>
  <Override PartName="/xl/comments122.xml" ContentType="application/vnd.openxmlformats-officedocument.spreadsheetml.comments+xml"/>
  <Override PartName="/xl/comments123.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omments55.xml" ContentType="application/vnd.openxmlformats-officedocument.spreadsheetml.comments+xml"/>
  <Override PartName="/xl/comments56.xml" ContentType="application/vnd.openxmlformats-officedocument.spreadsheetml.comments+xml"/>
  <Override PartName="/xl/comments57.xml" ContentType="application/vnd.openxmlformats-officedocument.spreadsheetml.comments+xml"/>
  <Override PartName="/xl/comments58.xml" ContentType="application/vnd.openxmlformats-officedocument.spreadsheetml.comments+xml"/>
  <Override PartName="/xl/comments59.xml" ContentType="application/vnd.openxmlformats-officedocument.spreadsheetml.comments+xml"/>
  <Override PartName="/xl/comments6.xml" ContentType="application/vnd.openxmlformats-officedocument.spreadsheetml.comments+xml"/>
  <Override PartName="/xl/comments60.xml" ContentType="application/vnd.openxmlformats-officedocument.spreadsheetml.comments+xml"/>
  <Override PartName="/xl/comments61.xml" ContentType="application/vnd.openxmlformats-officedocument.spreadsheetml.comments+xml"/>
  <Override PartName="/xl/comments62.xml" ContentType="application/vnd.openxmlformats-officedocument.spreadsheetml.comments+xml"/>
  <Override PartName="/xl/comments63.xml" ContentType="application/vnd.openxmlformats-officedocument.spreadsheetml.comments+xml"/>
  <Override PartName="/xl/comments64.xml" ContentType="application/vnd.openxmlformats-officedocument.spreadsheetml.comments+xml"/>
  <Override PartName="/xl/comments65.xml" ContentType="application/vnd.openxmlformats-officedocument.spreadsheetml.comments+xml"/>
  <Override PartName="/xl/comments66.xml" ContentType="application/vnd.openxmlformats-officedocument.spreadsheetml.comments+xml"/>
  <Override PartName="/xl/comments67.xml" ContentType="application/vnd.openxmlformats-officedocument.spreadsheetml.comments+xml"/>
  <Override PartName="/xl/comments68.xml" ContentType="application/vnd.openxmlformats-officedocument.spreadsheetml.comments+xml"/>
  <Override PartName="/xl/comments69.xml" ContentType="application/vnd.openxmlformats-officedocument.spreadsheetml.comments+xml"/>
  <Override PartName="/xl/comments7.xml" ContentType="application/vnd.openxmlformats-officedocument.spreadsheetml.comments+xml"/>
  <Override PartName="/xl/comments70.xml" ContentType="application/vnd.openxmlformats-officedocument.spreadsheetml.comments+xml"/>
  <Override PartName="/xl/comments71.xml" ContentType="application/vnd.openxmlformats-officedocument.spreadsheetml.comments+xml"/>
  <Override PartName="/xl/comments72.xml" ContentType="application/vnd.openxmlformats-officedocument.spreadsheetml.comments+xml"/>
  <Override PartName="/xl/comments73.xml" ContentType="application/vnd.openxmlformats-officedocument.spreadsheetml.comments+xml"/>
  <Override PartName="/xl/comments74.xml" ContentType="application/vnd.openxmlformats-officedocument.spreadsheetml.comments+xml"/>
  <Override PartName="/xl/comments75.xml" ContentType="application/vnd.openxmlformats-officedocument.spreadsheetml.comments+xml"/>
  <Override PartName="/xl/comments76.xml" ContentType="application/vnd.openxmlformats-officedocument.spreadsheetml.comments+xml"/>
  <Override PartName="/xl/comments77.xml" ContentType="application/vnd.openxmlformats-officedocument.spreadsheetml.comments+xml"/>
  <Override PartName="/xl/comments78.xml" ContentType="application/vnd.openxmlformats-officedocument.spreadsheetml.comments+xml"/>
  <Override PartName="/xl/comments79.xml" ContentType="application/vnd.openxmlformats-officedocument.spreadsheetml.comments+xml"/>
  <Override PartName="/xl/comments8.xml" ContentType="application/vnd.openxmlformats-officedocument.spreadsheetml.comments+xml"/>
  <Override PartName="/xl/comments80.xml" ContentType="application/vnd.openxmlformats-officedocument.spreadsheetml.comments+xml"/>
  <Override PartName="/xl/comments81.xml" ContentType="application/vnd.openxmlformats-officedocument.spreadsheetml.comments+xml"/>
  <Override PartName="/xl/comments82.xml" ContentType="application/vnd.openxmlformats-officedocument.spreadsheetml.comments+xml"/>
  <Override PartName="/xl/comments83.xml" ContentType="application/vnd.openxmlformats-officedocument.spreadsheetml.comments+xml"/>
  <Override PartName="/xl/comments84.xml" ContentType="application/vnd.openxmlformats-officedocument.spreadsheetml.comments+xml"/>
  <Override PartName="/xl/comments85.xml" ContentType="application/vnd.openxmlformats-officedocument.spreadsheetml.comments+xml"/>
  <Override PartName="/xl/comments86.xml" ContentType="application/vnd.openxmlformats-officedocument.spreadsheetml.comments+xml"/>
  <Override PartName="/xl/comments87.xml" ContentType="application/vnd.openxmlformats-officedocument.spreadsheetml.comments+xml"/>
  <Override PartName="/xl/comments88.xml" ContentType="application/vnd.openxmlformats-officedocument.spreadsheetml.comments+xml"/>
  <Override PartName="/xl/comments89.xml" ContentType="application/vnd.openxmlformats-officedocument.spreadsheetml.comments+xml"/>
  <Override PartName="/xl/comments9.xml" ContentType="application/vnd.openxmlformats-officedocument.spreadsheetml.comments+xml"/>
  <Override PartName="/xl/comments90.xml" ContentType="application/vnd.openxmlformats-officedocument.spreadsheetml.comments+xml"/>
  <Override PartName="/xl/comments91.xml" ContentType="application/vnd.openxmlformats-officedocument.spreadsheetml.comments+xml"/>
  <Override PartName="/xl/comments92.xml" ContentType="application/vnd.openxmlformats-officedocument.spreadsheetml.comments+xml"/>
  <Override PartName="/xl/comments93.xml" ContentType="application/vnd.openxmlformats-officedocument.spreadsheetml.comments+xml"/>
  <Override PartName="/xl/comments94.xml" ContentType="application/vnd.openxmlformats-officedocument.spreadsheetml.comments+xml"/>
  <Override PartName="/xl/comments95.xml" ContentType="application/vnd.openxmlformats-officedocument.spreadsheetml.comments+xml"/>
  <Override PartName="/xl/comments96.xml" ContentType="application/vnd.openxmlformats-officedocument.spreadsheetml.comments+xml"/>
  <Override PartName="/xl/comments97.xml" ContentType="application/vnd.openxmlformats-officedocument.spreadsheetml.comments+xml"/>
  <Override PartName="/xl/comments98.xml" ContentType="application/vnd.openxmlformats-officedocument.spreadsheetml.comments+xml"/>
  <Override PartName="/xl/comments9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795" windowHeight="12405" tabRatio="755" activeTab="1"/>
  </bookViews>
  <sheets>
    <sheet name="GK1 收入支出决算表" sheetId="1" r:id="rId1"/>
    <sheet name="GK2 收入决算表" sheetId="2" r:id="rId2"/>
    <sheet name="GK3 支出决算表" sheetId="3" r:id="rId3"/>
    <sheet name="GK4 财政拨款收入支出决算表" sheetId="4" r:id="rId4"/>
    <sheet name="GK5 一般公共预算财政拨款收入支出决算表" sheetId="5" r:id="rId5"/>
    <sheet name="GK6 一般公共预算财政拨款基本支出决算表" sheetId="6" r:id="rId6"/>
    <sheet name="GK7 一般公共预算财政拨款项目支出决算表" sheetId="7" r:id="rId7"/>
    <sheet name="GK8 政府性基金预算财政拨款收入支出决算表" sheetId="8" r:id="rId8"/>
    <sheet name="GK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国有资产使用情况表" sheetId="12" r:id="rId12"/>
    <sheet name="GK13 2024年度部门整体支出绩效自评情况" sheetId="13" r:id="rId13"/>
    <sheet name="GK14 2024年度部门整体支出绩效自评表" sheetId="143" r:id="rId14"/>
    <sheet name="GK15 2024年度项目支出绩效自评表-1" sheetId="15" r:id="rId15"/>
    <sheet name="GK15 2024年度项目支出绩效自评表-2" sheetId="16" r:id="rId16"/>
    <sheet name="GK15 2024年度项目支出绩效自评表-3" sheetId="17" r:id="rId17"/>
    <sheet name="GK15 2024年度项目支出绩效自评表-4" sheetId="19" r:id="rId18"/>
    <sheet name="GK15 2024年度项目支出绩效自评表-5" sheetId="20" r:id="rId19"/>
    <sheet name="GK15 2024年度项目支出绩效自评表-6" sheetId="21" r:id="rId20"/>
    <sheet name="GK15 2024年度项目支出绩效自评表-7" sheetId="22" r:id="rId21"/>
    <sheet name="GK15 2024年度项目支出绩效自评表-8" sheetId="23" r:id="rId22"/>
    <sheet name="GK15 2024年度项目支出绩效自评表-9" sheetId="24" r:id="rId23"/>
    <sheet name="GK15 2024年度项目支出绩效自评表-10" sheetId="25" r:id="rId24"/>
    <sheet name="GK15 2024年度项目支出绩效自评表-11" sheetId="26" r:id="rId25"/>
    <sheet name="GK15 2024年度项目支出绩效自评表-12" sheetId="27" r:id="rId26"/>
    <sheet name="GK15 2024年度项目支出绩效自评表-13" sheetId="28" r:id="rId27"/>
    <sheet name="GK15 2024年度项目支出绩效自评表-14" sheetId="29" r:id="rId28"/>
    <sheet name="GK15 2024年度项目支出绩效自评表-15" sheetId="30" r:id="rId29"/>
    <sheet name="GK15 2024年度项目支出绩效自评表-16" sheetId="31" r:id="rId30"/>
    <sheet name="GK15 2024年度项目支出绩效自评表-17" sheetId="32" r:id="rId31"/>
    <sheet name="GK15 2024年度项目支出绩效自评表-18" sheetId="33" r:id="rId32"/>
    <sheet name="GK15 2024年度项目支出绩效自评表-19" sheetId="34" r:id="rId33"/>
    <sheet name="GK15 2024年度项目支出绩效自评表-20" sheetId="35" r:id="rId34"/>
    <sheet name="GK15 2024年度项目支出绩效自评表-21" sheetId="36" r:id="rId35"/>
    <sheet name="GK15 2024年度项目支出绩效自评表-22" sheetId="37" r:id="rId36"/>
    <sheet name="GK15 2024年度项目支出绩效自评表-23" sheetId="38" r:id="rId37"/>
    <sheet name="GK15 2024年度项目支出绩效自评表-24" sheetId="39" r:id="rId38"/>
    <sheet name="GK15 2024年度项目支出绩效自评表-25" sheetId="40" r:id="rId39"/>
    <sheet name="GK15 2024年度项目支出绩效自评表-26" sheetId="41" r:id="rId40"/>
    <sheet name="GK15 2024年度项目支出绩效自评表-27" sheetId="42" r:id="rId41"/>
    <sheet name="GK15 2024年度项目支出绩效自评表-28" sheetId="43" r:id="rId42"/>
    <sheet name="GK15 2024年度项目支出绩效自评表-29" sheetId="44" r:id="rId43"/>
    <sheet name="GK15 2024年度项目支出绩效自评表-30" sheetId="45" r:id="rId44"/>
    <sheet name="GK15 2024年度项目支出绩效自评表-31" sheetId="46" r:id="rId45"/>
    <sheet name="GK15 2024年度项目支出绩效自评表-32" sheetId="47" r:id="rId46"/>
    <sheet name="GK15 2024年度项目支出绩效自评表-33" sheetId="48" r:id="rId47"/>
    <sheet name="GK15 2024年度项目支出绩效自评表-34" sheetId="49" r:id="rId48"/>
    <sheet name="GK15 2024年度项目支出绩效自评表-35" sheetId="50" r:id="rId49"/>
    <sheet name="GK15 2024年度项目支出绩效自评表-36" sheetId="51" r:id="rId50"/>
    <sheet name="GK15 2024年度项目支出绩效自评表-37" sheetId="52" r:id="rId51"/>
    <sheet name="GK15 2024年度项目支出绩效自评表-38" sheetId="53" r:id="rId52"/>
    <sheet name="GK15 2024年度项目支出绩效自评表-39" sheetId="54" r:id="rId53"/>
    <sheet name="GK15 2024年度项目支出绩效自评表-40" sheetId="55" r:id="rId54"/>
    <sheet name="GK15 2024年度项目支出绩效自评表-41" sheetId="56" r:id="rId55"/>
    <sheet name="GK15 2024年度项目支出绩效自评表-42" sheetId="57" r:id="rId56"/>
    <sheet name="GK15 2024年度项目支出绩效自评表-43" sheetId="58" r:id="rId57"/>
    <sheet name="GK15 2024年度项目支出绩效自评表-44" sheetId="59" r:id="rId58"/>
    <sheet name="GK15 2024年度项目支出绩效自评表-45" sheetId="60" r:id="rId59"/>
    <sheet name="GK15 2024年度项目支出绩效自评表-46" sheetId="61" r:id="rId60"/>
    <sheet name="GK15 2024年度项目支出绩效自评表-47" sheetId="62" r:id="rId61"/>
    <sheet name="GK15 2024年度项目支出绩效自评表-48" sheetId="63" r:id="rId62"/>
    <sheet name="GK15 2024年度项目支出绩效自评表-49" sheetId="65" r:id="rId63"/>
    <sheet name="GK15 2024年度项目支出绩效自评表-50" sheetId="66" r:id="rId64"/>
    <sheet name="GK15 2024年度项目支出绩效自评表-51" sheetId="68" r:id="rId65"/>
    <sheet name="GK15 2024年度项目支出绩效自评表-52" sheetId="69" r:id="rId66"/>
    <sheet name="GK15 2024年度项目支出绩效自评表-53" sheetId="70" r:id="rId67"/>
    <sheet name="GK15 2024年度项目支出绩效自评表-54" sheetId="71" r:id="rId68"/>
    <sheet name="GK15 2024年度项目支出绩效自评表-55" sheetId="72" r:id="rId69"/>
    <sheet name="GK15 2024年度项目支出绩效自评表-56" sheetId="75" r:id="rId70"/>
    <sheet name="GK15 2024年度项目支出绩效自评表-57" sheetId="76" r:id="rId71"/>
    <sheet name="GK15 2024年度项目支出绩效自评表-58" sheetId="77" r:id="rId72"/>
    <sheet name="GK15 2024年度项目支出绩效自评表-59" sheetId="78" r:id="rId73"/>
    <sheet name="GK15 2024年度项目支出绩效自评表-60" sheetId="79" r:id="rId74"/>
    <sheet name="GK15 2024年度项目支出绩效自评表-61" sheetId="80" r:id="rId75"/>
    <sheet name="GK15 2024年度项目支出绩效自评表-62" sheetId="81" r:id="rId76"/>
    <sheet name="GK15 2024年度项目支出绩效自评表-63" sheetId="82" r:id="rId77"/>
    <sheet name="GK15 2024年度项目支出绩效自评表-64" sheetId="85" r:id="rId78"/>
    <sheet name="GK15 2024年度项目支出绩效自评表-65" sheetId="86" r:id="rId79"/>
    <sheet name="GK15 2024年度项目支出绩效自评表-66" sheetId="87" r:id="rId80"/>
    <sheet name="GK15 2024年度项目支出绩效自评表-67" sheetId="88" r:id="rId81"/>
    <sheet name="GK15 2024年度项目支出绩效自评表-68" sheetId="89" r:id="rId82"/>
    <sheet name="GK15 2024年度项目支出绩效自评表-69" sheetId="90" r:id="rId83"/>
    <sheet name="GK15 2024年度项目支出绩效自评表-70" sheetId="91" r:id="rId84"/>
    <sheet name="GK15 2024年度项目支出绩效自评表-71" sheetId="92" r:id="rId85"/>
    <sheet name="GK15 2024年度项目支出绩效自评表-72" sheetId="93" r:id="rId86"/>
    <sheet name="GK15 2024年度项目支出绩效自评表-73" sheetId="94" r:id="rId87"/>
    <sheet name="GK15 2024年度项目支出绩效自评表-74" sheetId="96" r:id="rId88"/>
    <sheet name="GK15 2024年度项目支出绩效自评表-75" sheetId="97" r:id="rId89"/>
    <sheet name="GK15 2024年度项目支出绩效自评表-76" sheetId="98" r:id="rId90"/>
    <sheet name="GK15 2024年度项目支出绩效自评表-77" sheetId="99" r:id="rId91"/>
    <sheet name="GK15 2024年度项目支出绩效自评表-78" sheetId="100" r:id="rId92"/>
    <sheet name="GK15 2024年度项目支出绩效自评表-79" sheetId="101" r:id="rId93"/>
    <sheet name="GK15 2024年度项目支出绩效自评表-80" sheetId="102" r:id="rId94"/>
    <sheet name="GK15 2024年度项目支出绩效自评表-81" sheetId="103" r:id="rId95"/>
    <sheet name="GK15 2024年度项目支出绩效自评表-82" sheetId="104" r:id="rId96"/>
    <sheet name="GK15 2024年度项目支出绩效自评表-83" sheetId="105" r:id="rId97"/>
    <sheet name="GK15 2024年度项目支出绩效自评表-84" sheetId="106" r:id="rId98"/>
    <sheet name="GK15 2024年度项目支出绩效自评表-85" sheetId="107" r:id="rId99"/>
    <sheet name="GK15 2024年度项目支出绩效自评表-86" sheetId="108" r:id="rId100"/>
    <sheet name="GK15 2024年度项目支出绩效自评表-87" sheetId="109" r:id="rId101"/>
    <sheet name="GK15 2024年度项目支出绩效自评表-88" sheetId="110" r:id="rId102"/>
    <sheet name="GK15 2024年度项目支出绩效自评表-89" sheetId="111" r:id="rId103"/>
    <sheet name="GK15 2024年度项目支出绩效自评表-90" sheetId="112" r:id="rId104"/>
    <sheet name="GK15 2024年度项目支出绩效自评表-91" sheetId="113" r:id="rId105"/>
    <sheet name="GK15 2024年度项目支出绩效自评表-92" sheetId="114" r:id="rId106"/>
    <sheet name="GK15 2024年度项目支出绩效自评表-93" sheetId="115" r:id="rId107"/>
    <sheet name="GK15 2024年度项目支出绩效自评表-94" sheetId="116" r:id="rId108"/>
    <sheet name="GK15 2024年度项目支出绩效自评表-95" sheetId="117" r:id="rId109"/>
    <sheet name="GK15 2024年度项目支出绩效自评表-96" sheetId="118" r:id="rId110"/>
    <sheet name="GK15 2024年度项目支出绩效自评表-97" sheetId="119" r:id="rId111"/>
    <sheet name="GK15 2024年度项目支出绩效自评表-98" sheetId="120" r:id="rId112"/>
    <sheet name="GK15 2024年度项目支出绩效自评表-99" sheetId="121" r:id="rId113"/>
    <sheet name="GK15 2024年度项目支出绩效自评表-100" sheetId="122" r:id="rId114"/>
    <sheet name="GK15 2024年度项目支出绩效自评表-101" sheetId="123" r:id="rId115"/>
    <sheet name="GK15 2024年度项目支出绩效自评表-102" sheetId="124" r:id="rId116"/>
    <sheet name="GK15 2024年度项目支出绩效自评表-103" sheetId="126" r:id="rId117"/>
    <sheet name="GK15 2024年度项目支出绩效自评表-104" sheetId="127" r:id="rId118"/>
    <sheet name="GK15 2024年度项目支出绩效自评表-105" sheetId="128" r:id="rId119"/>
    <sheet name="GK15 2024年度项目支出绩效自评表-106" sheetId="129" r:id="rId120"/>
    <sheet name="GK15 2024年度项目支出绩效自评表-107" sheetId="130" r:id="rId121"/>
    <sheet name="GK15 2024年度项目支出绩效自评表-108" sheetId="131" r:id="rId122"/>
    <sheet name="GK15 2024年度项目支出绩效自评表-109" sheetId="132" r:id="rId123"/>
    <sheet name="GK15 2024年度项目支出绩效自评表-110" sheetId="134" r:id="rId124"/>
    <sheet name="GK15 2024年度项目支出绩效自评表-111" sheetId="135" r:id="rId125"/>
    <sheet name="GK15 2024年度项目支出绩效自评表-112" sheetId="136" r:id="rId126"/>
    <sheet name="GK15 2024年度项目支出绩效自评表-113" sheetId="137" r:id="rId127"/>
    <sheet name="GK15 2024年度项目支出绩效自评表-114" sheetId="138" r:id="rId128"/>
    <sheet name="GK15 2024年度项目支出绩效自评表-115" sheetId="139" r:id="rId129"/>
    <sheet name="GK15 2024年度项目支出绩效自评表-116" sheetId="140" r:id="rId130"/>
    <sheet name="GK15 2024年度项目支出绩效自评表-117" sheetId="141" r:id="rId131"/>
    <sheet name="GK15 2024年度项目支出绩效自评表-118" sheetId="142" r:id="rId132"/>
  </sheets>
  <definedNames>
    <definedName name="地区名称">#REF!</definedName>
  </definedNames>
  <calcPr calcId="144525"/>
</workbook>
</file>

<file path=xl/comments1.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 ref="D139" authorId="0">
      <text>
        <r>
          <rPr>
            <sz val="10"/>
            <rFont val="宋体"/>
            <charset val="134"/>
          </rPr>
          <t xml:space="preserve">错敏词:对村民
推荐修改:村民
上下文:
对村民委员会和村党支部的补助
问题类型:多字
严重程度:轻微
</t>
        </r>
      </text>
    </comment>
  </commentList>
</comments>
</file>

<file path=xl/comments10.xml><?xml version="1.0" encoding="utf-8"?>
<comments xmlns="http://schemas.openxmlformats.org/spreadsheetml/2006/main">
  <authors>
    <author/>
  </authors>
  <commentList>
    <comment ref="A27" authorId="0">
      <text>
        <r>
          <rPr>
            <sz val="10"/>
            <rFont val="宋体"/>
            <charset val="134"/>
          </rPr>
          <t xml:space="preserve">错敏词:统计数是指
推荐修改:统计数据是指
上下文:公共预算财政拨款结转结余资金安排的实际支出。“三公”经费相关统计数是指使用一般公共预算财政拨款负担费用的相关批次、人次及车辆情况。
问题类型:少字
严重程度:轻微
</t>
        </r>
      </text>
    </comment>
  </commentList>
</comments>
</file>

<file path=xl/comments10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10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D8" authorId="0">
      <text>
        <r>
          <rPr>
            <sz val="10"/>
            <rFont val="宋体"/>
            <charset val="134"/>
          </rPr>
          <t xml:space="preserve">错敏词:预算数
推荐修改:null
上下文:
预算数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10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10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J20" authorId="0">
      <text>
        <r>
          <rPr>
            <sz val="10"/>
            <rFont val="宋体"/>
            <charset val="134"/>
          </rPr>
          <t xml:space="preserve">错敏词:无
推荐修改:null
上下文:
无/c
问题类型:多字
严重程度:轻微
</t>
        </r>
      </text>
    </comment>
    <comment ref="J21" authorId="0">
      <text>
        <r>
          <rPr>
            <sz val="10"/>
            <rFont val="宋体"/>
            <charset val="134"/>
          </rPr>
          <t xml:space="preserve">错敏词:无
推荐修改:null
上下文:
无/c
问题类型:多字
严重程度:轻微
</t>
        </r>
      </text>
    </comment>
  </commentList>
</comments>
</file>

<file path=xl/comments10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J17" authorId="0">
      <text>
        <r>
          <rPr>
            <sz val="10"/>
            <rFont val="宋体"/>
            <charset val="134"/>
          </rPr>
          <t xml:space="preserve">错敏词:无
推荐修改:null
上下文:
无/c
问题类型:多字
严重程度:轻微
</t>
        </r>
      </text>
    </comment>
  </commentList>
</comments>
</file>

<file path=xl/comments10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10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J20"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10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 ref="J21"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10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21" authorId="0">
      <text>
        <r>
          <rPr>
            <sz val="10"/>
            <rFont val="宋体"/>
            <charset val="134"/>
          </rPr>
          <t xml:space="preserve">错敏词:无
推荐修改:null
上下文:
无/c
问题类型:多字
严重程度:轻微
</t>
        </r>
      </text>
    </comment>
  </commentList>
</comments>
</file>

<file path=xl/comments10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J21" authorId="0">
      <text>
        <r>
          <rPr>
            <sz val="10"/>
            <rFont val="宋体"/>
            <charset val="134"/>
          </rPr>
          <t xml:space="preserve">错敏词:无
推荐修改:null
上下文:
无/c
问题类型:多字
严重程度:轻微
</t>
        </r>
      </text>
    </comment>
    <comment ref="F23" authorId="0">
      <text>
        <r>
          <rPr>
            <sz val="10"/>
            <rFont val="宋体"/>
            <charset val="134"/>
          </rPr>
          <t xml:space="preserve">错敏词:是
推荐修改:null
上下文:
是/否
问题类型:多字
严重程度:轻微
</t>
        </r>
      </text>
    </comment>
  </commentList>
</comments>
</file>

<file path=xl/comments11.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List>
</comments>
</file>

<file path=xl/comments11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11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 ref="F24" authorId="0">
      <text>
        <r>
          <rPr>
            <sz val="10"/>
            <rFont val="宋体"/>
            <charset val="134"/>
          </rPr>
          <t xml:space="preserve">错敏词:得到规范
推荐修改:null
上下文:
得到规范
问题类型:多字
严重程度:轻微
</t>
        </r>
      </text>
    </comment>
  </commentList>
</comments>
</file>

<file path=xl/comments11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推荐修改:数
上下文:
无/c
问题类型:错字/别字
严重程度:轻微
</t>
        </r>
      </text>
    </comment>
    <comment ref="F23" authorId="0">
      <text>
        <r>
          <rPr>
            <sz val="10"/>
            <rFont val="宋体"/>
            <charset val="134"/>
          </rPr>
          <t xml:space="preserve">错敏词:是
推荐修改:null
上下文:
是/否
问题类型:多字
严重程度:轻微
</t>
        </r>
      </text>
    </comment>
    <comment ref="F24" authorId="0">
      <text>
        <r>
          <rPr>
            <sz val="10"/>
            <rFont val="宋体"/>
            <charset val="134"/>
          </rPr>
          <t xml:space="preserve">错敏词:是
推荐修改:null
上下文:
是/否
问题类型:多字
严重程度:轻微
</t>
        </r>
      </text>
    </comment>
  </commentList>
</comments>
</file>

<file path=xl/comments11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11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 ref="J18" authorId="0">
      <text>
        <r>
          <rPr>
            <sz val="10"/>
            <rFont val="宋体"/>
            <charset val="134"/>
          </rPr>
          <t xml:space="preserve">错敏词:无
推荐修改:null
上下文:
无/c
问题类型:多字
严重程度:轻微
</t>
        </r>
      </text>
    </comment>
    <comment ref="J19" authorId="0">
      <text>
        <r>
          <rPr>
            <sz val="10"/>
            <rFont val="宋体"/>
            <charset val="134"/>
          </rPr>
          <t xml:space="preserve">错敏词:无
推荐修改:null
上下文:
无/c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11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11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11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11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11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8" authorId="0">
      <text>
        <r>
          <rPr>
            <sz val="10"/>
            <rFont val="宋体"/>
            <charset val="134"/>
          </rPr>
          <t xml:space="preserve">错敏词:无
推荐修改:null
上下文:
无/c
问题类型:多字
严重程度:轻微
</t>
        </r>
      </text>
    </comment>
    <comment ref="C19" authorId="0">
      <text>
        <r>
          <rPr>
            <sz val="10"/>
            <rFont val="宋体"/>
            <charset val="134"/>
          </rPr>
          <t xml:space="preserve">错敏词:农村综合性改革
推荐修改:农村综合改革
上下文:
年度省级农村综合性改革试点任务完成率
问题类型:多字
严重程度:轻微
</t>
        </r>
      </text>
    </comment>
    <comment ref="J19" authorId="0">
      <text>
        <r>
          <rPr>
            <sz val="10"/>
            <rFont val="宋体"/>
            <charset val="134"/>
          </rPr>
          <t xml:space="preserve">错敏词:无
推荐修改:null
上下文:
无/c
问题类型:多字
严重程度:轻微
</t>
        </r>
      </text>
    </comment>
  </commentList>
</comments>
</file>

<file path=xl/comments12.xml><?xml version="1.0" encoding="utf-8"?>
<comments xmlns="http://schemas.openxmlformats.org/spreadsheetml/2006/main">
  <authors>
    <author/>
  </authors>
  <commentList>
    <comment ref="C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34" authorId="0">
      <text>
        <r>
          <rPr>
            <sz val="10"/>
            <rFont val="宋体"/>
            <charset val="134"/>
          </rPr>
          <t xml:space="preserve">错敏词:次
推荐修改:null
上下文:
次
问题类型:多字
严重程度:轻微
</t>
        </r>
      </text>
    </comment>
    <comment ref="G34" authorId="0">
      <text>
        <r>
          <rPr>
            <sz val="10"/>
            <rFont val="宋体"/>
            <charset val="134"/>
          </rPr>
          <t xml:space="preserve">错敏词:次
推荐修改:null
上下文:
次
问题类型:多字
严重程度:轻微
</t>
        </r>
      </text>
    </comment>
    <comment ref="J46" authorId="0">
      <text>
        <r>
          <rPr>
            <sz val="10"/>
            <rFont val="宋体"/>
            <charset val="134"/>
          </rPr>
          <t xml:space="preserve">错敏词:无
推荐修改:null
上下文:
无
问题类型:多字
严重程度:轻微
</t>
        </r>
      </text>
    </comment>
    <comment ref="J51" authorId="0">
      <text>
        <r>
          <rPr>
            <sz val="10"/>
            <rFont val="宋体"/>
            <charset val="134"/>
          </rPr>
          <t xml:space="preserve">错敏词:无
推荐修改:null
上下文:
无
问题类型:多字
严重程度:轻微
</t>
        </r>
      </text>
    </comment>
    <comment ref="J54" authorId="0">
      <text>
        <r>
          <rPr>
            <sz val="10"/>
            <rFont val="宋体"/>
            <charset val="134"/>
          </rPr>
          <t xml:space="preserve">错敏词:无
推荐修改:null
上下文:
无
问题类型:多字
严重程度:轻微
</t>
        </r>
      </text>
    </comment>
    <comment ref="J57" authorId="0">
      <text>
        <r>
          <rPr>
            <sz val="10"/>
            <rFont val="宋体"/>
            <charset val="134"/>
          </rPr>
          <t xml:space="preserve">错敏词:无
推荐修改:null
上下文:
无
问题类型:多字
严重程度:轻微
</t>
        </r>
      </text>
    </comment>
    <comment ref="J58" authorId="0">
      <text>
        <r>
          <rPr>
            <sz val="10"/>
            <rFont val="宋体"/>
            <charset val="134"/>
          </rPr>
          <t xml:space="preserve">错敏词:无
推荐修改:null
上下文:
无
问题类型:多字
严重程度:轻微
</t>
        </r>
      </text>
    </comment>
    <comment ref="F69" authorId="0">
      <text>
        <r>
          <rPr>
            <sz val="10"/>
            <rFont val="宋体"/>
            <charset val="134"/>
          </rPr>
          <t xml:space="preserve">错敏词:是
推荐修改:null
上下文:
是/否
问题类型:多字
严重程度:轻微
</t>
        </r>
      </text>
    </comment>
    <comment ref="F73" authorId="0">
      <text>
        <r>
          <rPr>
            <sz val="10"/>
            <rFont val="宋体"/>
            <charset val="134"/>
          </rPr>
          <t xml:space="preserve">错敏词:是
推荐修改:null
上下文:
是/否
问题类型:多字
严重程度:轻微
</t>
        </r>
      </text>
    </comment>
    <comment ref="F74" authorId="0">
      <text>
        <r>
          <rPr>
            <sz val="10"/>
            <rFont val="宋体"/>
            <charset val="134"/>
          </rPr>
          <t xml:space="preserve">错敏词:是
推荐修改:null
上下文:
是/否
问题类型:多字
严重程度:轻微
</t>
        </r>
      </text>
    </comment>
    <comment ref="F76" authorId="0">
      <text>
        <r>
          <rPr>
            <sz val="10"/>
            <rFont val="宋体"/>
            <charset val="134"/>
          </rPr>
          <t xml:space="preserve">错敏词:是
推荐修改:null
上下文:
是/否
问题类型:多字
严重程度:轻微
</t>
        </r>
      </text>
    </comment>
    <comment ref="J80" authorId="0">
      <text>
        <r>
          <rPr>
            <sz val="10"/>
            <rFont val="宋体"/>
            <charset val="134"/>
          </rPr>
          <t xml:space="preserve">错敏词:无
推荐修改:null
上下文:
无
问题类型:多字
严重程度:轻微
</t>
        </r>
      </text>
    </comment>
  </commentList>
</comments>
</file>

<file path=xl/comments12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J19" authorId="0">
      <text>
        <r>
          <rPr>
            <sz val="10"/>
            <rFont val="宋体"/>
            <charset val="134"/>
          </rPr>
          <t xml:space="preserve">错敏词:无
推荐修改:null
上下文:
无/c
问题类型:多字
严重程度:轻微
</t>
        </r>
      </text>
    </comment>
    <comment ref="F26" authorId="0">
      <text>
        <r>
          <rPr>
            <sz val="10"/>
            <rFont val="宋体"/>
            <charset val="134"/>
          </rPr>
          <t xml:space="preserve">错敏词:是
推荐修改:null
上下文:
是/否
问题类型:多字
严重程度:轻微
</t>
        </r>
      </text>
    </comment>
  </commentList>
</comments>
</file>

<file path=xl/comments12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J20"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12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3" authorId="0">
      <text>
        <r>
          <rPr>
            <sz val="10"/>
            <rFont val="宋体"/>
            <charset val="134"/>
          </rPr>
          <t xml:space="preserve">错敏词:是
推荐修改:null
上下文:
是/否
问题类型:多字
严重程度:轻微
</t>
        </r>
      </text>
    </comment>
  </commentList>
</comments>
</file>

<file path=xl/comments12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23" authorId="0">
      <text>
        <r>
          <rPr>
            <sz val="10"/>
            <rFont val="宋体"/>
            <charset val="134"/>
          </rPr>
          <t xml:space="preserve">错敏词:是
推荐修改:null
上下文:
是/否
问题类型:多字
严重程度:轻微
</t>
        </r>
      </text>
    </comment>
  </commentList>
</comments>
</file>

<file path=xl/comments13.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7" authorId="0">
      <text>
        <r>
          <rPr>
            <sz val="10"/>
            <rFont val="宋体"/>
            <charset val="134"/>
          </rPr>
          <t xml:space="preserve">错敏词:无
推荐修改:null
上下文:
无/c
问题类型:多字
严重程度:轻微
</t>
        </r>
      </text>
    </comment>
  </commentList>
</comments>
</file>

<file path=xl/comments14.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List>
</comments>
</file>

<file path=xl/comments15.xml><?xml version="1.0" encoding="utf-8"?>
<comments xmlns="http://schemas.openxmlformats.org/spreadsheetml/2006/main">
  <authors>
    <author/>
  </authors>
  <commentList>
    <comment ref="J19" authorId="0">
      <text>
        <r>
          <rPr>
            <sz val="10"/>
            <rFont val="宋体"/>
            <charset val="134"/>
          </rPr>
          <t xml:space="preserve">错敏词:无
推荐修改:null
上下文:
无/c
问题类型:多字
严重程度:轻微
</t>
        </r>
      </text>
    </comment>
  </commentList>
</comments>
</file>

<file path=xl/comments16.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List>
</comments>
</file>

<file path=xl/comments17.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7" authorId="0">
      <text>
        <r>
          <rPr>
            <sz val="10"/>
            <rFont val="宋体"/>
            <charset val="134"/>
          </rPr>
          <t xml:space="preserve">错敏词:无
推荐修改:null
上下文:
无/c
问题类型:多字
严重程度:轻微
</t>
        </r>
      </text>
    </comment>
  </commentList>
</comments>
</file>

<file path=xl/comments1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19.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9" authorId="0">
      <text>
        <r>
          <rPr>
            <sz val="10"/>
            <rFont val="宋体"/>
            <charset val="134"/>
          </rPr>
          <t xml:space="preserve">错敏词:无
推荐修改:数
上下文:
无/c
问题类型:错字/别字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2.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 ref="H4" authorId="0">
      <text>
        <r>
          <rPr>
            <sz val="10"/>
            <rFont val="宋体"/>
            <charset val="134"/>
          </rPr>
          <t xml:space="preserve">错敏词:上缴上级
推荐修改:上交上级
上下文:
上缴上级支出
问题类型:错字/别字
严重程度:轻微
</t>
        </r>
      </text>
    </comment>
    <comment ref="D67" authorId="0">
      <text>
        <r>
          <rPr>
            <sz val="10"/>
            <rFont val="宋体"/>
            <charset val="134"/>
          </rPr>
          <t xml:space="preserve">错敏词:行政单位离退休
推荐修改:行政事业单位离退休
上下文:
行政单位离退休
问题类型:少字
严重程度:轻微
</t>
        </r>
      </text>
    </comment>
  </commentList>
</comments>
</file>

<file path=xl/comments20.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9" authorId="0">
      <text>
        <r>
          <rPr>
            <sz val="10"/>
            <rFont val="宋体"/>
            <charset val="134"/>
          </rPr>
          <t xml:space="preserve">错敏词:无
推荐修改:null
上下文:
无/c
问题类型:多字
严重程度:轻微
</t>
        </r>
      </text>
    </comment>
  </commentList>
</comments>
</file>

<file path=xl/comments21.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21" authorId="0">
      <text>
        <r>
          <rPr>
            <sz val="10"/>
            <rFont val="宋体"/>
            <charset val="134"/>
          </rPr>
          <t xml:space="preserve">错敏词:是
推荐修改:null
上下文:
是/否
问题类型:多字
严重程度:轻微
</t>
        </r>
      </text>
    </comment>
  </commentList>
</comments>
</file>

<file path=xl/comments22.xml><?xml version="1.0" encoding="utf-8"?>
<comments xmlns="http://schemas.openxmlformats.org/spreadsheetml/2006/main">
  <authors>
    <author/>
  </authors>
  <commentList>
    <comment ref="F22" authorId="0">
      <text>
        <r>
          <rPr>
            <sz val="10"/>
            <rFont val="宋体"/>
            <charset val="134"/>
          </rPr>
          <t xml:space="preserve">错敏词:是
推荐修改:null
上下文:
是/否
问题类型:多字
严重程度:轻微
</t>
        </r>
      </text>
    </comment>
  </commentList>
</comments>
</file>

<file path=xl/comments23.xml><?xml version="1.0" encoding="utf-8"?>
<comments xmlns="http://schemas.openxmlformats.org/spreadsheetml/2006/main">
  <authors>
    <author/>
  </authors>
  <commentLis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9" authorId="0">
      <text>
        <r>
          <rPr>
            <sz val="10"/>
            <rFont val="宋体"/>
            <charset val="134"/>
          </rPr>
          <t xml:space="preserve">错敏词:无
推荐修改:null
上下文:
无/c
问题类型:多字
严重程度:轻微
</t>
        </r>
      </text>
    </comment>
  </commentList>
</comments>
</file>

<file path=xl/comments2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List>
</comments>
</file>

<file path=xl/comments25.xml><?xml version="1.0" encoding="utf-8"?>
<comments xmlns="http://schemas.openxmlformats.org/spreadsheetml/2006/main">
  <authors>
    <author/>
  </authors>
  <commentList>
    <comment ref="F22" authorId="0">
      <text>
        <r>
          <rPr>
            <sz val="10"/>
            <rFont val="宋体"/>
            <charset val="134"/>
          </rPr>
          <t xml:space="preserve">错敏词:是
推荐修改:null
上下文:
是/否
问题类型:多字
严重程度:轻微
</t>
        </r>
      </text>
    </comment>
  </commentList>
</comments>
</file>

<file path=xl/comments26.xml><?xml version="1.0" encoding="utf-8"?>
<comments xmlns="http://schemas.openxmlformats.org/spreadsheetml/2006/main">
  <authors>
    <author/>
  </authors>
  <commentList>
    <comment ref="F21" authorId="0">
      <text>
        <r>
          <rPr>
            <sz val="10"/>
            <rFont val="宋体"/>
            <charset val="134"/>
          </rPr>
          <t xml:space="preserve">错敏词:是
推荐修改:null
上下文:
是/否
问题类型:多字
严重程度:轻微
</t>
        </r>
      </text>
    </comment>
  </commentList>
</comments>
</file>

<file path=xl/comments27.xml><?xml version="1.0" encoding="utf-8"?>
<comments xmlns="http://schemas.openxmlformats.org/spreadsheetml/2006/main">
  <authors>
    <author/>
  </authors>
  <commentList>
    <comment ref="F21" authorId="0">
      <text>
        <r>
          <rPr>
            <sz val="10"/>
            <rFont val="宋体"/>
            <charset val="134"/>
          </rPr>
          <t xml:space="preserve">错敏词:是
推荐修改:null
上下文:
是/否
问题类型:多字
严重程度:轻微
</t>
        </r>
      </text>
    </comment>
  </commentList>
</comments>
</file>

<file path=xl/comments28.xml><?xml version="1.0" encoding="utf-8"?>
<comments xmlns="http://schemas.openxmlformats.org/spreadsheetml/2006/main">
  <authors>
    <author/>
  </authors>
  <commentList>
    <comment ref="F21" authorId="0">
      <text>
        <r>
          <rPr>
            <sz val="10"/>
            <rFont val="宋体"/>
            <charset val="134"/>
          </rPr>
          <t xml:space="preserve">错敏词:是
推荐修改:null
上下文:
是/否
问题类型:多字
严重程度:轻微
</t>
        </r>
      </text>
    </comment>
  </commentList>
</comments>
</file>

<file path=xl/comments29.xml><?xml version="1.0" encoding="utf-8"?>
<comments xmlns="http://schemas.openxmlformats.org/spreadsheetml/2006/main">
  <authors>
    <author/>
  </authors>
  <commentList>
    <comment ref="F22" authorId="0">
      <text>
        <r>
          <rPr>
            <sz val="10"/>
            <rFont val="宋体"/>
            <charset val="134"/>
          </rPr>
          <t xml:space="preserve">错敏词:是
推荐修改:null
上下文:
是/否
问题类型:多字
严重程度:轻微
</t>
        </r>
      </text>
    </comment>
  </commentList>
</comments>
</file>

<file path=xl/comments3.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List>
</comments>
</file>

<file path=xl/comments30.xml><?xml version="1.0" encoding="utf-8"?>
<comments xmlns="http://schemas.openxmlformats.org/spreadsheetml/2006/main">
  <authors>
    <author/>
  </authors>
  <commentList>
    <comment ref="F22" authorId="0">
      <text>
        <r>
          <rPr>
            <sz val="10"/>
            <rFont val="宋体"/>
            <charset val="134"/>
          </rPr>
          <t xml:space="preserve">错敏词:是
推荐修改:null
上下文:
是/否
问题类型:多字
严重程度:轻微
</t>
        </r>
      </text>
    </comment>
  </commentList>
</comments>
</file>

<file path=xl/comments31.xml><?xml version="1.0" encoding="utf-8"?>
<comments xmlns="http://schemas.openxmlformats.org/spreadsheetml/2006/main">
  <authors>
    <author/>
  </authors>
  <commentList>
    <comment ref="F22" authorId="0">
      <text>
        <r>
          <rPr>
            <sz val="10"/>
            <rFont val="宋体"/>
            <charset val="134"/>
          </rPr>
          <t xml:space="preserve">错敏词:是
推荐修改:null
上下文:
是/否
问题类型:多字
严重程度:轻微
</t>
        </r>
      </text>
    </comment>
  </commentList>
</comments>
</file>

<file path=xl/comments32.xml><?xml version="1.0" encoding="utf-8"?>
<comments xmlns="http://schemas.openxmlformats.org/spreadsheetml/2006/main">
  <authors>
    <author/>
  </authors>
  <commentList>
    <comment ref="D8" authorId="0">
      <text>
        <r>
          <rPr>
            <sz val="10"/>
            <rFont val="宋体"/>
            <charset val="134"/>
          </rPr>
          <t xml:space="preserve">错敏词:预算数
推荐修改:null
上下文:
预算数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3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0" authorId="0">
      <text>
        <r>
          <rPr>
            <sz val="10"/>
            <rFont val="宋体"/>
            <charset val="134"/>
          </rPr>
          <t xml:space="preserve">错敏词:是
推荐修改:null
上下文:
是/否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34.xml><?xml version="1.0" encoding="utf-8"?>
<comments xmlns="http://schemas.openxmlformats.org/spreadsheetml/2006/main">
  <authors>
    <author/>
  </authors>
  <commentList>
    <comment ref="J19" authorId="0">
      <text>
        <r>
          <rPr>
            <sz val="10"/>
            <rFont val="宋体"/>
            <charset val="134"/>
          </rPr>
          <t xml:space="preserve">错敏词:无
推荐修改:null
上下文:
无/c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35.xml><?xml version="1.0" encoding="utf-8"?>
<comments xmlns="http://schemas.openxmlformats.org/spreadsheetml/2006/main">
  <authors>
    <author/>
  </authors>
  <commentList>
    <comment ref="F22" authorId="0">
      <text>
        <r>
          <rPr>
            <sz val="10"/>
            <rFont val="宋体"/>
            <charset val="134"/>
          </rPr>
          <t xml:space="preserve">错敏词:是
推荐修改:null
上下文:
是/否
问题类型:多字
严重程度:轻微
</t>
        </r>
      </text>
    </comment>
  </commentList>
</comments>
</file>

<file path=xl/comments36.xml><?xml version="1.0" encoding="utf-8"?>
<comments xmlns="http://schemas.openxmlformats.org/spreadsheetml/2006/main">
  <authors>
    <author/>
  </authors>
  <commentList>
    <comment ref="F22" authorId="0">
      <text>
        <r>
          <rPr>
            <sz val="10"/>
            <rFont val="宋体"/>
            <charset val="134"/>
          </rPr>
          <t xml:space="preserve">错敏词:是
推荐修改:null
上下文:
是/否
问题类型:多字
严重程度:轻微
</t>
        </r>
      </text>
    </comment>
  </commentList>
</comments>
</file>

<file path=xl/comments3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3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J19" authorId="0">
      <text>
        <r>
          <rPr>
            <sz val="10"/>
            <rFont val="宋体"/>
            <charset val="134"/>
          </rPr>
          <t xml:space="preserve">错敏词:无
推荐修改:数
上下文:
无/c
问题类型:错字/别字
严重程度:轻微
</t>
        </r>
      </text>
    </comment>
    <comment ref="F20" authorId="0">
      <text>
        <r>
          <rPr>
            <sz val="10"/>
            <rFont val="宋体"/>
            <charset val="134"/>
          </rPr>
          <t xml:space="preserve">错敏词:份
推荐修改:分
上下文:
份
问题类型:错字/别字
严重程度:轻微
</t>
        </r>
      </text>
    </comment>
    <comment ref="J20" authorId="0">
      <text>
        <r>
          <rPr>
            <sz val="10"/>
            <rFont val="宋体"/>
            <charset val="134"/>
          </rPr>
          <t xml:space="preserve">错敏词:无
推荐修改:数
上下文:
无/c
问题类型:错字/别字
严重程度:轻微
</t>
        </r>
      </text>
    </comment>
    <comment ref="J21"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39.xml><?xml version="1.0" encoding="utf-8"?>
<comments xmlns="http://schemas.openxmlformats.org/spreadsheetml/2006/main">
  <authors>
    <author/>
  </authors>
  <commentList>
    <comment ref="B4" authorId="0">
      <text>
        <r>
          <rPr>
            <sz val="10"/>
            <rFont val="宋体"/>
            <charset val="134"/>
          </rPr>
          <t xml:space="preserve">错敏词:群防群测
推荐修改:群防群策
上下文:
地质灾害群防群测补助经费
问题类型:常见错误
严重程度:一般
</t>
        </r>
      </text>
    </commen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C20" authorId="0">
      <text>
        <r>
          <rPr>
            <sz val="10"/>
            <rFont val="宋体"/>
            <charset val="134"/>
          </rPr>
          <t xml:space="preserve">错敏词:群防群测
推荐修改:群防群策
上下文:
2024年度县街街道地质灾害群防群测工作经费
问题类型:常见错误
严重程度:一般
</t>
        </r>
      </text>
    </comment>
  </commentList>
</comments>
</file>

<file path=xl/comments4.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 ref="D63" authorId="0">
      <text>
        <r>
          <rPr>
            <sz val="10"/>
            <rFont val="宋体"/>
            <charset val="134"/>
          </rPr>
          <t xml:space="preserve">错敏词:行政单位离退休
推荐修改:行政事业单位离退休
上下文:
行政单位离退休
问题类型:少字
严重程度:轻微
</t>
        </r>
      </text>
    </comment>
  </commentList>
</comments>
</file>

<file path=xl/comments4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0" authorId="0">
      <text>
        <r>
          <rPr>
            <sz val="10"/>
            <rFont val="宋体"/>
            <charset val="134"/>
          </rPr>
          <t xml:space="preserve">错敏词:是
推荐修改:null
上下文:
是/否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4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4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C17" authorId="0">
      <text>
        <r>
          <rPr>
            <sz val="10"/>
            <rFont val="宋体"/>
            <charset val="134"/>
          </rPr>
          <t xml:space="preserve">错敏词:创新实验区引领
推荐修改:创新试验区引领
上下文:
实施都市驱动型创新实验区引领提升项目个数
问题类型:错字/别字
严重程度:轻微
</t>
        </r>
      </text>
    </comment>
    <comment ref="J17" authorId="0">
      <text>
        <r>
          <rPr>
            <sz val="10"/>
            <rFont val="宋体"/>
            <charset val="134"/>
          </rPr>
          <t xml:space="preserve">错敏词:无
推荐修改:null
上下文:
无/c
问题类型:多字
严重程度:轻微
</t>
        </r>
      </text>
    </comment>
  </commentList>
</comments>
</file>

<file path=xl/comments4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List>
</comments>
</file>

<file path=xl/comments4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4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推荐修改:数
上下文:
无/c
问题类型:错字/别字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4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4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List>
</comments>
</file>

<file path=xl/comments4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推荐修改:数
上下文:
无/c
问题类型:错字/别字
严重程度:轻微
</t>
        </r>
      </text>
    </comment>
    <comment ref="J18" authorId="0">
      <text>
        <r>
          <rPr>
            <sz val="10"/>
            <rFont val="宋体"/>
            <charset val="134"/>
          </rPr>
          <t xml:space="preserve">错敏词:无
推荐修改:数
上下文:
无/c
问题类型:错字/别字
严重程度:轻微
</t>
        </r>
      </text>
    </comment>
    <comment ref="J19" authorId="0">
      <text>
        <r>
          <rPr>
            <sz val="10"/>
            <rFont val="宋体"/>
            <charset val="134"/>
          </rPr>
          <t xml:space="preserve">错敏词:无
推荐修改:数
上下文:
无/c
问题类型:错字/别字
严重程度:轻微
</t>
        </r>
      </text>
    </comment>
    <comment ref="J20" authorId="0">
      <text>
        <r>
          <rPr>
            <sz val="10"/>
            <rFont val="宋体"/>
            <charset val="134"/>
          </rPr>
          <t xml:space="preserve">错敏词:无
推荐修改:null
上下文:
无/c
问题类型:多字
严重程度:轻微
</t>
        </r>
      </text>
    </comment>
  </commentList>
</comments>
</file>

<file path=xl/comments4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20"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5.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List>
</comments>
</file>

<file path=xl/comments5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7" authorId="0">
      <text>
        <r>
          <rPr>
            <sz val="10"/>
            <rFont val="宋体"/>
            <charset val="134"/>
          </rPr>
          <t xml:space="preserve">错敏词:无
推荐修改:null
上下文:
无/c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5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J17"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5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7" authorId="0">
      <text>
        <r>
          <rPr>
            <sz val="10"/>
            <rFont val="宋体"/>
            <charset val="134"/>
          </rPr>
          <t xml:space="preserve">错敏词:无
推荐修改:null
上下文:
无/c
问题类型:多字
严重程度:轻微
</t>
        </r>
      </text>
    </comment>
    <comment ref="J20" authorId="0">
      <text>
        <r>
          <rPr>
            <sz val="10"/>
            <rFont val="宋体"/>
            <charset val="134"/>
          </rPr>
          <t xml:space="preserve">错敏词:无
推荐修改:null
上下文:
无/c
问题类型:多字
严重程度:轻微
</t>
        </r>
      </text>
    </comment>
  </commentList>
</comments>
</file>

<file path=xl/comments5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List>
</comments>
</file>

<file path=xl/comments5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21" authorId="0">
      <text>
        <r>
          <rPr>
            <sz val="10"/>
            <rFont val="宋体"/>
            <charset val="134"/>
          </rPr>
          <t xml:space="preserve">错敏词:是
推荐修改:null
上下文:
是/否
问题类型:多字
严重程度:轻微
</t>
        </r>
      </text>
    </comment>
  </commentList>
</comments>
</file>

<file path=xl/comments5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5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推荐修改:数
上下文:
无/c
问题类型:错字/别字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5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B14" authorId="0">
      <text>
        <r>
          <rPr>
            <sz val="10"/>
            <rFont val="宋体"/>
            <charset val="134"/>
          </rPr>
          <t xml:space="preserve">错敏词:补助
推荐修改:null
上下文:上级文件要求，结合实际，做好劳动力资源统计调查和数据动态更新补助工作。
问题类型:多字
严重程度:轻微
</t>
        </r>
      </text>
    </comment>
    <comment ref="G14" authorId="0">
      <text>
        <r>
          <rPr>
            <sz val="10"/>
            <rFont val="宋体"/>
            <charset val="134"/>
          </rPr>
          <t xml:space="preserve">错敏词:补助
推荐修改:null
上下文:上级文件要求，结合实际，做好劳动力资源统计调查和数据动态更新补助工作。
问题类型:多字
严重程度:轻微
</t>
        </r>
      </text>
    </comment>
    <comment ref="J19" authorId="0">
      <text>
        <r>
          <rPr>
            <sz val="10"/>
            <rFont val="宋体"/>
            <charset val="134"/>
          </rPr>
          <t xml:space="preserve">错敏词:无
推荐修改:null
上下文:
无/c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5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5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C17" authorId="0">
      <text>
        <r>
          <rPr>
            <sz val="10"/>
            <rFont val="宋体"/>
            <charset val="134"/>
          </rPr>
          <t xml:space="preserve">错敏词:护村队人数
推荐修改:护林队人数
上下文:
护村队人数
问题类型:错字/别字
严重程度:轻微
</t>
        </r>
      </text>
    </comment>
    <comment ref="J17" authorId="0">
      <text>
        <r>
          <rPr>
            <sz val="10"/>
            <rFont val="宋体"/>
            <charset val="134"/>
          </rPr>
          <t xml:space="preserve">错敏词:无
推荐修改:数
上下文:
无/c
问题类型:错字/别字
严重程度:轻微
</t>
        </r>
      </text>
    </comment>
    <comment ref="J18" authorId="0">
      <text>
        <r>
          <rPr>
            <sz val="10"/>
            <rFont val="宋体"/>
            <charset val="134"/>
          </rPr>
          <t xml:space="preserve">错敏词:无
推荐修改:数
上下文:
无/c
问题类型:错字/别字
严重程度:轻微
</t>
        </r>
      </text>
    </comment>
    <comment ref="J19" authorId="0">
      <text>
        <r>
          <rPr>
            <sz val="10"/>
            <rFont val="宋体"/>
            <charset val="134"/>
          </rPr>
          <t xml:space="preserve">错敏词:无
推荐修改:数
上下文:
无/c
问题类型:错字/别字
严重程度:轻微
</t>
        </r>
      </text>
    </comment>
    <comment ref="F23" authorId="0">
      <text>
        <r>
          <rPr>
            <sz val="10"/>
            <rFont val="宋体"/>
            <charset val="134"/>
          </rPr>
          <t xml:space="preserve">错敏词:是
推荐修改:null
上下文:
是/否
问题类型:多字
严重程度:轻微
</t>
        </r>
      </text>
    </comment>
    <comment ref="C24" authorId="0">
      <text>
        <r>
          <rPr>
            <sz val="10"/>
            <rFont val="宋体"/>
            <charset val="134"/>
          </rPr>
          <t xml:space="preserve">错敏词:护村队员
推荐修改:护林队员
上下文:
护村队员满意度
问题类型:错字/别字
严重程度:轻微
</t>
        </r>
      </text>
    </comment>
  </commentList>
</comments>
</file>

<file path=xl/comments6.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List>
</comments>
</file>

<file path=xl/comments6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6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E7" authorId="0">
      <text>
        <r>
          <rPr>
            <sz val="10"/>
            <rFont val="宋体"/>
            <charset val="134"/>
          </rPr>
          <t xml:space="preserve">错敏词:全年
推荐修改:null
上下文:
全年
问题类型:多字
严重程度:轻微
</t>
        </r>
      </text>
    </comment>
    <comment ref="D8" authorId="0">
      <text>
        <r>
          <rPr>
            <sz val="10"/>
            <rFont val="宋体"/>
            <charset val="134"/>
          </rPr>
          <t xml:space="preserve">错敏词:预算数
推荐修改:null
上下文:
预算数
问题类型:多字
严重程度:轻微
</t>
        </r>
      </text>
    </comment>
    <comment ref="B14" authorId="0">
      <text>
        <r>
          <rPr>
            <sz val="10"/>
            <rFont val="宋体"/>
            <charset val="134"/>
          </rPr>
          <t xml:space="preserve">错敏词:更好的做好
推荐修改:更好地做好
上下文:抽样调查工作调查员补助经费，做好辖区内人口变动抽样调查，以便更好的做好人口变动情况的统计调查。
问题类型:错字/别字
严重程度:轻微
</t>
        </r>
      </text>
    </comment>
    <comment ref="G14" authorId="0">
      <text>
        <r>
          <rPr>
            <sz val="10"/>
            <rFont val="宋体"/>
            <charset val="134"/>
          </rPr>
          <t xml:space="preserve">错敏词:更好的做好
推荐修改:更好地做好
上下文:抽样调查工作调查员补助经费，做好辖区内人口变动抽样调查，以便更好的做好人口变动情况的统计调查。
问题类型:错字/别字
严重程度:轻微
</t>
        </r>
      </text>
    </comment>
    <comment ref="J19"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62.xml><?xml version="1.0" encoding="utf-8"?>
<comments xmlns="http://schemas.openxmlformats.org/spreadsheetml/2006/main">
  <authors>
    <author/>
  </authors>
  <commentList>
    <comment ref="B4" authorId="0">
      <text>
        <r>
          <rPr>
            <sz val="10"/>
            <rFont val="宋体"/>
            <charset val="134"/>
          </rPr>
          <t xml:space="preserve">错敏词:县街人力资源社会保障
推荐修改:县人力资源和社会保障局
上下文:
县街人力资源社会保障基本情况调查补助资金
问题类型:组织机构/会议名称错误
严重程度:一般
</t>
        </r>
      </text>
    </commen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6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List>
</comments>
</file>

<file path=xl/comments6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6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6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67.xml><?xml version="1.0" encoding="utf-8"?>
<comments xmlns="http://schemas.openxmlformats.org/spreadsheetml/2006/main">
  <authors>
    <author/>
  </authors>
  <commentList>
    <comment ref="B4" authorId="0">
      <text>
        <r>
          <rPr>
            <sz val="10"/>
            <rFont val="宋体"/>
            <charset val="134"/>
          </rPr>
          <t xml:space="preserve">错敏词:特需
推荐修改:null
上下文:
县街特色特需烟叶扶持专项资金
问题类型:多字
严重程度:轻微
</t>
        </r>
      </text>
    </commen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C21" authorId="0">
      <text>
        <r>
          <rPr>
            <sz val="10"/>
            <rFont val="宋体"/>
            <charset val="134"/>
          </rPr>
          <t xml:space="preserve">错敏词:烟叶
推荐修改:产业
上下文:
促进绿色生态烟叶发展
问题类型:错字/别字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6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B14" authorId="0">
      <text>
        <r>
          <rPr>
            <sz val="10"/>
            <rFont val="宋体"/>
            <charset val="134"/>
          </rPr>
          <t xml:space="preserve">错敏词:场所
推荐修改:null
上下文:本权益，促进社会和谐，增强文化自信。文化站是开展公共文化服务场所的重要场所，合理使用文化站免费开放中央补助资金，提高人民群众
问题类型:多字
严重程度:轻微
</t>
        </r>
      </text>
    </comment>
    <comment ref="J19" authorId="0">
      <text>
        <r>
          <rPr>
            <sz val="10"/>
            <rFont val="宋体"/>
            <charset val="134"/>
          </rPr>
          <t xml:space="preserve">错敏词:无
推荐修改:null
上下文:
无/c
问题类型:多字
严重程度:轻微
</t>
        </r>
      </text>
    </comment>
    <comment ref="F23" authorId="0">
      <text>
        <r>
          <rPr>
            <sz val="10"/>
            <rFont val="宋体"/>
            <charset val="134"/>
          </rPr>
          <t xml:space="preserve">错敏词:是
推荐修改:null
上下文:
是/否
问题类型:多字
严重程度:轻微
</t>
        </r>
      </text>
    </comment>
    <comment ref="F24" authorId="0">
      <text>
        <r>
          <rPr>
            <sz val="10"/>
            <rFont val="宋体"/>
            <charset val="134"/>
          </rPr>
          <t xml:space="preserve">错敏词:是
推荐修改:null
上下文:
是/否
问题类型:多字
严重程度:轻微
</t>
        </r>
      </text>
    </comment>
  </commentList>
</comments>
</file>

<file path=xl/comments6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7.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List>
</comments>
</file>

<file path=xl/comments7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7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7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List>
</comments>
</file>

<file path=xl/comments7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7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7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错敏词:场
推荐修改:无
上下文:
场
问题类型:错字/别字
严重程度:轻微
</t>
        </r>
      </text>
    </comment>
    <comment ref="J21" authorId="0">
      <text>
        <r>
          <rPr>
            <sz val="10"/>
            <rFont val="宋体"/>
            <charset val="134"/>
          </rPr>
          <t xml:space="preserve">错敏词:无
推荐修改:null
上下文:
无/c
问题类型:多字
严重程度:轻微
</t>
        </r>
      </text>
    </comment>
  </commentList>
</comments>
</file>

<file path=xl/comments7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7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List>
</comments>
</file>

<file path=xl/comments7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7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8.xml><?xml version="1.0" encoding="utf-8"?>
<comments xmlns="http://schemas.openxmlformats.org/spreadsheetml/2006/main">
  <authors>
    <author/>
  </authors>
  <commentList>
    <comment ref="A3" authorId="0">
      <text>
        <r>
          <rPr>
            <sz val="10"/>
            <rFont val="宋体"/>
            <charset val="134"/>
          </rPr>
          <t xml:space="preserve">错敏词:街街道办事处
推荐修改:街道办事处
上下文:
部门：安宁市人民政府县街街道办事处
问题类型:组织机构/会议名称错误
严重程度:一般
</t>
        </r>
      </text>
    </comment>
  </commentList>
</comments>
</file>

<file path=xl/comments8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C21" authorId="0">
      <text>
        <r>
          <rPr>
            <sz val="10"/>
            <rFont val="宋体"/>
            <charset val="134"/>
          </rPr>
          <t xml:space="preserve">错敏词:绿色生态烟叶发展
推荐修改:绿色生态烟业发展
上下文:
促进绿色生态烟叶发展
问题类型:错字/别字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8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List>
</comments>
</file>

<file path=xl/comments8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List>
</comments>
</file>

<file path=xl/comments8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8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21" authorId="0">
      <text>
        <r>
          <rPr>
            <sz val="10"/>
            <rFont val="宋体"/>
            <charset val="134"/>
          </rPr>
          <t xml:space="preserve">错敏词:无
推荐修改:null
上下文:
无/c
问题类型:多字
严重程度:轻微
</t>
        </r>
      </text>
    </comment>
    <comment ref="F23" authorId="0">
      <text>
        <r>
          <rPr>
            <sz val="10"/>
            <rFont val="宋体"/>
            <charset val="134"/>
          </rPr>
          <t xml:space="preserve">错敏词:是
推荐修改:null
上下文:
是/否
问题类型:多字
严重程度:轻微
</t>
        </r>
      </text>
    </comment>
  </commentList>
</comments>
</file>

<file path=xl/comments8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 ref="F20" authorId="0">
      <text>
        <r>
          <rPr>
            <sz val="10"/>
            <rFont val="宋体"/>
            <charset val="134"/>
          </rPr>
          <t xml:space="preserve">错敏词:是
推荐修改:null
上下文:
是/否
问题类型:多字
严重程度:轻微
</t>
        </r>
      </text>
    </comment>
  </commentList>
</comments>
</file>

<file path=xl/comments8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List>
</comments>
</file>

<file path=xl/comments8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List>
</comments>
</file>

<file path=xl/comments8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8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0" authorId="0">
      <text>
        <r>
          <rPr>
            <sz val="10"/>
            <rFont val="宋体"/>
            <charset val="134"/>
          </rPr>
          <t xml:space="preserve">错敏词:是
推荐修改:null
上下文:
是/否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9.xml><?xml version="1.0" encoding="utf-8"?>
<comments xmlns="http://schemas.openxmlformats.org/spreadsheetml/2006/main">
  <authors>
    <author/>
  </authors>
  <commentList>
    <comment ref="A30" authorId="0">
      <text>
        <r>
          <rPr>
            <sz val="10"/>
            <rFont val="宋体"/>
            <charset val="134"/>
          </rPr>
          <t xml:space="preserve">错敏词:统计数是指
推荐修改:统计数据是指
上下文:以前年度财政拨款结转结余资金安排的实际支出。“三公”经费相关统计数是指使用财政拨款负担费用的相关批次、人次及车辆情况。
问题类型:少字
严重程度:轻微
</t>
        </r>
      </text>
    </comment>
  </commentList>
</comments>
</file>

<file path=xl/comments90.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7" authorId="0">
      <text>
        <r>
          <rPr>
            <sz val="10"/>
            <rFont val="宋体"/>
            <charset val="134"/>
          </rPr>
          <t xml:space="preserve">错敏词:无
推荐修改:null
上下文:
无/c
问题类型:多字
严重程度:轻微
</t>
        </r>
      </text>
    </comment>
    <comment ref="F26" authorId="0">
      <text>
        <r>
          <rPr>
            <sz val="10"/>
            <rFont val="宋体"/>
            <charset val="134"/>
          </rPr>
          <t xml:space="preserve">错敏词:是
推荐修改:null
上下文:
是/否
问题类型:多字
严重程度:轻微
</t>
        </r>
      </text>
    </comment>
  </commentList>
</comments>
</file>

<file path=xl/comments91.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21" authorId="0">
      <text>
        <r>
          <rPr>
            <sz val="10"/>
            <rFont val="宋体"/>
            <charset val="134"/>
          </rPr>
          <t xml:space="preserve">错敏词:无
推荐修改:null
上下文:
无/c
问题类型:多字
严重程度:轻微
</t>
        </r>
      </text>
    </comment>
    <comment ref="F26" authorId="0">
      <text>
        <r>
          <rPr>
            <sz val="10"/>
            <rFont val="宋体"/>
            <charset val="134"/>
          </rPr>
          <t xml:space="preserve">错敏词:是
推荐修改:null
上下文:
是/否
问题类型:多字
严重程度:轻微
</t>
        </r>
      </text>
    </comment>
    <comment ref="F27" authorId="0">
      <text>
        <r>
          <rPr>
            <sz val="10"/>
            <rFont val="宋体"/>
            <charset val="134"/>
          </rPr>
          <t xml:space="preserve">错敏词:是
推荐修改:null
上下文:
是/否
问题类型:多字
严重程度:轻微
</t>
        </r>
      </text>
    </comment>
  </commentList>
</comments>
</file>

<file path=xl/comments92.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List>
</comments>
</file>

<file path=xl/comments93.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7" authorId="0">
      <text>
        <r>
          <rPr>
            <sz val="10"/>
            <rFont val="宋体"/>
            <charset val="134"/>
          </rPr>
          <t xml:space="preserve">错敏词:无
推荐修改:数
上下文:
无/c
问题类型:错字/别字
严重程度:轻微
</t>
        </r>
      </text>
    </comment>
    <comment ref="J18" authorId="0">
      <text>
        <r>
          <rPr>
            <sz val="10"/>
            <rFont val="宋体"/>
            <charset val="134"/>
          </rPr>
          <t xml:space="preserve">错敏词:无
推荐修改:数
上下文:
无/c
问题类型:错字/别字
严重程度:轻微
</t>
        </r>
      </text>
    </comment>
    <comment ref="F23" authorId="0">
      <text>
        <r>
          <rPr>
            <sz val="10"/>
            <rFont val="宋体"/>
            <charset val="134"/>
          </rPr>
          <t xml:space="preserve">错敏词:是
推荐修改:null
上下文:
是/否
问题类型:多字
严重程度:轻微
</t>
        </r>
      </text>
    </comment>
  </commentList>
</comments>
</file>

<file path=xl/comments94.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J20" authorId="0">
      <text>
        <r>
          <rPr>
            <sz val="10"/>
            <rFont val="宋体"/>
            <charset val="134"/>
          </rPr>
          <t xml:space="preserve">错敏词:无
推荐修改:null
上下文:
无/c
问题类型:多字
严重程度:轻微
</t>
        </r>
      </text>
    </comment>
    <comment ref="J21"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comments95.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J17" authorId="0">
      <text>
        <r>
          <rPr>
            <sz val="10"/>
            <rFont val="宋体"/>
            <charset val="134"/>
          </rPr>
          <t xml:space="preserve">错敏词:无
推荐修改:null
上下文:
无/c
问题类型:多字
严重程度:轻微
</t>
        </r>
      </text>
    </comment>
    <comment ref="J20" authorId="0">
      <text>
        <r>
          <rPr>
            <sz val="10"/>
            <rFont val="宋体"/>
            <charset val="134"/>
          </rPr>
          <t xml:space="preserve">错敏词:无
推荐修改:null
上下文:
无/c
问题类型:多字
严重程度:轻微
</t>
        </r>
      </text>
    </comment>
    <comment ref="F27" authorId="0">
      <text>
        <r>
          <rPr>
            <sz val="10"/>
            <rFont val="宋体"/>
            <charset val="134"/>
          </rPr>
          <t xml:space="preserve">错敏词:是
推荐修改:null
上下文:
是/否
问题类型:多字
严重程度:轻微
</t>
        </r>
      </text>
    </comment>
  </commentList>
</comments>
</file>

<file path=xl/comments96.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22" authorId="0">
      <text>
        <r>
          <rPr>
            <sz val="10"/>
            <rFont val="宋体"/>
            <charset val="134"/>
          </rPr>
          <t xml:space="preserve">错敏词:是
推荐修改:null
上下文:
是/否
问题类型:多字
严重程度:轻微
</t>
        </r>
      </text>
    </comment>
  </commentList>
</comments>
</file>

<file path=xl/comments97.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F21" authorId="0">
      <text>
        <r>
          <rPr>
            <sz val="10"/>
            <rFont val="宋体"/>
            <charset val="134"/>
          </rPr>
          <t xml:space="preserve">错敏词:是
推荐修改:null
上下文:
是/否
问题类型:多字
严重程度:轻微
</t>
        </r>
      </text>
    </comment>
  </commentList>
</comments>
</file>

<file path=xl/comments98.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22" authorId="0">
      <text>
        <r>
          <rPr>
            <sz val="10"/>
            <rFont val="宋体"/>
            <charset val="134"/>
          </rPr>
          <t xml:space="preserve">错敏词:无
推荐修改:null
上下文:
无/c
问题类型:多字
严重程度:轻微
</t>
        </r>
      </text>
    </comment>
  </commentList>
</comments>
</file>

<file path=xl/comments99.xml><?xml version="1.0" encoding="utf-8"?>
<comments xmlns="http://schemas.openxmlformats.org/spreadsheetml/2006/main">
  <authors>
    <author/>
  </authors>
  <commentList>
    <comment ref="B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F5" authorId="0">
      <text>
        <r>
          <rPr>
            <sz val="10"/>
            <rFont val="宋体"/>
            <charset val="134"/>
          </rPr>
          <t xml:space="preserve">错敏词:街街道办事处
推荐修改:街道办事处
上下文:
安宁市人民政府县街街道办事处
问题类型:组织机构/会议名称错误
严重程度:一般
</t>
        </r>
      </text>
    </comment>
    <comment ref="D8" authorId="0">
      <text>
        <r>
          <rPr>
            <sz val="10"/>
            <rFont val="宋体"/>
            <charset val="134"/>
          </rPr>
          <t xml:space="preserve">错敏词:预算数
推荐修改:null
上下文:
预算数
问题类型:多字
严重程度:轻微
</t>
        </r>
      </text>
    </comment>
    <comment ref="J19" authorId="0">
      <text>
        <r>
          <rPr>
            <sz val="10"/>
            <rFont val="宋体"/>
            <charset val="134"/>
          </rPr>
          <t xml:space="preserve">错敏词:无
推荐修改:null
上下文:
无/c
问题类型:多字
严重程度:轻微
</t>
        </r>
      </text>
    </comment>
    <comment ref="F22" authorId="0">
      <text>
        <r>
          <rPr>
            <sz val="10"/>
            <rFont val="宋体"/>
            <charset val="134"/>
          </rPr>
          <t xml:space="preserve">错敏词:是
推荐修改:null
上下文:
是/否
问题类型:多字
严重程度:轻微
</t>
        </r>
      </text>
    </comment>
  </commentList>
</comments>
</file>

<file path=xl/sharedStrings.xml><?xml version="1.0" encoding="utf-8"?>
<sst xmlns="http://schemas.openxmlformats.org/spreadsheetml/2006/main" count="14350" uniqueCount="1723">
  <si>
    <t>收入支出决算表</t>
  </si>
  <si>
    <t>公开01表</t>
  </si>
  <si>
    <t>部门：安宁市人民政府县街街道办事处</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</si>
  <si>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</si>
  <si>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</si>
  <si>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</si>
  <si>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</si>
  <si>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</si>
  <si>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</si>
  <si>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</si>
  <si>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</si>
  <si>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</si>
  <si>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</si>
  <si>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</si>
  <si>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</si>
  <si>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</si>
  <si>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</si>
  <si>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</si>
  <si>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</si>
  <si>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</si>
  <si>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</si>
  <si>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</si>
  <si>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</si>
  <si>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</si>
  <si>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</si>
  <si>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</si>
  <si>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</si>
  <si>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</si>
  <si>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</si>
  <si>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</si>
  <si>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</si>
  <si>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</si>
  <si>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</si>
  <si>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</si>
  <si>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</si>
  <si>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</si>
  <si>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</si>
  <si>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</si>
  <si>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</si>
  <si>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</si>
  <si>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</si>
  <si>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</si>
  <si>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</si>
  <si>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</si>
  <si>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</si>
  <si>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</si>
  <si>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</si>
  <si>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</si>
  <si>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</si>
  <si>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</si>
  <si>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</si>
  <si>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</si>
  <si>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</si>
  <si>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</si>
  <si>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</si>
  <si>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</si>
  <si>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</si>
  <si>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</si>
  <si>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</si>
  <si>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</si>
  <si>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</si>
  <si>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</si>
  <si>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</si>
  <si>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</si>
  <si>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</si>
  <si>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</si>
  <si>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</si>
  <si>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</si>
  <si>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</si>
  <si>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</si>
  <si>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</si>
  <si>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</si>
  <si>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</si>
  <si>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</si>
  <si>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</si>
  <si>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</si>
  <si>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</si>
  <si>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</si>
  <si>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</si>
  <si>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</si>
  <si>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</si>
  <si>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</si>
  <si>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</si>
  <si>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</si>
  <si>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</si>
  <si>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</si>
  <si>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</si>
  <si>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</si>
  <si>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</si>
  <si>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</si>
  <si>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</si>
  <si>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</si>
  <si>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</si>
  <si>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</si>
  <si>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</si>
  <si>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</si>
  <si>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</si>
  <si>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</si>
  <si>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</si>
  <si>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</si>
  <si>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</si>
  <si>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</si>
  <si>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</si>
  <si>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</si>
  <si>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</si>
  <si>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</si>
  <si>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</si>
  <si>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</si>
  <si>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</si>
  <si>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</si>
  <si>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</si>
  <si>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</si>
  <si>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</si>
  <si>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</si>
  <si>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</si>
  <si>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</si>
  <si>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</si>
  <si>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</si>
  <si>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</si>
  <si>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</si>
  <si>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</si>
  <si>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</si>
  <si>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</si>
  <si>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</si>
  <si>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</si>
  <si>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</si>
  <si>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</si>
  <si>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</si>
  <si>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</si>
  <si>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</si>
  <si>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</si>
  <si>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</si>
  <si>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</si>
  <si>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2010108</t>
  </si>
  <si>
    <t>代表工作</t>
  </si>
  <si>
    <t>20103</t>
  </si>
  <si>
    <t>政府办公厅（室）及相关机构事务</t>
  </si>
  <si>
    <t>2010301</t>
  </si>
  <si>
    <t>行政运行</t>
  </si>
  <si>
    <t>2010302</t>
  </si>
  <si>
    <t>一般行政管理事务</t>
  </si>
  <si>
    <t>2010303</t>
  </si>
  <si>
    <t>机关服务</t>
  </si>
  <si>
    <t>2010350</t>
  </si>
  <si>
    <t>事业运行</t>
  </si>
  <si>
    <t>20105</t>
  </si>
  <si>
    <t>统计信息事务</t>
  </si>
  <si>
    <t>2010506</t>
  </si>
  <si>
    <t>统计管理</t>
  </si>
  <si>
    <t>2010507</t>
  </si>
  <si>
    <t>专项普查活动</t>
  </si>
  <si>
    <t>2010508</t>
  </si>
  <si>
    <t>统计抽样调查</t>
  </si>
  <si>
    <t>20113</t>
  </si>
  <si>
    <t>商贸事务</t>
  </si>
  <si>
    <t>2011308</t>
  </si>
  <si>
    <t>招商引资</t>
  </si>
  <si>
    <t>20129</t>
  </si>
  <si>
    <t>群众团体事务</t>
  </si>
  <si>
    <t>2012902</t>
  </si>
  <si>
    <t>2012999</t>
  </si>
  <si>
    <t>其他群众团体事务支出</t>
  </si>
  <si>
    <t>20131</t>
  </si>
  <si>
    <t>党委办公厅（室）及相关机构事务</t>
  </si>
  <si>
    <t>2013102</t>
  </si>
  <si>
    <t>2013199</t>
  </si>
  <si>
    <t>其他党委办公厅（室）及相关机构事务支出</t>
  </si>
  <si>
    <t>20132</t>
  </si>
  <si>
    <t>组织事务</t>
  </si>
  <si>
    <t>2013202</t>
  </si>
  <si>
    <t>2013299</t>
  </si>
  <si>
    <t>其他组织事务支出</t>
  </si>
  <si>
    <t>20133</t>
  </si>
  <si>
    <t>宣传事务</t>
  </si>
  <si>
    <t>2013302</t>
  </si>
  <si>
    <t>2013304</t>
  </si>
  <si>
    <t>宣传管理</t>
  </si>
  <si>
    <t>20134</t>
  </si>
  <si>
    <t>统战事务</t>
  </si>
  <si>
    <t>2013499</t>
  </si>
  <si>
    <t>其他统战事务支出</t>
  </si>
  <si>
    <t>20136</t>
  </si>
  <si>
    <t>其他共产党事务支出</t>
  </si>
  <si>
    <t>2013699</t>
  </si>
  <si>
    <t>203</t>
  </si>
  <si>
    <t>国防支出</t>
  </si>
  <si>
    <t>20306</t>
  </si>
  <si>
    <t>国防动员</t>
  </si>
  <si>
    <t>2030607</t>
  </si>
  <si>
    <t>民兵</t>
  </si>
  <si>
    <t>204</t>
  </si>
  <si>
    <t>公共安全支出</t>
  </si>
  <si>
    <t>20402</t>
  </si>
  <si>
    <t>公安</t>
  </si>
  <si>
    <t>2040299</t>
  </si>
  <si>
    <t>其他公安支出</t>
  </si>
  <si>
    <t>205</t>
  </si>
  <si>
    <t>教育支出</t>
  </si>
  <si>
    <t>20502</t>
  </si>
  <si>
    <t>普通教育</t>
  </si>
  <si>
    <t>2050299</t>
  </si>
  <si>
    <t>其他普通教育支出</t>
  </si>
  <si>
    <t>206</t>
  </si>
  <si>
    <t>科学技术支出</t>
  </si>
  <si>
    <t>20607</t>
  </si>
  <si>
    <t>科学技术普及</t>
  </si>
  <si>
    <t>2060702</t>
  </si>
  <si>
    <t>科普活动</t>
  </si>
  <si>
    <t>207</t>
  </si>
  <si>
    <t>文化旅游体育与传媒支出</t>
  </si>
  <si>
    <t>20701</t>
  </si>
  <si>
    <t>文化和旅游</t>
  </si>
  <si>
    <t>2070104</t>
  </si>
  <si>
    <t>图书馆</t>
  </si>
  <si>
    <t>2070109</t>
  </si>
  <si>
    <t>群众文化</t>
  </si>
  <si>
    <t>2070199</t>
  </si>
  <si>
    <t>其他文化和旅游支出</t>
  </si>
  <si>
    <t>20702</t>
  </si>
  <si>
    <t>文物</t>
  </si>
  <si>
    <t>2070204</t>
  </si>
  <si>
    <t>文物保护</t>
  </si>
  <si>
    <t>208</t>
  </si>
  <si>
    <t>社会保障和就业支出</t>
  </si>
  <si>
    <t>20801</t>
  </si>
  <si>
    <t>人力资源和社会保障管理事务</t>
  </si>
  <si>
    <t>2080104</t>
  </si>
  <si>
    <t>综合业务管理</t>
  </si>
  <si>
    <t>2080199</t>
  </si>
  <si>
    <t>其他人力资源和社会保障管理事务支出</t>
  </si>
  <si>
    <t>20802</t>
  </si>
  <si>
    <t>民政管理事务</t>
  </si>
  <si>
    <t>2080202</t>
  </si>
  <si>
    <t>2080208</t>
  </si>
  <si>
    <t>基层政权建设和社区治理</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</si>
  <si>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</si>
  <si>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</si>
  <si>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</si>
  <si>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</si>
  <si>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</si>
  <si>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</si>
  <si>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</si>
  <si>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</si>
  <si>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</si>
  <si>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</si>
  <si>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</si>
  <si>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</si>
  <si>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2080702</t>
  </si>
  <si>
    <t>职业培训补贴</t>
  </si>
  <si>
    <t>2080799</t>
  </si>
  <si>
    <t>其他就业补助支出</t>
  </si>
  <si>
    <t>20808</t>
  </si>
  <si>
    <t>抚恤</t>
  </si>
  <si>
    <t>2080801</t>
  </si>
  <si>
    <t>死亡抚恤</t>
  </si>
  <si>
    <t>2080808</t>
  </si>
  <si>
    <t>褒扬纪念</t>
  </si>
  <si>
    <t>20810</t>
  </si>
  <si>
    <t>社会福利</t>
  </si>
  <si>
    <t>2081002</t>
  </si>
  <si>
    <t>老年福利</t>
  </si>
  <si>
    <t>2081004</t>
  </si>
  <si>
    <t>殡葬</t>
  </si>
  <si>
    <t>2081006</t>
  </si>
  <si>
    <t>养老服务</t>
  </si>
  <si>
    <t>20811</t>
  </si>
  <si>
    <t>残疾人事业</t>
  </si>
  <si>
    <t>2081105</t>
  </si>
  <si>
    <t>残疾人就业</t>
  </si>
  <si>
    <t>20821</t>
  </si>
  <si>
    <t>特困人员救助供养</t>
  </si>
  <si>
    <t>2082102</t>
  </si>
  <si>
    <t>农村特困人员救助供养支出</t>
  </si>
  <si>
    <t>20828</t>
  </si>
  <si>
    <t>退役军人管理事务</t>
  </si>
  <si>
    <t>2082802</t>
  </si>
  <si>
    <t>20899</t>
  </si>
  <si>
    <t>其他社会保障和就业支出</t>
  </si>
  <si>
    <t>2089999</t>
  </si>
  <si>
    <t>210</t>
  </si>
  <si>
    <t>卫生健康支出</t>
  </si>
  <si>
    <t>21001</t>
  </si>
  <si>
    <t>卫生健康管理事务</t>
  </si>
  <si>
    <t>2100102</t>
  </si>
  <si>
    <t>21004</t>
  </si>
  <si>
    <t>公共卫生</t>
  </si>
  <si>
    <t>2100408</t>
  </si>
  <si>
    <t>基本公共卫生服务</t>
  </si>
  <si>
    <t>2100499</t>
  </si>
  <si>
    <t>其他公共卫生支出</t>
  </si>
  <si>
    <t>21007</t>
  </si>
  <si>
    <t>计划生育事务</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</si>
  <si>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</si>
  <si>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</si>
  <si>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</si>
  <si>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</si>
  <si>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</si>
  <si>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</si>
  <si>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</si>
  <si>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</si>
  <si>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</si>
  <si>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</si>
  <si>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</si>
  <si>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</si>
  <si>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</si>
  <si>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</si>
  <si>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211</t>
  </si>
  <si>
    <t>节能环保支出</t>
  </si>
  <si>
    <t>21103</t>
  </si>
  <si>
    <t>污染防治</t>
  </si>
  <si>
    <t>2110302</t>
  </si>
  <si>
    <t>水体</t>
  </si>
  <si>
    <t>212</t>
  </si>
  <si>
    <t>城乡社区支出</t>
  </si>
  <si>
    <t>21201</t>
  </si>
  <si>
    <t>城乡社区管理事务</t>
  </si>
  <si>
    <t>2120102</t>
  </si>
  <si>
    <t>21202</t>
  </si>
  <si>
    <t>城乡社区规划与管理</t>
  </si>
  <si>
    <t>2120201</t>
  </si>
  <si>
    <t>21203</t>
  </si>
  <si>
    <t>城乡社区公共设施</t>
  </si>
  <si>
    <t>2120399</t>
  </si>
  <si>
    <t>其他城乡社区公共设施支出</t>
  </si>
  <si>
    <t>21205</t>
  </si>
  <si>
    <t>城乡社区环境卫生</t>
  </si>
  <si>
    <t>2120501</t>
  </si>
  <si>
    <t>21208</t>
  </si>
  <si>
    <t>国有土地使用权出让收入安排的支出</t>
  </si>
  <si>
    <t>2120803</t>
  </si>
  <si>
    <t>城市建设支出</t>
  </si>
  <si>
    <t>2120804</t>
  </si>
  <si>
    <t>农村基础设施建设支出</t>
  </si>
  <si>
    <t>2120815</t>
  </si>
  <si>
    <t>农村社会事业支出</t>
  </si>
  <si>
    <t>21299</t>
  </si>
  <si>
    <t>其他城乡社区支出</t>
  </si>
  <si>
    <t>2129999</t>
  </si>
  <si>
    <t>213</t>
  </si>
  <si>
    <t>农林水支出</t>
  </si>
  <si>
    <t>21301</t>
  </si>
  <si>
    <t>农业农村</t>
  </si>
  <si>
    <t>2130102</t>
  </si>
  <si>
    <t>2130108</t>
  </si>
  <si>
    <t>病虫害控制</t>
  </si>
  <si>
    <t>2130119</t>
  </si>
  <si>
    <t>防灾救灾</t>
  </si>
  <si>
    <t>2130122</t>
  </si>
  <si>
    <t>农业生产发展</t>
  </si>
  <si>
    <t>2130126</t>
  </si>
  <si>
    <t>农村社会事业</t>
  </si>
  <si>
    <t>21302</t>
  </si>
  <si>
    <t>林业和草原</t>
  </si>
  <si>
    <t>2130207</t>
  </si>
  <si>
    <t>森林资源管理</t>
  </si>
  <si>
    <t>2130234</t>
  </si>
  <si>
    <t>林业草原防灾减灾</t>
  </si>
  <si>
    <t>21303</t>
  </si>
  <si>
    <t>水利</t>
  </si>
  <si>
    <t>2130302</t>
  </si>
  <si>
    <t>2130315</t>
  </si>
  <si>
    <t>抗旱</t>
  </si>
  <si>
    <t>2130319</t>
  </si>
  <si>
    <t>江河湖库水系综合整治</t>
  </si>
  <si>
    <t>21305</t>
  </si>
  <si>
    <t>巩固拓展脱贫攻坚成果衔接乡村振兴</t>
  </si>
  <si>
    <t>2130502</t>
  </si>
  <si>
    <t>2130599</t>
  </si>
  <si>
    <t>其他巩固拓展脱贫攻坚成果衔接乡村振兴支出</t>
  </si>
  <si>
    <t>21307</t>
  </si>
  <si>
    <t>农村综合改革</t>
  </si>
  <si>
    <t>2130705</t>
  </si>
  <si>
    <t>对村民委员会和村党支部的补助</t>
  </si>
  <si>
    <t>2130707</t>
  </si>
  <si>
    <t>农村综合改革示范试点补助</t>
  </si>
  <si>
    <t>21308</t>
  </si>
  <si>
    <t>普惠金融发展支出</t>
  </si>
  <si>
    <t>2130804</t>
  </si>
  <si>
    <t>创业担保贷款贴息及奖补</t>
  </si>
  <si>
    <t>21366</t>
  </si>
  <si>
    <t>大中型水库库区基金安排的支出</t>
  </si>
  <si>
    <t>2136699</t>
  </si>
  <si>
    <t>其他大中型水库库区基金支出</t>
  </si>
  <si>
    <t>214</t>
  </si>
  <si>
    <t>交通运输支出</t>
  </si>
  <si>
    <t>21401</t>
  </si>
  <si>
    <t>公路水路运输</t>
  </si>
  <si>
    <t>2140106</t>
  </si>
  <si>
    <t>公路养护</t>
  </si>
  <si>
    <t>220</t>
  </si>
  <si>
    <t>自然资源海洋气象等支出</t>
  </si>
  <si>
    <t>22001</t>
  </si>
  <si>
    <t>自然资源事务</t>
  </si>
  <si>
    <t>2200106</t>
  </si>
  <si>
    <t>自然资源利用与保护</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</si>
  <si>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</si>
  <si>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</si>
  <si>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</si>
  <si>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</si>
  <si>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</si>
  <si>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</si>
  <si>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</si>
  <si>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</si>
  <si>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</si>
  <si>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</si>
  <si>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</si>
  <si>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</si>
  <si>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</si>
  <si>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</si>
  <si>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</si>
  <si>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</si>
  <si>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2240104</t>
  </si>
  <si>
    <t>灾害风险防治</t>
  </si>
  <si>
    <t>22406</t>
  </si>
  <si>
    <t>自然灾害防治</t>
  </si>
  <si>
    <t>2240601</t>
  </si>
  <si>
    <t>地质灾害防治</t>
  </si>
  <si>
    <t>229</t>
  </si>
  <si>
    <t>其他支出</t>
  </si>
  <si>
    <t>22960</t>
  </si>
  <si>
    <t>彩票公益金安排的支出</t>
  </si>
  <si>
    <t>2296002</t>
  </si>
  <si>
    <t>用于社会福利的彩票公益金支出</t>
  </si>
  <si>
    <t>2296099</t>
  </si>
  <si>
    <t>用于其他社会公益事业的彩票公益金支出</t>
  </si>
  <si>
    <t>注：本表反映本年度取得的各项收入情况。</t>
  </si>
  <si>
    <t>支出决算表</t>
  </si>
  <si>
    <t>公开03表</t>
  </si>
  <si>
    <t>基本支出</t>
  </si>
  <si>
    <t>项目支出</t>
  </si>
  <si>
    <t>上缴上级支出</t>
  </si>
  <si>
    <t>经营支出</t>
  </si>
  <si>
    <t>对附属单位补助支出</t>
  </si>
  <si>
    <t>215</t>
  </si>
  <si>
    <t>资源勘探工业信息等支出</t>
  </si>
  <si>
    <t>21505</t>
  </si>
  <si>
    <t>工业和信息产业监管</t>
  </si>
  <si>
    <t>2150502</t>
  </si>
  <si>
    <t>22999</t>
  </si>
  <si>
    <t>2299999</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</si>
  <si>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</si>
  <si>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</si>
  <si>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</si>
  <si>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</si>
  <si>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</si>
  <si>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</si>
  <si>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</si>
  <si>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</si>
  <si>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</si>
  <si>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</si>
  <si>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</si>
  <si>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</si>
  <si>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</si>
  <si>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</si>
  <si>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</si>
  <si>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</si>
  <si>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</si>
  <si>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</si>
  <si>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</si>
  <si>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</si>
  <si>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</si>
  <si>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</si>
  <si>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</si>
  <si>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</si>
  <si>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</si>
  <si>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</si>
  <si>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</si>
  <si>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</si>
  <si>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</si>
  <si>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</si>
  <si>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</si>
  <si>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</si>
  <si>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巩固脱贫攻坚成果衔接乡村振兴</t>
  </si>
  <si>
    <t>其他巩固脱贫攻坚成果衔接乡村振兴支出</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</si>
  <si>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</si>
  <si>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</si>
  <si>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</si>
  <si>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</si>
  <si>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</si>
  <si>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</si>
  <si>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</si>
  <si>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</si>
  <si>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</si>
  <si>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</si>
  <si>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</si>
  <si>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</si>
  <si>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</si>
  <si>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</si>
  <si>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</si>
  <si>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</si>
  <si>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</si>
  <si>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</si>
  <si>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</si>
  <si>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</si>
  <si>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</si>
  <si>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</si>
  <si>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</si>
  <si>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</si>
  <si>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</si>
  <si>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</si>
  <si>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</si>
  <si>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</si>
  <si>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</si>
  <si>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</si>
  <si>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</si>
  <si>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</si>
  <si>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</si>
  <si>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</si>
  <si>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</si>
  <si>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</si>
  <si>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</si>
  <si>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</si>
  <si>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</si>
  <si>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</si>
  <si>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</si>
  <si>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</si>
  <si>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</si>
  <si>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</si>
  <si>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</si>
  <si>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</si>
  <si>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</si>
  <si>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</si>
  <si>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</si>
  <si>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</si>
  <si>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</si>
  <si>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</si>
  <si>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</si>
  <si>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</si>
  <si>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</si>
  <si>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</si>
  <si>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</si>
  <si>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</si>
  <si>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</si>
  <si>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</si>
  <si>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</si>
  <si>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</si>
  <si>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</si>
  <si>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</si>
  <si>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</si>
  <si>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</si>
  <si>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</si>
  <si>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</si>
  <si>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</si>
  <si>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</si>
  <si>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</si>
  <si>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</si>
  <si>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</si>
  <si>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</si>
  <si>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</si>
  <si>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</si>
  <si>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</si>
  <si>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</si>
  <si>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</si>
  <si>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</si>
  <si>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</si>
  <si>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</si>
  <si>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</si>
  <si>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</si>
  <si>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</si>
  <si>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</si>
  <si>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</si>
  <si>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</si>
  <si>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</si>
  <si>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</si>
  <si>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</si>
  <si>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</si>
  <si>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</si>
  <si>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</si>
  <si>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</si>
  <si>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</si>
  <si>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</si>
  <si>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</si>
  <si>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</si>
  <si>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</si>
  <si>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</si>
  <si>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</si>
  <si>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</si>
  <si>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</si>
  <si>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</si>
  <si>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</si>
  <si>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</si>
  <si>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</si>
  <si>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</si>
  <si>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</si>
  <si>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</si>
  <si>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</si>
  <si>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</si>
  <si>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</si>
  <si>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</si>
  <si>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</si>
  <si>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</si>
  <si>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</si>
  <si>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</si>
  <si>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</si>
  <si>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</si>
  <si>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</si>
  <si>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</si>
  <si>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</si>
  <si>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</si>
  <si>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</si>
  <si>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</si>
  <si>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</si>
  <si>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</si>
  <si>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</si>
  <si>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</si>
  <si>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</si>
  <si>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</si>
  <si>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</si>
  <si>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</si>
  <si>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</si>
  <si>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</si>
  <si>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</si>
  <si>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</si>
  <si>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</si>
  <si>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</si>
  <si>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</si>
  <si>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</si>
  <si>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</si>
  <si>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</si>
  <si>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</si>
  <si>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</si>
  <si>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</si>
  <si>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</si>
  <si>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</si>
  <si>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</si>
  <si>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</si>
  <si>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</si>
  <si>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</si>
  <si>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</si>
  <si>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</si>
  <si>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</si>
  <si>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</si>
  <si>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</si>
  <si>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</si>
  <si>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</si>
  <si>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</si>
  <si>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</si>
  <si>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</si>
  <si>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</si>
  <si>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</si>
  <si>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</si>
  <si>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</si>
  <si>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</si>
  <si>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</si>
  <si>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</si>
  <si>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</si>
  <si>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</si>
  <si>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</si>
  <si>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</si>
  <si>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</si>
  <si>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</si>
  <si>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</si>
  <si>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</si>
  <si>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</si>
  <si>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</si>
  <si>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</si>
  <si>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</si>
  <si>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</si>
  <si>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</si>
  <si>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</si>
  <si>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</si>
  <si>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</si>
  <si>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</si>
  <si>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</si>
  <si>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</si>
  <si>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</si>
  <si>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</si>
  <si>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</si>
  <si>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</si>
  <si>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</si>
  <si>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</si>
  <si>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</si>
  <si>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</si>
  <si>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</si>
  <si>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</si>
  <si>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</si>
  <si>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</si>
  <si>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</si>
  <si>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</si>
  <si>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</si>
  <si>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</si>
  <si>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</si>
  <si>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</si>
  <si>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</si>
  <si>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</si>
  <si>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</si>
  <si>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</si>
  <si>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</si>
  <si>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</si>
  <si>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</si>
  <si>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</si>
  <si>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</si>
  <si>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</si>
  <si>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</si>
  <si>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</si>
  <si>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</si>
  <si>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</si>
  <si>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</si>
  <si>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</si>
  <si>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</si>
  <si>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</si>
  <si>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</si>
  <si>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</si>
  <si>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</si>
  <si>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</si>
  <si>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</si>
  <si>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</si>
  <si>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</si>
  <si>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</si>
  <si>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</si>
  <si>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</si>
  <si>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</si>
  <si>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</si>
  <si>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</si>
  <si>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</si>
  <si>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</si>
  <si>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</si>
  <si>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</si>
  <si>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</si>
  <si>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</si>
  <si>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</si>
  <si>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</si>
  <si>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</si>
  <si>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</si>
  <si>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</si>
  <si>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</si>
  <si>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</si>
  <si>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</si>
  <si>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</si>
  <si>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</si>
  <si>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</si>
  <si>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</si>
  <si>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</si>
  <si>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</si>
  <si>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</si>
  <si>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</si>
  <si>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</si>
  <si>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</si>
  <si>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</si>
  <si>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</si>
  <si>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</si>
  <si>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</si>
  <si>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</si>
  <si>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</si>
  <si>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</si>
  <si>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</si>
  <si>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</si>
  <si>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</si>
  <si>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</si>
  <si>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</si>
  <si>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</si>
  <si>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</si>
  <si>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</si>
  <si>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</si>
  <si>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</si>
  <si>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</si>
  <si>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</si>
  <si>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</si>
  <si>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</si>
  <si>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安宁市人民政府县街街道办事处</t>
  </si>
  <si>
    <t xml:space="preserve"> 单位：万元</t>
  </si>
  <si>
    <t>一、部门基本情况</t>
  </si>
  <si>
    <t>（一）部门概况</t>
  </si>
  <si>
    <t>安宁市人民政府县街街道办事处2024年末有机构8个，分别是党政综合办公室、社会事务办公室、基层党建办公室、平安法治办公室、经济发展办公室、农业农村发展服务中心、综合行政执法队、党群服务中心。街道办事处主要职责：1.宣传贯彻党的路线、方针、政策和国家的法律法规，执行上级党委、政府的决议、决定，协调辖区各单位，保证政府各项任务顺利完成；2.讨论决定街道办事处经济社会发展、社区（农村）建设、城镇规划建设与管理等方面的重大问题，制定并落实经济社会发展的计划和措施，保持经济平衡协调发展，促进产业结构调整，全面提高人民群众的物质文化生活水平；3.组织管理和监督街道办事处各项财政收支，管理街道和所属单位的国有资产，搞好街道的财源建设工作；保护公民合法财产，保障集体经济组织应有的自主权；监督企业和各种经济组织，认真执行国家的法律、法规和政策，履行经济合同；做好社区及农村集体资产管理、农业技术服务、林业、护林防火、水土保持等农林水各项工作；4.以城镇管理、社区建设服务和社会主义新农村建设为重点，推进街道办事处物质文明、政治文明、生态文明和精神文明建设。开展群众性爱国卫生运动，绿化、美化、净化环境；5.强化城镇管理职能，组织辖区城镇和村庄规划编制，进行城镇规划建设、市容管理，向辖区内各类单位布置有关城镇管理、方便群众生活等区域性、社会性、群众性的工作，发挥街道办事处在城镇管理中的基础作用；按职责分工做好国土资源管理、基本农田和耕地保护、土地和矿产资源开发利用、地质灾害防治等工作；6.领导和开展街道办事处社会治安综合治理工作；开展人民调解和普法教育，缓解社会矛盾，做好治安保卫，维护和促进社会稳定；参与做好社区矫正和安置帮教工作，加强对违法青少年的帮教转化，维护老年人、未成年人、妇女、残疾人等的合法权益；做好群众工作；按职责分工参与做好司法调解、法律服务等工作；7.发展街道办事处教育、科技、文化、体育及卫生等服务事业，管理好街道办事处的各项社会事务，为辖区各类单位提供优质的服务和良好的发展环境；8.承担并协助有关部门做好人力资源和社会保障、民政等相关工作，做好就业、再就业等工作，做好企业退休人员、自主择业军队转业干部的管理服务和社会救济、拥军优属、殡葬改革、残疾人就业、人口和计划生育、房产管理、市政建设、住房改造、抢险救灾、环卫、环境保护、安全生产等工作；9.按照职责分工，继续履行对垂直管理或半垂直管理单位的指导管理职责；10.承办市委、市政府交办的其他工作。</t>
  </si>
  <si>
    <t>（二）部门绩效目标的设立情况</t>
  </si>
  <si>
    <t>以习近平新时代中国特色社会主义思想为指导，深入贯彻党的十八大、十九大及党的二十大精神，根据《中共中央 国务院关于全面实施预算绩效管理的意见》（中发〔2018〕34 号）、《中共云南省委 云南省人民政府关于全面实施预算绩效管理的实施意见》（云发〔2019〕11 号）、《中共昆明市委 昆明市人民政府关于全面实施预算绩效管理的实施意见》（昆发〔2019〕12 号）和《中共安宁市委 安宁市人民政府关于全面实施预算绩效管理的实施意见》（安发〔2021〕13 号）等文件要求，县街街道办事处坚持稳中求进工作总基调，贯彻“五位一体”总体布局、“四个全面”战略布局、“两区一极”建设新局面和“五大发展理念”，落实高质量发展要求，主动融入“安宁建设区域性国际中心城市重要一极”发展新蓝图，坚持全面从严治党，加快转型发展，立足建设云南省职业教育、滇中产业新区现代装备制造产业园和安宁生态农业“三大基地”，打好园区开发、示范农业、生态旅游、矿产资源“四张牌”；全力发展都市农业、新型工业、矿石开采、生态旅游、职业教育和现代服务“六大产业”；统筹兼顾，突出重点，产业带动，全面拓展新型城镇化，让县街群众得到更多实惠，共享社会经济发展成果。</t>
  </si>
  <si>
    <t>（三）部门整体收支情况</t>
  </si>
  <si>
    <t>安宁市人民政府县街街道办事处2024年度收入合计6,215.50万元。其中：财政拨款收入6,204.83元，占总收入的99.83%；无上级补助收入、事业收入、经营收入及附属单位上缴收入；其他收10.67万元，占总收入的0.17%。
安宁市人民政府县街街道办事处2024年度支出合计6,236.05万元。其中：基本支出2,097.38万元，占总支出的33.63％；项目支出4,138.67元，占总支出的66.37％；无上缴上级支出、经营支出及对附属单位补助支出0.00元。</t>
  </si>
  <si>
    <t>（四）部门预算管理制度建设情况</t>
  </si>
  <si>
    <t>一是严格遵守《中华人民共和国会计法》、《中华人民共和国预算法》、《行政单位财务规则》等国家法律法规；二是县街街道办事处结合财务具体工作实际情况，制定并实施了《县街街道办事处行政事业单位财务管理办法》、《县街街道办事处机关及其直属事业单位公务用车管理暂行规定》、《安宁市人民政府县街街道办事处机关内部固定资产管理制度（试行）》、《县街街道“三重一大”制度实施办法》等内部管理制度，部门预算管理制度健全并有效执行。</t>
  </si>
  <si>
    <t>（五）严控“三公”经费支出情况</t>
  </si>
  <si>
    <t>我单位认真贯彻落实中央八项规定及其实施细则精神，厉行节约、严格控制“三公”经费支出。按照“三公”经费只减不增的要求，确保2024年部门“三公”经费预算数同比上年减少。全年“三公”经费决算金额为9.89万元，同年初预算34.41万元相比减少24.52万元。</t>
  </si>
  <si>
    <t>二、绩效自评组织情况</t>
  </si>
  <si>
    <t>（一）前期准备</t>
  </si>
  <si>
    <t>1.由相关中心、办公室负责，实施前期调研工作，充分了解评价资金的有关情况。
2.由相关中心、办公室负责，收集查阅与评价项目有关的政策及相关资料。
3.由相关中心、办公室负责，根据了解到的情况和收集到的资料，并结合实际情况，制定符合实际的评价指标体系和自评方案。</t>
  </si>
  <si>
    <t>（二）组织实施</t>
  </si>
  <si>
    <t>1.党政综合办（财务室）在各中心、办公室的全力配合下，根据自评方案对所掌握的有关资料进行分类、整理和分析。
2.根据部门预期绩效目标设定的情况，审查有关对应的业务资料。根据部门预算安排情况，审查有关对应的收支财务资料。
3.根据业务资料、财务资料，按照自评方案对履职效益和质量做出评判。
4.对照评价指标体系与标准，通过分析相关评价资料，对部门整体绩效情况进行综合性评判并利用算术平均法计算打分。
5.形成评价结论并撰写自评报告。</t>
  </si>
  <si>
    <t>三、评价情况分析及综合评价结论</t>
  </si>
  <si>
    <t>通过对县街街道办事处2024年度部门决策、部门管理、部门决策三个方面个项目的绩效指标进行评价、打分，最终自评得分分，评定等级为优。</t>
  </si>
  <si>
    <t>四、存在的问题和整改情况</t>
  </si>
  <si>
    <t>存在问题：
（一）根据本次绩效评价情况，存在预算绩效申报时，编制的绩效目标不具体，绩效目标未完全细化分解为具体工作任务，部分绩效指标不清晰、可衡量性差。 
（二）预算绩效管理效率不高。部分部门绩效意识不强，甚至认为绩效管理归财政部门的职责，配合度较差，绩效目标编制不实、自评流于形式等问题突出，对绩效管理工作重视不够。
整改情况：
（一）党政综合办（财务室）按照文件要求及时下发预算通知，强调预算绩效工作的重要性，并做好解释工作；
（二）通过召开专题民主会，分别对所属预算项目进行认领、申报，对部门负责人压实责任，层层落实，提高了思想责任意识。</t>
  </si>
  <si>
    <t>五、绩效自评结果应用情况</t>
  </si>
  <si>
    <t>本次绩效自评结果主要用于发现各项工作中各环节中存在的问题，从而作为过程控制的依据，也为之后的工作提出借鉴。（一）将绩效自评结果作为次年预算安排的重要依据。（二）通过绩效自评，监管部门由事后监管转变为过程控制。（三）把绩效自评结果作为各部门改进工作方式、提升工作效率的依据。（四）向社会公众公开绩效评价结果，推动社会舆论监督体系的健全。</t>
  </si>
  <si>
    <t>六、主要经验及做法</t>
  </si>
  <si>
    <t>（一）全员参与、落实责任，加强绩效管理 在项目预算编制中，必须调动相关预算使用部门（中心）参与， 编制的预算及绩效目标（指标）才符合实际情况；在预算执行过程 中，必须进一步树立绩效全过程跟踪管理的意识，落实“谁主管、 谁使用、谁负责”的绩效管理责任，围绕预期绩效目标，对项目的组织实施进展情况进行动态跟踪，及时发现并纠正项目实施过程中存在的问题，确保绩效目标如期实现。 
（二）运用评价结果，提高资金效益将绩效因素作为预算安排的重要依据，对上年度绩效完成较差的，缩减预算，并加强绩效监督，反之应增加预算安排。形成“绩效预算分配，使用结果评价，下年度绩效预算分配”的绩效预算约束环，使绩效管理贯穿财政支出领域和分配领域，切实提高资金使用效益。"</t>
  </si>
  <si>
    <t>七、其他需说明的情况</t>
  </si>
  <si>
    <t>无</t>
  </si>
  <si>
    <t>2024年度部门整体支出绩效自评表</t>
  </si>
  <si>
    <t>公开14表</t>
  </si>
  <si>
    <t>基本信息</t>
  </si>
  <si>
    <t>部门名称</t>
  </si>
  <si>
    <t>部门预算资金（万元）</t>
  </si>
  <si>
    <t>项目年度支出</t>
  </si>
  <si>
    <t>年初</t>
  </si>
  <si>
    <t>预算</t>
  </si>
  <si>
    <t>执行数（系统提取）</t>
  </si>
  <si>
    <t>执行率（%）</t>
  </si>
  <si>
    <t>情况</t>
  </si>
  <si>
    <t>备注</t>
  </si>
  <si>
    <t>调整数</t>
  </si>
  <si>
    <t>确定数</t>
  </si>
  <si>
    <t>说明</t>
  </si>
  <si>
    <t>年度资金总额</t>
  </si>
  <si>
    <t>+1212.07</t>
  </si>
  <si>
    <t>+1320.04</t>
  </si>
  <si>
    <t>其中：</t>
  </si>
  <si>
    <t>+1289.83</t>
  </si>
  <si>
    <t>当年财政拨款</t>
  </si>
  <si>
    <t>-</t>
  </si>
  <si>
    <t>上年结转资金</t>
  </si>
  <si>
    <t>+30.22</t>
  </si>
  <si>
    <t>非财政拨款</t>
  </si>
  <si>
    <t>部门年度目标</t>
  </si>
  <si>
    <t>（一）部门总目标
根据《中华人民共和国预算法》和预算绩效管理相关规定，结合年度目标任务，县街街道办事处在申报预算的同时，设立了以下主要绩效目标：
1.保障党委和政府正常运转，统筹兼顾，突出重点，带动产业发展，让县街群众得到更多实惠，共享社会经济发展成果，全面提高人民群众的物质文化生活水平；
2.抓项目，促投资，稳增长；促增收，惠民生；
3.加强生态文明建设；加强社会事业管理；确保重大建设项目顺利推进;关注民生，重视三农工作，确保农业增效、农民增收。
（二）部门项目具体计划目标
县街街道办事处设定了2024年主要绩效项目及工作目标，包括基础目标、奖励目标、党建目标、创建目标及评价目标。并对目标进行量化与分解，对村（居）委会管理、农村综合性改革试点、森林防火等重要项目进行了细化量化，明确了责任处室和责任人，并由党工委办公室牵头进行绩效跟踪及监督落实。2024年，县街街道绩效自评项目数量131个，其中16个为50万元（含）以上项目，纳入重点项目支出绩效自评。</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</si>
  <si>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</si>
  <si>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</si>
  <si>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</si>
  <si>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</si>
  <si>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</si>
  <si>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</si>
  <si>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</si>
  <si>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</si>
  <si>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</si>
  <si>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</si>
  <si>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</si>
  <si>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</si>
  <si>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财务规范提升项目数量</t>
  </si>
  <si>
    <t>＝</t>
  </si>
  <si>
    <t>个</t>
  </si>
  <si>
    <t>补助村社区数量</t>
  </si>
  <si>
    <t>补助村小组数量</t>
  </si>
  <si>
    <t>村（社区）专职工作者</t>
  </si>
  <si>
    <t>人</t>
  </si>
  <si>
    <t>村（居）小组干部</t>
  </si>
  <si>
    <t>保洁员人数</t>
  </si>
  <si>
    <t>交易市场检疫员人数</t>
  </si>
  <si>
    <t>推荐的后备干部党员人数占比</t>
  </si>
  <si>
    <t>%</t>
  </si>
  <si>
    <t>开展“主题党日”活动次数</t>
  </si>
  <si>
    <t>次</t>
  </si>
  <si>
    <t>召开党员大会次数</t>
  </si>
  <si>
    <t>开展廉政教育次数</t>
  </si>
  <si>
    <t>开展党员爱国主义教育次数</t>
  </si>
  <si>
    <t>工会会员节日慰问</t>
  </si>
  <si>
    <t>交通劝导员人数</t>
  </si>
  <si>
    <t>火化补助对象数量</t>
  </si>
  <si>
    <t>开展安全生产、环境保护检查次数</t>
  </si>
  <si>
    <t>开展安全生产、环境保护会议次数</t>
  </si>
  <si>
    <t>遗属补助对象</t>
  </si>
  <si>
    <t>质量指标</t>
  </si>
  <si>
    <t>工程验收合格率</t>
  </si>
  <si>
    <t>补助对象兑现准确率</t>
  </si>
  <si>
    <t>接种疫苗、采集血清养殖户范围完整性</t>
  </si>
  <si>
    <t>≥</t>
  </si>
  <si>
    <t>公益性公墓火化安葬每人补助金额准确率</t>
  </si>
  <si>
    <t>工作任务完成率</t>
  </si>
  <si>
    <t>党员、干部、入党积极分子培训教育合格率</t>
  </si>
  <si>
    <t>乔木成活率</t>
  </si>
  <si>
    <t>清扫保洁达标“五无六净”率</t>
  </si>
  <si>
    <t>大范围、大面积损坏及时更换或补种率</t>
  </si>
  <si>
    <t>灌木、绿篱、草木花卉成活率</t>
  </si>
  <si>
    <t>路面清洁平整、横坡适度、排水良好率</t>
  </si>
  <si>
    <t>公路沿线标志标示牌、交通警示率</t>
  </si>
  <si>
    <t>涵洞等排水设施无淤塞、无损害、排水通畅率</t>
  </si>
  <si>
    <t>时效指标</t>
  </si>
  <si>
    <t>资金拨付及时率</t>
  </si>
  <si>
    <t>成本指标</t>
  </si>
  <si>
    <t>春季重大动物疫病强制免疫反应治疗费</t>
  </si>
  <si>
    <t>万元</t>
  </si>
  <si>
    <t>春季重大动物疫病强制免疫反应死亡补偿费</t>
  </si>
  <si>
    <t>巡查员补助标准</t>
  </si>
  <si>
    <t>元/人*月</t>
  </si>
  <si>
    <t>2024年度县街街道地质灾害群防群策工作经费</t>
  </si>
  <si>
    <t>2024年度县街街道地质灾害疑似图斑核查费</t>
  </si>
  <si>
    <t>发药员补助标准</t>
  </si>
  <si>
    <t>流管员补助标准</t>
  </si>
  <si>
    <t>劳动力调查员补贴标准</t>
  </si>
  <si>
    <t>人口调查指导员、调查员补助标准</t>
  </si>
  <si>
    <t>元/人*天</t>
  </si>
  <si>
    <t>60岁以上生活困难党员补助标准</t>
  </si>
  <si>
    <t>元/人*年</t>
  </si>
  <si>
    <t>效益指标</t>
  </si>
  <si>
    <t>经济效益指标</t>
  </si>
  <si>
    <t>最大程度减少养殖户经济损失</t>
  </si>
  <si>
    <t>是</t>
  </si>
  <si>
    <t>是/否</t>
  </si>
  <si>
    <t>降低群众经济财产损失</t>
  </si>
  <si>
    <t>社会效益指标</t>
  </si>
  <si>
    <t>提升城乡社区居家养老服务设施服务水平</t>
  </si>
  <si>
    <t>提升老年人幸福感，促进养老事业发展</t>
  </si>
  <si>
    <t>提升村组干部生产生活能力</t>
  </si>
  <si>
    <t>提升村组干部收入</t>
  </si>
  <si>
    <t>保障困难群众基本生活</t>
  </si>
  <si>
    <t>提升辖区村民的生活质量和幸福感</t>
  </si>
  <si>
    <t>提升农村公路养护管理水平和路况质量</t>
  </si>
  <si>
    <t>维护社会稳定</t>
  </si>
  <si>
    <t>提升政府公信力</t>
  </si>
  <si>
    <t>预防火灾发生</t>
  </si>
  <si>
    <t>有效预防火灾发生</t>
  </si>
  <si>
    <t>满意度指标</t>
  </si>
  <si>
    <t>服务对象满意度指标</t>
  </si>
  <si>
    <t>养殖户满意度</t>
  </si>
  <si>
    <t>群众满意度</t>
  </si>
  <si>
    <t>老年人满意度</t>
  </si>
  <si>
    <t>村组干部满意度</t>
  </si>
  <si>
    <t>农民满意度</t>
  </si>
  <si>
    <t>其他需说明的事项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</si>
  <si>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</si>
  <si>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</si>
  <si>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</si>
  <si>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公开15表</t>
  </si>
  <si>
    <t>项目名称</t>
  </si>
  <si>
    <t>2023年度健康倡导与行为干预项目补助资金</t>
  </si>
  <si>
    <t>主管部门</t>
  </si>
  <si>
    <t>实施</t>
  </si>
  <si>
    <t>单位</t>
  </si>
  <si>
    <t>项目资金</t>
  </si>
  <si>
    <t>全年</t>
  </si>
  <si>
    <t>分值</t>
  </si>
  <si>
    <t>执行率</t>
  </si>
  <si>
    <t>得分</t>
  </si>
  <si>
    <t>执行数</t>
  </si>
  <si>
    <t>其中：
当年财政拨款</t>
  </si>
  <si>
    <t>预期目标</t>
  </si>
  <si>
    <t>实际完成情况</t>
  </si>
  <si>
    <t>年度总体
目标</t>
  </si>
  <si>
    <t>通过推行社会健康倡导与行为干预行动，以持续、规范、精准的方式，促进居民养成良好的健康生活习惯，进一步增强人民群众的获得感、安全感、幸福感。</t>
  </si>
  <si>
    <t>年度指标值</t>
  </si>
  <si>
    <t>指标完成情况</t>
  </si>
  <si>
    <t>三级
指标</t>
  </si>
  <si>
    <t>指标
性质</t>
  </si>
  <si>
    <t>度量
单位</t>
  </si>
  <si>
    <t>实际
完成值</t>
  </si>
  <si>
    <t>健康倡导与行为干预项目资金补助对象数</t>
  </si>
  <si>
    <t>补助资金覆盖率</t>
  </si>
  <si>
    <t>资金兑现及时率</t>
  </si>
  <si>
    <t>改善补助对象生活</t>
  </si>
  <si>
    <t>=</t>
  </si>
  <si>
    <t>提高补助对象的收入</t>
  </si>
  <si>
    <t>满意度
指标</t>
  </si>
  <si>
    <t>服务对象
满意度指标</t>
  </si>
  <si>
    <t>受益对象满意度</t>
  </si>
  <si>
    <t>其他需要说明的事项</t>
  </si>
  <si>
    <t>总分</t>
  </si>
  <si>
    <t>优（自评等级）</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</si>
  <si>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</si>
  <si>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</si>
  <si>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</si>
  <si>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</si>
  <si>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</si>
  <si>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2024年春季动物重大疫病强免治疗专项经费</t>
  </si>
  <si>
    <t>对存栏畜禽实施口蹄疫、高致病性禽流感、小反刍兽疫等重大动物疫病强制免疫，同时统筹兼顾，认真做好猪瘟、高致病性蓝耳病、山羊痘、鸡新城疫、狂犬病等动物常规病、重点病免疫工作，确保全街道不发生区域性重大动物疫情，有效控制病菌传播，切断传染源，保障畜禽产品安全，保护群众身体健康，促进社会稳定。</t>
  </si>
  <si>
    <t>畜禽检疫申报受理率</t>
  </si>
  <si>
    <t>免疫密度</t>
  </si>
  <si>
    <t>免疫抗体合格率</t>
  </si>
  <si>
    <t>经济效益
指标</t>
  </si>
  <si>
    <t>巡山堵卡人员专项经费</t>
  </si>
  <si>
    <t>县街森林消防综合应急救援中队水电费；森林防火物资购置、宣传等费用；运兵车辆保险、燃油、维修费用；天保（公益林）管护人员考核工资；巡山守卡人员工资、保险及服装费；森林防火基础设施建设维护费用；森林防火其他经费；森林防火巡逻车辆租赁费用；森林防火突发事件预备经费；11个村社区（居委会）森林防火工作经费。</t>
  </si>
  <si>
    <t>涉及村社区数量</t>
  </si>
  <si>
    <t>物资保障覆盖率</t>
  </si>
  <si>
    <t>防火通道完好率</t>
  </si>
  <si>
    <t>社会效益
指标</t>
  </si>
  <si>
    <t>县街养老服务机构老年人用餐补助经费</t>
  </si>
  <si>
    <t>居家养老服务减轻了政府负担，节省资金，适应社会经济发展的客观需求，减轻了子女的负担，缓解了子女照顾老人与工作、事业之间的矛盾，特别是对于低收入的老年人来说，是一种既经济实惠又愿意接受的养老方式不但缓解了老年人的精神压力，也能实现老年人之间的互助。</t>
  </si>
  <si>
    <t>居家养老服务中心数量</t>
  </si>
  <si>
    <t>补助对象覆盖率</t>
  </si>
  <si>
    <t>行政机关运行专项经费</t>
  </si>
  <si>
    <t>做好网络服务及通信费、档案日常管理经费、法律顾问服务费、车辆运行经费、接待费、会议伙食费及临时性工作经费、办公楼、宿舍的维修及保洁、绿化管护，确保水电畅通，努力创造一个安全、干净、整洁的工作环境；做好职工后勤保障工作，使职工安心工作。</t>
  </si>
  <si>
    <t>开展党员干部党纪、党规学习教育次数</t>
  </si>
  <si>
    <t>廉政文化示范点创建个数</t>
  </si>
  <si>
    <t>廉政文化进社区、进机关、进农村、进家庭宣传活动次数</t>
  </si>
  <si>
    <t>规范党员干部思想作风</t>
  </si>
  <si>
    <t>提升党员干部及群众的思想素质</t>
  </si>
  <si>
    <t>提升办公环境</t>
  </si>
  <si>
    <t>园林绿化建设及维护专项资金</t>
  </si>
  <si>
    <t>充分利用此项经费保障辖区内集镇综合管理、村庄保洁、垃圾清运、村庄保洁、园林绿化、县街村小组小庙绿化地租金等工作的有序进行。</t>
  </si>
  <si>
    <t>集镇绿地绿化管护面积</t>
  </si>
  <si>
    <t>平方米</t>
  </si>
  <si>
    <t>辖区内垃圾、垃圾箱、果壳等垃圾收集清运数量</t>
  </si>
  <si>
    <t>提升集镇环境卫生质量</t>
  </si>
  <si>
    <t>降低社会公众投诉率</t>
  </si>
  <si>
    <t>县街驻村第一书记和乡镇工作队长专项经费</t>
  </si>
  <si>
    <t>根据《关于向重点乡村持续选派驻村第一书记和工作对的实施办法》，确保驻村第一书记办公费、培训费、差旅费等费用支出保障。</t>
  </si>
  <si>
    <t>根据《关于向重点乡村持续选派驻村第一书记和工作队的实施办法》，确保驻村第一书记办公费、培训费、差旅费等费用支出保障。</t>
  </si>
  <si>
    <t>2024年驻村第一书记人数</t>
  </si>
  <si>
    <t>获补对象准确率</t>
  </si>
  <si>
    <t>工作完成率</t>
  </si>
  <si>
    <t>资金发放及时率</t>
  </si>
  <si>
    <t>提升驻村第一书记工作能力</t>
  </si>
  <si>
    <t>提升基层党建工作水平</t>
  </si>
  <si>
    <t>驻村第一书记满意度</t>
  </si>
  <si>
    <t>应急中心安全生产、环保、防震减灾、消防等专项经费</t>
  </si>
  <si>
    <t>充分利用此项工作经费，保证安全生产工作、消防工作、防震减灾等多项工作的正常运转（主要承办应急管理综合性工作。负责安全生产、气象服务等工作 负责统筹辖区内应急力量建设和物资储备工作 负责与相关部门一起做好各类森林火灾、防汛救灾、抗震救灾和安全生产、消防安全、地质灾害等各类自然灾害、突发事件处置救援工作。</t>
  </si>
  <si>
    <t>开展安全生产检查次数</t>
  </si>
  <si>
    <t>开展安全生产宣传次数</t>
  </si>
  <si>
    <t>开展安全生产会议次数</t>
  </si>
  <si>
    <t>安全生产效率</t>
  </si>
  <si>
    <t>生产经营事故率</t>
  </si>
  <si>
    <t>≤</t>
  </si>
  <si>
    <t>提升企业安全生产能力</t>
  </si>
  <si>
    <t>引导性培训专项资金</t>
  </si>
  <si>
    <t>通过普及就业意识，培养就业能力，提供就业扶持，完善就业服务，为广大农村青年创业和就业搭建了一个平台，进一步加强引导农村劳动力转移工作，拓宽农民增收渠道，实现农村劳动力的批量转移和有序流动，推进农村生产、生活建设。</t>
  </si>
  <si>
    <t>开展就业培训次数</t>
  </si>
  <si>
    <t>对象覆盖率</t>
  </si>
  <si>
    <t>培训合格率</t>
  </si>
  <si>
    <t>提升农民生产生活能力</t>
  </si>
  <si>
    <t>一般公用经费</t>
  </si>
  <si>
    <t>做好本部门人员、公用经费保障，按规定落实干部职工各项待遇，支持部门正常履职。</t>
  </si>
  <si>
    <t>公用经费保障人数</t>
  </si>
  <si>
    <t>资金指标下放及时率</t>
  </si>
  <si>
    <t>资金使用及时率</t>
  </si>
  <si>
    <t>工作规范率、标准率</t>
  </si>
  <si>
    <t>保障部门运转</t>
  </si>
  <si>
    <t>单位职工满意度</t>
  </si>
  <si>
    <t>扬尘治理专项资金</t>
  </si>
  <si>
    <t>坚持“谁主管、谁负责，谁审批、谁负责”原则，突出“预防为主、防治结合”的思路，协同联动，合力攻坚，聚焦扬尘污染“源头、过程、终点”三大环节，坚决打好打赢扬尘综合治理专项攻坚战，充分利用此项经费保障辖区环境空气质量总体继续保持优良，持续改善 。</t>
  </si>
  <si>
    <t>人居环境整治工程数量</t>
  </si>
  <si>
    <t>建设、改造、修缮工程量完成率</t>
  </si>
  <si>
    <t>工程按期完成率</t>
  </si>
  <si>
    <t>提升村小组人居环境</t>
  </si>
  <si>
    <t>完善基础设施建设</t>
  </si>
  <si>
    <t>县街住户收支记账补贴专项经费</t>
  </si>
  <si>
    <t>住户收支记账补贴专项经费，补贴辅调员及调查户记账，推进安宁市住户调查电子记账和电子化数据采集，提升民生调查监测能力。</t>
  </si>
  <si>
    <t>记账户补助标准</t>
  </si>
  <si>
    <t>元/户*月</t>
  </si>
  <si>
    <t>保障记账员经济收入，提升生产生活能力</t>
  </si>
  <si>
    <t>记账员满意度</t>
  </si>
  <si>
    <t>县街重点文物保护（王仁求碑）补助经费</t>
  </si>
  <si>
    <t>为保障文物保护工作顺利开展，根据《中华人民共和国文物保护法》“第十五条各级文物保护单位，区别情况分别设置专门机构或者专人负责管理”要求，核拨2024年文物保护单位文物巡查人员薪资补助经费。</t>
  </si>
  <si>
    <t>文物巡查员人数</t>
  </si>
  <si>
    <t>保障重点文物保护单位（王仁求碑）文物安全</t>
  </si>
  <si>
    <t>文物巡查员满意度</t>
  </si>
  <si>
    <t>县街重大动物疫病检验防治专项经费</t>
  </si>
  <si>
    <t>强制免疫病种的免疫密度</t>
  </si>
  <si>
    <t>提升重大动物疫病防控防治工作成效</t>
  </si>
  <si>
    <t>保障生态环境安全</t>
  </si>
  <si>
    <t>县街重大动物疫病监测采样补助专项资金</t>
  </si>
  <si>
    <t>依据《中华人民共和国动物防疫法》，落实县街街道重大动物疫病防控应急预案，宣传重大动物疫病防控工作要求，组织开展本辖区重大动物疫病防控强制免疫工作，开展免疫效果监测，做好日常监督管理，预防非洲猪瘟、猪口蹄疫、家禽高致病性禽流感等重大动物疫病发生，抑制染疫动物流入当地，降低当地发生重大动物疫病风险。</t>
  </si>
  <si>
    <t>免疫密度、免疫档案建档、耳标佩戴率</t>
  </si>
  <si>
    <t>保障监测采样工作正常开展</t>
  </si>
  <si>
    <t>县街政府购买社区统计调查服务专项经费</t>
  </si>
  <si>
    <t>通过开展社区统计调查，提供县街、石江两个社区本年度、季度有关生猪、家禽、粮食、城镇居民收入等方面的统计数据，为国民经济核算提供基础数据，为市委、市政府制定政策提供决策依据。</t>
  </si>
  <si>
    <t>涉及社区数量</t>
  </si>
  <si>
    <t>居民户样本数</t>
  </si>
  <si>
    <t>户</t>
  </si>
  <si>
    <t>保障社区统计调查工作正常开展</t>
  </si>
  <si>
    <t>调查员满意度</t>
  </si>
  <si>
    <t>县街移民维稳补助专项资金</t>
  </si>
  <si>
    <t>落实好移民维稳工作，做好移民安置区综治维稳和平安库区建设宣传，化解调处移民矛盾纠纷和突发事件应急处置等工作。</t>
  </si>
  <si>
    <t>提高移民生产生活能力</t>
  </si>
  <si>
    <t>改善移民生活状况</t>
  </si>
  <si>
    <t>移民满意度</t>
  </si>
  <si>
    <t>县街遗属生活补助专项经费</t>
  </si>
  <si>
    <t>补助标准按照遗属本人户口类型（城镇、农村），以我市城市居民最低生活保障标准或农村居民最低生活保障标准为基础，按享受规定的系数计发补助，即：遗属生活困难补助标准=城市居民（或农村居民）最低生活保障标准×计发系数。</t>
  </si>
  <si>
    <t>提高遗属生产生活能力</t>
  </si>
  <si>
    <t>减轻遗属家庭经济负担</t>
  </si>
  <si>
    <t>遗属满意度</t>
  </si>
  <si>
    <t>县街养老机构管理、建设、消防、运营评估及护理人员补助资金</t>
  </si>
  <si>
    <t>县街养老机构管理、建设、消防、运营评估及护理人员补助资金，做好老年人服务工作，提升老年人幸福感。</t>
  </si>
  <si>
    <t>获补对象覆盖率</t>
  </si>
  <si>
    <t>县街羊布鲁氏菌病应急处置专项资金</t>
  </si>
  <si>
    <t>开展羊布鲁氏菌病监测，对检测发现的阳性羊只实施净化和应急处置，有效控制布鲁氏菌病传播，切断传染源，保障畜产品安全，保护群众身体健康，促进社会稳定。</t>
  </si>
  <si>
    <t>羊布鲁氏菌病应急处置数量</t>
  </si>
  <si>
    <t>只</t>
  </si>
  <si>
    <t>羊布鲁氏菌病应急处置率</t>
  </si>
  <si>
    <t>维护群众身体健康，促进社会稳定</t>
  </si>
  <si>
    <t>切断传染源，保障畜产品安全</t>
  </si>
  <si>
    <t>县街严重精神障碍患者以奖代补专项经费</t>
  </si>
  <si>
    <t>严重精神障碍患者监护人监护责任“以奖代补”专项资金，落实严重精神障碍患者监护人监护责任“以奖代补”工作。进一步建立和完善综合预防控制严重精神障碍患者危险行为的有效机制，对全市严重精神障碍患者进行规范化、专业化筛查诊断，进一步评估分析辖区严重精神障碍患者发病情况，并给予针对性的治疗、随访管理，降低严重精神障碍患者肇事肇祸发生率和精神残疾发生率。</t>
  </si>
  <si>
    <t>精神障碍患者“以奖代补”人数</t>
  </si>
  <si>
    <t>提升严重精神障碍患者监护人生产生活能力</t>
  </si>
  <si>
    <t>提升严重精神障碍患者监护人生活幸福指数</t>
  </si>
  <si>
    <t>2024年发展新型农村集体经济专项资金</t>
  </si>
  <si>
    <t>在林上红梨提质增效的基础上，实施红梨分拣中心及扩大林下菌菇种植项目建设，进一步配套完善菌菇种植产业基础设施，不断提升中国红梨、菌菇的经济效益，提高知名度和市场竞争力，擦亮农特产品品牌美誉度。</t>
  </si>
  <si>
    <t>实施项目个数</t>
  </si>
  <si>
    <t>建立项目台账</t>
  </si>
  <si>
    <t>套</t>
  </si>
  <si>
    <t>项目验收合格率</t>
  </si>
  <si>
    <t>项目材料报送及时性</t>
  </si>
  <si>
    <t>提升村集体收入</t>
  </si>
  <si>
    <t>提升项目区域乡村治理水平</t>
  </si>
  <si>
    <t>殡葬管理补助经费</t>
  </si>
  <si>
    <t>为加强基本殡葬服务保障和行业监管，切实保障人民群众基本殡葬需求，推动殡葬改革更好服务于保障和改善民生，更好服务于精神文明和生态文明建设，促进殡葬事业健康有序发展。</t>
  </si>
  <si>
    <t>涉及村（社区）数量</t>
  </si>
  <si>
    <t>火化殡葬覆盖率</t>
  </si>
  <si>
    <t>政策知晓率</t>
  </si>
  <si>
    <t>提升殡葬规范管理</t>
  </si>
  <si>
    <t>提升管理人员生活状况</t>
  </si>
  <si>
    <t>残疾人农家书屋管理员专项经费</t>
  </si>
  <si>
    <t xml:space="preserve"> 非财政拨款</t>
  </si>
  <si>
    <t>年度总体目标</t>
  </si>
  <si>
    <t>农村村建立居民读书组织，推动村民读书、用书学习科学文化知识，活跃和丰富农村文化生活，改善农村文化环境，提高村及社区整体素质和文明程度，促进社区经济社会协调发展，选聘农村残疾人担任农家书屋管理员，促进我市农村残疾人就业，改善农村残疾人生活状况。</t>
  </si>
  <si>
    <t>农家书屋管理员补助人数</t>
  </si>
  <si>
    <t>农家书屋数量</t>
  </si>
  <si>
    <t>补助对象覆盖准确率</t>
  </si>
  <si>
    <t>关爱残疾人，增加残疾人就业率</t>
  </si>
  <si>
    <t>残疾人满意度</t>
  </si>
  <si>
    <r>
      <rPr>
        <sz val="10"/>
        <color rgb="FF000000"/>
        <rFont val="宋体"/>
        <charset val="134"/>
      </rPr>
      <t>5.</t>
    </r>
    <r>
      <rPr>
        <sz val="10"/>
        <color rgb="FF000000"/>
        <rFont val="宋体"/>
        <charset val="134"/>
      </rPr>
      <t>全年预算数</t>
    </r>
    <r>
      <rPr>
        <sz val="10"/>
        <color indexed="8"/>
        <rFont val="Times New Roman"/>
        <charset val="134"/>
      </rPr>
      <t>=</t>
    </r>
    <r>
      <rPr>
        <sz val="10"/>
        <color rgb="FF000000"/>
        <rFont val="宋体"/>
        <charset val="134"/>
      </rPr>
      <t>年初预算数</t>
    </r>
    <r>
      <rPr>
        <sz val="10"/>
        <color indexed="8"/>
        <rFont val="Times New Roman"/>
        <charset val="134"/>
      </rPr>
      <t>+</t>
    </r>
    <r>
      <rPr>
        <sz val="10"/>
        <color rgb="FF000000"/>
        <rFont val="宋体"/>
        <charset val="134"/>
      </rPr>
      <t>调整预算</t>
    </r>
    <r>
      <rPr>
        <sz val="10"/>
        <color rgb="FF000000"/>
        <rFont val="宋体"/>
        <charset val="134"/>
      </rPr>
      <t>（年度新增项目）</t>
    </r>
  </si>
  <si>
    <t>城乡社区公共设施建设及维修维护专项经费</t>
  </si>
  <si>
    <t>充分利用此项经费保障辖区内交通安全劝导站建设宣传、集镇基础设施改造、集镇路灯维修和更换、集镇公厕改造、垃圾分类配套设施等费用支出，农村危旧房改造（四类人员）工程补助等工作的有序进行，将县街打造成美丽城镇。</t>
  </si>
  <si>
    <t>保障公共设施建设及维修维护</t>
  </si>
  <si>
    <t>提升人居环境</t>
  </si>
  <si>
    <t>春节关爱贫困母亲专项经费</t>
  </si>
  <si>
    <t>为认真贯彻落实党的十九届五中全会精神，按照“下基层、访妇情、办实事”的要求，号召全社会积极关注弱势妇女群体，让贫困母亲感受到党和社会大家庭的关爱，激励广大妇女同胞树立自尊、自信、自强、自立精神，共建和谐安宁。</t>
  </si>
  <si>
    <t>春节关爱县街街道困难母亲人数</t>
  </si>
  <si>
    <t>改善困难母亲家庭生活状况</t>
  </si>
  <si>
    <t>提高困难母亲生产生活能力</t>
  </si>
  <si>
    <t>困难母亲满意度</t>
  </si>
  <si>
    <t>春节和敬老节关爱专项资金</t>
  </si>
  <si>
    <t>开展春节、中秋节对驻地部队、全街道优抚对象、退伍军人、现役军人家属、军烈属、困难户关爱工作，做好重大节日对困难群众及干部的慰问工作，切实减轻困难家庭负担，体现党和政府的人文关怀。居家养老服务减轻了政府负担，节省资金，适应社会经济发展的客观需求，减轻了子女的负担，缓解了子女照顾老人与工作、事业之间的矛盾，特别是对于低收入的老年人来说，是一种既经济实惠又愿意接受的养老方式不但缓解了老年人的精神压力。</t>
  </si>
  <si>
    <t>涉及养老服务机构数量</t>
  </si>
  <si>
    <t>家</t>
  </si>
  <si>
    <t>提升老年人幸福感</t>
  </si>
  <si>
    <t>春节政府性投资项目专项经费</t>
  </si>
  <si>
    <t>围绕安宁市委、市政府关于乡村振兴、南部地区发展的总体部署，县街街道积极推进总体规划编制、现代玫瑰产业示范园提升改造等项目建设，促进地区建设与发展。</t>
  </si>
  <si>
    <t>政府性投资项目</t>
  </si>
  <si>
    <t>安全事故发生率</t>
  </si>
  <si>
    <t>巩固乡村振兴，促进产业发展</t>
  </si>
  <si>
    <t>村（居）委会老党员、老干部定期补助专项资金</t>
  </si>
  <si>
    <t>按照安宁市推进基层党建工作重点任务的总体方案和安宁市基层党建工作重点任务项目清单的相关要求，持续全面落实完成各项基层党建工作重点，持续全面提升街道各领域基层党建工作水平，持续着力打造基层党建“示范点，”持续全力加强街道党校、“智慧党建”内外网建设，持续全面做好组织、干部、人才、基层治理、党员管理教育。后备力量、青年人才的管理培养、离退休干部等各项常规性工作。</t>
  </si>
  <si>
    <t>县党发[2007]3号中共县街镇委员会、县街镇人民政府关于提高农村老党员离任村干部补贴标准的通知，高度重视解决农村党员和离任村干部的生活问题，认真抓好落实确定补贴对象，及时发放老党员、老干部补贴。</t>
  </si>
  <si>
    <t>补助涉及村小组数量</t>
  </si>
  <si>
    <t>老党员老干部晚年幸福感</t>
  </si>
  <si>
    <t>展现政府关怀，提高政府形象</t>
  </si>
  <si>
    <t>老党员老干部满意度</t>
  </si>
  <si>
    <t>村（社区）干部专项资金</t>
  </si>
  <si>
    <t>为切实巩固党的执政基础，推进基层社会治理体系和治理能力整体提升，着力建设一支高素质的村（社区）工作者队伍，稳定基层干部队伍，调动干事创业积极性，完善村（社区）干部关爱帮扶机制，强化基层组织建设及村（社区）工作人员经费保障。</t>
  </si>
  <si>
    <t>村（社区）专职工作者人数</t>
  </si>
  <si>
    <t>村（居）民小组干部人数</t>
  </si>
  <si>
    <t>工作安排部署及时率</t>
  </si>
  <si>
    <t>资源利用率</t>
  </si>
  <si>
    <t>村居委会村干部离职生活补助资金</t>
  </si>
  <si>
    <t>通过考核兑现奖金和表彰奖励及提高村组干部的待遇提高各村（居）委会、单位及个人的工作责任感及积极性，进一步促进全街道经济社会的稳步、健康发展。</t>
  </si>
  <si>
    <t>涉及村小组数量</t>
  </si>
  <si>
    <t>村居委会村干部离职生活补助基础标准</t>
  </si>
  <si>
    <t>元/月</t>
  </si>
  <si>
    <t>提升各村社区干部工作责任感及创建积极性</t>
  </si>
  <si>
    <t>提升离职干部生活水平</t>
  </si>
  <si>
    <t>村庄清洁市级补助资金</t>
  </si>
  <si>
    <t>持续做好农村公厕管护、村庄日常保洁工作，改善农村人居环境，增强村民幸福指数，进一步提高乡村治理水平。</t>
  </si>
  <si>
    <t>辖区内垃圾、垃圾箱、果壳等垃圾收集清运项目数量</t>
  </si>
  <si>
    <t>党工委宣传专项资金</t>
  </si>
  <si>
    <t>以习近平新时代中国特色社会主义思想为指导，全面贯彻党的二十大精神，深入贯彻习近平总书记考察云南重要讲话精神，紧紧围绕宣传、贯彻党的二十大这条主线，扎实做好宣传思想工作，紧紧围绕市委市政府中心工作，为抓好安宁市“争当排头兵”大讨论大竞赛活动，深入推进“工业立市”“昆安融城”“共同富裕”“生态优先”四大战略，加快建设区域性国际中心城市西线经济走廊、滇中最美绿城、中国西部县域高质量发展标兵，争当全省县域</t>
  </si>
  <si>
    <t>以习近平新时代中国特色社会主义思想为指导，全面贯彻党的二十大精神，深入贯彻习近平总书记考察云南重要讲话精神，紧紧围绕宣传、贯彻党的二十大这条主线，扎实做好宣传思想工作，紧紧围绕市委市政府中心工作，为抓好安宁市“争当排头兵”大讨论大竞赛活动，深入推进“工业立市”“昆安融城”“共同富裕”“生态优先”四大战略，加快建设区域性国际中心城市西线经济走廊、滇中最美绿城、中国西部县域高质量发展标兵，争当全省县域高质量发展排头兵营造良好的舆论氛围。</t>
  </si>
  <si>
    <t>发布稿件数量</t>
  </si>
  <si>
    <t>篇</t>
  </si>
  <si>
    <t>理论宣讲次数</t>
  </si>
  <si>
    <t>开展宣传活动次数</t>
  </si>
  <si>
    <t>计划方案份数</t>
  </si>
  <si>
    <t>份</t>
  </si>
  <si>
    <t>民主决策与宣传，提升公众素质知识率</t>
  </si>
  <si>
    <t>地质灾害群防群测补助经费</t>
  </si>
  <si>
    <t>开展2024年度县街街道地质灾害群防群策工作和地质灾害疑似图斑核查工作，最大限度地避免和减轻地质灾害造成的损失，保障国家和广大人民群众的生命财产安全，促进县街街道社会经济健康发展。</t>
  </si>
  <si>
    <t>2024年度县街街道地质灾害群防群测工作经费</t>
  </si>
  <si>
    <t>保障人民群众的生命财产安全</t>
  </si>
  <si>
    <t>降低地质灾害隐患风险</t>
  </si>
  <si>
    <t>第五次全国经济普查“两员”专项经费</t>
  </si>
  <si>
    <t>按照全国经济普查方案、云南省第五次经济普查工业专业试点方案、关于认真做好安宁市第五次全国经济普查指导员和普查员选聘工作的通知（安经普办〔2023〕7 号）要求，开展工业专业试点工作，了解第二、第三产业单位和产业活动组织，为全面开展经济普查积累经验，奠定基础。</t>
  </si>
  <si>
    <t>补助经济普查省级工业专业试点“两员”数量</t>
  </si>
  <si>
    <t>补助经济普查清查阶段“两员”数量</t>
  </si>
  <si>
    <t>了解辖区工业企业情况</t>
  </si>
  <si>
    <t>了解街道第二、第三产业单位和产业活动单位及个体经营户生产经营状况</t>
  </si>
  <si>
    <t>电力隐患排查整治专项资金</t>
  </si>
  <si>
    <t>对农网升级改造及开展重点输配电线路安全隐患排查整治、确保了电力设施安全，维护街道电网安全稳定运行，有力推进街道电力高质量发展，为 街道经济社会安全用电、重大项目落地建设保驾护航。</t>
  </si>
  <si>
    <t>开展隐患排查整治次数</t>
  </si>
  <si>
    <t>工程完工率</t>
  </si>
  <si>
    <t>兑现准确率</t>
  </si>
  <si>
    <t>安全用电、保障重大项目落地建设</t>
  </si>
  <si>
    <t>保障人民群众生产生活用电</t>
  </si>
  <si>
    <t>都市驱动型乡村振兴创新实验区引领提升市级补助资金</t>
  </si>
  <si>
    <t>通过实施都市驱动型创新实验区引领提升工程：植入村BA赛事场馆及配套服务，培育、扶持百户创业，挖掘花巷景观效应与市场营销，突破主导红梨产业提质升级和探索“红梨+”经济，实现持续探索四大机制，壮大村集体经济，扩宽农民群众增收渠道，增加游客体验感，推动人与自然和谐共生，创造群众创业就业平台。</t>
  </si>
  <si>
    <t>实施都市驱动型创新实验区引领提升项目个数</t>
  </si>
  <si>
    <t>提升人居环境，助力乡村振兴</t>
  </si>
  <si>
    <t>促进都市驱动型乡村示范作用</t>
  </si>
  <si>
    <t>防灭火公路修缮专项经费</t>
  </si>
  <si>
    <t>充分利用本项经费，用于开展县街森林消防综合应急救援中队日常运行；保证森林防火物资购置、宣传等费用；运兵车辆保险、燃油、维修费用；天保（公益林）管护人员考核工资；巡山守卡人员工资、保险及服装费；森林防火基础设施建设维护费用；森林防火其他经费；森林防火巡逻车辆租赁费用；森林防火突发事件预备经费。</t>
  </si>
  <si>
    <t>保障森林防火工作的开展</t>
  </si>
  <si>
    <t>生态效益指标</t>
  </si>
  <si>
    <t>关爱老干部专项经费</t>
  </si>
  <si>
    <t>《县街街道进一步做好关爱离退休干部职工工作的实施方案》经常性专项业务费没有系统可行性论证，根据当年上级下达的目标开展工作，积极主动地为离退休干部职工提供优质服务，充分体现党和政府对离退休干部职工的关爱。做好新时期老干部工作，进一步提高县街街道离退体干部职工管理和服务工作的质量，为离退休干部职工安度晚年发挥作用创造条件。</t>
  </si>
  <si>
    <t>补助对象准确率</t>
  </si>
  <si>
    <t>展现政府关怀，提升政府形象</t>
  </si>
  <si>
    <t>提升老党员老干部晚年幸福感</t>
  </si>
  <si>
    <t>老干部满意度</t>
  </si>
  <si>
    <t>国有企业退休人员社会化管理补助资金</t>
  </si>
  <si>
    <t>国有企业退休人员社会化管理补助专项资金，提高人员家庭收入，做好国有企业退休人员社会化管理，促进社会安宁稳定。切实做好国有企业退休人员社会化管理工作，增强社会保障意识和自我保障能力，加强退休人员的精神关怀、提供文化娱乐活动，为其晚年生活解决一些实际困难。</t>
  </si>
  <si>
    <t>国有企业退休人员补助人数</t>
  </si>
  <si>
    <t>开展文化娱乐相关活动</t>
  </si>
  <si>
    <t>完成节日走访慰问</t>
  </si>
  <si>
    <t>优化国有企业退休人员社会化管理工作</t>
  </si>
  <si>
    <t>提升国有企业退休人员幸福指数</t>
  </si>
  <si>
    <t>国有企业退休人员群众满意度</t>
  </si>
  <si>
    <t>河湖巡查保洁员专项经费</t>
  </si>
  <si>
    <t>河湖渠库巡查保洁员补助专项经费，进一步深化河（湖)长制工作，打通河湖管理保护“最后一公里”，切实做好我市河、湖、渠、库的管理保护工作。</t>
  </si>
  <si>
    <t>河湖渠库巡查保洁员人数</t>
  </si>
  <si>
    <t>补助发放及时率</t>
  </si>
  <si>
    <t>提高河湖渠库巡查力度</t>
  </si>
  <si>
    <t>改善河湖渠库生态环境</t>
  </si>
  <si>
    <t>保洁人员满意度</t>
  </si>
  <si>
    <t>机关工会活动专项经费</t>
  </si>
  <si>
    <t>坚持以社会主义核心价值观为引领，提高工会组织的凝聚力，多种形式地开展积极健康向上的文体活动，丰富职工精神文化生活；牢固树立服务意识，开展职工节日、生日慰问；依法维护职工合法权益，深入开展送温暖活动，积极热情地帮助职工解决工作、生活中存在的困难，建设一支团结、积极向上的职工干部队伍。</t>
  </si>
  <si>
    <t>会员节日慰问</t>
  </si>
  <si>
    <t>会员生病慰问</t>
  </si>
  <si>
    <t>会员丧葬慰问</t>
  </si>
  <si>
    <t>会员互助金缴纳</t>
  </si>
  <si>
    <t>对象覆盖率100%</t>
  </si>
  <si>
    <t>保障工会工作运转正常</t>
  </si>
  <si>
    <t>提升工作人员办事服务效率</t>
  </si>
  <si>
    <t>工会会员满意度</t>
  </si>
  <si>
    <t>基层党建办党建专项经费</t>
  </si>
  <si>
    <t>确保完成年度工作任务，做好开展党员、干部、入党积极分子培训教育暨考核管理，青年人才管理培养、村组干部、党员管理教育，常规性工作，用于日常办公用品、党员电教片制作。</t>
  </si>
  <si>
    <t>开设课程数量</t>
  </si>
  <si>
    <t>门</t>
  </si>
  <si>
    <t>“万名党员进党校”培训次数</t>
  </si>
  <si>
    <t>党员、干部、发展对象、入党积极分子培训教育合格率</t>
  </si>
  <si>
    <t>任务目标完成及时率</t>
  </si>
  <si>
    <t>提升党员思想素质</t>
  </si>
  <si>
    <t>党员满意度</t>
  </si>
  <si>
    <t>计划生育专项经费</t>
  </si>
  <si>
    <t>其中：
 当年财政拨款</t>
  </si>
  <si>
    <t xml:space="preserve"> 上年结转资金</t>
  </si>
  <si>
    <t>及时发放育龄群众所需避孕药具，做好免费孕前优生健康检查，做好已婚育龄妇女健康体检及筛查。最大限度的减少意外妊娠，对符合计划生育条例相关政策的家庭实施奖励，关爱计划生育特殊家庭，及时送温暖，解决他们生产生活中的困难和问题，切实做好计划生育各项工作，为群众提供高质量的服务，确实保障实行计划生育家庭群众的切身利益。</t>
  </si>
  <si>
    <t>发药员人数</t>
  </si>
  <si>
    <t>名</t>
  </si>
  <si>
    <t>流管员人数</t>
  </si>
  <si>
    <t>提高群众计划生育意识</t>
  </si>
  <si>
    <t>交通安全专项经费</t>
  </si>
  <si>
    <t>为切实强化全市道路交通安全工作的督导检查，推动道路交通安全工作各项措施抓实抓细，补齐短板、堵塞漏洞，有效防范和化解道路交通安全风险，确保全市交通安全形势持续稳定。</t>
  </si>
  <si>
    <t>召开交通安全工作会议次数</t>
  </si>
  <si>
    <t>开展道路交通安全宣传次数</t>
  </si>
  <si>
    <t>降低交通事故发生率</t>
  </si>
  <si>
    <t>交通劝导站专项经费</t>
  </si>
  <si>
    <t>充分利用此项经费保障辖区内交通安全劝导站建设宣传、保障劝导站人员保险等支出，保障人民群众出行交通安全。</t>
  </si>
  <si>
    <t>街道妇联专项资金</t>
  </si>
  <si>
    <t>一、认真贯彻落实安宁市委六届九次全会以及昆明市妇联十五届八次执委会精神，按照《安宁市县街街道妇联2021年工作要点》，圆满完成安宁市妇联及县街街道妇联下达的各项目标任务；二、加强基层组织建设，不断提高妇女干部队伍的整体素质；三、加强法治宣传，维护妇女儿童的合法权益；四、继续做好家庭创建工作；五、认真做好维权工作。</t>
  </si>
  <si>
    <t>妇女儿童活动场所建设</t>
  </si>
  <si>
    <t>"最美家庭"活动评选户数</t>
  </si>
  <si>
    <t>两新组织妇联组织建立个数</t>
  </si>
  <si>
    <t>妇联干部培训覆盖率</t>
  </si>
  <si>
    <t>提升广大妇女的文明素质</t>
  </si>
  <si>
    <t>是否进一步提升广大妇女的文明素质</t>
  </si>
  <si>
    <t>提升社会对妇女的关注度</t>
  </si>
  <si>
    <t>妇女满意度</t>
  </si>
  <si>
    <t>经济发展专项经费</t>
  </si>
  <si>
    <t>按照上级下达的目标任务，结合实际开展工作。招商引资力争引进项目3个，完成招商引资到位内资2亿元；开展工业、商贸、农业等专业方面业务培训17期，从统计口径、指标含义、计算方法、台账资料等各方面予以讲解和要求，力求做到辖区各行业指标真实、准确，数出有据；组织开展畜禽、城乡住户调查等专项统计调查；完成基本单位名录库动态维护管理；集中组织开展“科技活动周”宣传活动2次；统计规范化建设通过验收。</t>
  </si>
  <si>
    <t>招商引资项目</t>
  </si>
  <si>
    <t>开展工业、商贸、农业等专业方面业务培训次数</t>
  </si>
  <si>
    <t>期</t>
  </si>
  <si>
    <t>集中组织开展“科技活动周”宣传活动次数</t>
  </si>
  <si>
    <t>保障经济发展工作顺利开展</t>
  </si>
  <si>
    <t>敬老院专项资金</t>
  </si>
  <si>
    <t>保障敬老院各项工作的正常开展。提高辖区集中特困供养人员生活质量，使特困供养人员真真实实感受老有所依的惠民政策、安度晚年，促进社会和谐发展。</t>
  </si>
  <si>
    <t>敬老院文体活动次数</t>
  </si>
  <si>
    <t>敬老院设施更新率</t>
  </si>
  <si>
    <t>提升老年人生活幸福指数</t>
  </si>
  <si>
    <t>居家养老服务中心、老年食堂运营补助资金</t>
  </si>
  <si>
    <t>完善社会养老体系建设，推进城乡居家养老服务工作的深入开展，以加强养老服务体系建设为重点，做好养老服务体系建设项目补助资金的使用工作，切实维护老年人的合法权益。</t>
  </si>
  <si>
    <t>居家养老服务机构数量</t>
  </si>
  <si>
    <t>县街居家养老服务单位工作人员专项资金</t>
  </si>
  <si>
    <t>居家养老服务机构工作人员数量</t>
  </si>
  <si>
    <t>保障居家养老服务机构正常运行</t>
  </si>
  <si>
    <t>提高工作人员经济收入</t>
  </si>
  <si>
    <r>
      <rPr>
        <sz val="10"/>
        <color indexed="8"/>
        <rFont val="宋体"/>
        <charset val="134"/>
      </rPr>
      <t>2.</t>
    </r>
    <r>
      <rPr>
        <sz val="10"/>
        <color indexed="8"/>
        <rFont val="宋体"/>
        <charset val="134"/>
      </rPr>
      <t>当年财政拨款指一般公共预算、国有资本经营预算、政府性基金预算安排的资金</t>
    </r>
    <r>
      <rPr>
        <sz val="10"/>
        <color indexed="8"/>
        <rFont val="宋体"/>
        <charset val="134"/>
      </rPr>
      <t>；</t>
    </r>
  </si>
  <si>
    <r>
      <rPr>
        <sz val="10"/>
        <color indexed="8"/>
        <rFont val="宋体"/>
        <charset val="134"/>
      </rPr>
      <t>4.</t>
    </r>
    <r>
      <rPr>
        <sz val="10"/>
        <color indexed="8"/>
        <rFont val="宋体"/>
        <charset val="134"/>
      </rPr>
      <t>非财政拨款含财政专户管理资金和单位资金等</t>
    </r>
    <r>
      <rPr>
        <sz val="10"/>
        <color indexed="8"/>
        <rFont val="宋体"/>
        <charset val="134"/>
      </rPr>
      <t>；</t>
    </r>
  </si>
  <si>
    <r>
      <rPr>
        <sz val="10"/>
        <color indexed="8"/>
        <rFont val="宋体"/>
        <charset val="134"/>
      </rPr>
      <t>5.</t>
    </r>
    <r>
      <rPr>
        <sz val="10"/>
        <color indexed="8"/>
        <rFont val="宋体"/>
        <charset val="134"/>
      </rPr>
      <t>全年预算数</t>
    </r>
    <r>
      <rPr>
        <sz val="10"/>
        <color indexed="8"/>
        <rFont val="Times New Roman"/>
        <charset val="134"/>
      </rPr>
      <t>=</t>
    </r>
    <r>
      <rPr>
        <sz val="10"/>
        <color indexed="8"/>
        <rFont val="宋体"/>
        <charset val="134"/>
      </rPr>
      <t>年初预算数</t>
    </r>
    <r>
      <rPr>
        <sz val="10"/>
        <color indexed="8"/>
        <rFont val="Times New Roman"/>
        <charset val="134"/>
      </rPr>
      <t>+</t>
    </r>
    <r>
      <rPr>
        <sz val="10"/>
        <color indexed="8"/>
        <rFont val="宋体"/>
        <charset val="134"/>
      </rPr>
      <t>调整预算</t>
    </r>
    <r>
      <rPr>
        <sz val="10"/>
        <color indexed="8"/>
        <rFont val="宋体"/>
        <charset val="134"/>
      </rPr>
      <t>（年度新增项目）</t>
    </r>
  </si>
  <si>
    <t>县街劳动力调查员补助经费</t>
  </si>
  <si>
    <t>其中：
  当年财政拨款</t>
  </si>
  <si>
    <t>利用劳动力调查员补贴专项经费，做好劳动力调查工作。按照上级文件要求，结合实际，做好劳动力资源统计调查和数据动态更新补助工作。</t>
  </si>
  <si>
    <t>劳动力调查员人数</t>
  </si>
  <si>
    <t>津贴发放及时率</t>
  </si>
  <si>
    <t>保障劳动力调查工作正常开展</t>
  </si>
  <si>
    <t>劳动力调查员满意度</t>
  </si>
  <si>
    <t>县街两新组织党组织书记津贴专项经费</t>
  </si>
  <si>
    <t>利用两新组织党组织书记工作津贴专项资金，推动两新组织工作的积极性，主动性、创造性。按照文件要求，结合实际，做好“两新”组织党建工作，增强党组力量。</t>
  </si>
  <si>
    <t>两新组织党组织书记工作津贴发放人数</t>
  </si>
  <si>
    <t>推动两新组织成员工作积极性</t>
  </si>
  <si>
    <t>激活两新组织活力和助力两新组织高质量发展</t>
  </si>
  <si>
    <t>两新组织党组织书记满意度</t>
  </si>
  <si>
    <t>县街派出所辖区护村队人员工资及业务专项经费</t>
  </si>
  <si>
    <t>开展社会治安综合治理、法治宣传、平安创建、对不稳定因素及矛盾纠纷进行排查化解、反恐防暴、护村队建设，实现辖区基本稳定。</t>
  </si>
  <si>
    <t>护村队人数</t>
  </si>
  <si>
    <t>派出所统一业务培训次数</t>
  </si>
  <si>
    <t>开展专项业务培训次数</t>
  </si>
  <si>
    <t>公务车辆维修维护数量</t>
  </si>
  <si>
    <t>辆</t>
  </si>
  <si>
    <t>反恐维稳、缉枪治爆、扫黑除恶、禁毒铲毒工作完成率</t>
  </si>
  <si>
    <t>提升维护公共安全能力水平</t>
  </si>
  <si>
    <t>提升人民群众法律知识水平及自我安全防范意识</t>
  </si>
  <si>
    <t>护村队员满意度</t>
  </si>
  <si>
    <t>县街人大代表专项资金</t>
  </si>
  <si>
    <t>根据《代表法》要求，各代表认真履职，围绕市委市政府中心工作，深入基层开展各项监督、调研工作，积极反映基层呼声、化解基层矛盾，作为政府机关与群众的重要桥梁和纽带，为全市经济社会发展作出应有贡献。</t>
  </si>
  <si>
    <t>履职补贴发放人数</t>
  </si>
  <si>
    <t>补选人员</t>
  </si>
  <si>
    <t>提升人大代表履职水平，增强履职实效</t>
  </si>
  <si>
    <t>提升人大代表整体素质</t>
  </si>
  <si>
    <t>代表满意度</t>
  </si>
  <si>
    <t>县街人口变动抽样调查工作调查指导员、调查员补助专项经费</t>
  </si>
  <si>
    <t>利用2024年人口变动抽样调查工作调查员补助经费，做好辖区内人口变动抽样调查，以便更好地做好人口变动情况的统计调查。</t>
  </si>
  <si>
    <t>人口调查指导员、调查员人数</t>
  </si>
  <si>
    <t>保障统计调查工作正常开展</t>
  </si>
  <si>
    <t>提升调查员整体素质</t>
  </si>
  <si>
    <t>县街人力资源社会保障基本情况调查补助资金</t>
  </si>
  <si>
    <t>制定和落实人力资源和社会保障规划计划，作为制定和完善有关政策的重要依据。通过调查提供基层数据将直接反映人社系统各项惠民政策的落地效果，为助力提高人民群众的获得感、幸福感收集基层数据。</t>
  </si>
  <si>
    <t>提高调查员生产生活能力</t>
  </si>
  <si>
    <t>保障各项惠民政策的落地</t>
  </si>
  <si>
    <t>县街社区戒毒社区康复专项资金</t>
  </si>
  <si>
    <t>利用社区戒毒社区康复专职工作人员专项经费，推进基层禁毒工作开展，维护社会稳定。</t>
  </si>
  <si>
    <t>禁毒专干人数</t>
  </si>
  <si>
    <t>社区戒毒社区康复专职工作人员工资标准</t>
  </si>
  <si>
    <t>提升社区戒毒社区康复工作的服务能力</t>
  </si>
  <si>
    <t>县街食用菌种植、红梨提质增效专项资金</t>
  </si>
  <si>
    <t xml:space="preserve">县街食用菌种植、红梨提质增效专项资金，进一步壮大集体经济，扩展产业种类和规模，实施第二轮菌种种植，擦亮“红梨之乡”品牌效应，优化产业布局，增强就业能力，增加果农收入，促进绿美乡村建设。二代红梨品种改良工作。
</t>
  </si>
  <si>
    <t>县街食用菌种植、红梨提质增效专项资金，进一步壮大集体经济，扩展产业种类和规模，实施第二轮菌种种植，擦亮“红梨之乡”品牌效应，优化产业布局，增强就业能力，增加果农收入，促进绿美乡村建设。二代红梨品种改良工作。</t>
  </si>
  <si>
    <t>提质增效项目数量</t>
  </si>
  <si>
    <t>增加果农收入</t>
  </si>
  <si>
    <t>提升农民就业能力</t>
  </si>
  <si>
    <t>果农满意度</t>
  </si>
  <si>
    <t>98</t>
  </si>
  <si>
    <t>县街事业单位工作人员、机关工勤专项经费</t>
  </si>
  <si>
    <t>通过事业单位优秀工作人员和优秀机关工勤嘉奖专项资金，奖励工作争优创先，嘉奖工作中优秀的机关工作人员，激发干部职工工作积极性。为深入贯彻习近平新时代中国特色社会主义思想、落实新时代党的组织路线，建立导向鲜明、科学规范、有效管用的事业单位工作人员奖励制度，激励事业单位人员担当作为、干事创业。</t>
  </si>
  <si>
    <t>2023年度县街街道考核为优秀事业单位工作人员人数</t>
  </si>
  <si>
    <t>提升事业单位人员整体素质</t>
  </si>
  <si>
    <t>提升工作人员积极性</t>
  </si>
  <si>
    <t>职工满意度</t>
  </si>
  <si>
    <t>县街双村建设研学基地及科技示范园专项资金</t>
  </si>
  <si>
    <t>利用双村农业特色产业项目灌溉用水专项资金，进一步壮大集体经济，扩展产业种类和规模，实施第二轮菌种种植。</t>
  </si>
  <si>
    <t>工作部署完成率</t>
  </si>
  <si>
    <t>工程竣工率</t>
  </si>
  <si>
    <t>促进双村农业特色产业发展</t>
  </si>
  <si>
    <t>提升农产品经济效益</t>
  </si>
  <si>
    <t>县街特色特需烟叶扶持专项资金</t>
  </si>
  <si>
    <t>认真贯彻落实全省、昆明市、安宁市烟草产业高质量发展，稳固烟叶生产基础，提升烟叶供给质量水平，推动烟叶产业现代化，完成安宁市级下达的烤烟生产收购任务，做好烤烟病虫害防治、中耕管理、抗旱育苗等各生产环节补助及技术指导工作，全面巩固拓展脱贫攻坚成果同乡村振兴有效衔接，提高农户种植积极性，增加街道农业经济收入及农民人均收入。</t>
  </si>
  <si>
    <t>生物质烤房建设数量</t>
  </si>
  <si>
    <t>座</t>
  </si>
  <si>
    <t>提升烤烟生产能力</t>
  </si>
  <si>
    <t>促进绿色生态烟叶发展</t>
  </si>
  <si>
    <t>烟农满意度</t>
  </si>
  <si>
    <t>县街文化站免费开放补助资金</t>
  </si>
  <si>
    <t>公共图书馆（站）免费开放补助专项资金，保障免费开放公共图书馆，提高群众阅读能力，丰富群众精神文化生活。   
文化站是开展公共文化服务场所的重要场所，合理使用文化站免费开放中央补助资金，提高人民群众思想道德和科学文化素质，保障人民群众基本权益，促进社会和谐，增强文化自信。文化站是开展公共文化服务场所的重要场所，合理使用文化站免费开放中央补助资金，提高人民群众思想道德和科学文化素质。</t>
  </si>
  <si>
    <t>公共图书馆（站）免费开放补助专项资金，保障免费开放公共图书馆，提高群众阅读能力，丰富群众精神文化生活。   
文化站是开展公共文化服务场所的重要场所，合理使用文化站免费开放中央补助资金，提高人民群众思想道德和科学文化素质，保障人民群众基本权益，促进社会和谐，增强文化自信。文化站是开展公共文化服务场所的重要场所，合理使用文化站免费开放中央补助资金，提高人民群众思想道德和科学文化素质，保障人民群众基本权益，促进社会和谐，增强文化自信。</t>
  </si>
  <si>
    <t>免费开放天数</t>
  </si>
  <si>
    <t>天/年</t>
  </si>
  <si>
    <t>日均开放时长</t>
  </si>
  <si>
    <t>小时/天</t>
  </si>
  <si>
    <t>免费开放文化站数量</t>
  </si>
  <si>
    <t>免费开放图书馆数量</t>
  </si>
  <si>
    <t>参观人数增长率</t>
  </si>
  <si>
    <t>提升群众思想素质</t>
  </si>
  <si>
    <t>增强市民公共文化服务设施保障能力</t>
  </si>
  <si>
    <t>县街现代玫瑰产业示范园提升改造项目专项资金</t>
  </si>
  <si>
    <t>为逐步化解拖欠中小企业债务，充分利用此项资金支付安宁现代玫瑰产业示范园提升改造（二期）工程项目—门户区景观提升改造施工项目工程款，利用拨付林下种植产业扶持专项资金，实现发展壮大农村集体经济，促进农民增收致富，立足自身特色资源禀赋，做优做强优势产业，促进一二三产业融合发展，以产业振兴带动乡村全面振兴。</t>
  </si>
  <si>
    <t>绿化及附属设施建设达标率</t>
  </si>
  <si>
    <t>促进村集体经济发展</t>
  </si>
  <si>
    <t>是否进一步促进村集体经济发展</t>
  </si>
  <si>
    <t>增加农业经济收入</t>
  </si>
  <si>
    <t>增加农民人均纯收入</t>
  </si>
  <si>
    <t>企业满意度</t>
  </si>
  <si>
    <t>县街选调生任职专项经费</t>
  </si>
  <si>
    <t>通过选调生集中调研、异地调研、点题调研等方式，推动到村任职选调生了解社情民意、培养基层情怀、密切群众感情，在引领乡村振兴、帮扶困难群众、公共基础设施建设等方面发挥实效。</t>
  </si>
  <si>
    <t>政策知晓率100%</t>
  </si>
  <si>
    <t>一次性安置费</t>
  </si>
  <si>
    <t>国情调研经费、服务群众经费</t>
  </si>
  <si>
    <t>促进乡村振兴、帮扶困难群众</t>
  </si>
  <si>
    <t>提升公共基础设施建设水平</t>
  </si>
  <si>
    <t>选调生满意度</t>
  </si>
  <si>
    <t>县街农业产业发展扶持专项资金</t>
  </si>
  <si>
    <t>加大农业产业发展扶持力度，大力扶持红梨、食用菌等本土特色产业，提高“产”的效益，放大“特”的优势，挖掘“土”的资源，把好产品变成好商品，把好商品变成好品牌，用好品牌创造出好效益。积极推进农村“三变”改革，探索建立多种类型的利益联结机制，持续培育壮大以村集体股份经济合作社、农民专业合作社为主的新型农业经营主体，壮大集体经济、增强农业产业发展联农带农成效，让农业产业强起来，农民富起来，久久为功，全面助推乡村振兴。</t>
  </si>
  <si>
    <t>红梨示范园设施设备配套建设项目涉及行政村数</t>
  </si>
  <si>
    <t>1个</t>
  </si>
  <si>
    <t>林下菌产业发展建设项目涉及行政村数</t>
  </si>
  <si>
    <t>5个</t>
  </si>
  <si>
    <t>提升乡村治理水平</t>
  </si>
  <si>
    <t>促进乡村农业可持续发展</t>
  </si>
  <si>
    <t>县街公务用车运行维护专项经费</t>
  </si>
  <si>
    <t>在保障单位公务用车需求的基础上，加强安全管理，确保全年无较大交通事故发生降 低油耗，控制运行成本。现有公车购置时间过长，使用频率高，经多次维修，已不能满足日常办公需要，按照相关文件标准、流程、进行采购。</t>
  </si>
  <si>
    <t>使用公务用车专项经费公车数量</t>
  </si>
  <si>
    <t>保障单位履职、促进事业发展</t>
  </si>
  <si>
    <t>部门员工满意度</t>
  </si>
  <si>
    <t>县街街道城乡社区治理试点工作专项经费</t>
  </si>
  <si>
    <t>为加强对党建引领基层治理工作指导，打造小而美、惠而实的民生小实事项目，营造基层治理示范创新良好氛围，提高人民群众的获得感、幸福感、满足感。认真贯彻落实全省、昆明市、安宁市社会治理工作要求，做好社会建设与社会治理工作。对照《昆明市2023年社会治理工作考核细则》及《安宁市2023年社会治理工作要点》文件要求，开展相关工作，提升社会治理能力水平。</t>
  </si>
  <si>
    <t>提升基层社会治理能力</t>
  </si>
  <si>
    <t>县街街道创业担保贷款奖补专项资金</t>
  </si>
  <si>
    <t>面对高校毕业生数量持续增加，城镇新增劳动力、农村转移劳动力、下岗失业人员、就业困难人员的就业压力依然较大严峻形势。为进一步推动我省大众创业万众创新工作，鼓励劳动者积极创业，以创业带动就业，促进我省经济社会高质量跨越式发展。帮助有创业意愿和创业能力的劳动者享受到覆盖面更广、扶持力度更大、更好地落实国家和我省不断调整优化的扶持创业带动就业的有关政策。</t>
  </si>
  <si>
    <t>提高创业人员生产生活能力</t>
  </si>
  <si>
    <t>县街街道村（社区）妇女干部补贴专项资金</t>
  </si>
  <si>
    <t>为了进一步加强和改进党的群团工作，调动广大基层妇女干部的工作积极性，充分发挥基层妇女干部在经济社会建设中的作用，促进经济社会各项事业协调发展。</t>
  </si>
  <si>
    <t>妇女儿童活动场所建设数量</t>
  </si>
  <si>
    <t>两新组织妇联组织数量</t>
  </si>
  <si>
    <t>听取妇女汇报工作次数</t>
  </si>
  <si>
    <t>推荐报送不同类别先进个人、集体典型数量</t>
  </si>
  <si>
    <t>组织妇女干部服务活动场数5场</t>
  </si>
  <si>
    <t>场</t>
  </si>
  <si>
    <t>妇女干部培训覆盖率</t>
  </si>
  <si>
    <t>妇女干部活动场所建设完成进度</t>
  </si>
  <si>
    <t>提高辖区妇女文明素质</t>
  </si>
  <si>
    <t>提高社会对妇女的关注度</t>
  </si>
  <si>
    <t>县街街道火化安葬人员补助专项经费</t>
  </si>
  <si>
    <t>为认真贯彻国家、省、市殡葬改革政策及县政发（2008）7号文件相关规定，对县街街道12个村（居）委会、55个村（居）民小组，村民死亡给予交通费、遗体火化、骨灰公墓安葬补助。</t>
  </si>
  <si>
    <t>为认真贯彻国家、省、市殡葬改革政策及县政发（2008）7号文件相关规定，对县街街道12个村（居）委会、55个村（居）民小组，村民死亡给予交通费、遗体火化、骨灰公墓安葬补助</t>
  </si>
  <si>
    <t>补助对象数量</t>
  </si>
  <si>
    <t>补助覆盖率</t>
  </si>
  <si>
    <t>人均交通费补助金额</t>
  </si>
  <si>
    <t>元/人</t>
  </si>
  <si>
    <t>人均遗体火化补助金额</t>
  </si>
  <si>
    <t>受益人满意度</t>
  </si>
  <si>
    <t>县街街道基层科普行动计划专项（第二批）资金</t>
  </si>
  <si>
    <t>一、全面实施深化改革推进科协事业发展，团结带领全市科普工作者积极推进《全民科学素质行动计划纲要》实施，推进科协事业跨越发展，为我市开创“两区一极”建设，率先全面建成小康社会作出新贡献；二、以抓示范为载体，进一步提高居民的科学文化素质；三、以科普培训为载体，加强科普活动建设。</t>
  </si>
  <si>
    <t>科普宣传栏内容更换频率</t>
  </si>
  <si>
    <t>期/年</t>
  </si>
  <si>
    <t>科普宣传栏数量</t>
  </si>
  <si>
    <t>块</t>
  </si>
  <si>
    <t>科普建设类别</t>
  </si>
  <si>
    <t>种</t>
  </si>
  <si>
    <t>科普宣传覆盖率</t>
  </si>
  <si>
    <t>依托科技建设，达到惠农成效</t>
  </si>
  <si>
    <t>县街街道计划生育宣传员生活补助专项经费</t>
  </si>
  <si>
    <t>为更好地坚持计划生育的基本国策，严格贯彻执行计生相关法律法规政策，认真完成上级交办的各项工作任务，优化计划生育服务资源，为群众做好服务工作及政策宣传等，逐步转变人们的生育观，提高出生人口素质和群众健康水平，为育龄群众的生产、生育、生活提供最后的服务。</t>
  </si>
  <si>
    <t>计划生育宣传员补助人数</t>
  </si>
  <si>
    <t>计划生育宣传员补助标准</t>
  </si>
  <si>
    <t>提高计划生育宣传员生产生活能力</t>
  </si>
  <si>
    <t>计划生育宣传员满意度</t>
  </si>
  <si>
    <t>县街街道敬老院运营补助专项经费</t>
  </si>
  <si>
    <t>获补对象数1个</t>
  </si>
  <si>
    <t>县街街道烤烟抗旱移栽保苗补助专项资金</t>
  </si>
  <si>
    <t>认真贯彻落实全省、昆明市、安宁市烟草产业高质量发展，稳固烟叶生产基础，提升烟叶供给质量水平，推动烟叶产业现代化，完成安宁市级下达的烤烟生产收购任务，做好烤烟病虫害防治、中耕管理、抗旱育苗等各生产环节补助及技术指导工作，全面巩固拓展脱贫攻坚成果同乡村振兴有效衔接，提高农户种植积极性，增加街道农业经济收入。</t>
  </si>
  <si>
    <t>县街街道流动人口协管员工资专项资金</t>
  </si>
  <si>
    <t>将流动人口服务管理列入重要日程，坚持统一领导、协调配合，管理与服务并举，保护流动人口合法权益，提高流动人口的认同感、归属感。保护流动人口权益，维护社会和谐稳定，保证流动人口协管员权益。</t>
  </si>
  <si>
    <t>配备流管员村小组数量</t>
  </si>
  <si>
    <t>流动人口协管员</t>
  </si>
  <si>
    <t>提高流动人口管理工作质量</t>
  </si>
  <si>
    <t>县街街道绿色资源产业园控制性详细规划编制专项经费</t>
  </si>
  <si>
    <t>做好绿色发展和生态建设工作，提升人居环境。充分利用此项资金做好县街街道绿色资源产业园控制性详细规划编制工作。</t>
  </si>
  <si>
    <t>绿色资源产业园补助事项公示度</t>
  </si>
  <si>
    <t>绿色资源产业园资金使用及时率</t>
  </si>
  <si>
    <t>提升辖区人居环境</t>
  </si>
  <si>
    <t>提高森林覆盖率</t>
  </si>
  <si>
    <t>县街街道千万工程经验配套专项资金</t>
  </si>
  <si>
    <t>学习推广浙江“千万工程”经验，加快推进村容村貌整治提升，常态化开展村庄清洁行动，大力开展“三清一改”工作，让农村人居环境更加宜居，增强村民幸福指数，进一步提高乡村治理水平。</t>
  </si>
  <si>
    <t>人居环境改造工程竣工率</t>
  </si>
  <si>
    <t>促进乡村振兴</t>
  </si>
  <si>
    <t>缓减村小组经济压力</t>
  </si>
  <si>
    <t>森林防火专项资金</t>
  </si>
  <si>
    <t>充分利用本项经费，用于开展县街森林消防综合应急救援中队日常运行；保证森林防火物资购置、宣传等费用；运兵车辆保险、燃油、维修费用；天保（公益林）管护人员考核工资；巡山守卡人员工资、保险及服装费；森林防火基础设施建设维护费用；森林防火其他经费；森林防火巡逻车辆租赁费用；森林防火突发事件预备经费；11个村社区（居委会）森林防火工作经费，保证林业工作正常运转。</t>
  </si>
  <si>
    <t>基础设施维修率</t>
  </si>
  <si>
    <t>灾情处置及时率</t>
  </si>
  <si>
    <t>降低森林受害率</t>
  </si>
  <si>
    <t>降低安全事故发生率</t>
  </si>
  <si>
    <t>县街街道社会建设专项经费</t>
  </si>
  <si>
    <t>认真贯彻落实全省、昆明市、安宁市社会治理工作要求，做好社会建设与社会治理工作。对照《昆明市2023年社会治理工作考核细则》及《安宁市2023年社会治理工作要点》文件要求，开展相关工作，提升社会治理能力水平。切实保障相关街道高质量完成“2+3(1)+N”机制实体化运行及2024年民生小实事推进落实工作，及时化解基层矛盾纠纷隐患，及时解决好人民群众急难愁盼的身边事，持续提升人民群众的幸福感、满意度。</t>
  </si>
  <si>
    <t>建设、治理工程按期完成率</t>
  </si>
  <si>
    <t>提高基层社会治理能力</t>
  </si>
  <si>
    <t>县街街道双村食用菌种植项目专项经费</t>
  </si>
  <si>
    <t>巩固乡村振兴成果，持续壮大村集体经济，拓宽村集体和村民增收渠道，发展和扶持食用菌种植产业。</t>
  </si>
  <si>
    <t>保障双村农业特色产业发展</t>
  </si>
  <si>
    <t>提高双村经济收入</t>
  </si>
  <si>
    <t>县街街道特殊困难群体死亡人员火化补助专项资金</t>
  </si>
  <si>
    <t>为加强基本殡葬服务保障和行业监管，切实保障人民群众基本殡葬需求，有效减轻特殊困难群体丧葬负担，促进殡葬公共服务均等化，推动殡葬改革更好服务于保障和改善民生，更好服务于精神文明和生态文明建设，促进殡葬事业健康有序发展。</t>
  </si>
  <si>
    <t>任务完成率</t>
  </si>
  <si>
    <t>火化人群覆盖率</t>
  </si>
  <si>
    <t>减轻生活困难群体丧葬负担</t>
  </si>
  <si>
    <t>生活困难群体满意度</t>
  </si>
  <si>
    <t>县街街道养老服务单位运营补助专项资金</t>
  </si>
  <si>
    <t>补助居家养老服务中心数量</t>
  </si>
  <si>
    <t>保障低收入群体安度晚年需求老年人权益</t>
  </si>
  <si>
    <t>推动全社会爱老、敬老、助老养老事业良性发展</t>
  </si>
  <si>
    <t>县街敬老院工资及考核专项经费</t>
  </si>
  <si>
    <t>根据县街敬老院工作人员薪资补助专项经费，维持敬老院各项工作正常运行，发放人员补助，提升服务水平。制定和落实人力资源和社会保障规划计划，作为制定和完善有关政策的重要依据。通过调查提供基层数据将直接反映人社系统各项惠民政策的落地效果，为助力提高人民群众的获得感、幸福感收集基层数据。</t>
  </si>
  <si>
    <t>敬老院核定工作人员数</t>
  </si>
  <si>
    <t>敬老院核定工作人员数8人</t>
  </si>
  <si>
    <t>补助资金覆盖率100%</t>
  </si>
  <si>
    <t>资金发放及时率100%</t>
  </si>
  <si>
    <t>保障敬老院工作的正常运行</t>
  </si>
  <si>
    <t>工作人员满意度</t>
  </si>
  <si>
    <t>石江派出所辖区专项经费</t>
  </si>
  <si>
    <t>对不稳定因素及矛盾纠纷进行排查化解、反恐防暴、防邪反邪教、重点人员稳控等工作，实现辖区基本稳定，维护辖区内社会政治稳定提高维护公共安全能力水平，有效防范、化解、管控影响社会安定的突出问题，防止各类风险聚积扩散，促进社会局面安定有序、长治久安。</t>
  </si>
  <si>
    <t>保证派出所案件办理、巡逻防控、反恐维稳工作正常开展，制作宣传栏、宣传布标、宣传单、警方提示牌等宣传资料，提高辖区人民群众法律知识水平及自我安全防范意识。</t>
  </si>
  <si>
    <t>针对日常工作开展专项业务培训次数</t>
  </si>
  <si>
    <t>警务覆盖率</t>
  </si>
  <si>
    <t>出警及时率</t>
  </si>
  <si>
    <t>保障治安稳定</t>
  </si>
  <si>
    <t>提高公共安全能力水平</t>
  </si>
  <si>
    <t>提高人民群众法律知识水平及自我安全防范意识</t>
  </si>
  <si>
    <t>减少违法案件数量</t>
  </si>
  <si>
    <t>减少违法行为</t>
  </si>
  <si>
    <t>水利专项经费</t>
  </si>
  <si>
    <t>对拦河闸、水库、坝塘及闸阀进行检修，对55个村小组人饮设施进行维修，修复水毁工程，确保37座水库、坝塘，11道拦河闸，闸阀启闭灵活，在汛期内行洪通畅减少和防止灾害隐患或因灾害造成的损失，保障群众生产安全及稳定，确保人饮安全。并对辖区内的鸣矣河（县街段）、县街河、螃蟹河3条河道进行综合环境整治，对库塘、沟渠进行整治，由河长牵头，街道各部门和各村组配合，全面开展河渠湖库垃圾集中清运工作。</t>
  </si>
  <si>
    <t>水利工程检修数量</t>
  </si>
  <si>
    <t>河道检修数量</t>
  </si>
  <si>
    <t>条</t>
  </si>
  <si>
    <t>人饮设施修复</t>
  </si>
  <si>
    <t>存在安全隐患的整改合格率</t>
  </si>
  <si>
    <t>确保水库、坝塘、拦河闸及人饮安全率</t>
  </si>
  <si>
    <t>自然湿地面积保护率</t>
  </si>
  <si>
    <t>保障群众生产安全及稳定和人畜饮水安全</t>
  </si>
  <si>
    <t>促进农田水利建设</t>
  </si>
  <si>
    <t>提升群众幸福指数</t>
  </si>
  <si>
    <t>螳川干部综合素质提升行动南部地区乡村振兴专题培训经费</t>
  </si>
  <si>
    <t>根据文件要求，通过“螳川人才培育”用人单位人才培养奖补专项经费做好人才奖补申报，鼓励用人单位吸引人才，改善生活水平，提升人才幸福指数，实现人才强市战略。实地学习了解浙江、贵州实施乡村振兴战略的路径创新与改革举措，全面了解浙江、贵州在农业产业、乡村旅游、壮大村集体经济、矿山治理、电商运营以及社会治理等方面的先进经验做法。</t>
  </si>
  <si>
    <t>培育对象准确率</t>
  </si>
  <si>
    <t>提升人才培育能力</t>
  </si>
  <si>
    <t>干部满意度</t>
  </si>
  <si>
    <t>统战事务专项经费</t>
  </si>
  <si>
    <t>一、认真开展好统战人士工作，促进团结和谐；二、认真开展好社区建设工作；三、创新统战思路，坚持一抓二树三提升（1、抓统战宣传信息工作，2、树统战文化品牌，3、提升统战工作的重要性和指导性）；四、重视做好民族宗教工作，力促社会和谐发展。</t>
  </si>
  <si>
    <t>听取统战工作情况汇报或安排部署统战工作次数</t>
  </si>
  <si>
    <t>开展统一战线专题教育、学习培训、座谈研讨次数</t>
  </si>
  <si>
    <t>报送统战工作信息次数</t>
  </si>
  <si>
    <t>统战人士及工作人员学习培训合格率</t>
  </si>
  <si>
    <t>资金支付及时率</t>
  </si>
  <si>
    <t>社会效益</t>
  </si>
  <si>
    <t>促进社会氛围团结和谐</t>
  </si>
  <si>
    <t>统战人员满意度</t>
  </si>
  <si>
    <t>退役军人及其他服务对象“八一”“春节”座谈会专项经费</t>
  </si>
  <si>
    <t>退役军人及其他服务对象“八一”“春节”座谈会专项经费，做好退役军人及其他服务对象“八一”“春节”座谈会专项经费。</t>
  </si>
  <si>
    <t>退役军人服务站数量</t>
  </si>
  <si>
    <t>提升优抚对象的生活水平</t>
  </si>
  <si>
    <t>优抚对象满意度</t>
  </si>
  <si>
    <t>卫生健康专项经费</t>
  </si>
  <si>
    <t>开展爱国卫生运动，进一步改善人居环境，消灭四害孳生地，减少疾病传播；做好新冠感染疫情防控，保障群众身体健康；做好街道HIV检测工作，进一步宣传艾滋病防治知识，确保艾滋病人早发现、早治疗，消除广大群众对艾滋病的恐惧心理，为群众生命健康把关，做好防艾工作；加强卫生健康宣传教育，提高居民健康素养，建设健康街道。</t>
  </si>
  <si>
    <t>完成艾滋病检测人数</t>
  </si>
  <si>
    <t>组织街道志愿者开展爱国卫生专项整治活动</t>
  </si>
  <si>
    <t>开展艾滋病综合防治工作社区数量</t>
  </si>
  <si>
    <t>完成冬春季病媒生物防治社区数量</t>
  </si>
  <si>
    <t>开展卫生教育活动</t>
  </si>
  <si>
    <t>疫苗接种率</t>
  </si>
  <si>
    <t>省级卫生村创建比例提高率</t>
  </si>
  <si>
    <t>集镇及卫生村病媒生物消杀率</t>
  </si>
  <si>
    <t>病媒生物迎检完成率</t>
  </si>
  <si>
    <t>提升居民健康服务水平</t>
  </si>
  <si>
    <t>提升全民健康素养</t>
  </si>
  <si>
    <t>居民满意度指标</t>
  </si>
  <si>
    <t>武装部专项经费</t>
  </si>
  <si>
    <t>根据安武保（2021）01号文件，从2022年起各街道武装保障经费按每年不低于20万纳入财政年度预算，做好民兵事业建设等工作。</t>
  </si>
  <si>
    <t>公开发放的宣传材料数量</t>
  </si>
  <si>
    <t>组织培训期数</t>
  </si>
  <si>
    <t>培训参加人次</t>
  </si>
  <si>
    <t>人次</t>
  </si>
  <si>
    <t>宣传活动举办次数1次</t>
  </si>
  <si>
    <t>提高基层武装工作的质量</t>
  </si>
  <si>
    <t>社会公众满意度</t>
  </si>
  <si>
    <t>县街（第二批）省级专项彩票公益金专项资金</t>
  </si>
  <si>
    <t>县街（第二批）省级专项彩票公益金专项资金，满足农村不断增长的物质和文化需求，缩小城乡差距。</t>
  </si>
  <si>
    <t>开展省级专项彩票公益金项目个数</t>
  </si>
  <si>
    <t>满足农村不断增长的物质和文化需求，缩小城乡差距</t>
  </si>
  <si>
    <t>提升农村人居环境</t>
  </si>
  <si>
    <t>县街“双龄共养”一老一小关爱专项资金</t>
  </si>
  <si>
    <t>为适应人口发展形势和社会需求变化，全龄友好环境建设面向所有人和家庭，全力筑牢基本民生保障网，着力解决困难群众急难愁盼问题，积极推行“双龄共养”服务机制，进一步加大对困难群体一老一小的帮扶力度，保障好困难群众基本生活。减轻年轻人的负压压力，从而提高辖区村民的生活质量和幸福感。</t>
  </si>
  <si>
    <t>县街60周岁以上生活困难党员生活定期补助资金</t>
  </si>
  <si>
    <t>60岁以上生活困难党员生活补助专项资金，补助60岁以上生活困难党员，提高困难党员生活水平，减轻家庭负担。根据当年上级下达的目标开展工作，积极主动地为党员干部提供优质服务，充分体现党和政府对党员干部的关爱。</t>
  </si>
  <si>
    <t>提高60岁以上困难党员生活能力</t>
  </si>
  <si>
    <t>减轻困难党员家庭经济负担</t>
  </si>
  <si>
    <t>困难党员满意度</t>
  </si>
  <si>
    <t>县街2021至2022年度耕地流出问题整改专项经费</t>
  </si>
  <si>
    <t>安宁市2021年—2022年度耕地流出问题排查整改恢复任务已全面完成，充分利用此项经费保障2021—2022年度耕地流出问题排查整改工作资金缺口，保障耕地保护后续工作开展。</t>
  </si>
  <si>
    <t>耕地排查整改面积</t>
  </si>
  <si>
    <t>亩</t>
  </si>
  <si>
    <t>整改及时率</t>
  </si>
  <si>
    <t>推进耕地流出问题整改恢复</t>
  </si>
  <si>
    <t>保护耕地资源</t>
  </si>
  <si>
    <t>县街2024年安宁市农民技术职称技师、高级技师津贴专项经费</t>
  </si>
  <si>
    <t>安宁市财政局安宁市科学技术协会《关于核拨2024年安宁市农民技术职称技师、高级技师津贴的通知》，利用2024年农民技术职称技师、高级技师津贴专项经费，完成农民技术职称评定，提升农民技术水平。</t>
  </si>
  <si>
    <t>核拨2024年安宁市农民技术职称技师、高级技师津贴人数</t>
  </si>
  <si>
    <t>提升农民整体技术水平</t>
  </si>
  <si>
    <t>农民技师满意度</t>
  </si>
  <si>
    <t>县街财务管理专项资金</t>
  </si>
  <si>
    <t>严格按照上级有关要求履行机关日常财务、国有资产监管、后勤保障等职责，统筹协调街道各项财务相关工作落实到位，为街道各部门推进落实工作提供必要的服务和保障。</t>
  </si>
  <si>
    <t>资金兑现准确率</t>
  </si>
  <si>
    <t>规范财务监督职责</t>
  </si>
  <si>
    <t>提高三资监管能力</t>
  </si>
  <si>
    <t>受益对象满意度98%</t>
  </si>
  <si>
    <t>县街村（社区）、村（居）小组工作专项经费</t>
  </si>
  <si>
    <t>为有效保障村（社区）工作运转，推动村（社区）治理体系和治理能力现代化，持续创新提升为民服务质效，强化基层组织建设，稳定基层干部队伍，调动干事创业积极性，吸引各类人才返乡创业。</t>
  </si>
  <si>
    <t>保障为民服务质效</t>
  </si>
  <si>
    <t>县街贷免扶补专项经费</t>
  </si>
  <si>
    <t>为深入学习习近平总书记关于人才工作的重要论述和考察云南重要讲话精神，全面贯彻落实党的二十大精神，进一步坚定街道工会干部理想信念，提升干部业务能力和水平，强化创业担保贷款政策落实，为稳定就业、支持地方经济发展发挥积极作用。经安宁市总工会、街道党工委研究同意，街道工会联合会拟举办干部创业担保贷款能力提升培训班。</t>
  </si>
  <si>
    <t>举办干部创业担保贷款能力提升培训次数</t>
  </si>
  <si>
    <t>提高商会运行工作效率</t>
  </si>
  <si>
    <t>县街道德模范、身边好人关爱专项经费</t>
  </si>
  <si>
    <t>为充分体现全社会对道德模范的尊敬和关爱，弘扬时代新风，营造崇德向善的浓厚氛围，根据《安宁市礼遇道德模范、身边好人实施办法（试行）》（安办通〔2021〕21 号）文件要求，做好2024年春节期间礼遇帮扶、慰问关爱道德模范工作。通过春节慰问道德模范、身边好人专项经费，充分体现全社会对道德模范的尊敬和关爱，弘扬时代新风，营造崇德向善的浓厚氛围。</t>
  </si>
  <si>
    <t>通过202为充分体现全社会对道德模范的尊敬和关爱，弘扬时代新风，营造崇德向善的浓厚氛围，根据《安宁市礼遇道德模范、身边好人实施办法（试行）》（安办通〔2021〕21 号）文件要求，做好2024年春节期间礼遇帮扶、慰问关爱道德模范工作。通过春节慰问道德模范、身边好人专项经费，充分体现全社会对道德模范的尊敬和关爱，弘扬时代新风，营造崇德向善的浓厚氛围。</t>
  </si>
  <si>
    <t>道德模范、身边好人慰问人数</t>
  </si>
  <si>
    <t>开展工作完成率</t>
  </si>
  <si>
    <t>促进辖区道德模范、身边好人生产生活能力提高</t>
  </si>
  <si>
    <t>道德模范、身边好人满意度</t>
  </si>
  <si>
    <t>县街返回60岁以上农村党员医保专项资金</t>
  </si>
  <si>
    <t>利用60岁以上农村党员参加城乡居民基本医疗保险补助经费，补助60岁以上农村党员参加城乡居民基本医疗保险费，展现60岁以上农村党员的关爱，提升老年人幸福指数。减轻农村老党员的医疗负担，提升医疗保障水平，促进基层医疗体系建设，增强农村党员的获得感和幸福感，促进社会和谐稳定。</t>
  </si>
  <si>
    <t>60岁以上农村党员参加城乡居民基本医疗保险补助标准</t>
  </si>
  <si>
    <t>提升60岁以上农村党员医疗保障</t>
  </si>
  <si>
    <t>60岁以上农村党员满意度</t>
  </si>
  <si>
    <t>县街公路养护（市级）补助资金</t>
  </si>
  <si>
    <t>充分利用此项资金做好街道集镇路面保洁、扬尘治理工作。</t>
  </si>
  <si>
    <t>公路沿线养护标志标牌、县道里程碑、百米桩、乡道村道里程碑齐全率</t>
  </si>
  <si>
    <t>坡面平顺坚实、无冲沟率</t>
  </si>
  <si>
    <t>科普惠农专项资金</t>
  </si>
  <si>
    <t>密切联系科技工作者，宣传党的路线方针政策，维护科技工作者的合法权益。在全国科普日期间开展2场相关宣传活动，弘扬科学精神，普及科学知识，推广先进技术，传播科学思想和科学方法，捍卫科学尊严，提高全民科学素质，注重激发青少年科技兴趣，发现培养青年科技人才和创新团队，表彰奖励和宣传优秀科技工作者，举荐科技人才。</t>
  </si>
  <si>
    <t>“农函大”培训人数</t>
  </si>
  <si>
    <t>科普宣传活动次数</t>
  </si>
  <si>
    <t>人员培训合格率</t>
  </si>
  <si>
    <t>资金使用率</t>
  </si>
  <si>
    <t>科普宣传栏内容更换完成率</t>
  </si>
  <si>
    <t>推进科普惠农服务站建设</t>
  </si>
  <si>
    <t>提高农民经济收入</t>
  </si>
  <si>
    <t>依托科技建设，保障惠农成效</t>
  </si>
  <si>
    <t>2.当年财政拨款指一般公共预算、国有资本经营预算、政府性基金预算安排的资金；</t>
  </si>
  <si>
    <t>4.非财政拨款含财政专户管理资金和单位资金等；</t>
  </si>
  <si>
    <r>
      <rPr>
        <sz val="10"/>
        <color rgb="FF000000"/>
        <rFont val="宋体"/>
        <charset val="134"/>
      </rPr>
      <t>5.全年预算数</t>
    </r>
    <r>
      <rPr>
        <sz val="10"/>
        <color indexed="8"/>
        <rFont val="Times New Roman"/>
        <charset val="134"/>
      </rPr>
      <t>=</t>
    </r>
    <r>
      <rPr>
        <sz val="10"/>
        <color indexed="8"/>
        <rFont val="宋体"/>
        <charset val="134"/>
      </rPr>
      <t>年初预算数</t>
    </r>
    <r>
      <rPr>
        <sz val="10"/>
        <color indexed="8"/>
        <rFont val="Times New Roman"/>
        <charset val="134"/>
      </rPr>
      <t>+</t>
    </r>
    <r>
      <rPr>
        <sz val="10"/>
        <color indexed="8"/>
        <rFont val="宋体"/>
        <charset val="134"/>
      </rPr>
      <t>调整预算（年度新增项目）</t>
    </r>
  </si>
  <si>
    <t>困难群体关爱专项资金</t>
  </si>
  <si>
    <t>根据年度市民政局、街道文件，在春节、中秋节、敬老节开展困难群体中困难老年人、困难残疾人、困难少数民族等走访活动。</t>
  </si>
  <si>
    <t>关爱困难群众数量</t>
  </si>
  <si>
    <t>关爱对象覆盖率</t>
  </si>
  <si>
    <t>关爱对象准确率</t>
  </si>
  <si>
    <t>发放慰问金标准</t>
  </si>
  <si>
    <t>困难群众满意度</t>
  </si>
  <si>
    <t>离退休干部党组织委员专项经费</t>
  </si>
  <si>
    <t>落实机关事业单位离退休干部党组织书记、副书记、委员工作补贴，强离退休党组织经费保障，做好离退休干部党组织工作。</t>
  </si>
  <si>
    <t>机关事业单位离退休干部党组织书记、副书记、委员工作补贴补贴标准</t>
  </si>
  <si>
    <t>提升离退休党组织服务能力</t>
  </si>
  <si>
    <t>提升离退休党组织工作积极性</t>
  </si>
  <si>
    <t>党组织委员满意度</t>
  </si>
  <si>
    <t>两个公益性公墓管理专项经费</t>
  </si>
  <si>
    <t>确保两个农村公益性公墓安全，能正常使用、方便群众。合理配置绿化树种，使墓区达到四季常青。安宁市人民政府公告第39号文件《安宁市农村公益性公墓管理办法》，两个农村公益性公墓生产、生活、绿化用水，水费和运费及两个农村公益性公墓绿化、养护、卫生清运承包费。</t>
  </si>
  <si>
    <t>公益性公墓数量</t>
  </si>
  <si>
    <t>公益性公墓管理数量2个</t>
  </si>
  <si>
    <t>示范性农村公益性骨灰堂覆盖率</t>
  </si>
  <si>
    <t>示范性农村公益性骨灰堂覆盖率100%</t>
  </si>
  <si>
    <t>乱葬乱埋整治率</t>
  </si>
  <si>
    <t>乱葬乱埋整治率100%</t>
  </si>
  <si>
    <t>辖区内的火化率</t>
  </si>
  <si>
    <t>辖区内的火化率100%</t>
  </si>
  <si>
    <t>节约殡葬用地率</t>
  </si>
  <si>
    <t>生态环境建设水平</t>
  </si>
  <si>
    <t>殡葬管理和改革</t>
  </si>
  <si>
    <t>可持续影响指标</t>
  </si>
  <si>
    <t>丧葬行为</t>
  </si>
  <si>
    <t>得到规范</t>
  </si>
  <si>
    <t>丧葬行为得到规范</t>
  </si>
  <si>
    <t>两违建筑整治执法专项资金</t>
  </si>
  <si>
    <t>按照昆明市违法建设“依法处置，应拆尽拆，统筹联动，目标管理”的整治要求，持续有效开展县街街道两违建筑整治工作，把“两违”建筑整治工作作为确保经济工作健康发展的一项重大任务，有效控制和查处违建行为，努力把县街街道城乡建设管理水平提升一个新高度，营造出整洁优美和舒适的人居环境。</t>
  </si>
  <si>
    <t>年度两违建筑专项整治行动动员大会次数</t>
  </si>
  <si>
    <t>违法建设发现率</t>
  </si>
  <si>
    <t>违法建设查处率</t>
  </si>
  <si>
    <t>违法建设查拆除率</t>
  </si>
  <si>
    <t>"协同市级职能部门开展综合类执法参与率"</t>
  </si>
  <si>
    <t>提升社会公共利益及城市形象</t>
  </si>
  <si>
    <t>降低违法建设行为</t>
  </si>
  <si>
    <t>提升群众法律意识、环境意识和文明意识</t>
  </si>
  <si>
    <t>烈士陵园管护专项资金</t>
  </si>
  <si>
    <t>烈士陵园管护专项资金，用于烈士陵园及散葬烈士墓日常修缮管理维护及绿化美化，切实加强烈士纪念设施修缮保护，加强管理维护，提升烈士纪念设施整体效能。</t>
  </si>
  <si>
    <t>烈士陵园管护数量</t>
  </si>
  <si>
    <t>烈士陵园管护标准</t>
  </si>
  <si>
    <t>元/座</t>
  </si>
  <si>
    <t>保护烈士陵园</t>
  </si>
  <si>
    <t>农村公路管理养护补助经费</t>
  </si>
  <si>
    <t>充分利用此项资金做好街道辖区乡、村道路的养护管理工作。</t>
  </si>
  <si>
    <t>农村劳动力转移补助资金</t>
  </si>
  <si>
    <t>丰富农村文化生活</t>
  </si>
  <si>
    <t>促进社区经济社会协调发展</t>
  </si>
  <si>
    <t>改善农村文化环境</t>
  </si>
  <si>
    <t>农村区域性养老服务中心补助资金</t>
  </si>
  <si>
    <t>利用农村区域性养老服务中心补助资金，提高老年人生活水平，提高养老服务中心服务老年人工作质量。</t>
  </si>
  <si>
    <t>提升养老服务中心工作人员生活水平</t>
  </si>
  <si>
    <t>保障老年人权益</t>
  </si>
  <si>
    <t>军人事务管理专项经费</t>
  </si>
  <si>
    <t>依据相关要求，做好春节、中秋节对辖区优抚对象、退伍军人、现役军人家属、驻地部队的关心关爱，提升市委市政府的温暖。</t>
  </si>
  <si>
    <t>走访慰问各类对象人数</t>
  </si>
  <si>
    <t>资金利用率</t>
  </si>
  <si>
    <t>保障武装工作的维护管理</t>
  </si>
  <si>
    <t>提升重大节日军人、军属得到帮扶和关爱力度</t>
  </si>
  <si>
    <t>走访慰问对象满意度</t>
  </si>
  <si>
    <t>农村生活污水处理设施运维专项经费</t>
  </si>
  <si>
    <t>根据《安宁市人民政府办公室关于印发安宁市农村生活污水处理设施运行维护管理实施方案(试行)的通知》（安政办[2022]17号）文件要求，各街道办事处作为农村污水处理设施的运维主管单位，负责本行政区域内污水处理设施运行维护工作的组织和管理。规范和加强县街街道农村生活污水处理设施运行维护管理，改善农村人居环境和生态环境，实现农村生活污水处理设施稳定运行。</t>
  </si>
  <si>
    <t>处理氧化塘面积</t>
  </si>
  <si>
    <t>处理化粪池数量</t>
  </si>
  <si>
    <t>提升污水处理能力</t>
  </si>
  <si>
    <t>提升群众生产生活水平</t>
  </si>
  <si>
    <t>农村综合性改革试点项目专项资金</t>
  </si>
  <si>
    <t>实施1个省级农村综合性改革试点项目。通过项目实施，提升农民群众生活品质，促进乡村由表及里、形神兼备的全面提升，推动人与自然和谐共生和乡村绿色发展，探索建立符合实际、各具特色、行之有效、可复制推广的农村综合性改革试点机制模式。</t>
  </si>
  <si>
    <t>开展省级农村综合性改革试点项目个数</t>
  </si>
  <si>
    <t>建立省级农村综合性改革试点项目台账数量</t>
  </si>
  <si>
    <t>年度省级农村综合性改革试点任务完成率</t>
  </si>
  <si>
    <t>提升农村环境综合整治能力</t>
  </si>
  <si>
    <t>提升村小组人居环境提升情况</t>
  </si>
  <si>
    <t>农业农村管理专项资金</t>
  </si>
  <si>
    <t>通过农业生产安排，做好粮油、蔬菜花卉、水果科技推广、病虫害防治工作，促进农业生产；通过产前源头农资市场违禁农药监管，产中农药使用检查，产后检测，使农产品生产整个过程在安全生产环境下生产，确保消费者身体健康，社会稳定。推广农机，提高机械化水平，通过安全检查、隐患排查、安全生产宣传、农机检验，确保农机安全生产，确保人民生命财产安全；实施农村集体产权制度改革，能够有效落实农民集体集体收益分配权。</t>
  </si>
  <si>
    <t>推广农机具数量</t>
  </si>
  <si>
    <t>台</t>
  </si>
  <si>
    <t>蔬菜生产基地监管次数</t>
  </si>
  <si>
    <t>蔬菜水果农残检测数量</t>
  </si>
  <si>
    <t>打造精品示范果园</t>
  </si>
  <si>
    <t>二代红梨品种改良</t>
  </si>
  <si>
    <t>林下食用菌种植</t>
  </si>
  <si>
    <t>提升红梨产值</t>
  </si>
  <si>
    <t>提升生态环境建设水平</t>
  </si>
  <si>
    <t>红梨种植户满意度</t>
  </si>
  <si>
    <t>秋季重大动物疫病强制免疫反应治疗和反应死亡补助专项经费</t>
  </si>
  <si>
    <t>秋季重大动物疫病强制免疫反应死亡补偿费</t>
  </si>
  <si>
    <t>元</t>
  </si>
  <si>
    <t>秋季重大动物疫病强制免疫反应治疗费</t>
  </si>
  <si>
    <t>减少经济损失</t>
  </si>
  <si>
    <t>保障群众身体健康</t>
  </si>
  <si>
    <t>保障畜禽产品安全</t>
  </si>
  <si>
    <t>群众文化和旅游活动专项经费</t>
  </si>
  <si>
    <t xml:space="preserve">完成《安宁市基本公共文化服务实施标准》、《云南省乡镇（街道）文化站免费开放工作考核标准（试行）》中指标任务。拟订街道文化、旅游、广播电视工作的计划并组织实施，组织开展多种形式的群众文体活动，指导村级完成上级下达的各项任务等。  </t>
  </si>
  <si>
    <t>组织公益性群众文化活动不少于1次；举办单项性文化体育活动不少于6次；公益性展览不少于2次；非遗宣传展示活动不少于3次。拟订街道文化、旅游、广播电视工作的计划并组织实施，组织开展多种形式的群众文体活动，指导村级完成上级下达的各项任务等。</t>
  </si>
  <si>
    <t>文化室开放时间</t>
  </si>
  <si>
    <t>公益性群众文化活动次数</t>
  </si>
  <si>
    <t>提升文艺队及文艺爱好者积极性</t>
  </si>
  <si>
    <t>提升群众公共文化服务意识</t>
  </si>
  <si>
    <t>改善补助人群生活状况</t>
  </si>
  <si>
    <t>社会治安维稳、群众工作、禁种铲毒、反邪防邪、流动人口管理等维稳专项资金</t>
  </si>
  <si>
    <t>社会治安综合治理、信访、矛盾化解、学习教育培训等会议，报刊征订、开展各类教育培训等，开展信访突出问题及突发性群体矛盾纠纷调解、安保维稳重点人员、重点群体等稳控、不可预知（进京非访、劝返等）工作，平安创建、禁种铲毒、反邪防邪、群众工作、流动人口管理等工作，实现辖区持续稳定。</t>
  </si>
  <si>
    <t>召开政法工作会议人员覆盖范围</t>
  </si>
  <si>
    <t>召开政法工作会议人员覆盖范围12个村社区</t>
  </si>
  <si>
    <t>召开不稳定因素排查会议</t>
  </si>
  <si>
    <t>召开不稳定因素排查会议12次</t>
  </si>
  <si>
    <t>法律法规宣传活动次数</t>
  </si>
  <si>
    <t>法律法规宣传活动次数12次</t>
  </si>
  <si>
    <t>矛盾纠纷调解率</t>
  </si>
  <si>
    <t>矛盾纠纷调解率95%</t>
  </si>
  <si>
    <t>纠纷处理及时率</t>
  </si>
  <si>
    <t>纠纷处理及时率90%</t>
  </si>
  <si>
    <t>资金使用率100%</t>
  </si>
  <si>
    <t>提升综治、调解队伍整体素质</t>
  </si>
  <si>
    <t>保障社会治安安全</t>
  </si>
</sst>
</file>

<file path=xl/styles.xml><?xml version="1.0" encoding="utf-8"?>
<styleSheet xmlns="http://schemas.openxmlformats.org/spreadsheetml/2006/main">
  <numFmts count="7">
    <numFmt numFmtId="176" formatCode="#,##0.00000000_ "/>
    <numFmt numFmtId="43" formatCode="_ * #,##0.00_ ;_ * \-#,##0.00_ ;_ * &quot;-&quot;??_ ;_ @_ "/>
    <numFmt numFmtId="42" formatCode="_ &quot;￥&quot;* #,##0_ ;_ &quot;￥&quot;* \-#,##0_ ;_ &quot;￥&quot;* &quot;-&quot;_ ;_ @_ "/>
    <numFmt numFmtId="177" formatCode="0.00_ "/>
    <numFmt numFmtId="178" formatCode="#,##0.00_ "/>
    <numFmt numFmtId="44" formatCode="_ &quot;￥&quot;* #,##0.00_ ;_ &quot;￥&quot;* \-#,##0.00_ ;_ &quot;￥&quot;* &quot;-&quot;??_ ;_ @_ "/>
    <numFmt numFmtId="41" formatCode="_ * #,##0_ ;_ * \-#,##0_ ;_ * &quot;-&quot;_ ;_ @_ "/>
  </numFmts>
  <fonts count="50">
    <font>
      <sz val="11"/>
      <color indexed="8"/>
      <name val="等线"/>
      <charset val="134"/>
      <scheme val="minor"/>
    </font>
    <font>
      <sz val="11"/>
      <color theme="1"/>
      <name val="等线"/>
      <charset val="134"/>
      <scheme val="minor"/>
    </font>
    <font>
      <sz val="19"/>
      <color theme="1"/>
      <name val="方正小标宋简体"/>
      <charset val="134"/>
    </font>
    <font>
      <sz val="12"/>
      <color rgb="FF000000"/>
      <name val="宋体"/>
      <charset val="134"/>
    </font>
    <font>
      <sz val="11"/>
      <color theme="1"/>
      <name val="宋体"/>
      <charset val="134"/>
    </font>
    <font>
      <sz val="10"/>
      <color rgb="FF000000"/>
      <name val="宋体"/>
      <charset val="134"/>
    </font>
    <font>
      <sz val="10"/>
      <color theme="1"/>
      <name val="方正小标宋简体"/>
      <charset val="134"/>
    </font>
    <font>
      <sz val="12"/>
      <name val="宋体"/>
      <charset val="134"/>
    </font>
    <font>
      <sz val="10.5"/>
      <color rgb="FF000000"/>
      <name val="宋体"/>
      <charset val="134"/>
    </font>
    <font>
      <sz val="12"/>
      <color theme="1"/>
      <name val="宋体"/>
      <charset val="134"/>
    </font>
    <font>
      <sz val="10.5"/>
      <color rgb="FF000000"/>
      <name val="仿宋"/>
      <charset val="134"/>
    </font>
    <font>
      <sz val="19"/>
      <name val="仿宋"/>
      <charset val="134"/>
    </font>
    <font>
      <sz val="11"/>
      <name val="仿宋"/>
      <charset val="134"/>
    </font>
    <font>
      <sz val="18"/>
      <color theme="1"/>
      <name val="等线"/>
      <charset val="134"/>
      <scheme val="minor"/>
    </font>
    <font>
      <b/>
      <sz val="12"/>
      <color rgb="FF000000"/>
      <name val="宋体"/>
      <charset val="134"/>
    </font>
    <font>
      <sz val="11"/>
      <name val="等线"/>
      <charset val="134"/>
      <scheme val="minor"/>
    </font>
    <font>
      <sz val="18"/>
      <name val="宋体"/>
      <charset val="134"/>
    </font>
    <font>
      <sz val="19"/>
      <name val="方正小标宋简体"/>
      <charset val="134"/>
    </font>
    <font>
      <sz val="10"/>
      <name val="宋体"/>
      <charset val="134"/>
    </font>
    <font>
      <sz val="11"/>
      <name val="宋体"/>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sz val="11"/>
      <color rgb="FF000000"/>
      <name val="宋体"/>
      <charset val="134"/>
    </font>
    <font>
      <sz val="9"/>
      <name val="宋体"/>
      <charset val="134"/>
    </font>
    <font>
      <sz val="22"/>
      <name val="宋体"/>
      <charset val="134"/>
    </font>
    <font>
      <sz val="10"/>
      <color indexed="8"/>
      <name val="等线"/>
      <charset val="134"/>
      <scheme val="minor"/>
    </font>
    <font>
      <sz val="11"/>
      <color theme="0"/>
      <name val="等线"/>
      <charset val="0"/>
      <scheme val="minor"/>
    </font>
    <font>
      <sz val="11"/>
      <color theme="1"/>
      <name val="等线"/>
      <charset val="0"/>
      <scheme val="minor"/>
    </font>
    <font>
      <b/>
      <sz val="11"/>
      <color theme="3"/>
      <name val="等线"/>
      <charset val="134"/>
      <scheme val="minor"/>
    </font>
    <font>
      <sz val="11"/>
      <color rgb="FF006100"/>
      <name val="等线"/>
      <charset val="0"/>
      <scheme val="minor"/>
    </font>
    <font>
      <sz val="11"/>
      <color rgb="FFFA7D00"/>
      <name val="等线"/>
      <charset val="0"/>
      <scheme val="minor"/>
    </font>
    <font>
      <b/>
      <sz val="18"/>
      <color theme="3"/>
      <name val="等线"/>
      <charset val="134"/>
      <scheme val="minor"/>
    </font>
    <font>
      <b/>
      <sz val="13"/>
      <color theme="3"/>
      <name val="等线"/>
      <charset val="134"/>
      <scheme val="minor"/>
    </font>
    <font>
      <b/>
      <sz val="11"/>
      <color rgb="FFFFFFFF"/>
      <name val="等线"/>
      <charset val="0"/>
      <scheme val="minor"/>
    </font>
    <font>
      <i/>
      <sz val="11"/>
      <color rgb="FF7F7F7F"/>
      <name val="等线"/>
      <charset val="0"/>
      <scheme val="minor"/>
    </font>
    <font>
      <sz val="11"/>
      <color rgb="FF3F3F76"/>
      <name val="等线"/>
      <charset val="0"/>
      <scheme val="minor"/>
    </font>
    <font>
      <u/>
      <sz val="11"/>
      <color rgb="FF0000FF"/>
      <name val="等线"/>
      <charset val="0"/>
      <scheme val="minor"/>
    </font>
    <font>
      <b/>
      <sz val="11"/>
      <color rgb="FFFA7D00"/>
      <name val="等线"/>
      <charset val="0"/>
      <scheme val="minor"/>
    </font>
    <font>
      <sz val="11"/>
      <color rgb="FF9C0006"/>
      <name val="等线"/>
      <charset val="0"/>
      <scheme val="minor"/>
    </font>
    <font>
      <b/>
      <sz val="15"/>
      <color theme="3"/>
      <name val="等线"/>
      <charset val="134"/>
      <scheme val="minor"/>
    </font>
    <font>
      <sz val="11"/>
      <color rgb="FF9C6500"/>
      <name val="等线"/>
      <charset val="0"/>
      <scheme val="minor"/>
    </font>
    <font>
      <sz val="11"/>
      <color rgb="FFFF0000"/>
      <name val="等线"/>
      <charset val="0"/>
      <scheme val="minor"/>
    </font>
    <font>
      <b/>
      <sz val="11"/>
      <color theme="1"/>
      <name val="等线"/>
      <charset val="0"/>
      <scheme val="minor"/>
    </font>
    <font>
      <u/>
      <sz val="11"/>
      <color rgb="FF800080"/>
      <name val="等线"/>
      <charset val="0"/>
      <scheme val="minor"/>
    </font>
    <font>
      <b/>
      <sz val="11"/>
      <color rgb="FF3F3F3F"/>
      <name val="等线"/>
      <charset val="0"/>
      <scheme val="minor"/>
    </font>
    <font>
      <sz val="10"/>
      <color indexed="8"/>
      <name val="Times New Roman"/>
      <charset val="134"/>
    </font>
    <font>
      <sz val="10"/>
      <color rgb="FF000000"/>
      <name val="Times New Roman"/>
      <charset val="134"/>
    </font>
    <font>
      <sz val="10"/>
      <name val="宋体"/>
      <charset val="134"/>
    </font>
  </fonts>
  <fills count="34">
    <fill>
      <patternFill patternType="none"/>
    </fill>
    <fill>
      <patternFill patternType="gray125"/>
    </fill>
    <fill>
      <patternFill patternType="solid">
        <fgColor rgb="FFFFFFFF"/>
        <bgColor indexed="64"/>
      </patternFill>
    </fill>
    <fill>
      <patternFill patternType="solid">
        <fgColor theme="6"/>
        <bgColor indexed="64"/>
      </patternFill>
    </fill>
    <fill>
      <patternFill patternType="solid">
        <fgColor theme="5" tint="0.599993896298105"/>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A5A5A5"/>
        <bgColor indexed="64"/>
      </patternFill>
    </fill>
    <fill>
      <patternFill patternType="solid">
        <fgColor rgb="FFFFCC9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7" tint="0.799981688894314"/>
        <bgColor indexed="64"/>
      </patternFill>
    </fill>
    <fill>
      <patternFill patternType="solid">
        <fgColor rgb="FFFFC7CE"/>
        <bgColor indexed="64"/>
      </patternFill>
    </fill>
    <fill>
      <patternFill patternType="solid">
        <fgColor theme="9"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tint="0.399975585192419"/>
        <bgColor indexed="64"/>
      </patternFill>
    </fill>
  </fills>
  <borders count="100">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auto="1"/>
      </right>
      <top/>
      <bottom style="medium">
        <color auto="1"/>
      </bottom>
      <diagonal/>
    </border>
    <border>
      <left/>
      <right style="medium">
        <color rgb="FF000000"/>
      </right>
      <top style="medium">
        <color rgb="FF000000"/>
      </top>
      <bottom/>
      <diagonal/>
    </border>
    <border>
      <left/>
      <right style="medium">
        <color rgb="FF000000"/>
      </right>
      <top style="medium">
        <color rgb="FF000000"/>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rgb="FF000000"/>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bottom style="medium">
        <color rgb="FF000000"/>
      </bottom>
      <diagonal/>
    </border>
    <border>
      <left style="medium">
        <color auto="1"/>
      </left>
      <right style="medium">
        <color rgb="FF000000"/>
      </right>
      <top/>
      <bottom style="medium">
        <color auto="1"/>
      </bottom>
      <diagonal/>
    </border>
    <border>
      <left style="medium">
        <color rgb="FF000000"/>
      </left>
      <right style="medium">
        <color rgb="FF000000"/>
      </right>
      <top/>
      <bottom style="medium">
        <color auto="1"/>
      </bottom>
      <diagonal/>
    </border>
    <border>
      <left/>
      <right style="medium">
        <color rgb="FF000000"/>
      </right>
      <top/>
      <bottom style="medium">
        <color auto="1"/>
      </bottom>
      <diagonal/>
    </border>
    <border>
      <left style="medium">
        <color rgb="FF000000"/>
      </left>
      <right style="medium">
        <color rgb="FF000000"/>
      </right>
      <top style="medium">
        <color auto="1"/>
      </top>
      <bottom style="medium">
        <color rgb="FF000000"/>
      </bottom>
      <diagonal/>
    </border>
    <border>
      <left/>
      <right style="medium">
        <color rgb="FF000000"/>
      </right>
      <top style="medium">
        <color auto="1"/>
      </top>
      <bottom style="medium">
        <color rgb="FF000000"/>
      </bottom>
      <diagonal/>
    </border>
    <border>
      <left/>
      <right style="medium">
        <color auto="1"/>
      </right>
      <top style="medium">
        <color auto="1"/>
      </top>
      <bottom style="medium">
        <color rgb="FF000000"/>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medium">
        <color auto="1"/>
      </left>
      <right style="medium">
        <color auto="1"/>
      </right>
      <top style="medium">
        <color rgb="FF000000"/>
      </top>
      <bottom style="medium">
        <color rgb="FF000000"/>
      </bottom>
      <diagonal/>
    </border>
    <border>
      <left style="medium">
        <color auto="1"/>
      </left>
      <right style="medium">
        <color auto="1"/>
      </right>
      <top style="medium">
        <color rgb="FF000000"/>
      </top>
      <bottom style="medium">
        <color auto="1"/>
      </bottom>
      <diagonal/>
    </border>
    <border>
      <left style="medium">
        <color auto="1"/>
      </left>
      <right/>
      <top style="medium">
        <color rgb="FF000000"/>
      </top>
      <bottom style="medium">
        <color rgb="FF000000"/>
      </bottom>
      <diagonal/>
    </border>
    <border>
      <left style="medium">
        <color auto="1"/>
      </left>
      <right/>
      <top/>
      <bottom style="medium">
        <color rgb="FF000000"/>
      </bottom>
      <diagonal/>
    </border>
    <border>
      <left/>
      <right style="medium">
        <color auto="1"/>
      </right>
      <top style="medium">
        <color rgb="FF000000"/>
      </top>
      <bottom/>
      <diagonal/>
    </border>
    <border>
      <left/>
      <right style="medium">
        <color auto="1"/>
      </right>
      <top/>
      <bottom/>
      <diagonal/>
    </border>
    <border>
      <left/>
      <right style="medium">
        <color auto="1"/>
      </right>
      <top/>
      <bottom style="medium">
        <color rgb="FF000000"/>
      </bottom>
      <diagonal/>
    </border>
    <border>
      <left/>
      <right style="medium">
        <color auto="1"/>
      </right>
      <top style="medium">
        <color auto="1"/>
      </top>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indexed="8"/>
      </left>
      <right style="medium">
        <color rgb="FF000000"/>
      </right>
      <top style="medium">
        <color rgb="FF000000"/>
      </top>
      <bottom/>
      <diagonal/>
    </border>
    <border>
      <left style="medium">
        <color indexed="8"/>
      </left>
      <right style="medium">
        <color rgb="FF000000"/>
      </right>
      <top/>
      <bottom/>
      <diagonal/>
    </border>
    <border>
      <left style="medium">
        <color indexed="8"/>
      </left>
      <right style="medium">
        <color rgb="FF000000"/>
      </right>
      <top/>
      <bottom style="medium">
        <color rgb="FF000000"/>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medium">
        <color rgb="FF000000"/>
      </left>
      <right/>
      <top/>
      <bottom style="medium">
        <color rgb="FF000000"/>
      </bottom>
      <diagonal/>
    </border>
    <border>
      <left/>
      <right style="medium">
        <color rgb="FF000000"/>
      </right>
      <top style="medium">
        <color rgb="FF000000"/>
      </top>
      <bottom style="medium">
        <color auto="1"/>
      </bottom>
      <diagonal/>
    </border>
    <border>
      <left style="medium">
        <color indexed="8"/>
      </left>
      <right/>
      <top/>
      <bottom style="medium">
        <color rgb="FF000000"/>
      </bottom>
      <diagonal/>
    </border>
    <border>
      <left style="medium">
        <color indexed="8"/>
      </left>
      <right/>
      <top style="medium">
        <color rgb="FF000000"/>
      </top>
      <bottom style="medium">
        <color rgb="FF000000"/>
      </bottom>
      <diagonal/>
    </border>
    <border>
      <left style="medium">
        <color indexed="8"/>
      </left>
      <right/>
      <top/>
      <bottom/>
      <diagonal/>
    </border>
    <border>
      <left style="medium">
        <color indexed="8"/>
      </left>
      <right/>
      <top/>
      <bottom style="medium">
        <color indexed="8"/>
      </bottom>
      <diagonal/>
    </border>
    <border>
      <left/>
      <right style="medium">
        <color indexed="8"/>
      </right>
      <top style="medium">
        <color rgb="FF000000"/>
      </top>
      <bottom/>
      <diagonal/>
    </border>
    <border>
      <left/>
      <right style="medium">
        <color indexed="8"/>
      </right>
      <top/>
      <bottom style="medium">
        <color indexed="8"/>
      </bottom>
      <diagonal/>
    </border>
    <border>
      <left style="medium">
        <color rgb="FF000000"/>
      </left>
      <right/>
      <top/>
      <bottom/>
      <diagonal/>
    </border>
    <border>
      <left style="medium">
        <color indexed="8"/>
      </left>
      <right style="medium">
        <color indexed="8"/>
      </right>
      <top/>
      <bottom style="medium">
        <color rgb="FF000000"/>
      </bottom>
      <diagonal/>
    </border>
    <border>
      <left/>
      <right style="medium">
        <color indexed="8"/>
      </right>
      <top style="medium">
        <color rgb="FF000000"/>
      </top>
      <bottom style="medium">
        <color rgb="FF000000"/>
      </bottom>
      <diagonal/>
    </border>
    <border>
      <left style="medium">
        <color indexed="8"/>
      </left>
      <right style="medium">
        <color indexed="8"/>
      </right>
      <top style="medium">
        <color rgb="FF000000"/>
      </top>
      <bottom style="medium">
        <color rgb="FF000000"/>
      </bottom>
      <diagonal/>
    </border>
    <border>
      <left style="medium">
        <color rgb="FF000000"/>
      </left>
      <right style="medium">
        <color rgb="FF000000"/>
      </right>
      <top style="medium">
        <color rgb="FF000000"/>
      </top>
      <bottom style="medium">
        <color auto="1"/>
      </bottom>
      <diagonal/>
    </border>
    <border>
      <left style="medium">
        <color rgb="FF000000"/>
      </left>
      <right/>
      <top style="medium">
        <color rgb="FF000000"/>
      </top>
      <bottom/>
      <diagonal/>
    </border>
    <border>
      <left/>
      <right/>
      <top style="medium">
        <color rgb="FF000000"/>
      </top>
      <bottom/>
      <diagonal/>
    </border>
    <border>
      <left/>
      <right/>
      <top/>
      <bottom style="medium">
        <color rgb="FF000000"/>
      </bottom>
      <diagonal/>
    </border>
    <border>
      <left style="medium">
        <color rgb="FF000000"/>
      </left>
      <right/>
      <top style="medium">
        <color auto="1"/>
      </top>
      <bottom style="medium">
        <color rgb="FF000000"/>
      </bottom>
      <diagonal/>
    </border>
    <border>
      <left/>
      <right/>
      <top style="medium">
        <color auto="1"/>
      </top>
      <bottom style="medium">
        <color rgb="FF000000"/>
      </bottom>
      <diagonal/>
    </border>
    <border>
      <left style="medium">
        <color auto="1"/>
      </left>
      <right/>
      <top style="medium">
        <color auto="1"/>
      </top>
      <bottom style="medium">
        <color auto="1"/>
      </bottom>
      <diagonal/>
    </border>
    <border>
      <left/>
      <right/>
      <top style="medium">
        <color rgb="FF000000"/>
      </top>
      <bottom style="medium">
        <color rgb="FF000000"/>
      </bottom>
      <diagonal/>
    </border>
    <border>
      <left style="thin">
        <color auto="1"/>
      </left>
      <right style="thin">
        <color auto="1"/>
      </right>
      <top style="thin">
        <color auto="1"/>
      </top>
      <bottom style="thin">
        <color auto="1"/>
      </bottom>
      <diagonal/>
    </border>
    <border>
      <left style="medium">
        <color auto="1"/>
      </left>
      <right style="medium">
        <color rgb="FF000000"/>
      </right>
      <top style="medium">
        <color auto="1"/>
      </top>
      <bottom style="medium">
        <color auto="1"/>
      </bottom>
      <diagonal/>
    </border>
    <border>
      <left style="medium">
        <color auto="1"/>
      </left>
      <right style="medium">
        <color auto="1"/>
      </right>
      <top style="medium">
        <color auto="1"/>
      </top>
      <bottom style="medium">
        <color rgb="FF000000"/>
      </bottom>
      <diagonal/>
    </border>
    <border>
      <left style="medium">
        <color auto="1"/>
      </left>
      <right style="medium">
        <color rgb="FF000000"/>
      </right>
      <top style="medium">
        <color auto="1"/>
      </top>
      <bottom style="medium">
        <color rgb="FF000000"/>
      </bottom>
      <diagonal/>
    </border>
    <border>
      <left style="medium">
        <color auto="1"/>
      </left>
      <right style="medium">
        <color rgb="FF000000"/>
      </right>
      <top style="medium">
        <color auto="1"/>
      </top>
      <bottom/>
      <diagonal/>
    </border>
    <border>
      <left style="medium">
        <color rgb="FF000000"/>
      </left>
      <right style="medium">
        <color rgb="FF000000"/>
      </right>
      <top style="medium">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rgb="FF000000"/>
      </top>
      <bottom style="thin">
        <color rgb="FF000000"/>
      </bottom>
      <diagonal/>
    </border>
    <border>
      <left/>
      <right style="thin">
        <color auto="1"/>
      </right>
      <top style="thin">
        <color rgb="FF000000"/>
      </top>
      <bottom style="thin">
        <color rgb="FF000000"/>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alignment vertical="center"/>
    </xf>
    <xf numFmtId="0" fontId="29" fillId="21" borderId="0" applyNumberFormat="0" applyBorder="0" applyAlignment="0" applyProtection="0">
      <alignment vertical="center"/>
    </xf>
    <xf numFmtId="0" fontId="29" fillId="26" borderId="0" applyNumberFormat="0" applyBorder="0" applyAlignment="0" applyProtection="0">
      <alignment vertical="center"/>
    </xf>
    <xf numFmtId="0" fontId="28" fillId="13" borderId="0" applyNumberFormat="0" applyBorder="0" applyAlignment="0" applyProtection="0">
      <alignment vertical="center"/>
    </xf>
    <xf numFmtId="0" fontId="29" fillId="11" borderId="0" applyNumberFormat="0" applyBorder="0" applyAlignment="0" applyProtection="0">
      <alignment vertical="center"/>
    </xf>
    <xf numFmtId="0" fontId="29" fillId="28" borderId="0" applyNumberFormat="0" applyBorder="0" applyAlignment="0" applyProtection="0">
      <alignment vertical="center"/>
    </xf>
    <xf numFmtId="0" fontId="28" fillId="20" borderId="0" applyNumberFormat="0" applyBorder="0" applyAlignment="0" applyProtection="0">
      <alignment vertical="center"/>
    </xf>
    <xf numFmtId="0" fontId="29" fillId="19" borderId="0" applyNumberFormat="0" applyBorder="0" applyAlignment="0" applyProtection="0">
      <alignment vertical="center"/>
    </xf>
    <xf numFmtId="0" fontId="30" fillId="0" borderId="97" applyNumberFormat="0" applyFill="0" applyAlignment="0" applyProtection="0">
      <alignment vertical="center"/>
    </xf>
    <xf numFmtId="0" fontId="36" fillId="0" borderId="0" applyNumberFormat="0" applyFill="0" applyBorder="0" applyAlignment="0" applyProtection="0">
      <alignment vertical="center"/>
    </xf>
    <xf numFmtId="0" fontId="44" fillId="0" borderId="98"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34" fillId="0" borderId="94" applyNumberFormat="0" applyFill="0" applyAlignment="0" applyProtection="0">
      <alignment vertical="center"/>
    </xf>
    <xf numFmtId="42" fontId="1" fillId="0" borderId="0" applyFont="0" applyFill="0" applyBorder="0" applyAlignment="0" applyProtection="0">
      <alignment vertical="center"/>
    </xf>
    <xf numFmtId="0" fontId="1" fillId="0" borderId="0">
      <alignment vertical="center"/>
    </xf>
    <xf numFmtId="0" fontId="28" fillId="29" borderId="0" applyNumberFormat="0" applyBorder="0" applyAlignment="0" applyProtection="0">
      <alignment vertical="center"/>
    </xf>
    <xf numFmtId="0" fontId="43" fillId="0" borderId="0" applyNumberFormat="0" applyFill="0" applyBorder="0" applyAlignment="0" applyProtection="0">
      <alignment vertical="center"/>
    </xf>
    <xf numFmtId="0" fontId="29" fillId="22" borderId="0" applyNumberFormat="0" applyBorder="0" applyAlignment="0" applyProtection="0">
      <alignment vertical="center"/>
    </xf>
    <xf numFmtId="0" fontId="7" fillId="0" borderId="0">
      <alignment vertical="center"/>
    </xf>
    <xf numFmtId="0" fontId="28" fillId="30" borderId="0" applyNumberFormat="0" applyBorder="0" applyAlignment="0" applyProtection="0">
      <alignment vertical="center"/>
    </xf>
    <xf numFmtId="0" fontId="41" fillId="0" borderId="94" applyNumberFormat="0" applyFill="0" applyAlignment="0" applyProtection="0">
      <alignment vertical="center"/>
    </xf>
    <xf numFmtId="0" fontId="38" fillId="0" borderId="0" applyNumberFormat="0" applyFill="0" applyBorder="0" applyAlignment="0" applyProtection="0">
      <alignment vertical="center"/>
    </xf>
    <xf numFmtId="0" fontId="29" fillId="31" borderId="0" applyNumberFormat="0" applyBorder="0" applyAlignment="0" applyProtection="0">
      <alignment vertical="center"/>
    </xf>
    <xf numFmtId="44" fontId="1" fillId="0" borderId="0" applyFont="0" applyFill="0" applyBorder="0" applyAlignment="0" applyProtection="0">
      <alignment vertical="center"/>
    </xf>
    <xf numFmtId="0" fontId="7" fillId="0" borderId="0"/>
    <xf numFmtId="0" fontId="29" fillId="24" borderId="0" applyNumberFormat="0" applyBorder="0" applyAlignment="0" applyProtection="0">
      <alignment vertical="center"/>
    </xf>
    <xf numFmtId="0" fontId="39" fillId="23" borderId="96" applyNumberFormat="0" applyAlignment="0" applyProtection="0">
      <alignment vertical="center"/>
    </xf>
    <xf numFmtId="0" fontId="45" fillId="0" borderId="0" applyNumberFormat="0" applyFill="0" applyBorder="0" applyAlignment="0" applyProtection="0">
      <alignment vertical="center"/>
    </xf>
    <xf numFmtId="41" fontId="1" fillId="0" borderId="0" applyFont="0" applyFill="0" applyBorder="0" applyAlignment="0" applyProtection="0">
      <alignment vertical="center"/>
    </xf>
    <xf numFmtId="0" fontId="28" fillId="14"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37" fillId="17" borderId="96" applyNumberFormat="0" applyAlignment="0" applyProtection="0">
      <alignment vertical="center"/>
    </xf>
    <xf numFmtId="0" fontId="46" fillId="23" borderId="99" applyNumberFormat="0" applyAlignment="0" applyProtection="0">
      <alignment vertical="center"/>
    </xf>
    <xf numFmtId="0" fontId="35" fillId="16" borderId="95" applyNumberFormat="0" applyAlignment="0" applyProtection="0">
      <alignment vertical="center"/>
    </xf>
    <xf numFmtId="0" fontId="32" fillId="0" borderId="93" applyNumberFormat="0" applyFill="0" applyAlignment="0" applyProtection="0">
      <alignment vertical="center"/>
    </xf>
    <xf numFmtId="9" fontId="7" fillId="0" borderId="0" applyFont="0" applyFill="0" applyBorder="0" applyAlignment="0" applyProtection="0">
      <alignment vertical="center"/>
    </xf>
    <xf numFmtId="0" fontId="28" fillId="10" borderId="0" applyNumberFormat="0" applyBorder="0" applyAlignment="0" applyProtection="0">
      <alignment vertical="center"/>
    </xf>
    <xf numFmtId="0" fontId="1" fillId="0" borderId="0">
      <alignment vertical="center"/>
    </xf>
    <xf numFmtId="0" fontId="28" fillId="8" borderId="0" applyNumberFormat="0" applyBorder="0" applyAlignment="0" applyProtection="0">
      <alignment vertical="center"/>
    </xf>
    <xf numFmtId="0" fontId="1" fillId="7" borderId="92" applyNumberFormat="0" applyFont="0" applyAlignment="0" applyProtection="0">
      <alignment vertical="center"/>
    </xf>
    <xf numFmtId="0" fontId="33" fillId="0" borderId="0" applyNumberFormat="0" applyFill="0" applyBorder="0" applyAlignment="0" applyProtection="0">
      <alignment vertical="center"/>
    </xf>
    <xf numFmtId="0" fontId="31" fillId="6" borderId="0" applyNumberFormat="0" applyBorder="0" applyAlignment="0" applyProtection="0">
      <alignment vertical="center"/>
    </xf>
    <xf numFmtId="0" fontId="30" fillId="0" borderId="0" applyNumberFormat="0" applyFill="0" applyBorder="0" applyAlignment="0" applyProtection="0">
      <alignment vertical="center"/>
    </xf>
    <xf numFmtId="0" fontId="28" fillId="5" borderId="0" applyNumberFormat="0" applyBorder="0" applyAlignment="0" applyProtection="0">
      <alignment vertical="center"/>
    </xf>
    <xf numFmtId="0" fontId="42" fillId="27" borderId="0" applyNumberFormat="0" applyBorder="0" applyAlignment="0" applyProtection="0">
      <alignment vertical="center"/>
    </xf>
    <xf numFmtId="0" fontId="29" fillId="9" borderId="0" applyNumberFormat="0" applyBorder="0" applyAlignment="0" applyProtection="0">
      <alignment vertical="center"/>
    </xf>
    <xf numFmtId="0" fontId="40" fillId="25" borderId="0" applyNumberFormat="0" applyBorder="0" applyAlignment="0" applyProtection="0">
      <alignment vertical="center"/>
    </xf>
    <xf numFmtId="0" fontId="28" fillId="15" borderId="0" applyNumberFormat="0" applyBorder="0" applyAlignment="0" applyProtection="0">
      <alignment vertical="center"/>
    </xf>
    <xf numFmtId="0" fontId="29" fillId="18" borderId="0" applyNumberFormat="0" applyBorder="0" applyAlignment="0" applyProtection="0">
      <alignment vertical="center"/>
    </xf>
    <xf numFmtId="0" fontId="7" fillId="0" borderId="0"/>
    <xf numFmtId="0" fontId="28" fillId="12" borderId="0" applyNumberFormat="0" applyBorder="0" applyAlignment="0" applyProtection="0">
      <alignment vertical="center"/>
    </xf>
    <xf numFmtId="0" fontId="29" fillId="4" borderId="0" applyNumberFormat="0" applyBorder="0" applyAlignment="0" applyProtection="0">
      <alignment vertical="center"/>
    </xf>
    <xf numFmtId="0" fontId="28" fillId="3" borderId="0" applyNumberFormat="0" applyBorder="0" applyAlignment="0" applyProtection="0">
      <alignment vertical="center"/>
    </xf>
  </cellStyleXfs>
  <cellXfs count="369">
    <xf numFmtId="0" fontId="0" fillId="0" borderId="0" xfId="0">
      <alignment vertical="center"/>
    </xf>
    <xf numFmtId="0" fontId="1" fillId="0" borderId="0" xfId="39">
      <alignment vertical="center"/>
    </xf>
    <xf numFmtId="0" fontId="2" fillId="0" borderId="0" xfId="39" applyFont="1" applyAlignment="1">
      <alignment horizontal="center" vertical="center"/>
    </xf>
    <xf numFmtId="0" fontId="3" fillId="0" borderId="1" xfId="39" applyFont="1" applyBorder="1" applyAlignment="1">
      <alignment horizontal="center" vertical="center" wrapText="1"/>
    </xf>
    <xf numFmtId="0" fontId="3" fillId="0" borderId="2" xfId="39" applyFont="1" applyBorder="1" applyAlignment="1">
      <alignment horizontal="center" vertical="center" wrapText="1"/>
    </xf>
    <xf numFmtId="0" fontId="3" fillId="0" borderId="3" xfId="39" applyFont="1" applyBorder="1" applyAlignment="1">
      <alignment horizontal="center" vertical="center" wrapText="1"/>
    </xf>
    <xf numFmtId="178" fontId="3" fillId="0" borderId="2" xfId="39" applyNumberFormat="1" applyFont="1" applyBorder="1" applyAlignment="1">
      <alignment horizontal="right" vertical="center" wrapText="1" indent="1"/>
    </xf>
    <xf numFmtId="0" fontId="3" fillId="0" borderId="1" xfId="39" applyFont="1" applyBorder="1" applyAlignment="1">
      <alignment horizontal="justify" vertical="center" wrapText="1"/>
    </xf>
    <xf numFmtId="178" fontId="3" fillId="0" borderId="1" xfId="39" applyNumberFormat="1" applyFont="1" applyFill="1" applyBorder="1" applyAlignment="1">
      <alignment horizontal="right" vertical="center" wrapText="1" indent="1"/>
    </xf>
    <xf numFmtId="0" fontId="3" fillId="0" borderId="1" xfId="39" applyFont="1" applyBorder="1" applyAlignment="1">
      <alignment horizontal="left" vertical="center" wrapText="1"/>
    </xf>
    <xf numFmtId="0" fontId="3" fillId="0" borderId="1" xfId="15" applyFont="1" applyBorder="1" applyAlignment="1">
      <alignment horizontal="center" vertical="center" wrapText="1"/>
    </xf>
    <xf numFmtId="0" fontId="3" fillId="0" borderId="4" xfId="39" applyFont="1" applyBorder="1" applyAlignment="1">
      <alignment horizontal="center" vertical="center" wrapText="1"/>
    </xf>
    <xf numFmtId="0" fontId="3" fillId="0" borderId="5" xfId="39" applyFont="1" applyBorder="1" applyAlignment="1">
      <alignment horizontal="center" vertical="center" wrapText="1"/>
    </xf>
    <xf numFmtId="0" fontId="4" fillId="0" borderId="1" xfId="39" applyFont="1" applyBorder="1" applyAlignment="1">
      <alignment horizontal="center" vertical="center"/>
    </xf>
    <xf numFmtId="0" fontId="3" fillId="2" borderId="6" xfId="39" applyFont="1" applyFill="1" applyBorder="1" applyAlignment="1">
      <alignment horizontal="center" vertical="center" wrapText="1"/>
    </xf>
    <xf numFmtId="0" fontId="3" fillId="0" borderId="1" xfId="39" applyFont="1" applyBorder="1" applyAlignment="1">
      <alignment horizontal="center" wrapText="1"/>
    </xf>
    <xf numFmtId="0" fontId="5" fillId="0" borderId="0" xfId="39" applyFont="1" applyAlignment="1">
      <alignment horizontal="left" vertical="center"/>
    </xf>
    <xf numFmtId="0" fontId="3" fillId="0" borderId="7" xfId="39" applyFont="1" applyBorder="1" applyAlignment="1">
      <alignment horizontal="center" vertical="center" wrapText="1"/>
    </xf>
    <xf numFmtId="0" fontId="3" fillId="0" borderId="8" xfId="39" applyFont="1" applyBorder="1" applyAlignment="1">
      <alignment horizontal="center" vertical="center" wrapText="1"/>
    </xf>
    <xf numFmtId="10" fontId="3" fillId="0" borderId="2" xfId="39" applyNumberFormat="1" applyFont="1" applyBorder="1" applyAlignment="1">
      <alignment horizontal="center" vertical="center" wrapText="1"/>
    </xf>
    <xf numFmtId="0" fontId="3" fillId="2" borderId="1" xfId="15" applyFont="1" applyFill="1" applyBorder="1" applyAlignment="1">
      <alignment horizontal="center" vertical="center" wrapText="1"/>
    </xf>
    <xf numFmtId="178" fontId="3" fillId="2" borderId="1" xfId="12" applyNumberFormat="1" applyFont="1" applyFill="1" applyBorder="1" applyAlignment="1">
      <alignment horizontal="right" vertical="center" wrapText="1" indent="1"/>
    </xf>
    <xf numFmtId="0" fontId="3" fillId="2" borderId="9" xfId="39" applyFont="1" applyFill="1" applyBorder="1" applyAlignment="1">
      <alignment horizontal="center" vertical="center" wrapText="1"/>
    </xf>
    <xf numFmtId="0" fontId="6" fillId="0" borderId="0" xfId="39" applyFont="1" applyAlignment="1">
      <alignment horizontal="right" vertical="center"/>
    </xf>
    <xf numFmtId="178" fontId="3" fillId="0" borderId="10" xfId="12" applyNumberFormat="1" applyFont="1" applyBorder="1" applyAlignment="1">
      <alignment horizontal="center" vertical="center" wrapText="1"/>
    </xf>
    <xf numFmtId="178" fontId="3" fillId="0" borderId="8" xfId="12" applyNumberFormat="1" applyFont="1" applyBorder="1" applyAlignment="1">
      <alignment horizontal="center" vertical="center" wrapText="1"/>
    </xf>
    <xf numFmtId="0" fontId="3" fillId="0" borderId="8" xfId="15" applyFont="1" applyBorder="1" applyAlignment="1">
      <alignment horizontal="center" vertical="center" wrapText="1"/>
    </xf>
    <xf numFmtId="0" fontId="7" fillId="0" borderId="1" xfId="19" applyBorder="1" applyAlignment="1">
      <alignment horizontal="center" vertical="center"/>
    </xf>
    <xf numFmtId="49" fontId="7" fillId="0" borderId="1" xfId="19" applyNumberFormat="1" applyBorder="1" applyAlignment="1">
      <alignment horizontal="center" vertical="center" wrapText="1"/>
    </xf>
    <xf numFmtId="0" fontId="3" fillId="0" borderId="11" xfId="39" applyFont="1" applyBorder="1" applyAlignment="1">
      <alignment horizontal="center" vertical="center" wrapText="1"/>
    </xf>
    <xf numFmtId="0" fontId="3" fillId="0" borderId="12" xfId="39" applyFont="1" applyBorder="1" applyAlignment="1">
      <alignment horizontal="center" vertical="center" wrapText="1"/>
    </xf>
    <xf numFmtId="0" fontId="4" fillId="0" borderId="12" xfId="39" applyFont="1" applyBorder="1" applyAlignment="1">
      <alignment horizontal="center" vertical="center"/>
    </xf>
    <xf numFmtId="0" fontId="8" fillId="0" borderId="1" xfId="39" applyFont="1" applyBorder="1" applyAlignment="1">
      <alignment horizontal="center" vertical="center" wrapText="1"/>
    </xf>
    <xf numFmtId="0" fontId="8" fillId="0" borderId="1" xfId="39" applyFont="1" applyBorder="1" applyAlignment="1">
      <alignment horizontal="left" vertical="center" wrapText="1"/>
    </xf>
    <xf numFmtId="0" fontId="8" fillId="0" borderId="4" xfId="39" applyFont="1" applyBorder="1" applyAlignment="1">
      <alignment horizontal="center" vertical="center" wrapText="1"/>
    </xf>
    <xf numFmtId="0" fontId="8" fillId="0" borderId="5" xfId="39" applyFont="1" applyBorder="1" applyAlignment="1">
      <alignment horizontal="center" vertical="center" wrapText="1"/>
    </xf>
    <xf numFmtId="0" fontId="8" fillId="0" borderId="11" xfId="39" applyFont="1" applyBorder="1" applyAlignment="1">
      <alignment horizontal="center" vertical="center" wrapText="1"/>
    </xf>
    <xf numFmtId="0" fontId="9" fillId="0" borderId="1" xfId="39" applyFont="1" applyBorder="1">
      <alignment vertical="center"/>
    </xf>
    <xf numFmtId="0" fontId="3" fillId="0" borderId="1" xfId="39" applyFont="1" applyBorder="1" applyAlignment="1">
      <alignment horizontal="justify" wrapText="1"/>
    </xf>
    <xf numFmtId="0" fontId="3" fillId="2" borderId="12" xfId="39" applyFont="1" applyFill="1" applyBorder="1" applyAlignment="1">
      <alignment horizontal="center" vertical="center" wrapText="1"/>
    </xf>
    <xf numFmtId="0" fontId="3" fillId="0" borderId="1" xfId="39" applyFont="1" applyBorder="1" applyAlignment="1">
      <alignment vertical="center" wrapText="1"/>
    </xf>
    <xf numFmtId="0" fontId="3" fillId="2" borderId="11" xfId="39" applyFont="1" applyFill="1" applyBorder="1" applyAlignment="1">
      <alignment horizontal="center" vertical="center" wrapText="1"/>
    </xf>
    <xf numFmtId="0" fontId="3" fillId="2" borderId="8" xfId="39" applyFont="1" applyFill="1" applyBorder="1" applyAlignment="1">
      <alignment horizontal="left" vertical="center" wrapText="1"/>
    </xf>
    <xf numFmtId="0" fontId="3" fillId="2" borderId="5" xfId="39" applyFont="1" applyFill="1" applyBorder="1" applyAlignment="1">
      <alignment horizontal="center" vertical="center" wrapText="1"/>
    </xf>
    <xf numFmtId="0" fontId="3" fillId="2" borderId="3" xfId="39" applyFont="1" applyFill="1" applyBorder="1" applyAlignment="1">
      <alignment horizontal="center" vertical="center" wrapText="1"/>
    </xf>
    <xf numFmtId="0" fontId="3" fillId="0" borderId="13" xfId="39" applyFont="1" applyBorder="1" applyAlignment="1">
      <alignment horizontal="center" vertical="center" wrapText="1"/>
    </xf>
    <xf numFmtId="0" fontId="3" fillId="0" borderId="14" xfId="39" applyFont="1" applyBorder="1" applyAlignment="1">
      <alignment horizontal="center" vertical="center" wrapText="1"/>
    </xf>
    <xf numFmtId="0" fontId="3" fillId="0" borderId="15" xfId="39" applyFont="1" applyBorder="1" applyAlignment="1">
      <alignment horizontal="left" vertical="center" wrapText="1"/>
    </xf>
    <xf numFmtId="0" fontId="3" fillId="0" borderId="16" xfId="39" applyFont="1" applyBorder="1" applyAlignment="1">
      <alignment horizontal="center" vertical="center" wrapText="1"/>
    </xf>
    <xf numFmtId="0" fontId="3" fillId="0" borderId="17" xfId="39" applyFont="1" applyBorder="1" applyAlignment="1">
      <alignment horizontal="center" vertical="center" wrapText="1"/>
    </xf>
    <xf numFmtId="0" fontId="3" fillId="0" borderId="12" xfId="39" applyFont="1" applyBorder="1" applyAlignment="1">
      <alignment horizontal="left" vertical="center" wrapText="1"/>
    </xf>
    <xf numFmtId="0" fontId="3" fillId="0" borderId="18" xfId="39" applyFont="1" applyBorder="1" applyAlignment="1">
      <alignment horizontal="center" vertical="center" wrapText="1"/>
    </xf>
    <xf numFmtId="0" fontId="3" fillId="0" borderId="19" xfId="39" applyFont="1" applyBorder="1" applyAlignment="1">
      <alignment horizontal="center" vertical="center" wrapText="1"/>
    </xf>
    <xf numFmtId="0" fontId="3" fillId="0" borderId="20" xfId="39" applyFont="1" applyBorder="1" applyAlignment="1">
      <alignment horizontal="center" wrapText="1"/>
    </xf>
    <xf numFmtId="0" fontId="3" fillId="2" borderId="21" xfId="39" applyFont="1" applyFill="1" applyBorder="1" applyAlignment="1">
      <alignment horizontal="left" vertical="center" wrapText="1"/>
    </xf>
    <xf numFmtId="0" fontId="3" fillId="2" borderId="22" xfId="39" applyFont="1" applyFill="1" applyBorder="1" applyAlignment="1">
      <alignment horizontal="left" vertical="center" wrapText="1"/>
    </xf>
    <xf numFmtId="0" fontId="3" fillId="2" borderId="7" xfId="39" applyFont="1" applyFill="1" applyBorder="1" applyAlignment="1">
      <alignment horizontal="center" vertical="center" wrapText="1"/>
    </xf>
    <xf numFmtId="0" fontId="3" fillId="2" borderId="23" xfId="39" applyFont="1" applyFill="1" applyBorder="1" applyAlignment="1">
      <alignment horizontal="left" vertical="center" wrapText="1"/>
    </xf>
    <xf numFmtId="0" fontId="3" fillId="0" borderId="6" xfId="39" applyFont="1" applyBorder="1" applyAlignment="1">
      <alignment horizontal="center" wrapText="1"/>
    </xf>
    <xf numFmtId="0" fontId="3" fillId="0" borderId="2" xfId="39" applyFont="1" applyBorder="1" applyAlignment="1">
      <alignment horizontal="left" vertical="center" wrapText="1"/>
    </xf>
    <xf numFmtId="0" fontId="3" fillId="0" borderId="15" xfId="39" applyFont="1" applyBorder="1" applyAlignment="1">
      <alignment vertical="center" wrapText="1"/>
    </xf>
    <xf numFmtId="0" fontId="3" fillId="2" borderId="2" xfId="39" applyFont="1" applyFill="1" applyBorder="1" applyAlignment="1">
      <alignment horizontal="center" vertical="center" wrapText="1"/>
    </xf>
    <xf numFmtId="0" fontId="3" fillId="0" borderId="12" xfId="39" applyFont="1" applyBorder="1" applyAlignment="1">
      <alignment vertical="center" wrapText="1"/>
    </xf>
    <xf numFmtId="0" fontId="3" fillId="0" borderId="24" xfId="39" applyFont="1" applyBorder="1" applyAlignment="1">
      <alignment horizontal="center" vertical="center" wrapText="1"/>
    </xf>
    <xf numFmtId="0" fontId="3" fillId="0" borderId="4" xfId="15" applyFont="1" applyBorder="1" applyAlignment="1">
      <alignment horizontal="center" vertical="center" wrapText="1"/>
    </xf>
    <xf numFmtId="0" fontId="3" fillId="0" borderId="2" xfId="15" applyFont="1" applyBorder="1" applyAlignment="1">
      <alignment horizontal="left" vertical="center" wrapText="1"/>
    </xf>
    <xf numFmtId="0" fontId="3" fillId="2" borderId="2" xfId="39" applyFont="1" applyFill="1" applyBorder="1" applyAlignment="1">
      <alignment horizontal="left" vertical="center" wrapText="1"/>
    </xf>
    <xf numFmtId="0" fontId="3" fillId="0" borderId="14" xfId="39" applyFont="1" applyBorder="1" applyAlignment="1">
      <alignment horizontal="left" vertical="center" wrapText="1"/>
    </xf>
    <xf numFmtId="0" fontId="3" fillId="0" borderId="25" xfId="39" applyFont="1" applyBorder="1" applyAlignment="1">
      <alignment horizontal="center" vertical="center" wrapText="1"/>
    </xf>
    <xf numFmtId="0" fontId="3" fillId="0" borderId="2" xfId="15" applyFont="1" applyBorder="1" applyAlignment="1">
      <alignment horizontal="center" vertical="center" wrapText="1"/>
    </xf>
    <xf numFmtId="0" fontId="3" fillId="2" borderId="2" xfId="15" applyFont="1" applyFill="1" applyBorder="1" applyAlignment="1">
      <alignment horizontal="center" vertical="center" wrapText="1"/>
    </xf>
    <xf numFmtId="0" fontId="3" fillId="0" borderId="26" xfId="39" applyFont="1" applyBorder="1" applyAlignment="1">
      <alignment horizontal="center" vertical="center" wrapText="1"/>
    </xf>
    <xf numFmtId="0" fontId="3" fillId="2" borderId="14" xfId="39" applyFont="1" applyFill="1" applyBorder="1" applyAlignment="1">
      <alignment horizontal="center" vertical="center" wrapText="1"/>
    </xf>
    <xf numFmtId="0" fontId="3" fillId="0" borderId="15" xfId="39" applyFont="1" applyBorder="1" applyAlignment="1">
      <alignment horizontal="center" vertical="center" wrapText="1"/>
    </xf>
    <xf numFmtId="0" fontId="9" fillId="0" borderId="12" xfId="39" applyFont="1" applyBorder="1" applyAlignment="1">
      <alignment horizontal="center" vertical="center"/>
    </xf>
    <xf numFmtId="0" fontId="3" fillId="0" borderId="27" xfId="39" applyFont="1" applyBorder="1" applyAlignment="1">
      <alignment horizontal="center" vertical="center" wrapText="1"/>
    </xf>
    <xf numFmtId="0" fontId="3" fillId="2" borderId="27" xfId="39" applyFont="1" applyFill="1" applyBorder="1" applyAlignment="1">
      <alignment horizontal="center" vertical="center" wrapText="1"/>
    </xf>
    <xf numFmtId="0" fontId="3" fillId="0" borderId="27" xfId="39" applyFont="1" applyBorder="1" applyAlignment="1">
      <alignment horizontal="left" vertical="center" wrapText="1"/>
    </xf>
    <xf numFmtId="0" fontId="3" fillId="2" borderId="8" xfId="39" applyFont="1" applyFill="1" applyBorder="1" applyAlignment="1">
      <alignment vertical="center" wrapText="1"/>
    </xf>
    <xf numFmtId="0" fontId="3" fillId="0" borderId="28" xfId="39" applyFont="1" applyBorder="1" applyAlignment="1">
      <alignment horizontal="center" vertical="center" wrapText="1"/>
    </xf>
    <xf numFmtId="0" fontId="3" fillId="2" borderId="1" xfId="39" applyFont="1" applyFill="1" applyBorder="1" applyAlignment="1">
      <alignment horizontal="center" vertical="center" wrapText="1"/>
    </xf>
    <xf numFmtId="0" fontId="3" fillId="0" borderId="29" xfId="39" applyFont="1" applyBorder="1" applyAlignment="1">
      <alignment horizontal="center" vertical="center" wrapText="1"/>
    </xf>
    <xf numFmtId="0" fontId="3" fillId="2" borderId="1" xfId="39" applyFont="1" applyFill="1" applyBorder="1" applyAlignment="1">
      <alignment horizontal="left" vertical="center" wrapText="1"/>
    </xf>
    <xf numFmtId="0" fontId="3" fillId="2" borderId="27" xfId="39" applyFont="1" applyFill="1" applyBorder="1" applyAlignment="1">
      <alignment horizontal="left" vertical="center" wrapText="1"/>
    </xf>
    <xf numFmtId="0" fontId="3" fillId="2" borderId="21" xfId="39" applyFont="1" applyFill="1" applyBorder="1" applyAlignment="1">
      <alignment vertical="center" wrapText="1"/>
    </xf>
    <xf numFmtId="0" fontId="3" fillId="2" borderId="22" xfId="39" applyFont="1" applyFill="1" applyBorder="1" applyAlignment="1">
      <alignment vertical="center" wrapText="1"/>
    </xf>
    <xf numFmtId="0" fontId="3" fillId="2" borderId="23" xfId="39" applyFont="1" applyFill="1" applyBorder="1" applyAlignment="1">
      <alignment vertical="center" wrapText="1"/>
    </xf>
    <xf numFmtId="0" fontId="3" fillId="0" borderId="30" xfId="39" applyFont="1" applyBorder="1" applyAlignment="1">
      <alignment horizontal="center" vertical="center" wrapText="1"/>
    </xf>
    <xf numFmtId="0" fontId="3" fillId="0" borderId="31" xfId="39" applyFont="1" applyBorder="1" applyAlignment="1">
      <alignment horizontal="center" vertical="center" wrapText="1"/>
    </xf>
    <xf numFmtId="0" fontId="3" fillId="0" borderId="32" xfId="39" applyFont="1" applyBorder="1" applyAlignment="1">
      <alignment horizontal="center" vertical="center" wrapText="1"/>
    </xf>
    <xf numFmtId="0" fontId="3" fillId="0" borderId="33" xfId="39" applyFont="1" applyBorder="1" applyAlignment="1">
      <alignment horizontal="center" vertical="center" wrapText="1"/>
    </xf>
    <xf numFmtId="0" fontId="3" fillId="2" borderId="12" xfId="39" applyFont="1" applyFill="1" applyBorder="1" applyAlignment="1">
      <alignment horizontal="left" vertical="center" wrapText="1"/>
    </xf>
    <xf numFmtId="0" fontId="3" fillId="2" borderId="8" xfId="39" applyFont="1" applyFill="1" applyBorder="1" applyAlignment="1">
      <alignment horizontal="center" vertical="center" wrapText="1"/>
    </xf>
    <xf numFmtId="0" fontId="3" fillId="2" borderId="21" xfId="39" applyFont="1" applyFill="1" applyBorder="1" applyAlignment="1">
      <alignment horizontal="center" vertical="center" wrapText="1"/>
    </xf>
    <xf numFmtId="0" fontId="3" fillId="2" borderId="22" xfId="39" applyFont="1" applyFill="1" applyBorder="1" applyAlignment="1">
      <alignment horizontal="center" vertical="center" wrapText="1"/>
    </xf>
    <xf numFmtId="0" fontId="3" fillId="2" borderId="23" xfId="39" applyFont="1" applyFill="1" applyBorder="1" applyAlignment="1">
      <alignment horizontal="center" vertical="center" wrapText="1"/>
    </xf>
    <xf numFmtId="0" fontId="3" fillId="2" borderId="14" xfId="39" applyFont="1" applyFill="1" applyBorder="1" applyAlignment="1">
      <alignment horizontal="left" vertical="center" wrapText="1"/>
    </xf>
    <xf numFmtId="0" fontId="3" fillId="0" borderId="34" xfId="39" applyFont="1" applyBorder="1" applyAlignment="1">
      <alignment horizontal="center" vertical="center" wrapText="1"/>
    </xf>
    <xf numFmtId="0" fontId="1" fillId="0" borderId="0" xfId="39" applyAlignment="1">
      <alignment horizontal="right" vertical="center"/>
    </xf>
    <xf numFmtId="0" fontId="10" fillId="2" borderId="0" xfId="39" applyFont="1" applyFill="1" applyAlignment="1">
      <alignment horizontal="center" vertical="center" wrapText="1"/>
    </xf>
    <xf numFmtId="0" fontId="3" fillId="0" borderId="35" xfId="39" applyFont="1" applyBorder="1" applyAlignment="1">
      <alignment horizontal="center" vertical="center" wrapText="1"/>
    </xf>
    <xf numFmtId="0" fontId="3" fillId="2" borderId="36" xfId="39" applyFont="1" applyFill="1" applyBorder="1" applyAlignment="1">
      <alignment horizontal="left" vertical="center" wrapText="1"/>
    </xf>
    <xf numFmtId="49" fontId="7" fillId="0" borderId="12" xfId="19" applyNumberFormat="1" applyBorder="1" applyAlignment="1">
      <alignment horizontal="left" vertical="center"/>
    </xf>
    <xf numFmtId="0" fontId="3" fillId="0" borderId="6" xfId="39" applyFont="1" applyBorder="1" applyAlignment="1">
      <alignment horizontal="center" vertical="center" wrapText="1"/>
    </xf>
    <xf numFmtId="0" fontId="3" fillId="0" borderId="21" xfId="39" applyFont="1" applyBorder="1" applyAlignment="1">
      <alignment horizontal="center" vertical="center" wrapText="1"/>
    </xf>
    <xf numFmtId="0" fontId="3" fillId="0" borderId="21" xfId="39" applyFont="1" applyBorder="1" applyAlignment="1">
      <alignment horizontal="left" vertical="center" wrapText="1"/>
    </xf>
    <xf numFmtId="0" fontId="3" fillId="2" borderId="37" xfId="39" applyFont="1" applyFill="1" applyBorder="1" applyAlignment="1">
      <alignment horizontal="center" vertical="center" wrapText="1"/>
    </xf>
    <xf numFmtId="0" fontId="3" fillId="0" borderId="38" xfId="39" applyFont="1" applyBorder="1" applyAlignment="1">
      <alignment horizontal="center" vertical="center" wrapText="1"/>
    </xf>
    <xf numFmtId="0" fontId="3" fillId="0" borderId="39" xfId="39" applyFont="1" applyBorder="1" applyAlignment="1">
      <alignment horizontal="center" vertical="center" wrapText="1"/>
    </xf>
    <xf numFmtId="0" fontId="3" fillId="0" borderId="40" xfId="39" applyFont="1" applyBorder="1" applyAlignment="1">
      <alignment horizontal="center" vertical="center" wrapText="1"/>
    </xf>
    <xf numFmtId="0" fontId="3" fillId="0" borderId="41" xfId="39" applyFont="1" applyBorder="1" applyAlignment="1">
      <alignment horizontal="center" vertical="center" wrapText="1"/>
    </xf>
    <xf numFmtId="0" fontId="3" fillId="0" borderId="42" xfId="39" applyFont="1" applyBorder="1" applyAlignment="1">
      <alignment horizontal="center" vertical="center" wrapText="1"/>
    </xf>
    <xf numFmtId="0" fontId="3" fillId="0" borderId="43" xfId="39" applyFont="1" applyBorder="1" applyAlignment="1">
      <alignment horizontal="center" vertical="center" wrapText="1"/>
    </xf>
    <xf numFmtId="0" fontId="3" fillId="2" borderId="7" xfId="39" applyFont="1" applyFill="1" applyBorder="1" applyAlignment="1">
      <alignment horizontal="left" vertical="center" wrapText="1"/>
    </xf>
    <xf numFmtId="0" fontId="3" fillId="2" borderId="44" xfId="39" applyFont="1" applyFill="1" applyBorder="1" applyAlignment="1">
      <alignment horizontal="center" vertical="center" wrapText="1"/>
    </xf>
    <xf numFmtId="0" fontId="3" fillId="0" borderId="45" xfId="39" applyFont="1" applyBorder="1" applyAlignment="1">
      <alignment horizontal="center" vertical="center" wrapText="1"/>
    </xf>
    <xf numFmtId="0" fontId="3" fillId="0" borderId="46" xfId="39" applyFont="1" applyBorder="1" applyAlignment="1">
      <alignment horizontal="center" vertical="center" wrapText="1"/>
    </xf>
    <xf numFmtId="0" fontId="3" fillId="0" borderId="47" xfId="39" applyFont="1" applyBorder="1" applyAlignment="1">
      <alignment horizontal="center" vertical="center" wrapText="1"/>
    </xf>
    <xf numFmtId="0" fontId="3" fillId="0" borderId="48" xfId="39" applyFont="1" applyBorder="1" applyAlignment="1">
      <alignment horizontal="center" vertical="center" wrapText="1"/>
    </xf>
    <xf numFmtId="0" fontId="3" fillId="0" borderId="6" xfId="39" applyFont="1" applyBorder="1" applyAlignment="1">
      <alignment horizontal="left" vertical="center" wrapText="1"/>
    </xf>
    <xf numFmtId="0" fontId="3" fillId="0" borderId="9" xfId="39" applyFont="1" applyBorder="1" applyAlignment="1">
      <alignment horizontal="center" vertical="center" wrapText="1"/>
    </xf>
    <xf numFmtId="0" fontId="3" fillId="0" borderId="49" xfId="39" applyFont="1" applyBorder="1" applyAlignment="1">
      <alignment horizontal="center" vertical="center" wrapText="1"/>
    </xf>
    <xf numFmtId="0" fontId="3" fillId="2" borderId="50" xfId="39" applyFont="1" applyFill="1" applyBorder="1" applyAlignment="1">
      <alignment horizontal="center" vertical="center" wrapText="1"/>
    </xf>
    <xf numFmtId="0" fontId="3" fillId="0" borderId="51" xfId="39" applyFont="1" applyBorder="1" applyAlignment="1">
      <alignment horizontal="center" vertical="center" wrapText="1"/>
    </xf>
    <xf numFmtId="0" fontId="3" fillId="0" borderId="52" xfId="39" applyFont="1" applyBorder="1" applyAlignment="1">
      <alignment horizontal="center" vertical="center" wrapText="1"/>
    </xf>
    <xf numFmtId="0" fontId="3" fillId="0" borderId="53" xfId="39" applyFont="1" applyBorder="1" applyAlignment="1">
      <alignment horizontal="center" vertical="center" wrapText="1"/>
    </xf>
    <xf numFmtId="0" fontId="3" fillId="0" borderId="54" xfId="39" applyFont="1" applyBorder="1" applyAlignment="1">
      <alignment horizontal="center" vertical="center" wrapText="1"/>
    </xf>
    <xf numFmtId="0" fontId="3" fillId="2" borderId="6" xfId="39" applyFont="1" applyFill="1" applyBorder="1" applyAlignment="1">
      <alignment horizontal="left" vertical="center" wrapText="1"/>
    </xf>
    <xf numFmtId="0" fontId="3" fillId="2" borderId="50" xfId="39" applyFont="1" applyFill="1" applyBorder="1" applyAlignment="1">
      <alignment horizontal="left" vertical="center" wrapText="1"/>
    </xf>
    <xf numFmtId="0" fontId="3" fillId="0" borderId="55" xfId="39" applyFont="1" applyBorder="1" applyAlignment="1">
      <alignment horizontal="center" vertical="center" wrapText="1"/>
    </xf>
    <xf numFmtId="0" fontId="3" fillId="0" borderId="11" xfId="39" applyFont="1" applyBorder="1" applyAlignment="1">
      <alignment vertical="center" wrapText="1"/>
    </xf>
    <xf numFmtId="0" fontId="3" fillId="0" borderId="8" xfId="39" applyFont="1" applyBorder="1" applyAlignment="1">
      <alignment horizontal="left" vertical="center" wrapText="1"/>
    </xf>
    <xf numFmtId="0" fontId="3" fillId="2" borderId="0" xfId="39" applyFont="1" applyFill="1" applyBorder="1" applyAlignment="1">
      <alignment horizontal="center" vertical="center" wrapText="1"/>
    </xf>
    <xf numFmtId="0" fontId="3" fillId="0" borderId="56" xfId="39" applyFont="1" applyBorder="1" applyAlignment="1">
      <alignment horizontal="center" vertical="center" wrapText="1"/>
    </xf>
    <xf numFmtId="0" fontId="3" fillId="0" borderId="57" xfId="39" applyFont="1" applyBorder="1" applyAlignment="1">
      <alignment horizontal="center" vertical="center" wrapText="1"/>
    </xf>
    <xf numFmtId="0" fontId="3" fillId="0" borderId="58" xfId="39" applyFont="1" applyBorder="1" applyAlignment="1">
      <alignment horizontal="center" vertical="center" wrapText="1"/>
    </xf>
    <xf numFmtId="0" fontId="3" fillId="0" borderId="59" xfId="39" applyFont="1" applyBorder="1" applyAlignment="1">
      <alignment horizontal="center" wrapText="1"/>
    </xf>
    <xf numFmtId="0" fontId="3" fillId="0" borderId="60" xfId="39" applyFont="1" applyBorder="1" applyAlignment="1">
      <alignment horizontal="center" wrapText="1"/>
    </xf>
    <xf numFmtId="0" fontId="3" fillId="0" borderId="22" xfId="39" applyFont="1" applyBorder="1" applyAlignment="1">
      <alignment horizontal="center" wrapText="1"/>
    </xf>
    <xf numFmtId="177" fontId="3" fillId="0" borderId="10" xfId="39" applyNumberFormat="1" applyFont="1" applyBorder="1" applyAlignment="1">
      <alignment horizontal="center" vertical="center" wrapText="1"/>
    </xf>
    <xf numFmtId="0" fontId="3" fillId="0" borderId="43" xfId="39" applyFont="1" applyBorder="1" applyAlignment="1">
      <alignment horizontal="center" wrapText="1"/>
    </xf>
    <xf numFmtId="0" fontId="3" fillId="0" borderId="58" xfId="39" applyFont="1" applyBorder="1" applyAlignment="1">
      <alignment horizontal="center" wrapText="1"/>
    </xf>
    <xf numFmtId="0" fontId="3" fillId="0" borderId="2" xfId="39" applyFont="1" applyBorder="1" applyAlignment="1">
      <alignment horizontal="center" wrapText="1"/>
    </xf>
    <xf numFmtId="177" fontId="3" fillId="0" borderId="1" xfId="39" applyNumberFormat="1" applyFont="1" applyBorder="1" applyAlignment="1">
      <alignment horizontal="center" vertical="center" wrapText="1"/>
    </xf>
    <xf numFmtId="0" fontId="7" fillId="0" borderId="0" xfId="19">
      <alignment vertical="center"/>
    </xf>
    <xf numFmtId="0" fontId="2" fillId="0" borderId="0" xfId="39" applyFont="1" applyAlignment="1">
      <alignment horizontal="center" vertical="center" wrapText="1"/>
    </xf>
    <xf numFmtId="0" fontId="11" fillId="0" borderId="0" xfId="39" applyFont="1" applyAlignment="1">
      <alignment horizontal="center" vertical="center" wrapText="1"/>
    </xf>
    <xf numFmtId="49" fontId="7" fillId="0" borderId="1" xfId="19" applyNumberFormat="1" applyBorder="1" applyAlignment="1">
      <alignment horizontal="left" vertical="center" wrapText="1"/>
    </xf>
    <xf numFmtId="0" fontId="9" fillId="0" borderId="1" xfId="39" applyFont="1" applyBorder="1" applyAlignment="1">
      <alignment horizontal="center" vertical="center"/>
    </xf>
    <xf numFmtId="0" fontId="6" fillId="0" borderId="0" xfId="39" applyFont="1" applyAlignment="1">
      <alignment horizontal="right" vertical="center" wrapText="1"/>
    </xf>
    <xf numFmtId="0" fontId="12" fillId="0" borderId="0" xfId="39" applyFont="1" applyAlignment="1">
      <alignment horizontal="center" vertical="center" wrapText="1"/>
    </xf>
    <xf numFmtId="0" fontId="12" fillId="0" borderId="0" xfId="39" applyFont="1" applyAlignment="1">
      <alignment vertical="center" wrapText="1"/>
    </xf>
    <xf numFmtId="0" fontId="7" fillId="0" borderId="1" xfId="39" applyFont="1" applyBorder="1" applyAlignment="1">
      <alignment horizontal="center" vertical="center" wrapText="1"/>
    </xf>
    <xf numFmtId="0" fontId="7" fillId="2" borderId="1" xfId="39" applyFont="1" applyFill="1" applyBorder="1" applyAlignment="1">
      <alignment horizontal="center" vertical="center" wrapText="1"/>
    </xf>
    <xf numFmtId="0" fontId="7" fillId="2" borderId="1" xfId="39" applyFont="1" applyFill="1" applyBorder="1" applyAlignment="1">
      <alignment horizontal="left" vertical="center" wrapText="1"/>
    </xf>
    <xf numFmtId="49" fontId="7" fillId="0" borderId="1" xfId="19" applyNumberFormat="1" applyBorder="1" applyAlignment="1">
      <alignment horizontal="left" vertical="center"/>
    </xf>
    <xf numFmtId="0" fontId="7" fillId="0" borderId="1" xfId="39" applyFont="1" applyBorder="1" applyAlignment="1">
      <alignment horizontal="center" wrapText="1"/>
    </xf>
    <xf numFmtId="0" fontId="5" fillId="0" borderId="0" xfId="39" applyFont="1" applyAlignment="1">
      <alignment horizontal="left" vertical="center" wrapText="1"/>
    </xf>
    <xf numFmtId="0" fontId="5" fillId="0" borderId="0" xfId="39" applyFont="1" applyAlignment="1">
      <alignment horizontal="center" vertical="center" wrapText="1"/>
    </xf>
    <xf numFmtId="0" fontId="3" fillId="0" borderId="12" xfId="39" applyFont="1" applyFill="1" applyBorder="1" applyAlignment="1">
      <alignment horizontal="center" vertical="center" wrapText="1"/>
    </xf>
    <xf numFmtId="0" fontId="7" fillId="0" borderId="11" xfId="39" applyFont="1" applyBorder="1" applyAlignment="1">
      <alignment horizontal="center" wrapText="1"/>
    </xf>
    <xf numFmtId="0" fontId="1" fillId="0" borderId="0" xfId="39" applyAlignment="1">
      <alignment horizontal="center" vertical="center" wrapText="1"/>
    </xf>
    <xf numFmtId="0" fontId="1" fillId="0" borderId="0" xfId="39" applyAlignment="1">
      <alignment vertical="center" wrapText="1"/>
    </xf>
    <xf numFmtId="0" fontId="8" fillId="2" borderId="1" xfId="39" applyFont="1" applyFill="1" applyBorder="1" applyAlignment="1">
      <alignment horizontal="center" vertical="center" wrapText="1"/>
    </xf>
    <xf numFmtId="0" fontId="8" fillId="2" borderId="1" xfId="39" applyFont="1" applyFill="1" applyBorder="1" applyAlignment="1">
      <alignment horizontal="left" vertical="center" wrapText="1"/>
    </xf>
    <xf numFmtId="49" fontId="7" fillId="0" borderId="12" xfId="19" applyNumberFormat="1" applyBorder="1" applyAlignment="1">
      <alignment horizontal="left" vertical="center" wrapText="1"/>
    </xf>
    <xf numFmtId="0" fontId="3" fillId="0" borderId="61" xfId="39" applyFont="1" applyBorder="1" applyAlignment="1">
      <alignment horizontal="center" vertical="center" wrapText="1"/>
    </xf>
    <xf numFmtId="178" fontId="1" fillId="0" borderId="0" xfId="39" applyNumberFormat="1" applyAlignment="1">
      <alignment vertical="center" wrapText="1"/>
    </xf>
    <xf numFmtId="49" fontId="7" fillId="0" borderId="10" xfId="19" applyNumberFormat="1" applyBorder="1" applyAlignment="1">
      <alignment horizontal="left" vertical="center" wrapText="1"/>
    </xf>
    <xf numFmtId="49" fontId="7" fillId="0" borderId="62" xfId="19" applyNumberFormat="1" applyBorder="1" applyAlignment="1">
      <alignment horizontal="left" vertical="center" wrapText="1"/>
    </xf>
    <xf numFmtId="49" fontId="7" fillId="0" borderId="8" xfId="19" applyNumberFormat="1" applyBorder="1" applyAlignment="1">
      <alignment horizontal="left" vertical="center" wrapText="1"/>
    </xf>
    <xf numFmtId="0" fontId="8" fillId="0" borderId="8" xfId="39" applyFont="1" applyBorder="1" applyAlignment="1">
      <alignment horizontal="center" vertical="center" wrapText="1"/>
    </xf>
    <xf numFmtId="0" fontId="8" fillId="0" borderId="2" xfId="39" applyFont="1" applyBorder="1" applyAlignment="1">
      <alignment horizontal="center" vertical="center" wrapText="1"/>
    </xf>
    <xf numFmtId="0" fontId="8" fillId="0" borderId="3" xfId="39" applyFont="1" applyBorder="1" applyAlignment="1">
      <alignment horizontal="center" vertical="center" wrapText="1"/>
    </xf>
    <xf numFmtId="0" fontId="8" fillId="2" borderId="11" xfId="39" applyFont="1" applyFill="1" applyBorder="1" applyAlignment="1">
      <alignment horizontal="center" vertical="center" wrapText="1"/>
    </xf>
    <xf numFmtId="0" fontId="8" fillId="2" borderId="8" xfId="39" applyFont="1" applyFill="1" applyBorder="1" applyAlignment="1">
      <alignment horizontal="left" vertical="center" wrapText="1"/>
    </xf>
    <xf numFmtId="0" fontId="8" fillId="2" borderId="5" xfId="39" applyFont="1" applyFill="1" applyBorder="1" applyAlignment="1">
      <alignment horizontal="center" vertical="center" wrapText="1"/>
    </xf>
    <xf numFmtId="0" fontId="8" fillId="2" borderId="3" xfId="39" applyFont="1" applyFill="1" applyBorder="1" applyAlignment="1">
      <alignment horizontal="center" vertical="center" wrapText="1"/>
    </xf>
    <xf numFmtId="0" fontId="8" fillId="0" borderId="43" xfId="39" applyFont="1" applyBorder="1" applyAlignment="1">
      <alignment horizontal="center" vertical="center" wrapText="1"/>
    </xf>
    <xf numFmtId="0" fontId="8" fillId="0" borderId="25" xfId="39" applyFont="1" applyBorder="1" applyAlignment="1">
      <alignment horizontal="center" vertical="center" wrapText="1"/>
    </xf>
    <xf numFmtId="0" fontId="8" fillId="0" borderId="7" xfId="39" applyFont="1" applyBorder="1" applyAlignment="1">
      <alignment horizontal="center" vertical="center" wrapText="1"/>
    </xf>
    <xf numFmtId="0" fontId="8" fillId="2" borderId="2" xfId="39" applyFont="1" applyFill="1" applyBorder="1" applyAlignment="1">
      <alignment horizontal="center" vertical="center" wrapText="1"/>
    </xf>
    <xf numFmtId="0" fontId="8" fillId="2" borderId="44" xfId="39" applyFont="1" applyFill="1" applyBorder="1" applyAlignment="1">
      <alignment horizontal="center" vertical="center" wrapText="1"/>
    </xf>
    <xf numFmtId="0" fontId="3" fillId="2" borderId="2" xfId="39" applyFont="1" applyFill="1" applyBorder="1" applyAlignment="1">
      <alignment vertical="center" wrapText="1"/>
    </xf>
    <xf numFmtId="0" fontId="3" fillId="2" borderId="58" xfId="39" applyFont="1" applyFill="1" applyBorder="1" applyAlignment="1">
      <alignment vertical="center" wrapText="1"/>
    </xf>
    <xf numFmtId="0" fontId="3" fillId="2" borderId="63" xfId="39" applyFont="1" applyFill="1" applyBorder="1" applyAlignment="1">
      <alignment horizontal="left" vertical="center" wrapText="1"/>
    </xf>
    <xf numFmtId="178" fontId="3" fillId="0" borderId="1" xfId="12" applyNumberFormat="1" applyFont="1" applyBorder="1" applyAlignment="1">
      <alignment horizontal="right" vertical="center" wrapText="1" indent="1"/>
    </xf>
    <xf numFmtId="0" fontId="1" fillId="0" borderId="0" xfId="15">
      <alignment vertical="center"/>
    </xf>
    <xf numFmtId="0" fontId="13" fillId="0" borderId="0" xfId="15" applyFont="1" applyAlignment="1">
      <alignment horizontal="center" vertical="center"/>
    </xf>
    <xf numFmtId="0" fontId="2" fillId="0" borderId="0" xfId="15" applyFont="1" applyAlignment="1">
      <alignment horizontal="center" vertical="center"/>
    </xf>
    <xf numFmtId="0" fontId="3" fillId="0" borderId="11" xfId="15" applyFont="1" applyBorder="1" applyAlignment="1">
      <alignment horizontal="center" vertical="center" wrapText="1"/>
    </xf>
    <xf numFmtId="0" fontId="3" fillId="2" borderId="11" xfId="15" applyFont="1" applyFill="1" applyBorder="1" applyAlignment="1">
      <alignment horizontal="center" vertical="center" wrapText="1"/>
    </xf>
    <xf numFmtId="0" fontId="3" fillId="0" borderId="12" xfId="15" applyFont="1" applyBorder="1" applyAlignment="1">
      <alignment horizontal="center" vertical="center" wrapText="1"/>
    </xf>
    <xf numFmtId="0" fontId="3" fillId="0" borderId="11" xfId="39" applyFont="1" applyBorder="1" applyAlignment="1">
      <alignment horizontal="left" vertical="center" wrapText="1"/>
    </xf>
    <xf numFmtId="0" fontId="5" fillId="0" borderId="0" xfId="15" applyFont="1" applyAlignment="1">
      <alignment horizontal="left" vertical="center"/>
    </xf>
    <xf numFmtId="0" fontId="3" fillId="0" borderId="10" xfId="39" applyFont="1" applyBorder="1" applyAlignment="1">
      <alignment horizontal="center" vertical="center" wrapText="1"/>
    </xf>
    <xf numFmtId="178" fontId="3" fillId="0" borderId="1" xfId="39" applyNumberFormat="1" applyFont="1" applyBorder="1" applyAlignment="1">
      <alignment horizontal="right" vertical="center" wrapText="1" indent="1"/>
    </xf>
    <xf numFmtId="0" fontId="3" fillId="2" borderId="3" xfId="15" applyFont="1" applyFill="1" applyBorder="1" applyAlignment="1">
      <alignment horizontal="center" vertical="center" wrapText="1"/>
    </xf>
    <xf numFmtId="0" fontId="3" fillId="2" borderId="12" xfId="15" applyFont="1" applyFill="1" applyBorder="1" applyAlignment="1">
      <alignment horizontal="center" vertical="center" wrapText="1"/>
    </xf>
    <xf numFmtId="0" fontId="3" fillId="2" borderId="64" xfId="39" applyFont="1" applyFill="1" applyBorder="1" applyAlignment="1">
      <alignment horizontal="center" vertical="center" wrapText="1"/>
    </xf>
    <xf numFmtId="0" fontId="6" fillId="0" borderId="0" xfId="15" applyFont="1" applyAlignment="1">
      <alignment horizontal="right" vertical="center"/>
    </xf>
    <xf numFmtId="0" fontId="3" fillId="0" borderId="14" xfId="15" applyFont="1" applyBorder="1" applyAlignment="1">
      <alignment horizontal="center" vertical="center" wrapText="1"/>
    </xf>
    <xf numFmtId="0" fontId="3" fillId="0" borderId="65" xfId="39" applyFont="1" applyBorder="1" applyAlignment="1">
      <alignment horizontal="center" vertical="center" wrapText="1"/>
    </xf>
    <xf numFmtId="0" fontId="3" fillId="0" borderId="65" xfId="39" applyFont="1" applyBorder="1" applyAlignment="1">
      <alignment horizontal="left" vertical="center" wrapText="1"/>
    </xf>
    <xf numFmtId="0" fontId="9" fillId="0" borderId="65" xfId="39" applyFont="1" applyBorder="1" applyAlignment="1">
      <alignment horizontal="center" vertical="center"/>
    </xf>
    <xf numFmtId="178" fontId="3" fillId="2" borderId="12" xfId="39" applyNumberFormat="1" applyFont="1" applyFill="1" applyBorder="1" applyAlignment="1">
      <alignment horizontal="right" vertical="center" wrapText="1" indent="1"/>
    </xf>
    <xf numFmtId="178" fontId="3" fillId="2" borderId="65" xfId="39" applyNumberFormat="1" applyFont="1" applyFill="1" applyBorder="1" applyAlignment="1">
      <alignment horizontal="right" vertical="center" wrapText="1" indent="1"/>
    </xf>
    <xf numFmtId="0" fontId="3" fillId="2" borderId="64" xfId="15" applyFont="1" applyFill="1" applyBorder="1" applyAlignment="1">
      <alignment horizontal="center" vertical="center" wrapText="1"/>
    </xf>
    <xf numFmtId="0" fontId="3" fillId="2" borderId="66" xfId="15" applyFont="1" applyFill="1" applyBorder="1" applyAlignment="1">
      <alignment horizontal="center" vertical="center" wrapText="1"/>
    </xf>
    <xf numFmtId="178" fontId="3" fillId="0" borderId="1" xfId="15" applyNumberFormat="1" applyFont="1" applyBorder="1" applyAlignment="1">
      <alignment horizontal="center" vertical="center" wrapText="1"/>
    </xf>
    <xf numFmtId="178" fontId="3" fillId="2" borderId="1" xfId="39" applyNumberFormat="1" applyFont="1" applyFill="1" applyBorder="1" applyAlignment="1">
      <alignment horizontal="right" vertical="center" wrapText="1" indent="1"/>
    </xf>
    <xf numFmtId="0" fontId="3" fillId="0" borderId="64" xfId="39" applyFont="1" applyBorder="1" applyAlignment="1">
      <alignment horizontal="left" vertical="center" wrapText="1"/>
    </xf>
    <xf numFmtId="0" fontId="3" fillId="0" borderId="67" xfId="39" applyFont="1" applyBorder="1" applyAlignment="1">
      <alignment horizontal="left" vertical="center" wrapText="1"/>
    </xf>
    <xf numFmtId="0" fontId="3" fillId="0" borderId="66" xfId="39" applyFont="1" applyBorder="1" applyAlignment="1">
      <alignment horizontal="left" vertical="center" wrapText="1"/>
    </xf>
    <xf numFmtId="0" fontId="3" fillId="0" borderId="68" xfId="39" applyFont="1" applyBorder="1" applyAlignment="1">
      <alignment horizontal="center" vertical="center" wrapText="1"/>
    </xf>
    <xf numFmtId="0" fontId="3" fillId="0" borderId="62" xfId="39" applyFont="1" applyBorder="1" applyAlignment="1">
      <alignment horizontal="center" vertical="center" wrapText="1"/>
    </xf>
    <xf numFmtId="10" fontId="3" fillId="0" borderId="1" xfId="39" applyNumberFormat="1" applyFont="1" applyBorder="1" applyAlignment="1">
      <alignment horizontal="center" vertical="center" wrapText="1"/>
    </xf>
    <xf numFmtId="0" fontId="7" fillId="0" borderId="1" xfId="51" applyBorder="1" applyAlignment="1">
      <alignment horizontal="center" vertical="center" wrapText="1"/>
    </xf>
    <xf numFmtId="0" fontId="7" fillId="0" borderId="1" xfId="51" applyBorder="1" applyAlignment="1">
      <alignment vertical="center" wrapText="1"/>
    </xf>
    <xf numFmtId="0" fontId="3" fillId="0" borderId="7" xfId="39" applyFont="1" applyBorder="1" applyAlignment="1">
      <alignment horizontal="left" vertical="center" wrapText="1"/>
    </xf>
    <xf numFmtId="0" fontId="3" fillId="2" borderId="5" xfId="15" applyFont="1" applyFill="1" applyBorder="1" applyAlignment="1">
      <alignment horizontal="center" vertical="center" wrapText="1"/>
    </xf>
    <xf numFmtId="0" fontId="3" fillId="2" borderId="7" xfId="15" applyFont="1" applyFill="1" applyBorder="1" applyAlignment="1">
      <alignment horizontal="center" vertical="center" wrapText="1"/>
    </xf>
    <xf numFmtId="178" fontId="3" fillId="0" borderId="12" xfId="39" applyNumberFormat="1" applyFont="1" applyBorder="1" applyAlignment="1">
      <alignment horizontal="center" vertical="center" wrapText="1"/>
    </xf>
    <xf numFmtId="0" fontId="3" fillId="0" borderId="12" xfId="39" applyNumberFormat="1" applyFont="1" applyFill="1" applyBorder="1" applyAlignment="1" applyProtection="1">
      <alignment horizontal="center" vertical="center" wrapText="1"/>
    </xf>
    <xf numFmtId="178" fontId="3" fillId="0" borderId="12" xfId="39" applyNumberFormat="1" applyFont="1" applyBorder="1" applyAlignment="1">
      <alignment horizontal="right" vertical="center" wrapText="1" indent="1"/>
    </xf>
    <xf numFmtId="178" fontId="3" fillId="0" borderId="8" xfId="15" applyNumberFormat="1" applyFont="1" applyBorder="1" applyAlignment="1">
      <alignment horizontal="center" vertical="center" wrapText="1"/>
    </xf>
    <xf numFmtId="0" fontId="3" fillId="0" borderId="14" xfId="39" applyFont="1" applyFill="1" applyBorder="1" applyAlignment="1">
      <alignment horizontal="center" vertical="center" wrapText="1"/>
    </xf>
    <xf numFmtId="0" fontId="3" fillId="0" borderId="12" xfId="39" applyFont="1" applyFill="1" applyBorder="1" applyAlignment="1">
      <alignment horizontal="left" vertical="center" wrapText="1"/>
    </xf>
    <xf numFmtId="178" fontId="3" fillId="2" borderId="12" xfId="39" applyNumberFormat="1" applyFont="1" applyFill="1" applyBorder="1" applyAlignment="1">
      <alignment horizontal="center" vertical="center" wrapText="1"/>
    </xf>
    <xf numFmtId="0" fontId="1" fillId="0" borderId="0" xfId="39" applyFill="1" applyAlignment="1">
      <alignment horizontal="left" vertical="center"/>
    </xf>
    <xf numFmtId="0" fontId="1" fillId="0" borderId="0" xfId="39" applyFill="1">
      <alignment vertical="center"/>
    </xf>
    <xf numFmtId="0" fontId="2" fillId="0" borderId="0" xfId="39" applyFont="1" applyFill="1" applyAlignment="1">
      <alignment horizontal="center" vertical="center"/>
    </xf>
    <xf numFmtId="0" fontId="14" fillId="0" borderId="63" xfId="39" applyFont="1" applyFill="1" applyBorder="1" applyAlignment="1">
      <alignment horizontal="center" vertical="center"/>
    </xf>
    <xf numFmtId="0" fontId="3" fillId="0" borderId="69" xfId="39" applyFont="1" applyFill="1" applyBorder="1" applyAlignment="1">
      <alignment horizontal="center" vertical="center"/>
    </xf>
    <xf numFmtId="0" fontId="3" fillId="0" borderId="70" xfId="39" applyFont="1" applyFill="1" applyBorder="1" applyAlignment="1">
      <alignment horizontal="center" vertical="center"/>
    </xf>
    <xf numFmtId="0" fontId="3" fillId="0" borderId="63" xfId="39" applyFont="1" applyFill="1" applyBorder="1" applyAlignment="1">
      <alignment horizontal="center" vertical="center" wrapText="1"/>
    </xf>
    <xf numFmtId="0" fontId="3" fillId="0" borderId="71" xfId="39" applyFont="1" applyFill="1" applyBorder="1" applyAlignment="1">
      <alignment horizontal="center" vertical="center"/>
    </xf>
    <xf numFmtId="0" fontId="3" fillId="0" borderId="72" xfId="39" applyFont="1" applyFill="1" applyBorder="1" applyAlignment="1">
      <alignment horizontal="center" vertical="center"/>
    </xf>
    <xf numFmtId="0" fontId="3" fillId="0" borderId="69" xfId="39" applyFont="1" applyFill="1" applyBorder="1" applyAlignment="1">
      <alignment horizontal="center" vertical="center" wrapText="1"/>
    </xf>
    <xf numFmtId="0" fontId="3" fillId="0" borderId="70" xfId="39" applyFont="1" applyFill="1" applyBorder="1" applyAlignment="1">
      <alignment horizontal="center" vertical="center" wrapText="1"/>
    </xf>
    <xf numFmtId="0" fontId="3" fillId="0" borderId="63" xfId="39" applyFont="1" applyFill="1" applyBorder="1" applyAlignment="1">
      <alignment horizontal="center" vertical="center"/>
    </xf>
    <xf numFmtId="0" fontId="3" fillId="0" borderId="73" xfId="39" applyFont="1" applyFill="1" applyBorder="1" applyAlignment="1">
      <alignment horizontal="center" vertical="center" wrapText="1"/>
    </xf>
    <xf numFmtId="0" fontId="3" fillId="0" borderId="74" xfId="39" applyFont="1" applyFill="1" applyBorder="1" applyAlignment="1">
      <alignment horizontal="center" vertical="center" wrapText="1"/>
    </xf>
    <xf numFmtId="0" fontId="3" fillId="0" borderId="75" xfId="39" applyFont="1" applyFill="1" applyBorder="1" applyAlignment="1">
      <alignment horizontal="center" vertical="center"/>
    </xf>
    <xf numFmtId="0" fontId="3" fillId="0" borderId="75" xfId="39" applyFont="1" applyFill="1" applyBorder="1" applyAlignment="1">
      <alignment horizontal="justify" vertical="center"/>
    </xf>
    <xf numFmtId="0" fontId="3" fillId="0" borderId="75" xfId="39" applyFont="1" applyFill="1" applyBorder="1" applyAlignment="1">
      <alignment horizontal="right" vertical="center"/>
    </xf>
    <xf numFmtId="0" fontId="3" fillId="0" borderId="71" xfId="39" applyFont="1" applyFill="1" applyBorder="1" applyAlignment="1">
      <alignment horizontal="center" vertical="center" wrapText="1"/>
    </xf>
    <xf numFmtId="0" fontId="3" fillId="0" borderId="72" xfId="39" applyFont="1" applyFill="1" applyBorder="1" applyAlignment="1">
      <alignment horizontal="center" vertical="center" wrapText="1"/>
    </xf>
    <xf numFmtId="0" fontId="9" fillId="0" borderId="63" xfId="39" applyFont="1" applyFill="1" applyBorder="1" applyAlignment="1">
      <alignment vertical="center" wrapText="1"/>
    </xf>
    <xf numFmtId="0" fontId="9" fillId="0" borderId="63" xfId="39" applyFont="1" applyFill="1" applyBorder="1">
      <alignment vertical="center"/>
    </xf>
    <xf numFmtId="0" fontId="3" fillId="0" borderId="76" xfId="39" applyFont="1" applyFill="1" applyBorder="1" applyAlignment="1">
      <alignment horizontal="center" vertical="center"/>
    </xf>
    <xf numFmtId="0" fontId="3" fillId="0" borderId="77" xfId="39" applyFont="1" applyFill="1" applyBorder="1" applyAlignment="1">
      <alignment horizontal="center" vertical="center"/>
    </xf>
    <xf numFmtId="0" fontId="3" fillId="0" borderId="63" xfId="39" applyFont="1" applyFill="1" applyBorder="1" applyAlignment="1">
      <alignment horizontal="left" vertical="center"/>
    </xf>
    <xf numFmtId="0" fontId="3" fillId="0" borderId="76" xfId="39" applyFont="1" applyFill="1" applyBorder="1" applyAlignment="1">
      <alignment horizontal="left" vertical="center"/>
    </xf>
    <xf numFmtId="0" fontId="3" fillId="0" borderId="78" xfId="39" applyFont="1" applyFill="1" applyBorder="1" applyAlignment="1">
      <alignment horizontal="center" vertical="center"/>
    </xf>
    <xf numFmtId="0" fontId="7" fillId="0" borderId="63" xfId="51" applyFill="1" applyBorder="1" applyAlignment="1">
      <alignment vertical="center" wrapText="1"/>
    </xf>
    <xf numFmtId="0" fontId="3" fillId="0" borderId="73" xfId="39" applyFont="1" applyFill="1" applyBorder="1" applyAlignment="1">
      <alignment horizontal="center" vertical="center"/>
    </xf>
    <xf numFmtId="0" fontId="3" fillId="0" borderId="75" xfId="39" applyFont="1" applyFill="1" applyBorder="1" applyAlignment="1">
      <alignment horizontal="left" vertical="center" wrapText="1"/>
    </xf>
    <xf numFmtId="0" fontId="9" fillId="0" borderId="63" xfId="39" applyFont="1" applyFill="1" applyBorder="1" applyAlignment="1">
      <alignment horizontal="center" vertical="center"/>
    </xf>
    <xf numFmtId="0" fontId="3" fillId="0" borderId="63" xfId="39" applyFont="1" applyFill="1" applyBorder="1" applyAlignment="1">
      <alignment horizontal="left" vertical="center" wrapText="1"/>
    </xf>
    <xf numFmtId="0" fontId="3" fillId="0" borderId="75" xfId="39" applyFont="1" applyFill="1" applyBorder="1" applyAlignment="1">
      <alignment horizontal="center" vertical="center" wrapText="1"/>
    </xf>
    <xf numFmtId="0" fontId="3" fillId="0" borderId="76" xfId="39" applyFont="1" applyFill="1" applyBorder="1" applyAlignment="1">
      <alignment horizontal="center" vertical="center" wrapText="1"/>
    </xf>
    <xf numFmtId="178" fontId="9" fillId="0" borderId="79" xfId="39" applyNumberFormat="1" applyFont="1" applyFill="1" applyBorder="1" applyAlignment="1">
      <alignment horizontal="right" vertical="center"/>
    </xf>
    <xf numFmtId="178" fontId="7" fillId="0" borderId="79" xfId="39" applyNumberFormat="1" applyFont="1" applyFill="1" applyBorder="1" applyAlignment="1">
      <alignment horizontal="right" vertical="center"/>
    </xf>
    <xf numFmtId="178" fontId="9" fillId="0" borderId="80" xfId="39" applyNumberFormat="1" applyFont="1" applyFill="1" applyBorder="1" applyAlignment="1">
      <alignment horizontal="right" vertical="center"/>
    </xf>
    <xf numFmtId="178" fontId="9" fillId="0" borderId="81" xfId="39" applyNumberFormat="1" applyFont="1" applyFill="1" applyBorder="1" applyAlignment="1">
      <alignment horizontal="right" vertical="center"/>
    </xf>
    <xf numFmtId="0" fontId="9" fillId="0" borderId="78" xfId="39" applyFont="1" applyFill="1" applyBorder="1">
      <alignment vertical="center"/>
    </xf>
    <xf numFmtId="0" fontId="14" fillId="0" borderId="76" xfId="39" applyFont="1" applyFill="1" applyBorder="1" applyAlignment="1">
      <alignment horizontal="center" vertical="center"/>
    </xf>
    <xf numFmtId="0" fontId="3" fillId="0" borderId="77" xfId="39" applyFont="1" applyFill="1" applyBorder="1" applyAlignment="1">
      <alignment horizontal="center" vertical="center" wrapText="1"/>
    </xf>
    <xf numFmtId="0" fontId="3" fillId="0" borderId="63" xfId="39" applyNumberFormat="1" applyFont="1" applyFill="1" applyBorder="1" applyAlignment="1">
      <alignment horizontal="center" vertical="center" wrapText="1"/>
    </xf>
    <xf numFmtId="49" fontId="9" fillId="0" borderId="82" xfId="39" applyNumberFormat="1" applyFont="1" applyFill="1" applyBorder="1" applyAlignment="1">
      <alignment horizontal="center" vertical="center" wrapText="1"/>
    </xf>
    <xf numFmtId="49" fontId="9" fillId="0" borderId="83" xfId="39" applyNumberFormat="1" applyFont="1" applyFill="1" applyBorder="1" applyAlignment="1">
      <alignment horizontal="center" vertical="center" wrapText="1"/>
    </xf>
    <xf numFmtId="0" fontId="3" fillId="0" borderId="75" xfId="39" applyNumberFormat="1" applyFont="1" applyFill="1" applyBorder="1" applyAlignment="1">
      <alignment horizontal="center" vertical="center" wrapText="1"/>
    </xf>
    <xf numFmtId="0" fontId="3" fillId="0" borderId="76" xfId="39" applyNumberFormat="1" applyFont="1" applyFill="1" applyBorder="1" applyAlignment="1">
      <alignment horizontal="center" vertical="center" wrapText="1"/>
    </xf>
    <xf numFmtId="0" fontId="3" fillId="0" borderId="70" xfId="39" applyNumberFormat="1" applyFont="1" applyFill="1" applyBorder="1" applyAlignment="1">
      <alignment horizontal="center" vertical="center" wrapText="1"/>
    </xf>
    <xf numFmtId="0" fontId="3" fillId="0" borderId="84" xfId="39" applyNumberFormat="1" applyFont="1" applyFill="1" applyBorder="1" applyAlignment="1">
      <alignment horizontal="center" vertical="center" wrapText="1"/>
    </xf>
    <xf numFmtId="2" fontId="3" fillId="0" borderId="63" xfId="39" applyNumberFormat="1" applyFont="1" applyFill="1" applyBorder="1" applyAlignment="1">
      <alignment horizontal="center" vertical="center" wrapText="1"/>
    </xf>
    <xf numFmtId="0" fontId="6" fillId="0" borderId="0" xfId="39" applyFont="1" applyFill="1" applyAlignment="1">
      <alignment horizontal="center" vertical="center"/>
    </xf>
    <xf numFmtId="177" fontId="3" fillId="0" borderId="79" xfId="11" applyNumberFormat="1" applyFont="1" applyFill="1" applyBorder="1" applyAlignment="1" applyProtection="1">
      <alignment horizontal="center" vertical="center"/>
    </xf>
    <xf numFmtId="0" fontId="3" fillId="0" borderId="84" xfId="39" applyFont="1" applyFill="1" applyBorder="1" applyAlignment="1">
      <alignment horizontal="center" vertical="center"/>
    </xf>
    <xf numFmtId="0" fontId="7" fillId="0" borderId="63" xfId="39" applyFont="1" applyFill="1" applyBorder="1" applyAlignment="1">
      <alignment horizontal="center" vertical="center"/>
    </xf>
    <xf numFmtId="49" fontId="1" fillId="0" borderId="0" xfId="39" applyNumberFormat="1" applyFill="1">
      <alignment vertical="center"/>
    </xf>
    <xf numFmtId="10" fontId="3" fillId="0" borderId="79" xfId="11" applyNumberFormat="1" applyFont="1" applyFill="1" applyBorder="1" applyAlignment="1">
      <alignment horizontal="center" vertical="center"/>
    </xf>
    <xf numFmtId="0" fontId="3" fillId="0" borderId="79" xfId="11" applyNumberFormat="1" applyFont="1" applyFill="1" applyBorder="1" applyAlignment="1" applyProtection="1">
      <alignment horizontal="center" vertical="center"/>
    </xf>
    <xf numFmtId="0" fontId="3" fillId="0" borderId="78" xfId="39" applyFont="1" applyFill="1" applyBorder="1" applyAlignment="1">
      <alignment horizontal="center" vertical="center" wrapText="1"/>
    </xf>
    <xf numFmtId="0" fontId="3" fillId="0" borderId="76" xfId="39" applyFont="1" applyFill="1" applyBorder="1" applyAlignment="1">
      <alignment horizontal="left" vertical="center" wrapText="1"/>
    </xf>
    <xf numFmtId="0" fontId="3" fillId="0" borderId="85" xfId="39" applyFont="1" applyFill="1" applyBorder="1" applyAlignment="1">
      <alignment horizontal="center" vertical="center" wrapText="1"/>
    </xf>
    <xf numFmtId="0" fontId="3" fillId="0" borderId="0" xfId="39" applyFont="1" applyFill="1" applyAlignment="1">
      <alignment horizontal="center" vertical="center" wrapText="1"/>
    </xf>
    <xf numFmtId="0" fontId="3" fillId="0" borderId="86" xfId="39" applyFont="1" applyFill="1" applyBorder="1" applyAlignment="1">
      <alignment horizontal="center" vertical="center" wrapText="1"/>
    </xf>
    <xf numFmtId="0" fontId="5" fillId="0" borderId="0" xfId="39" applyFont="1" applyFill="1" applyAlignment="1">
      <alignment horizontal="left" vertical="center"/>
    </xf>
    <xf numFmtId="0" fontId="15" fillId="0" borderId="0" xfId="39" applyFont="1">
      <alignment vertical="center"/>
    </xf>
    <xf numFmtId="0" fontId="16" fillId="0" borderId="0" xfId="39" applyFont="1" applyAlignment="1">
      <alignment horizontal="center" vertical="center"/>
    </xf>
    <xf numFmtId="0" fontId="17" fillId="0" borderId="0" xfId="39" applyFont="1" applyAlignment="1">
      <alignment horizontal="center" vertical="center"/>
    </xf>
    <xf numFmtId="0" fontId="18" fillId="0" borderId="0" xfId="39" applyFont="1" applyAlignment="1">
      <alignment horizontal="right" vertical="center"/>
    </xf>
    <xf numFmtId="0" fontId="19" fillId="0" borderId="12" xfId="39" applyFont="1" applyBorder="1" applyAlignment="1">
      <alignment horizontal="left" vertical="center" wrapText="1"/>
    </xf>
    <xf numFmtId="0" fontId="19" fillId="0" borderId="12" xfId="39" applyFont="1" applyBorder="1" applyAlignment="1">
      <alignment horizontal="justify" vertical="center" wrapText="1"/>
    </xf>
    <xf numFmtId="0" fontId="7" fillId="0" borderId="0" xfId="51" applyAlignment="1">
      <alignment vertical="center"/>
    </xf>
    <xf numFmtId="0" fontId="7" fillId="0" borderId="0" xfId="51" applyAlignment="1">
      <alignment horizontal="center" vertical="center"/>
    </xf>
    <xf numFmtId="0" fontId="1" fillId="0" borderId="0" xfId="51" applyFont="1" applyAlignment="1">
      <alignment vertical="center"/>
    </xf>
    <xf numFmtId="0" fontId="7" fillId="0" borderId="0" xfId="25" applyAlignment="1">
      <alignment vertical="center"/>
    </xf>
    <xf numFmtId="0" fontId="7" fillId="0" borderId="0" xfId="25" applyAlignment="1">
      <alignment vertical="center" wrapText="1"/>
    </xf>
    <xf numFmtId="0" fontId="20" fillId="0" borderId="0" xfId="51" applyFont="1" applyAlignment="1">
      <alignment horizontal="center" vertical="center"/>
    </xf>
    <xf numFmtId="0" fontId="21" fillId="0" borderId="0" xfId="51" applyFont="1" applyAlignment="1">
      <alignment vertical="center"/>
    </xf>
    <xf numFmtId="0" fontId="22" fillId="0" borderId="0" xfId="51" applyFont="1" applyAlignment="1">
      <alignment vertical="center"/>
    </xf>
    <xf numFmtId="0" fontId="23" fillId="0" borderId="63" xfId="51" applyFont="1" applyBorder="1" applyAlignment="1">
      <alignment horizontal="center" vertical="center" shrinkToFit="1"/>
    </xf>
    <xf numFmtId="0" fontId="23" fillId="0" borderId="69" xfId="51" applyFont="1" applyBorder="1" applyAlignment="1">
      <alignment horizontal="center" vertical="center" shrinkToFit="1"/>
    </xf>
    <xf numFmtId="0" fontId="23" fillId="0" borderId="63" xfId="51" applyFont="1" applyBorder="1" applyAlignment="1">
      <alignment horizontal="center" vertical="center" wrapText="1"/>
    </xf>
    <xf numFmtId="0" fontId="23" fillId="0" borderId="73" xfId="51" applyFont="1" applyBorder="1" applyAlignment="1">
      <alignment horizontal="center" vertical="center" shrinkToFit="1"/>
    </xf>
    <xf numFmtId="0" fontId="23" fillId="0" borderId="71" xfId="51" applyFont="1" applyBorder="1" applyAlignment="1">
      <alignment horizontal="center" vertical="center" shrinkToFit="1"/>
    </xf>
    <xf numFmtId="49" fontId="23" fillId="0" borderId="63" xfId="51" applyNumberFormat="1" applyFont="1" applyBorder="1" applyAlignment="1">
      <alignment horizontal="center" vertical="center" shrinkToFit="1"/>
    </xf>
    <xf numFmtId="0" fontId="23" fillId="0" borderId="63" xfId="51" applyFont="1" applyBorder="1" applyAlignment="1">
      <alignment horizontal="left" vertical="center" shrinkToFit="1"/>
    </xf>
    <xf numFmtId="43" fontId="23" fillId="0" borderId="63" xfId="12" applyFont="1" applyBorder="1" applyAlignment="1">
      <alignment horizontal="left" vertical="center" shrinkToFit="1"/>
    </xf>
    <xf numFmtId="4" fontId="23" fillId="0" borderId="63" xfId="51" applyNumberFormat="1" applyFont="1" applyBorder="1" applyAlignment="1">
      <alignment horizontal="right" vertical="center" shrinkToFit="1"/>
    </xf>
    <xf numFmtId="0" fontId="18" fillId="0" borderId="0" xfId="51" applyFont="1" applyAlignment="1">
      <alignment horizontal="left" vertical="center" wrapText="1"/>
    </xf>
    <xf numFmtId="176" fontId="7" fillId="0" borderId="0" xfId="25" applyNumberFormat="1" applyAlignment="1">
      <alignment vertical="center"/>
    </xf>
    <xf numFmtId="0" fontId="22" fillId="0" borderId="0" xfId="51" applyFont="1" applyAlignment="1">
      <alignment horizontal="center" vertical="center"/>
    </xf>
    <xf numFmtId="4" fontId="23" fillId="0" borderId="69" xfId="51" applyNumberFormat="1" applyFont="1" applyBorder="1" applyAlignment="1">
      <alignment horizontal="center" vertical="center" shrinkToFit="1"/>
    </xf>
    <xf numFmtId="4" fontId="23" fillId="0" borderId="85" xfId="51" applyNumberFormat="1" applyFont="1" applyBorder="1" applyAlignment="1">
      <alignment horizontal="center" vertical="center" shrinkToFit="1"/>
    </xf>
    <xf numFmtId="4" fontId="23" fillId="0" borderId="63" xfId="51" applyNumberFormat="1" applyFont="1" applyBorder="1" applyAlignment="1">
      <alignment horizontal="center" vertical="center" shrinkToFit="1"/>
    </xf>
    <xf numFmtId="4" fontId="23" fillId="0" borderId="75" xfId="51" applyNumberFormat="1" applyFont="1" applyBorder="1" applyAlignment="1">
      <alignment horizontal="center" vertical="center" shrinkToFit="1"/>
    </xf>
    <xf numFmtId="4" fontId="23" fillId="0" borderId="84" xfId="51" applyNumberFormat="1" applyFont="1" applyBorder="1" applyAlignment="1">
      <alignment horizontal="center" vertical="center" shrinkToFit="1"/>
    </xf>
    <xf numFmtId="4" fontId="23" fillId="0" borderId="63" xfId="51" applyNumberFormat="1" applyFont="1" applyBorder="1" applyAlignment="1">
      <alignment horizontal="center" vertical="center" wrapText="1" shrinkToFit="1"/>
    </xf>
    <xf numFmtId="0" fontId="20" fillId="0" borderId="0" xfId="51" applyFont="1" applyAlignment="1">
      <alignment horizontal="center" vertical="center" wrapText="1"/>
    </xf>
    <xf numFmtId="0" fontId="7" fillId="0" borderId="0" xfId="51" applyAlignment="1">
      <alignment vertical="center" wrapText="1"/>
    </xf>
    <xf numFmtId="4" fontId="23" fillId="0" borderId="85" xfId="51" applyNumberFormat="1" applyFont="1" applyBorder="1" applyAlignment="1">
      <alignment horizontal="center" vertical="center" wrapText="1" shrinkToFit="1"/>
    </xf>
    <xf numFmtId="4" fontId="23" fillId="0" borderId="70" xfId="51" applyNumberFormat="1" applyFont="1" applyBorder="1" applyAlignment="1">
      <alignment horizontal="center" vertical="center" shrinkToFit="1"/>
    </xf>
    <xf numFmtId="0" fontId="23" fillId="0" borderId="63" xfId="51" applyFont="1" applyBorder="1" applyAlignment="1">
      <alignment horizontal="center" vertical="center" wrapText="1" shrinkToFit="1"/>
    </xf>
    <xf numFmtId="0" fontId="7" fillId="0" borderId="63" xfId="51" applyBorder="1" applyAlignment="1">
      <alignment horizontal="center" vertical="center"/>
    </xf>
    <xf numFmtId="4" fontId="23" fillId="0" borderId="63" xfId="51" applyNumberFormat="1" applyFont="1" applyBorder="1" applyAlignment="1">
      <alignment horizontal="right" vertical="center" wrapText="1" shrinkToFit="1"/>
    </xf>
    <xf numFmtId="0" fontId="23" fillId="0" borderId="70" xfId="51" applyFont="1" applyBorder="1" applyAlignment="1">
      <alignment horizontal="center" vertical="center" shrinkToFit="1"/>
    </xf>
    <xf numFmtId="0" fontId="23" fillId="0" borderId="85" xfId="51" applyFont="1" applyBorder="1" applyAlignment="1">
      <alignment horizontal="center" vertical="center" shrinkToFit="1"/>
    </xf>
    <xf numFmtId="0" fontId="23" fillId="0" borderId="72" xfId="51" applyFont="1" applyBorder="1" applyAlignment="1">
      <alignment horizontal="center" vertical="center" shrinkToFit="1"/>
    </xf>
    <xf numFmtId="0" fontId="23" fillId="0" borderId="86" xfId="51" applyFont="1" applyBorder="1" applyAlignment="1">
      <alignment horizontal="center" vertical="center" shrinkToFit="1"/>
    </xf>
    <xf numFmtId="49" fontId="23" fillId="0" borderId="75" xfId="51" applyNumberFormat="1" applyFont="1" applyBorder="1" applyAlignment="1">
      <alignment horizontal="center" vertical="center" shrinkToFit="1"/>
    </xf>
    <xf numFmtId="0" fontId="22" fillId="0" borderId="0" xfId="51" applyFont="1" applyAlignment="1">
      <alignment horizontal="right" vertical="center"/>
    </xf>
    <xf numFmtId="0" fontId="16" fillId="0" borderId="0" xfId="0" applyFont="1" applyAlignment="1">
      <alignment horizontal="center" vertical="center"/>
    </xf>
    <xf numFmtId="0" fontId="22" fillId="0" borderId="0" xfId="0" applyFont="1">
      <alignment vertical="center"/>
    </xf>
    <xf numFmtId="0" fontId="18" fillId="0" borderId="0" xfId="0" applyFont="1">
      <alignment vertical="center"/>
    </xf>
    <xf numFmtId="0" fontId="24" fillId="0" borderId="79" xfId="0" applyFont="1" applyBorder="1" applyAlignment="1">
      <alignment horizontal="center" vertical="center"/>
    </xf>
    <xf numFmtId="0" fontId="24" fillId="0" borderId="79" xfId="0" applyFont="1" applyBorder="1" applyAlignment="1">
      <alignment horizontal="left" vertical="center"/>
    </xf>
    <xf numFmtId="4" fontId="24" fillId="0" borderId="79" xfId="0" applyNumberFormat="1" applyFont="1" applyBorder="1" applyAlignment="1">
      <alignment horizontal="right" vertical="center"/>
    </xf>
    <xf numFmtId="0" fontId="5" fillId="0" borderId="87" xfId="0" applyFont="1" applyBorder="1" applyAlignment="1">
      <alignment horizontal="left" vertical="center" wrapText="1"/>
    </xf>
    <xf numFmtId="0" fontId="5" fillId="0" borderId="80" xfId="0" applyFont="1" applyBorder="1" applyAlignment="1">
      <alignment horizontal="left" vertical="center" wrapText="1"/>
    </xf>
    <xf numFmtId="0" fontId="25" fillId="0" borderId="0" xfId="0" applyFont="1">
      <alignment vertical="center"/>
    </xf>
    <xf numFmtId="0" fontId="18" fillId="0" borderId="0" xfId="0" applyFont="1" applyAlignment="1">
      <alignment horizontal="right" vertical="center"/>
    </xf>
    <xf numFmtId="3" fontId="24" fillId="0" borderId="79" xfId="0" applyNumberFormat="1" applyFont="1" applyBorder="1" applyAlignment="1">
      <alignment horizontal="right" vertical="center"/>
    </xf>
    <xf numFmtId="0" fontId="5" fillId="0" borderId="88" xfId="0" applyFont="1" applyBorder="1" applyAlignment="1">
      <alignment horizontal="left" vertical="center" wrapText="1"/>
    </xf>
    <xf numFmtId="0" fontId="5" fillId="0" borderId="89" xfId="0" applyFont="1" applyBorder="1" applyAlignment="1">
      <alignment horizontal="left" vertical="center"/>
    </xf>
    <xf numFmtId="0" fontId="5" fillId="0" borderId="90" xfId="0" applyFont="1" applyBorder="1" applyAlignment="1">
      <alignment horizontal="left" vertical="center"/>
    </xf>
    <xf numFmtId="0" fontId="25" fillId="0" borderId="0" xfId="0" applyFont="1" applyAlignment="1"/>
    <xf numFmtId="0" fontId="5" fillId="0" borderId="91" xfId="0" applyFont="1" applyBorder="1" applyAlignment="1">
      <alignment horizontal="left" vertical="center"/>
    </xf>
    <xf numFmtId="0" fontId="26" fillId="0" borderId="0" xfId="0" applyFont="1" applyAlignment="1">
      <alignment horizontal="center" vertical="center"/>
    </xf>
    <xf numFmtId="0" fontId="24" fillId="0" borderId="79" xfId="0" applyFont="1" applyBorder="1" applyAlignment="1">
      <alignment horizontal="center" vertical="center" wrapText="1"/>
    </xf>
    <xf numFmtId="0" fontId="24" fillId="0" borderId="87" xfId="0" applyFont="1" applyBorder="1" applyAlignment="1">
      <alignment horizontal="left" vertical="center"/>
    </xf>
    <xf numFmtId="0" fontId="24" fillId="0" borderId="80" xfId="0" applyFont="1" applyBorder="1" applyAlignment="1">
      <alignment horizontal="left" vertical="center"/>
    </xf>
    <xf numFmtId="0" fontId="24" fillId="0" borderId="88" xfId="0" applyFont="1" applyBorder="1" applyAlignment="1">
      <alignment horizontal="left" vertical="center"/>
    </xf>
    <xf numFmtId="0" fontId="5" fillId="0" borderId="87" xfId="0" applyFont="1" applyBorder="1" applyAlignment="1">
      <alignment horizontal="left" vertical="center"/>
    </xf>
    <xf numFmtId="0" fontId="5" fillId="0" borderId="80" xfId="0" applyFont="1" applyBorder="1" applyAlignment="1">
      <alignment horizontal="left" vertical="center"/>
    </xf>
    <xf numFmtId="0" fontId="5" fillId="0" borderId="88" xfId="0" applyFont="1" applyBorder="1" applyAlignment="1">
      <alignment horizontal="left" vertical="center"/>
    </xf>
    <xf numFmtId="0" fontId="23" fillId="0" borderId="0" xfId="0" applyFont="1">
      <alignment vertical="center"/>
    </xf>
    <xf numFmtId="0" fontId="5" fillId="0" borderId="79" xfId="0" applyFont="1" applyBorder="1" applyAlignment="1">
      <alignment horizontal="right" vertical="center"/>
    </xf>
    <xf numFmtId="0" fontId="24" fillId="0" borderId="79" xfId="0" applyFont="1" applyBorder="1" applyAlignment="1">
      <alignment horizontal="right" vertical="center"/>
    </xf>
    <xf numFmtId="4" fontId="5" fillId="0" borderId="79" xfId="0" applyNumberFormat="1" applyFont="1" applyBorder="1" applyAlignment="1">
      <alignment horizontal="right" vertical="center"/>
    </xf>
    <xf numFmtId="4" fontId="5" fillId="0" borderId="80" xfId="0" applyNumberFormat="1" applyFont="1" applyBorder="1" applyAlignment="1">
      <alignment horizontal="left" vertical="center"/>
    </xf>
    <xf numFmtId="4" fontId="24" fillId="0" borderId="79" xfId="0" applyNumberFormat="1" applyFont="1" applyBorder="1" applyAlignment="1">
      <alignment horizontal="center" vertical="center"/>
    </xf>
    <xf numFmtId="4" fontId="5" fillId="0" borderId="88" xfId="0" applyNumberFormat="1" applyFont="1" applyBorder="1" applyAlignment="1">
      <alignment horizontal="left" vertical="center"/>
    </xf>
    <xf numFmtId="0" fontId="27" fillId="0" borderId="0" xfId="0" applyFont="1">
      <alignment vertical="center"/>
    </xf>
    <xf numFmtId="0" fontId="18" fillId="0" borderId="0" xfId="0" applyFont="1" applyAlignment="1"/>
    <xf numFmtId="0" fontId="18" fillId="0" borderId="0" xfId="0" applyFont="1" applyAlignment="1">
      <alignment horizontal="right"/>
    </xf>
  </cellXfs>
  <cellStyles count="55">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常规 5" xfId="19"/>
    <cellStyle name="60% - 强调文字颜色 5" xfId="20" builtinId="48"/>
    <cellStyle name="标题 1" xfId="21" builtinId="16"/>
    <cellStyle name="超链接" xfId="22" builtinId="8"/>
    <cellStyle name="20% - 强调文字颜色 3" xfId="23" builtinId="38"/>
    <cellStyle name="货币" xfId="24" builtinId="4"/>
    <cellStyle name="常规_04-分类改革-预算表" xfId="25"/>
    <cellStyle name="20% - 强调文字颜色 4" xfId="26" builtinId="42"/>
    <cellStyle name="计算" xfId="27" builtinId="22"/>
    <cellStyle name="已访问的超链接" xfId="28" builtinId="9"/>
    <cellStyle name="千位分隔[0]" xfId="29" builtinId="6"/>
    <cellStyle name="强调文字颜色 4" xfId="30" builtinId="41"/>
    <cellStyle name="40% - 强调文字颜色 3" xfId="31" builtinId="39"/>
    <cellStyle name="60% - 强调文字颜色 6" xfId="32" builtinId="52"/>
    <cellStyle name="输入" xfId="33" builtinId="20"/>
    <cellStyle name="输出" xfId="34" builtinId="21"/>
    <cellStyle name="检查单元格" xfId="35" builtinId="23"/>
    <cellStyle name="链接单元格" xfId="36" builtinId="24"/>
    <cellStyle name="百分比 2" xfId="37"/>
    <cellStyle name="60% - 强调文字颜色 1" xfId="38" builtinId="32"/>
    <cellStyle name="常规 3" xfId="39"/>
    <cellStyle name="60% - 强调文字颜色 3" xfId="40" builtinId="40"/>
    <cellStyle name="注释" xfId="41" builtinId="10"/>
    <cellStyle name="标题" xfId="42" builtinId="15"/>
    <cellStyle name="好" xfId="43" builtinId="26"/>
    <cellStyle name="标题 4" xfId="44" builtinId="19"/>
    <cellStyle name="强调文字颜色 1" xfId="45" builtinId="29"/>
    <cellStyle name="适中" xfId="46" builtinId="28"/>
    <cellStyle name="20% - 强调文字颜色 1" xfId="47" builtinId="30"/>
    <cellStyle name="差" xfId="48" builtinId="27"/>
    <cellStyle name="强调文字颜色 2" xfId="49" builtinId="33"/>
    <cellStyle name="40% - 强调文字颜色 1" xfId="50" builtinId="31"/>
    <cellStyle name="常规 2" xfId="51"/>
    <cellStyle name="60% - 强调文字颜色 2" xfId="52" builtinId="36"/>
    <cellStyle name="40% - 强调文字颜色 2" xfId="53" builtinId="35"/>
    <cellStyle name="强调文字颜色 3" xfId="54"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5" Type="http://schemas.openxmlformats.org/officeDocument/2006/relationships/sharedStrings" Target="sharedStrings.xml"/><Relationship Id="rId134" Type="http://schemas.openxmlformats.org/officeDocument/2006/relationships/styles" Target="styles.xml"/><Relationship Id="rId133" Type="http://schemas.openxmlformats.org/officeDocument/2006/relationships/theme" Target="theme/theme1.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9.xml"/></Relationships>
</file>

<file path=xl/worksheets/_rels/sheet100.xml.rels><?xml version="1.0" encoding="UTF-8" standalone="yes"?>
<Relationships xmlns="http://schemas.openxmlformats.org/package/2006/relationships"><Relationship Id="rId2" Type="http://schemas.openxmlformats.org/officeDocument/2006/relationships/vmlDrawing" Target="../drawings/vmlDrawing91.vml"/><Relationship Id="rId1" Type="http://schemas.openxmlformats.org/officeDocument/2006/relationships/comments" Target="../comments91.xml"/></Relationships>
</file>

<file path=xl/worksheets/_rels/sheet101.xml.rels><?xml version="1.0" encoding="UTF-8" standalone="yes"?>
<Relationships xmlns="http://schemas.openxmlformats.org/package/2006/relationships"><Relationship Id="rId2" Type="http://schemas.openxmlformats.org/officeDocument/2006/relationships/vmlDrawing" Target="../drawings/vmlDrawing92.vml"/><Relationship Id="rId1" Type="http://schemas.openxmlformats.org/officeDocument/2006/relationships/comments" Target="../comments92.xml"/></Relationships>
</file>

<file path=xl/worksheets/_rels/sheet102.xml.rels><?xml version="1.0" encoding="UTF-8" standalone="yes"?>
<Relationships xmlns="http://schemas.openxmlformats.org/package/2006/relationships"><Relationship Id="rId2" Type="http://schemas.openxmlformats.org/officeDocument/2006/relationships/vmlDrawing" Target="../drawings/vmlDrawing93.vml"/><Relationship Id="rId1" Type="http://schemas.openxmlformats.org/officeDocument/2006/relationships/comments" Target="../comments93.xml"/></Relationships>
</file>

<file path=xl/worksheets/_rels/sheet103.xml.rels><?xml version="1.0" encoding="UTF-8" standalone="yes"?>
<Relationships xmlns="http://schemas.openxmlformats.org/package/2006/relationships"><Relationship Id="rId2" Type="http://schemas.openxmlformats.org/officeDocument/2006/relationships/vmlDrawing" Target="../drawings/vmlDrawing94.vml"/><Relationship Id="rId1" Type="http://schemas.openxmlformats.org/officeDocument/2006/relationships/comments" Target="../comments94.xml"/></Relationships>
</file>

<file path=xl/worksheets/_rels/sheet104.xml.rels><?xml version="1.0" encoding="UTF-8" standalone="yes"?>
<Relationships xmlns="http://schemas.openxmlformats.org/package/2006/relationships"><Relationship Id="rId2" Type="http://schemas.openxmlformats.org/officeDocument/2006/relationships/vmlDrawing" Target="../drawings/vmlDrawing95.vml"/><Relationship Id="rId1" Type="http://schemas.openxmlformats.org/officeDocument/2006/relationships/comments" Target="../comments95.xml"/></Relationships>
</file>

<file path=xl/worksheets/_rels/sheet105.xml.rels><?xml version="1.0" encoding="UTF-8" standalone="yes"?>
<Relationships xmlns="http://schemas.openxmlformats.org/package/2006/relationships"><Relationship Id="rId2" Type="http://schemas.openxmlformats.org/officeDocument/2006/relationships/vmlDrawing" Target="../drawings/vmlDrawing96.vml"/><Relationship Id="rId1" Type="http://schemas.openxmlformats.org/officeDocument/2006/relationships/comments" Target="../comments96.xml"/></Relationships>
</file>

<file path=xl/worksheets/_rels/sheet106.xml.rels><?xml version="1.0" encoding="UTF-8" standalone="yes"?>
<Relationships xmlns="http://schemas.openxmlformats.org/package/2006/relationships"><Relationship Id="rId2" Type="http://schemas.openxmlformats.org/officeDocument/2006/relationships/vmlDrawing" Target="../drawings/vmlDrawing97.vml"/><Relationship Id="rId1" Type="http://schemas.openxmlformats.org/officeDocument/2006/relationships/comments" Target="../comments97.xml"/></Relationships>
</file>

<file path=xl/worksheets/_rels/sheet107.xml.rels><?xml version="1.0" encoding="UTF-8" standalone="yes"?>
<Relationships xmlns="http://schemas.openxmlformats.org/package/2006/relationships"><Relationship Id="rId2" Type="http://schemas.openxmlformats.org/officeDocument/2006/relationships/vmlDrawing" Target="../drawings/vmlDrawing98.vml"/><Relationship Id="rId1" Type="http://schemas.openxmlformats.org/officeDocument/2006/relationships/comments" Target="../comments98.xml"/></Relationships>
</file>

<file path=xl/worksheets/_rels/sheet108.xml.rels><?xml version="1.0" encoding="UTF-8" standalone="yes"?>
<Relationships xmlns="http://schemas.openxmlformats.org/package/2006/relationships"><Relationship Id="rId2" Type="http://schemas.openxmlformats.org/officeDocument/2006/relationships/vmlDrawing" Target="../drawings/vmlDrawing99.vml"/><Relationship Id="rId1" Type="http://schemas.openxmlformats.org/officeDocument/2006/relationships/comments" Target="../comments99.xml"/></Relationships>
</file>

<file path=xl/worksheets/_rels/sheet109.xml.rels><?xml version="1.0" encoding="UTF-8" standalone="yes"?>
<Relationships xmlns="http://schemas.openxmlformats.org/package/2006/relationships"><Relationship Id="rId2" Type="http://schemas.openxmlformats.org/officeDocument/2006/relationships/vmlDrawing" Target="../drawings/vmlDrawing100.vml"/><Relationship Id="rId1" Type="http://schemas.openxmlformats.org/officeDocument/2006/relationships/comments" Target="../comments100.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10.xml"/></Relationships>
</file>

<file path=xl/worksheets/_rels/sheet110.xml.rels><?xml version="1.0" encoding="UTF-8" standalone="yes"?>
<Relationships xmlns="http://schemas.openxmlformats.org/package/2006/relationships"><Relationship Id="rId2" Type="http://schemas.openxmlformats.org/officeDocument/2006/relationships/vmlDrawing" Target="../drawings/vmlDrawing101.vml"/><Relationship Id="rId1" Type="http://schemas.openxmlformats.org/officeDocument/2006/relationships/comments" Target="../comments101.xml"/></Relationships>
</file>

<file path=xl/worksheets/_rels/sheet111.xml.rels><?xml version="1.0" encoding="UTF-8" standalone="yes"?>
<Relationships xmlns="http://schemas.openxmlformats.org/package/2006/relationships"><Relationship Id="rId2" Type="http://schemas.openxmlformats.org/officeDocument/2006/relationships/vmlDrawing" Target="../drawings/vmlDrawing102.vml"/><Relationship Id="rId1" Type="http://schemas.openxmlformats.org/officeDocument/2006/relationships/comments" Target="../comments102.xml"/></Relationships>
</file>

<file path=xl/worksheets/_rels/sheet112.xml.rels><?xml version="1.0" encoding="UTF-8" standalone="yes"?>
<Relationships xmlns="http://schemas.openxmlformats.org/package/2006/relationships"><Relationship Id="rId2" Type="http://schemas.openxmlformats.org/officeDocument/2006/relationships/vmlDrawing" Target="../drawings/vmlDrawing103.vml"/><Relationship Id="rId1" Type="http://schemas.openxmlformats.org/officeDocument/2006/relationships/comments" Target="../comments103.xml"/></Relationships>
</file>

<file path=xl/worksheets/_rels/sheet113.xml.rels><?xml version="1.0" encoding="UTF-8" standalone="yes"?>
<Relationships xmlns="http://schemas.openxmlformats.org/package/2006/relationships"><Relationship Id="rId2" Type="http://schemas.openxmlformats.org/officeDocument/2006/relationships/vmlDrawing" Target="../drawings/vmlDrawing104.vml"/><Relationship Id="rId1" Type="http://schemas.openxmlformats.org/officeDocument/2006/relationships/comments" Target="../comments104.xml"/></Relationships>
</file>

<file path=xl/worksheets/_rels/sheet114.xml.rels><?xml version="1.0" encoding="UTF-8" standalone="yes"?>
<Relationships xmlns="http://schemas.openxmlformats.org/package/2006/relationships"><Relationship Id="rId2" Type="http://schemas.openxmlformats.org/officeDocument/2006/relationships/vmlDrawing" Target="../drawings/vmlDrawing105.vml"/><Relationship Id="rId1" Type="http://schemas.openxmlformats.org/officeDocument/2006/relationships/comments" Target="../comments105.xml"/></Relationships>
</file>

<file path=xl/worksheets/_rels/sheet115.xml.rels><?xml version="1.0" encoding="UTF-8" standalone="yes"?>
<Relationships xmlns="http://schemas.openxmlformats.org/package/2006/relationships"><Relationship Id="rId2" Type="http://schemas.openxmlformats.org/officeDocument/2006/relationships/vmlDrawing" Target="../drawings/vmlDrawing106.vml"/><Relationship Id="rId1" Type="http://schemas.openxmlformats.org/officeDocument/2006/relationships/comments" Target="../comments106.xml"/></Relationships>
</file>

<file path=xl/worksheets/_rels/sheet116.xml.rels><?xml version="1.0" encoding="UTF-8" standalone="yes"?>
<Relationships xmlns="http://schemas.openxmlformats.org/package/2006/relationships"><Relationship Id="rId2" Type="http://schemas.openxmlformats.org/officeDocument/2006/relationships/vmlDrawing" Target="../drawings/vmlDrawing107.vml"/><Relationship Id="rId1" Type="http://schemas.openxmlformats.org/officeDocument/2006/relationships/comments" Target="../comments107.xml"/></Relationships>
</file>

<file path=xl/worksheets/_rels/sheet117.xml.rels><?xml version="1.0" encoding="UTF-8" standalone="yes"?>
<Relationships xmlns="http://schemas.openxmlformats.org/package/2006/relationships"><Relationship Id="rId2" Type="http://schemas.openxmlformats.org/officeDocument/2006/relationships/vmlDrawing" Target="../drawings/vmlDrawing108.vml"/><Relationship Id="rId1" Type="http://schemas.openxmlformats.org/officeDocument/2006/relationships/comments" Target="../comments108.xml"/></Relationships>
</file>

<file path=xl/worksheets/_rels/sheet118.xml.rels><?xml version="1.0" encoding="UTF-8" standalone="yes"?>
<Relationships xmlns="http://schemas.openxmlformats.org/package/2006/relationships"><Relationship Id="rId2" Type="http://schemas.openxmlformats.org/officeDocument/2006/relationships/vmlDrawing" Target="../drawings/vmlDrawing109.vml"/><Relationship Id="rId1" Type="http://schemas.openxmlformats.org/officeDocument/2006/relationships/comments" Target="../comments109.xml"/></Relationships>
</file>

<file path=xl/worksheets/_rels/sheet119.xml.rels><?xml version="1.0" encoding="UTF-8" standalone="yes"?>
<Relationships xmlns="http://schemas.openxmlformats.org/package/2006/relationships"><Relationship Id="rId2" Type="http://schemas.openxmlformats.org/officeDocument/2006/relationships/vmlDrawing" Target="../drawings/vmlDrawing110.vml"/><Relationship Id="rId1" Type="http://schemas.openxmlformats.org/officeDocument/2006/relationships/comments" Target="../comments110.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11.xml"/></Relationships>
</file>

<file path=xl/worksheets/_rels/sheet120.xml.rels><?xml version="1.0" encoding="UTF-8" standalone="yes"?>
<Relationships xmlns="http://schemas.openxmlformats.org/package/2006/relationships"><Relationship Id="rId2" Type="http://schemas.openxmlformats.org/officeDocument/2006/relationships/vmlDrawing" Target="../drawings/vmlDrawing111.vml"/><Relationship Id="rId1" Type="http://schemas.openxmlformats.org/officeDocument/2006/relationships/comments" Target="../comments111.xml"/></Relationships>
</file>

<file path=xl/worksheets/_rels/sheet121.xml.rels><?xml version="1.0" encoding="UTF-8" standalone="yes"?>
<Relationships xmlns="http://schemas.openxmlformats.org/package/2006/relationships"><Relationship Id="rId2" Type="http://schemas.openxmlformats.org/officeDocument/2006/relationships/vmlDrawing" Target="../drawings/vmlDrawing112.vml"/><Relationship Id="rId1" Type="http://schemas.openxmlformats.org/officeDocument/2006/relationships/comments" Target="../comments112.xml"/></Relationships>
</file>

<file path=xl/worksheets/_rels/sheet122.xml.rels><?xml version="1.0" encoding="UTF-8" standalone="yes"?>
<Relationships xmlns="http://schemas.openxmlformats.org/package/2006/relationships"><Relationship Id="rId2" Type="http://schemas.openxmlformats.org/officeDocument/2006/relationships/vmlDrawing" Target="../drawings/vmlDrawing113.vml"/><Relationship Id="rId1" Type="http://schemas.openxmlformats.org/officeDocument/2006/relationships/comments" Target="../comments113.xml"/></Relationships>
</file>

<file path=xl/worksheets/_rels/sheet123.xml.rels><?xml version="1.0" encoding="UTF-8" standalone="yes"?>
<Relationships xmlns="http://schemas.openxmlformats.org/package/2006/relationships"><Relationship Id="rId2" Type="http://schemas.openxmlformats.org/officeDocument/2006/relationships/vmlDrawing" Target="../drawings/vmlDrawing114.vml"/><Relationship Id="rId1" Type="http://schemas.openxmlformats.org/officeDocument/2006/relationships/comments" Target="../comments114.xml"/></Relationships>
</file>

<file path=xl/worksheets/_rels/sheet124.xml.rels><?xml version="1.0" encoding="UTF-8" standalone="yes"?>
<Relationships xmlns="http://schemas.openxmlformats.org/package/2006/relationships"><Relationship Id="rId2" Type="http://schemas.openxmlformats.org/officeDocument/2006/relationships/vmlDrawing" Target="../drawings/vmlDrawing115.vml"/><Relationship Id="rId1" Type="http://schemas.openxmlformats.org/officeDocument/2006/relationships/comments" Target="../comments115.xml"/></Relationships>
</file>

<file path=xl/worksheets/_rels/sheet125.xml.rels><?xml version="1.0" encoding="UTF-8" standalone="yes"?>
<Relationships xmlns="http://schemas.openxmlformats.org/package/2006/relationships"><Relationship Id="rId2" Type="http://schemas.openxmlformats.org/officeDocument/2006/relationships/vmlDrawing" Target="../drawings/vmlDrawing116.vml"/><Relationship Id="rId1" Type="http://schemas.openxmlformats.org/officeDocument/2006/relationships/comments" Target="../comments116.xml"/></Relationships>
</file>

<file path=xl/worksheets/_rels/sheet126.xml.rels><?xml version="1.0" encoding="UTF-8" standalone="yes"?>
<Relationships xmlns="http://schemas.openxmlformats.org/package/2006/relationships"><Relationship Id="rId2" Type="http://schemas.openxmlformats.org/officeDocument/2006/relationships/vmlDrawing" Target="../drawings/vmlDrawing117.vml"/><Relationship Id="rId1" Type="http://schemas.openxmlformats.org/officeDocument/2006/relationships/comments" Target="../comments117.xml"/></Relationships>
</file>

<file path=xl/worksheets/_rels/sheet127.xml.rels><?xml version="1.0" encoding="UTF-8" standalone="yes"?>
<Relationships xmlns="http://schemas.openxmlformats.org/package/2006/relationships"><Relationship Id="rId2" Type="http://schemas.openxmlformats.org/officeDocument/2006/relationships/vmlDrawing" Target="../drawings/vmlDrawing118.vml"/><Relationship Id="rId1" Type="http://schemas.openxmlformats.org/officeDocument/2006/relationships/comments" Target="../comments118.xml"/></Relationships>
</file>

<file path=xl/worksheets/_rels/sheet128.xml.rels><?xml version="1.0" encoding="UTF-8" standalone="yes"?>
<Relationships xmlns="http://schemas.openxmlformats.org/package/2006/relationships"><Relationship Id="rId2" Type="http://schemas.openxmlformats.org/officeDocument/2006/relationships/vmlDrawing" Target="../drawings/vmlDrawing119.vml"/><Relationship Id="rId1" Type="http://schemas.openxmlformats.org/officeDocument/2006/relationships/comments" Target="../comments119.xml"/></Relationships>
</file>

<file path=xl/worksheets/_rels/sheet129.xml.rels><?xml version="1.0" encoding="UTF-8" standalone="yes"?>
<Relationships xmlns="http://schemas.openxmlformats.org/package/2006/relationships"><Relationship Id="rId2" Type="http://schemas.openxmlformats.org/officeDocument/2006/relationships/vmlDrawing" Target="../drawings/vmlDrawing120.vml"/><Relationship Id="rId1" Type="http://schemas.openxmlformats.org/officeDocument/2006/relationships/comments" Target="../comments120.xml"/></Relationships>
</file>

<file path=xl/worksheets/_rels/sheet130.xml.rels><?xml version="1.0" encoding="UTF-8" standalone="yes"?>
<Relationships xmlns="http://schemas.openxmlformats.org/package/2006/relationships"><Relationship Id="rId2" Type="http://schemas.openxmlformats.org/officeDocument/2006/relationships/vmlDrawing" Target="../drawings/vmlDrawing121.vml"/><Relationship Id="rId1" Type="http://schemas.openxmlformats.org/officeDocument/2006/relationships/comments" Target="../comments121.xml"/></Relationships>
</file>

<file path=xl/worksheets/_rels/sheet131.xml.rels><?xml version="1.0" encoding="UTF-8" standalone="yes"?>
<Relationships xmlns="http://schemas.openxmlformats.org/package/2006/relationships"><Relationship Id="rId2" Type="http://schemas.openxmlformats.org/officeDocument/2006/relationships/vmlDrawing" Target="../drawings/vmlDrawing122.vml"/><Relationship Id="rId1" Type="http://schemas.openxmlformats.org/officeDocument/2006/relationships/comments" Target="../comments122.xml"/></Relationships>
</file>

<file path=xl/worksheets/_rels/sheet132.xml.rels><?xml version="1.0" encoding="UTF-8" standalone="yes"?>
<Relationships xmlns="http://schemas.openxmlformats.org/package/2006/relationships"><Relationship Id="rId2" Type="http://schemas.openxmlformats.org/officeDocument/2006/relationships/vmlDrawing" Target="../drawings/vmlDrawing123.vml"/><Relationship Id="rId1" Type="http://schemas.openxmlformats.org/officeDocument/2006/relationships/comments" Target="../comments12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5.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6.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7.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8.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9.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20.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21.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22.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23.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24.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5.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6.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7.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comments" Target="../comments28.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comments" Target="../comments29.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comments" Target="../comments30.xml"/></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comments" Target="../comments31.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comments" Target="../comments3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comments" Target="../comments33.xml"/></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comments" Target="../comments34.xml"/></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comments" Target="../comments35.xml"/></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comments" Target="../comments36.xml"/></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comments" Target="../comments37.xml"/></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comments" Target="../comments38.xml"/></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comments" Target="../comments39.xml"/></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comments" Target="../comments40.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comments" Target="../comments41.xml"/></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comments" Target="../comments42.xml"/></Relationships>
</file>

<file path=xl/worksheets/_rels/sheet52.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comments" Target="../comments43.xml"/></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comments" Target="../comments44.xml"/></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comments" Target="../comments45.xml"/></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comments" Target="../comments46.xml"/></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comments" Target="../comments47.xml"/></Relationships>
</file>

<file path=xl/worksheets/_rels/sheet57.xml.rels><?xml version="1.0" encoding="UTF-8" standalone="yes"?>
<Relationships xmlns="http://schemas.openxmlformats.org/package/2006/relationships"><Relationship Id="rId2" Type="http://schemas.openxmlformats.org/officeDocument/2006/relationships/vmlDrawing" Target="../drawings/vmlDrawing48.vml"/><Relationship Id="rId1" Type="http://schemas.openxmlformats.org/officeDocument/2006/relationships/comments" Target="../comments48.xml"/></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49.vml"/><Relationship Id="rId1" Type="http://schemas.openxmlformats.org/officeDocument/2006/relationships/comments" Target="../comments49.xml"/></Relationships>
</file>

<file path=xl/worksheets/_rels/sheet59.xml.rels><?xml version="1.0" encoding="UTF-8" standalone="yes"?>
<Relationships xmlns="http://schemas.openxmlformats.org/package/2006/relationships"><Relationship Id="rId2" Type="http://schemas.openxmlformats.org/officeDocument/2006/relationships/vmlDrawing" Target="../drawings/vmlDrawing50.vml"/><Relationship Id="rId1" Type="http://schemas.openxmlformats.org/officeDocument/2006/relationships/comments" Target="../comments50.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60.xml.rels><?xml version="1.0" encoding="UTF-8" standalone="yes"?>
<Relationships xmlns="http://schemas.openxmlformats.org/package/2006/relationships"><Relationship Id="rId2" Type="http://schemas.openxmlformats.org/officeDocument/2006/relationships/vmlDrawing" Target="../drawings/vmlDrawing51.vml"/><Relationship Id="rId1" Type="http://schemas.openxmlformats.org/officeDocument/2006/relationships/comments" Target="../comments51.xml"/></Relationships>
</file>

<file path=xl/worksheets/_rels/sheet61.xml.rels><?xml version="1.0" encoding="UTF-8" standalone="yes"?>
<Relationships xmlns="http://schemas.openxmlformats.org/package/2006/relationships"><Relationship Id="rId2" Type="http://schemas.openxmlformats.org/officeDocument/2006/relationships/vmlDrawing" Target="../drawings/vmlDrawing52.vml"/><Relationship Id="rId1" Type="http://schemas.openxmlformats.org/officeDocument/2006/relationships/comments" Target="../comments52.xml"/></Relationships>
</file>

<file path=xl/worksheets/_rels/sheet62.xml.rels><?xml version="1.0" encoding="UTF-8" standalone="yes"?>
<Relationships xmlns="http://schemas.openxmlformats.org/package/2006/relationships"><Relationship Id="rId2" Type="http://schemas.openxmlformats.org/officeDocument/2006/relationships/vmlDrawing" Target="../drawings/vmlDrawing53.vml"/><Relationship Id="rId1" Type="http://schemas.openxmlformats.org/officeDocument/2006/relationships/comments" Target="../comments53.xml"/></Relationships>
</file>

<file path=xl/worksheets/_rels/sheet63.xml.rels><?xml version="1.0" encoding="UTF-8" standalone="yes"?>
<Relationships xmlns="http://schemas.openxmlformats.org/package/2006/relationships"><Relationship Id="rId2" Type="http://schemas.openxmlformats.org/officeDocument/2006/relationships/vmlDrawing" Target="../drawings/vmlDrawing54.vml"/><Relationship Id="rId1" Type="http://schemas.openxmlformats.org/officeDocument/2006/relationships/comments" Target="../comments54.xml"/></Relationships>
</file>

<file path=xl/worksheets/_rels/sheet64.xml.rels><?xml version="1.0" encoding="UTF-8" standalone="yes"?>
<Relationships xmlns="http://schemas.openxmlformats.org/package/2006/relationships"><Relationship Id="rId2" Type="http://schemas.openxmlformats.org/officeDocument/2006/relationships/vmlDrawing" Target="../drawings/vmlDrawing55.vml"/><Relationship Id="rId1" Type="http://schemas.openxmlformats.org/officeDocument/2006/relationships/comments" Target="../comments55.xml"/></Relationships>
</file>

<file path=xl/worksheets/_rels/sheet65.xml.rels><?xml version="1.0" encoding="UTF-8" standalone="yes"?>
<Relationships xmlns="http://schemas.openxmlformats.org/package/2006/relationships"><Relationship Id="rId2" Type="http://schemas.openxmlformats.org/officeDocument/2006/relationships/vmlDrawing" Target="../drawings/vmlDrawing56.vml"/><Relationship Id="rId1" Type="http://schemas.openxmlformats.org/officeDocument/2006/relationships/comments" Target="../comments56.xml"/></Relationships>
</file>

<file path=xl/worksheets/_rels/sheet66.xml.rels><?xml version="1.0" encoding="UTF-8" standalone="yes"?>
<Relationships xmlns="http://schemas.openxmlformats.org/package/2006/relationships"><Relationship Id="rId2" Type="http://schemas.openxmlformats.org/officeDocument/2006/relationships/vmlDrawing" Target="../drawings/vmlDrawing57.vml"/><Relationship Id="rId1" Type="http://schemas.openxmlformats.org/officeDocument/2006/relationships/comments" Target="../comments57.xml"/></Relationships>
</file>

<file path=xl/worksheets/_rels/sheet67.xml.rels><?xml version="1.0" encoding="UTF-8" standalone="yes"?>
<Relationships xmlns="http://schemas.openxmlformats.org/package/2006/relationships"><Relationship Id="rId2" Type="http://schemas.openxmlformats.org/officeDocument/2006/relationships/vmlDrawing" Target="../drawings/vmlDrawing58.vml"/><Relationship Id="rId1" Type="http://schemas.openxmlformats.org/officeDocument/2006/relationships/comments" Target="../comments58.xml"/></Relationships>
</file>

<file path=xl/worksheets/_rels/sheet68.xml.rels><?xml version="1.0" encoding="UTF-8" standalone="yes"?>
<Relationships xmlns="http://schemas.openxmlformats.org/package/2006/relationships"><Relationship Id="rId2" Type="http://schemas.openxmlformats.org/officeDocument/2006/relationships/vmlDrawing" Target="../drawings/vmlDrawing59.vml"/><Relationship Id="rId1" Type="http://schemas.openxmlformats.org/officeDocument/2006/relationships/comments" Target="../comments59.xml"/></Relationships>
</file>

<file path=xl/worksheets/_rels/sheet69.xml.rels><?xml version="1.0" encoding="UTF-8" standalone="yes"?>
<Relationships xmlns="http://schemas.openxmlformats.org/package/2006/relationships"><Relationship Id="rId2" Type="http://schemas.openxmlformats.org/officeDocument/2006/relationships/vmlDrawing" Target="../drawings/vmlDrawing60.vml"/><Relationship Id="rId1" Type="http://schemas.openxmlformats.org/officeDocument/2006/relationships/comments" Target="../comments60.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_rels/sheet70.xml.rels><?xml version="1.0" encoding="UTF-8" standalone="yes"?>
<Relationships xmlns="http://schemas.openxmlformats.org/package/2006/relationships"><Relationship Id="rId2" Type="http://schemas.openxmlformats.org/officeDocument/2006/relationships/vmlDrawing" Target="../drawings/vmlDrawing61.vml"/><Relationship Id="rId1" Type="http://schemas.openxmlformats.org/officeDocument/2006/relationships/comments" Target="../comments61.xml"/></Relationships>
</file>

<file path=xl/worksheets/_rels/sheet71.xml.rels><?xml version="1.0" encoding="UTF-8" standalone="yes"?>
<Relationships xmlns="http://schemas.openxmlformats.org/package/2006/relationships"><Relationship Id="rId2" Type="http://schemas.openxmlformats.org/officeDocument/2006/relationships/vmlDrawing" Target="../drawings/vmlDrawing62.vml"/><Relationship Id="rId1" Type="http://schemas.openxmlformats.org/officeDocument/2006/relationships/comments" Target="../comments62.xml"/></Relationships>
</file>

<file path=xl/worksheets/_rels/sheet72.xml.rels><?xml version="1.0" encoding="UTF-8" standalone="yes"?>
<Relationships xmlns="http://schemas.openxmlformats.org/package/2006/relationships"><Relationship Id="rId2" Type="http://schemas.openxmlformats.org/officeDocument/2006/relationships/vmlDrawing" Target="../drawings/vmlDrawing63.vml"/><Relationship Id="rId1" Type="http://schemas.openxmlformats.org/officeDocument/2006/relationships/comments" Target="../comments63.xml"/></Relationships>
</file>

<file path=xl/worksheets/_rels/sheet73.xml.rels><?xml version="1.0" encoding="UTF-8" standalone="yes"?>
<Relationships xmlns="http://schemas.openxmlformats.org/package/2006/relationships"><Relationship Id="rId2" Type="http://schemas.openxmlformats.org/officeDocument/2006/relationships/vmlDrawing" Target="../drawings/vmlDrawing64.vml"/><Relationship Id="rId1" Type="http://schemas.openxmlformats.org/officeDocument/2006/relationships/comments" Target="../comments64.xml"/></Relationships>
</file>

<file path=xl/worksheets/_rels/sheet74.xml.rels><?xml version="1.0" encoding="UTF-8" standalone="yes"?>
<Relationships xmlns="http://schemas.openxmlformats.org/package/2006/relationships"><Relationship Id="rId2" Type="http://schemas.openxmlformats.org/officeDocument/2006/relationships/vmlDrawing" Target="../drawings/vmlDrawing65.vml"/><Relationship Id="rId1" Type="http://schemas.openxmlformats.org/officeDocument/2006/relationships/comments" Target="../comments65.xml"/></Relationships>
</file>

<file path=xl/worksheets/_rels/sheet75.xml.rels><?xml version="1.0" encoding="UTF-8" standalone="yes"?>
<Relationships xmlns="http://schemas.openxmlformats.org/package/2006/relationships"><Relationship Id="rId2" Type="http://schemas.openxmlformats.org/officeDocument/2006/relationships/vmlDrawing" Target="../drawings/vmlDrawing66.vml"/><Relationship Id="rId1" Type="http://schemas.openxmlformats.org/officeDocument/2006/relationships/comments" Target="../comments66.xml"/></Relationships>
</file>

<file path=xl/worksheets/_rels/sheet76.xml.rels><?xml version="1.0" encoding="UTF-8" standalone="yes"?>
<Relationships xmlns="http://schemas.openxmlformats.org/package/2006/relationships"><Relationship Id="rId2" Type="http://schemas.openxmlformats.org/officeDocument/2006/relationships/vmlDrawing" Target="../drawings/vmlDrawing67.vml"/><Relationship Id="rId1" Type="http://schemas.openxmlformats.org/officeDocument/2006/relationships/comments" Target="../comments67.xml"/></Relationships>
</file>

<file path=xl/worksheets/_rels/sheet77.xml.rels><?xml version="1.0" encoding="UTF-8" standalone="yes"?>
<Relationships xmlns="http://schemas.openxmlformats.org/package/2006/relationships"><Relationship Id="rId2" Type="http://schemas.openxmlformats.org/officeDocument/2006/relationships/vmlDrawing" Target="../drawings/vmlDrawing68.vml"/><Relationship Id="rId1" Type="http://schemas.openxmlformats.org/officeDocument/2006/relationships/comments" Target="../comments68.xml"/></Relationships>
</file>

<file path=xl/worksheets/_rels/sheet78.xml.rels><?xml version="1.0" encoding="UTF-8" standalone="yes"?>
<Relationships xmlns="http://schemas.openxmlformats.org/package/2006/relationships"><Relationship Id="rId2" Type="http://schemas.openxmlformats.org/officeDocument/2006/relationships/vmlDrawing" Target="../drawings/vmlDrawing69.vml"/><Relationship Id="rId1" Type="http://schemas.openxmlformats.org/officeDocument/2006/relationships/comments" Target="../comments69.xml"/></Relationships>
</file>

<file path=xl/worksheets/_rels/sheet79.xml.rels><?xml version="1.0" encoding="UTF-8" standalone="yes"?>
<Relationships xmlns="http://schemas.openxmlformats.org/package/2006/relationships"><Relationship Id="rId2" Type="http://schemas.openxmlformats.org/officeDocument/2006/relationships/vmlDrawing" Target="../drawings/vmlDrawing70.vml"/><Relationship Id="rId1" Type="http://schemas.openxmlformats.org/officeDocument/2006/relationships/comments" Target="../comments70.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_rels/sheet80.xml.rels><?xml version="1.0" encoding="UTF-8" standalone="yes"?>
<Relationships xmlns="http://schemas.openxmlformats.org/package/2006/relationships"><Relationship Id="rId2" Type="http://schemas.openxmlformats.org/officeDocument/2006/relationships/vmlDrawing" Target="../drawings/vmlDrawing71.vml"/><Relationship Id="rId1" Type="http://schemas.openxmlformats.org/officeDocument/2006/relationships/comments" Target="../comments71.xml"/></Relationships>
</file>

<file path=xl/worksheets/_rels/sheet81.xml.rels><?xml version="1.0" encoding="UTF-8" standalone="yes"?>
<Relationships xmlns="http://schemas.openxmlformats.org/package/2006/relationships"><Relationship Id="rId2" Type="http://schemas.openxmlformats.org/officeDocument/2006/relationships/vmlDrawing" Target="../drawings/vmlDrawing72.vml"/><Relationship Id="rId1" Type="http://schemas.openxmlformats.org/officeDocument/2006/relationships/comments" Target="../comments72.xml"/></Relationships>
</file>

<file path=xl/worksheets/_rels/sheet82.xml.rels><?xml version="1.0" encoding="UTF-8" standalone="yes"?>
<Relationships xmlns="http://schemas.openxmlformats.org/package/2006/relationships"><Relationship Id="rId2" Type="http://schemas.openxmlformats.org/officeDocument/2006/relationships/vmlDrawing" Target="../drawings/vmlDrawing73.vml"/><Relationship Id="rId1" Type="http://schemas.openxmlformats.org/officeDocument/2006/relationships/comments" Target="../comments73.xml"/></Relationships>
</file>

<file path=xl/worksheets/_rels/sheet83.xml.rels><?xml version="1.0" encoding="UTF-8" standalone="yes"?>
<Relationships xmlns="http://schemas.openxmlformats.org/package/2006/relationships"><Relationship Id="rId2" Type="http://schemas.openxmlformats.org/officeDocument/2006/relationships/vmlDrawing" Target="../drawings/vmlDrawing74.vml"/><Relationship Id="rId1" Type="http://schemas.openxmlformats.org/officeDocument/2006/relationships/comments" Target="../comments74.xml"/></Relationships>
</file>

<file path=xl/worksheets/_rels/sheet84.xml.rels><?xml version="1.0" encoding="UTF-8" standalone="yes"?>
<Relationships xmlns="http://schemas.openxmlformats.org/package/2006/relationships"><Relationship Id="rId2" Type="http://schemas.openxmlformats.org/officeDocument/2006/relationships/vmlDrawing" Target="../drawings/vmlDrawing75.vml"/><Relationship Id="rId1" Type="http://schemas.openxmlformats.org/officeDocument/2006/relationships/comments" Target="../comments75.xml"/></Relationships>
</file>

<file path=xl/worksheets/_rels/sheet85.xml.rels><?xml version="1.0" encoding="UTF-8" standalone="yes"?>
<Relationships xmlns="http://schemas.openxmlformats.org/package/2006/relationships"><Relationship Id="rId2" Type="http://schemas.openxmlformats.org/officeDocument/2006/relationships/vmlDrawing" Target="../drawings/vmlDrawing76.vml"/><Relationship Id="rId1" Type="http://schemas.openxmlformats.org/officeDocument/2006/relationships/comments" Target="../comments76.xml"/></Relationships>
</file>

<file path=xl/worksheets/_rels/sheet86.xml.rels><?xml version="1.0" encoding="UTF-8" standalone="yes"?>
<Relationships xmlns="http://schemas.openxmlformats.org/package/2006/relationships"><Relationship Id="rId2" Type="http://schemas.openxmlformats.org/officeDocument/2006/relationships/vmlDrawing" Target="../drawings/vmlDrawing77.vml"/><Relationship Id="rId1" Type="http://schemas.openxmlformats.org/officeDocument/2006/relationships/comments" Target="../comments77.xml"/></Relationships>
</file>

<file path=xl/worksheets/_rels/sheet87.xml.rels><?xml version="1.0" encoding="UTF-8" standalone="yes"?>
<Relationships xmlns="http://schemas.openxmlformats.org/package/2006/relationships"><Relationship Id="rId2" Type="http://schemas.openxmlformats.org/officeDocument/2006/relationships/vmlDrawing" Target="../drawings/vmlDrawing78.vml"/><Relationship Id="rId1" Type="http://schemas.openxmlformats.org/officeDocument/2006/relationships/comments" Target="../comments78.xml"/></Relationships>
</file>

<file path=xl/worksheets/_rels/sheet88.xml.rels><?xml version="1.0" encoding="UTF-8" standalone="yes"?>
<Relationships xmlns="http://schemas.openxmlformats.org/package/2006/relationships"><Relationship Id="rId2" Type="http://schemas.openxmlformats.org/officeDocument/2006/relationships/vmlDrawing" Target="../drawings/vmlDrawing79.vml"/><Relationship Id="rId1" Type="http://schemas.openxmlformats.org/officeDocument/2006/relationships/comments" Target="../comments79.xml"/></Relationships>
</file>

<file path=xl/worksheets/_rels/sheet89.xml.rels><?xml version="1.0" encoding="UTF-8" standalone="yes"?>
<Relationships xmlns="http://schemas.openxmlformats.org/package/2006/relationships"><Relationship Id="rId2" Type="http://schemas.openxmlformats.org/officeDocument/2006/relationships/vmlDrawing" Target="../drawings/vmlDrawing80.vml"/><Relationship Id="rId1" Type="http://schemas.openxmlformats.org/officeDocument/2006/relationships/comments" Target="../comments80.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90.xml.rels><?xml version="1.0" encoding="UTF-8" standalone="yes"?>
<Relationships xmlns="http://schemas.openxmlformats.org/package/2006/relationships"><Relationship Id="rId2" Type="http://schemas.openxmlformats.org/officeDocument/2006/relationships/vmlDrawing" Target="../drawings/vmlDrawing81.vml"/><Relationship Id="rId1" Type="http://schemas.openxmlformats.org/officeDocument/2006/relationships/comments" Target="../comments81.xml"/></Relationships>
</file>

<file path=xl/worksheets/_rels/sheet91.xml.rels><?xml version="1.0" encoding="UTF-8" standalone="yes"?>
<Relationships xmlns="http://schemas.openxmlformats.org/package/2006/relationships"><Relationship Id="rId2" Type="http://schemas.openxmlformats.org/officeDocument/2006/relationships/vmlDrawing" Target="../drawings/vmlDrawing82.vml"/><Relationship Id="rId1" Type="http://schemas.openxmlformats.org/officeDocument/2006/relationships/comments" Target="../comments82.xml"/></Relationships>
</file>

<file path=xl/worksheets/_rels/sheet92.xml.rels><?xml version="1.0" encoding="UTF-8" standalone="yes"?>
<Relationships xmlns="http://schemas.openxmlformats.org/package/2006/relationships"><Relationship Id="rId2" Type="http://schemas.openxmlformats.org/officeDocument/2006/relationships/vmlDrawing" Target="../drawings/vmlDrawing83.vml"/><Relationship Id="rId1" Type="http://schemas.openxmlformats.org/officeDocument/2006/relationships/comments" Target="../comments83.xml"/></Relationships>
</file>

<file path=xl/worksheets/_rels/sheet93.xml.rels><?xml version="1.0" encoding="UTF-8" standalone="yes"?>
<Relationships xmlns="http://schemas.openxmlformats.org/package/2006/relationships"><Relationship Id="rId2" Type="http://schemas.openxmlformats.org/officeDocument/2006/relationships/vmlDrawing" Target="../drawings/vmlDrawing84.vml"/><Relationship Id="rId1" Type="http://schemas.openxmlformats.org/officeDocument/2006/relationships/comments" Target="../comments84.xml"/></Relationships>
</file>

<file path=xl/worksheets/_rels/sheet94.xml.rels><?xml version="1.0" encoding="UTF-8" standalone="yes"?>
<Relationships xmlns="http://schemas.openxmlformats.org/package/2006/relationships"><Relationship Id="rId2" Type="http://schemas.openxmlformats.org/officeDocument/2006/relationships/vmlDrawing" Target="../drawings/vmlDrawing85.vml"/><Relationship Id="rId1" Type="http://schemas.openxmlformats.org/officeDocument/2006/relationships/comments" Target="../comments85.xml"/></Relationships>
</file>

<file path=xl/worksheets/_rels/sheet95.xml.rels><?xml version="1.0" encoding="UTF-8" standalone="yes"?>
<Relationships xmlns="http://schemas.openxmlformats.org/package/2006/relationships"><Relationship Id="rId2" Type="http://schemas.openxmlformats.org/officeDocument/2006/relationships/vmlDrawing" Target="../drawings/vmlDrawing86.vml"/><Relationship Id="rId1" Type="http://schemas.openxmlformats.org/officeDocument/2006/relationships/comments" Target="../comments86.xml"/></Relationships>
</file>

<file path=xl/worksheets/_rels/sheet96.xml.rels><?xml version="1.0" encoding="UTF-8" standalone="yes"?>
<Relationships xmlns="http://schemas.openxmlformats.org/package/2006/relationships"><Relationship Id="rId2" Type="http://schemas.openxmlformats.org/officeDocument/2006/relationships/vmlDrawing" Target="../drawings/vmlDrawing87.vml"/><Relationship Id="rId1" Type="http://schemas.openxmlformats.org/officeDocument/2006/relationships/comments" Target="../comments87.xml"/></Relationships>
</file>

<file path=xl/worksheets/_rels/sheet97.xml.rels><?xml version="1.0" encoding="UTF-8" standalone="yes"?>
<Relationships xmlns="http://schemas.openxmlformats.org/package/2006/relationships"><Relationship Id="rId2" Type="http://schemas.openxmlformats.org/officeDocument/2006/relationships/vmlDrawing" Target="../drawings/vmlDrawing88.vml"/><Relationship Id="rId1" Type="http://schemas.openxmlformats.org/officeDocument/2006/relationships/comments" Target="../comments88.xml"/></Relationships>
</file>

<file path=xl/worksheets/_rels/sheet98.xml.rels><?xml version="1.0" encoding="UTF-8" standalone="yes"?>
<Relationships xmlns="http://schemas.openxmlformats.org/package/2006/relationships"><Relationship Id="rId2" Type="http://schemas.openxmlformats.org/officeDocument/2006/relationships/vmlDrawing" Target="../drawings/vmlDrawing89.vml"/><Relationship Id="rId1" Type="http://schemas.openxmlformats.org/officeDocument/2006/relationships/comments" Target="../comments89.xml"/></Relationships>
</file>

<file path=xl/worksheets/_rels/sheet99.xml.rels><?xml version="1.0" encoding="UTF-8" standalone="yes"?>
<Relationships xmlns="http://schemas.openxmlformats.org/package/2006/relationships"><Relationship Id="rId2" Type="http://schemas.openxmlformats.org/officeDocument/2006/relationships/vmlDrawing" Target="../drawings/vmlDrawing90.vml"/><Relationship Id="rId1" Type="http://schemas.openxmlformats.org/officeDocument/2006/relationships/comments" Target="../comments9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outlinePr summaryBelow="0"/>
  </sheetPr>
  <dimension ref="A1:F37"/>
  <sheetViews>
    <sheetView workbookViewId="0">
      <pane ySplit="6" topLeftCell="A31" activePane="bottomLeft" state="frozen"/>
      <selection/>
      <selection pane="bottomLeft" activeCell="C33" sqref="C33"/>
    </sheetView>
  </sheetViews>
  <sheetFormatPr defaultColWidth="9" defaultRowHeight="13.5" outlineLevelCol="5"/>
  <cols>
    <col min="1" max="1" width="32.0833333333333" customWidth="1"/>
    <col min="2" max="2" width="4.75" customWidth="1"/>
    <col min="3" max="3" width="19.5" customWidth="1"/>
    <col min="4" max="4" width="32.5833333333333" customWidth="1"/>
    <col min="5" max="5" width="4.75" customWidth="1"/>
    <col min="6" max="6" width="18.5833333333333" customWidth="1"/>
  </cols>
  <sheetData>
    <row r="1" ht="27" spans="1:6">
      <c r="A1" s="351" t="s">
        <v>0</v>
      </c>
      <c r="B1" s="351"/>
      <c r="C1" s="351"/>
      <c r="D1" s="351"/>
      <c r="E1" s="351"/>
      <c r="F1" s="351"/>
    </row>
    <row r="2" spans="1:6">
      <c r="A2" s="366"/>
      <c r="B2" s="366"/>
      <c r="C2" s="366"/>
      <c r="D2" s="366"/>
      <c r="E2" s="366"/>
      <c r="F2" s="344" t="s">
        <v>1</v>
      </c>
    </row>
    <row r="3" spans="1:6">
      <c r="A3" s="337" t="s">
        <v>2</v>
      </c>
      <c r="B3" s="366"/>
      <c r="C3" s="366"/>
      <c r="D3" s="366"/>
      <c r="E3" s="366"/>
      <c r="F3" s="344" t="s">
        <v>3</v>
      </c>
    </row>
    <row r="4" ht="19.5" customHeight="1" spans="1:6">
      <c r="A4" s="338" t="s">
        <v>4</v>
      </c>
      <c r="B4" s="338"/>
      <c r="C4" s="338"/>
      <c r="D4" s="338" t="s">
        <v>5</v>
      </c>
      <c r="E4" s="338"/>
      <c r="F4" s="338"/>
    </row>
    <row r="5" ht="19.5" customHeight="1" spans="1:6">
      <c r="A5" s="338" t="s">
        <v>6</v>
      </c>
      <c r="B5" s="338" t="s">
        <v>7</v>
      </c>
      <c r="C5" s="338" t="s">
        <v>8</v>
      </c>
      <c r="D5" s="338" t="s">
        <v>9</v>
      </c>
      <c r="E5" s="338" t="s">
        <v>7</v>
      </c>
      <c r="F5" s="338" t="s">
        <v>8</v>
      </c>
    </row>
    <row r="6" ht="19.5" customHeight="1" spans="1:6">
      <c r="A6" s="338" t="s">
        <v>10</v>
      </c>
      <c r="B6" s="338"/>
      <c r="C6" s="338" t="s">
        <v>11</v>
      </c>
      <c r="D6" s="338" t="s">
        <v>10</v>
      </c>
      <c r="E6" s="338"/>
      <c r="F6" s="338" t="s">
        <v>12</v>
      </c>
    </row>
    <row r="7" ht="19.5" customHeight="1" spans="1:6">
      <c r="A7" s="339" t="s">
        <v>13</v>
      </c>
      <c r="B7" s="338" t="s">
        <v>11</v>
      </c>
      <c r="C7" s="340">
        <v>58990582.24</v>
      </c>
      <c r="D7" s="339" t="s">
        <v>14</v>
      </c>
      <c r="E7" s="338" t="s">
        <v>15</v>
      </c>
      <c r="F7" s="340">
        <v>19020498.59</v>
      </c>
    </row>
    <row r="8" ht="19.5" customHeight="1" spans="1:6">
      <c r="A8" s="339" t="s">
        <v>16</v>
      </c>
      <c r="B8" s="338" t="s">
        <v>12</v>
      </c>
      <c r="C8" s="340">
        <v>3055102.82</v>
      </c>
      <c r="D8" s="339" t="s">
        <v>17</v>
      </c>
      <c r="E8" s="338" t="s">
        <v>18</v>
      </c>
      <c r="F8" s="340">
        <v>0</v>
      </c>
    </row>
    <row r="9" ht="19.5" customHeight="1" spans="1:6">
      <c r="A9" s="339" t="s">
        <v>19</v>
      </c>
      <c r="B9" s="338" t="s">
        <v>20</v>
      </c>
      <c r="C9" s="340">
        <v>2574</v>
      </c>
      <c r="D9" s="339" t="s">
        <v>21</v>
      </c>
      <c r="E9" s="338" t="s">
        <v>22</v>
      </c>
      <c r="F9" s="340">
        <v>46627.5</v>
      </c>
    </row>
    <row r="10" ht="19.5" customHeight="1" spans="1:6">
      <c r="A10" s="339" t="s">
        <v>23</v>
      </c>
      <c r="B10" s="338" t="s">
        <v>24</v>
      </c>
      <c r="C10" s="340">
        <v>0</v>
      </c>
      <c r="D10" s="339" t="s">
        <v>25</v>
      </c>
      <c r="E10" s="338" t="s">
        <v>26</v>
      </c>
      <c r="F10" s="340">
        <v>194400</v>
      </c>
    </row>
    <row r="11" ht="19.5" customHeight="1" spans="1:6">
      <c r="A11" s="339" t="s">
        <v>27</v>
      </c>
      <c r="B11" s="338" t="s">
        <v>28</v>
      </c>
      <c r="C11" s="340">
        <v>0</v>
      </c>
      <c r="D11" s="339" t="s">
        <v>29</v>
      </c>
      <c r="E11" s="338" t="s">
        <v>30</v>
      </c>
      <c r="F11" s="340">
        <v>35400</v>
      </c>
    </row>
    <row r="12" ht="19.5" customHeight="1" spans="1:6">
      <c r="A12" s="339" t="s">
        <v>31</v>
      </c>
      <c r="B12" s="338" t="s">
        <v>32</v>
      </c>
      <c r="C12" s="340">
        <v>0</v>
      </c>
      <c r="D12" s="339" t="s">
        <v>33</v>
      </c>
      <c r="E12" s="338" t="s">
        <v>34</v>
      </c>
      <c r="F12" s="340">
        <v>39000</v>
      </c>
    </row>
    <row r="13" ht="19.5" customHeight="1" spans="1:6">
      <c r="A13" s="339" t="s">
        <v>35</v>
      </c>
      <c r="B13" s="338" t="s">
        <v>36</v>
      </c>
      <c r="C13" s="340">
        <v>0</v>
      </c>
      <c r="D13" s="339" t="s">
        <v>37</v>
      </c>
      <c r="E13" s="338" t="s">
        <v>38</v>
      </c>
      <c r="F13" s="340">
        <v>108369.8</v>
      </c>
    </row>
    <row r="14" ht="19.5" customHeight="1" spans="1:6">
      <c r="A14" s="339" t="s">
        <v>39</v>
      </c>
      <c r="B14" s="338" t="s">
        <v>40</v>
      </c>
      <c r="C14" s="340">
        <v>106745</v>
      </c>
      <c r="D14" s="339" t="s">
        <v>41</v>
      </c>
      <c r="E14" s="338" t="s">
        <v>42</v>
      </c>
      <c r="F14" s="340">
        <v>6785106.28</v>
      </c>
    </row>
    <row r="15" ht="19.5" customHeight="1" spans="1:6">
      <c r="A15" s="339"/>
      <c r="B15" s="338" t="s">
        <v>43</v>
      </c>
      <c r="C15" s="361"/>
      <c r="D15" s="339" t="s">
        <v>44</v>
      </c>
      <c r="E15" s="338" t="s">
        <v>45</v>
      </c>
      <c r="F15" s="340">
        <v>1404990.55</v>
      </c>
    </row>
    <row r="16" ht="19.5" customHeight="1" spans="1:6">
      <c r="A16" s="339"/>
      <c r="B16" s="338" t="s">
        <v>46</v>
      </c>
      <c r="C16" s="361"/>
      <c r="D16" s="339" t="s">
        <v>47</v>
      </c>
      <c r="E16" s="338" t="s">
        <v>48</v>
      </c>
      <c r="F16" s="340">
        <v>517288.98</v>
      </c>
    </row>
    <row r="17" ht="19.5" customHeight="1" spans="1:6">
      <c r="A17" s="339"/>
      <c r="B17" s="338" t="s">
        <v>49</v>
      </c>
      <c r="C17" s="361"/>
      <c r="D17" s="339" t="s">
        <v>50</v>
      </c>
      <c r="E17" s="338" t="s">
        <v>51</v>
      </c>
      <c r="F17" s="340">
        <v>3622468.13</v>
      </c>
    </row>
    <row r="18" ht="19.5" customHeight="1" spans="1:6">
      <c r="A18" s="339"/>
      <c r="B18" s="338" t="s">
        <v>52</v>
      </c>
      <c r="C18" s="361"/>
      <c r="D18" s="339" t="s">
        <v>53</v>
      </c>
      <c r="E18" s="338" t="s">
        <v>54</v>
      </c>
      <c r="F18" s="340">
        <v>27388322.89</v>
      </c>
    </row>
    <row r="19" ht="19.5" customHeight="1" spans="1:6">
      <c r="A19" s="339"/>
      <c r="B19" s="338" t="s">
        <v>55</v>
      </c>
      <c r="C19" s="361"/>
      <c r="D19" s="339" t="s">
        <v>56</v>
      </c>
      <c r="E19" s="338" t="s">
        <v>57</v>
      </c>
      <c r="F19" s="340">
        <v>150000</v>
      </c>
    </row>
    <row r="20" ht="19.5" customHeight="1" spans="1:6">
      <c r="A20" s="339"/>
      <c r="B20" s="338" t="s">
        <v>58</v>
      </c>
      <c r="C20" s="361"/>
      <c r="D20" s="339" t="s">
        <v>59</v>
      </c>
      <c r="E20" s="338" t="s">
        <v>60</v>
      </c>
      <c r="F20" s="340">
        <v>10000</v>
      </c>
    </row>
    <row r="21" ht="19.5" customHeight="1" spans="1:6">
      <c r="A21" s="339"/>
      <c r="B21" s="338" t="s">
        <v>61</v>
      </c>
      <c r="C21" s="361"/>
      <c r="D21" s="339" t="s">
        <v>62</v>
      </c>
      <c r="E21" s="338" t="s">
        <v>63</v>
      </c>
      <c r="F21" s="340">
        <v>0</v>
      </c>
    </row>
    <row r="22" ht="19.5" customHeight="1" spans="1:6">
      <c r="A22" s="339"/>
      <c r="B22" s="338" t="s">
        <v>64</v>
      </c>
      <c r="C22" s="361"/>
      <c r="D22" s="339" t="s">
        <v>65</v>
      </c>
      <c r="E22" s="338" t="s">
        <v>66</v>
      </c>
      <c r="F22" s="340">
        <v>0</v>
      </c>
    </row>
    <row r="23" ht="19.5" customHeight="1" spans="1:6">
      <c r="A23" s="339"/>
      <c r="B23" s="338" t="s">
        <v>67</v>
      </c>
      <c r="C23" s="361"/>
      <c r="D23" s="339" t="s">
        <v>68</v>
      </c>
      <c r="E23" s="338" t="s">
        <v>69</v>
      </c>
      <c r="F23" s="340">
        <v>0</v>
      </c>
    </row>
    <row r="24" ht="19.5" customHeight="1" spans="1:6">
      <c r="A24" s="339"/>
      <c r="B24" s="338" t="s">
        <v>70</v>
      </c>
      <c r="C24" s="361"/>
      <c r="D24" s="339" t="s">
        <v>71</v>
      </c>
      <c r="E24" s="338" t="s">
        <v>72</v>
      </c>
      <c r="F24" s="340">
        <v>400000</v>
      </c>
    </row>
    <row r="25" ht="19.5" customHeight="1" spans="1:6">
      <c r="A25" s="339"/>
      <c r="B25" s="338" t="s">
        <v>73</v>
      </c>
      <c r="C25" s="361"/>
      <c r="D25" s="339" t="s">
        <v>74</v>
      </c>
      <c r="E25" s="338" t="s">
        <v>75</v>
      </c>
      <c r="F25" s="340">
        <v>1394432</v>
      </c>
    </row>
    <row r="26" ht="19.5" customHeight="1" spans="1:6">
      <c r="A26" s="339"/>
      <c r="B26" s="338" t="s">
        <v>76</v>
      </c>
      <c r="C26" s="361"/>
      <c r="D26" s="339" t="s">
        <v>77</v>
      </c>
      <c r="E26" s="338" t="s">
        <v>78</v>
      </c>
      <c r="F26" s="340">
        <v>0</v>
      </c>
    </row>
    <row r="27" ht="19.5" customHeight="1" spans="1:6">
      <c r="A27" s="339"/>
      <c r="B27" s="338" t="s">
        <v>79</v>
      </c>
      <c r="C27" s="361"/>
      <c r="D27" s="339" t="s">
        <v>80</v>
      </c>
      <c r="E27" s="338" t="s">
        <v>81</v>
      </c>
      <c r="F27" s="340">
        <v>2574</v>
      </c>
    </row>
    <row r="28" ht="19.5" customHeight="1" spans="1:6">
      <c r="A28" s="339"/>
      <c r="B28" s="338" t="s">
        <v>82</v>
      </c>
      <c r="C28" s="361"/>
      <c r="D28" s="339" t="s">
        <v>83</v>
      </c>
      <c r="E28" s="338" t="s">
        <v>84</v>
      </c>
      <c r="F28" s="340">
        <v>94949</v>
      </c>
    </row>
    <row r="29" ht="19.5" customHeight="1" spans="1:6">
      <c r="A29" s="339"/>
      <c r="B29" s="338" t="s">
        <v>85</v>
      </c>
      <c r="C29" s="361"/>
      <c r="D29" s="339" t="s">
        <v>86</v>
      </c>
      <c r="E29" s="338" t="s">
        <v>87</v>
      </c>
      <c r="F29" s="340">
        <v>1146072.18</v>
      </c>
    </row>
    <row r="30" ht="19.5" customHeight="1" spans="1:6">
      <c r="A30" s="338"/>
      <c r="B30" s="338" t="s">
        <v>88</v>
      </c>
      <c r="C30" s="361"/>
      <c r="D30" s="339" t="s">
        <v>89</v>
      </c>
      <c r="E30" s="338" t="s">
        <v>90</v>
      </c>
      <c r="F30" s="340">
        <v>0</v>
      </c>
    </row>
    <row r="31" ht="19.5" customHeight="1" spans="1:6">
      <c r="A31" s="338"/>
      <c r="B31" s="338" t="s">
        <v>91</v>
      </c>
      <c r="C31" s="361"/>
      <c r="D31" s="339" t="s">
        <v>92</v>
      </c>
      <c r="E31" s="338" t="s">
        <v>93</v>
      </c>
      <c r="F31" s="340">
        <v>0</v>
      </c>
    </row>
    <row r="32" ht="19.5" customHeight="1" spans="1:6">
      <c r="A32" s="338"/>
      <c r="B32" s="338" t="s">
        <v>94</v>
      </c>
      <c r="C32" s="361"/>
      <c r="D32" s="339" t="s">
        <v>95</v>
      </c>
      <c r="E32" s="338" t="s">
        <v>96</v>
      </c>
      <c r="F32" s="340">
        <v>0</v>
      </c>
    </row>
    <row r="33" ht="19.5" customHeight="1" spans="1:6">
      <c r="A33" s="338" t="s">
        <v>97</v>
      </c>
      <c r="B33" s="338" t="s">
        <v>98</v>
      </c>
      <c r="C33" s="340">
        <v>62155004.06</v>
      </c>
      <c r="D33" s="338" t="s">
        <v>99</v>
      </c>
      <c r="E33" s="338" t="s">
        <v>100</v>
      </c>
      <c r="F33" s="340">
        <v>62360499.9</v>
      </c>
    </row>
    <row r="34" ht="19.5" customHeight="1" spans="1:6">
      <c r="A34" s="338" t="s">
        <v>101</v>
      </c>
      <c r="B34" s="338" t="s">
        <v>102</v>
      </c>
      <c r="C34" s="340">
        <v>0</v>
      </c>
      <c r="D34" s="339" t="s">
        <v>103</v>
      </c>
      <c r="E34" s="338" t="s">
        <v>104</v>
      </c>
      <c r="F34" s="340">
        <v>0</v>
      </c>
    </row>
    <row r="35" ht="19.5" customHeight="1" spans="1:6">
      <c r="A35" s="338" t="s">
        <v>105</v>
      </c>
      <c r="B35" s="338" t="s">
        <v>106</v>
      </c>
      <c r="C35" s="340">
        <v>34991878.84</v>
      </c>
      <c r="D35" s="339" t="s">
        <v>107</v>
      </c>
      <c r="E35" s="338" t="s">
        <v>108</v>
      </c>
      <c r="F35" s="340">
        <v>34786383</v>
      </c>
    </row>
    <row r="36" ht="19.5" customHeight="1" spans="1:6">
      <c r="A36" s="338" t="s">
        <v>109</v>
      </c>
      <c r="B36" s="338" t="s">
        <v>110</v>
      </c>
      <c r="C36" s="340">
        <v>97146882.9</v>
      </c>
      <c r="D36" s="338" t="s">
        <v>109</v>
      </c>
      <c r="E36" s="338" t="s">
        <v>111</v>
      </c>
      <c r="F36" s="340">
        <v>97146882.9</v>
      </c>
    </row>
    <row r="37" ht="19.5" customHeight="1" spans="1:6">
      <c r="A37" s="356" t="s">
        <v>112</v>
      </c>
      <c r="B37" s="357"/>
      <c r="C37" s="357"/>
      <c r="D37" s="357"/>
      <c r="E37" s="357"/>
      <c r="F37" s="358"/>
    </row>
  </sheetData>
  <mergeCells count="4">
    <mergeCell ref="A1:F1"/>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outlinePr summaryBelow="0"/>
  </sheetPr>
  <dimension ref="A1:E33"/>
  <sheetViews>
    <sheetView workbookViewId="0">
      <selection activeCell="A25" sqref="A25"/>
    </sheetView>
  </sheetViews>
  <sheetFormatPr defaultColWidth="9" defaultRowHeight="13.5" outlineLevelCol="4"/>
  <cols>
    <col min="1" max="1" width="35.8333333333333" customWidth="1"/>
    <col min="2" max="2" width="6" customWidth="1"/>
    <col min="3" max="5" width="25" customWidth="1"/>
  </cols>
  <sheetData>
    <row r="1" ht="22.5" spans="1:5">
      <c r="A1" s="335" t="s">
        <v>701</v>
      </c>
      <c r="B1" s="335"/>
      <c r="C1" s="335"/>
      <c r="D1" s="335"/>
      <c r="E1" s="335"/>
    </row>
    <row r="2" spans="1:5">
      <c r="A2" s="336"/>
      <c r="B2" s="336"/>
      <c r="C2" s="336"/>
      <c r="D2" s="336"/>
      <c r="E2" s="344" t="s">
        <v>702</v>
      </c>
    </row>
    <row r="3" spans="1:5">
      <c r="A3" s="337" t="s">
        <v>2</v>
      </c>
      <c r="B3" s="336"/>
      <c r="C3" s="336"/>
      <c r="D3" s="336"/>
      <c r="E3" s="344" t="s">
        <v>3</v>
      </c>
    </row>
    <row r="4" ht="15" customHeight="1" spans="1:5">
      <c r="A4" s="338" t="s">
        <v>703</v>
      </c>
      <c r="B4" s="338" t="s">
        <v>7</v>
      </c>
      <c r="C4" s="338" t="s">
        <v>704</v>
      </c>
      <c r="D4" s="338" t="s">
        <v>705</v>
      </c>
      <c r="E4" s="338" t="s">
        <v>706</v>
      </c>
    </row>
    <row r="5" ht="15" customHeight="1" spans="1:5">
      <c r="A5" s="338" t="s">
        <v>707</v>
      </c>
      <c r="B5" s="338"/>
      <c r="C5" s="338" t="s">
        <v>11</v>
      </c>
      <c r="D5" s="338" t="s">
        <v>12</v>
      </c>
      <c r="E5" s="338" t="s">
        <v>20</v>
      </c>
    </row>
    <row r="6" ht="15" customHeight="1" spans="1:5">
      <c r="A6" s="339" t="s">
        <v>708</v>
      </c>
      <c r="B6" s="338" t="s">
        <v>11</v>
      </c>
      <c r="C6" s="338" t="s">
        <v>709</v>
      </c>
      <c r="D6" s="338" t="s">
        <v>709</v>
      </c>
      <c r="E6" s="338" t="s">
        <v>709</v>
      </c>
    </row>
    <row r="7" ht="15" customHeight="1" spans="1:5">
      <c r="A7" s="339" t="s">
        <v>710</v>
      </c>
      <c r="B7" s="338" t="s">
        <v>12</v>
      </c>
      <c r="C7" s="340">
        <v>344100</v>
      </c>
      <c r="D7" s="340">
        <v>98949.09</v>
      </c>
      <c r="E7" s="340">
        <v>98949.09</v>
      </c>
    </row>
    <row r="8" ht="15" customHeight="1" spans="1:5">
      <c r="A8" s="339" t="s">
        <v>711</v>
      </c>
      <c r="B8" s="338" t="s">
        <v>20</v>
      </c>
      <c r="C8" s="340">
        <v>0</v>
      </c>
      <c r="D8" s="340">
        <v>0</v>
      </c>
      <c r="E8" s="340">
        <v>0</v>
      </c>
    </row>
    <row r="9" ht="15" customHeight="1" spans="1:5">
      <c r="A9" s="339" t="s">
        <v>712</v>
      </c>
      <c r="B9" s="338" t="s">
        <v>24</v>
      </c>
      <c r="C9" s="340">
        <v>315000</v>
      </c>
      <c r="D9" s="340">
        <v>93000.09</v>
      </c>
      <c r="E9" s="340">
        <v>93000.09</v>
      </c>
    </row>
    <row r="10" ht="15" customHeight="1" spans="1:5">
      <c r="A10" s="339" t="s">
        <v>713</v>
      </c>
      <c r="B10" s="338" t="s">
        <v>28</v>
      </c>
      <c r="C10" s="340">
        <v>0</v>
      </c>
      <c r="D10" s="340">
        <v>0</v>
      </c>
      <c r="E10" s="340">
        <v>0</v>
      </c>
    </row>
    <row r="11" ht="15" customHeight="1" spans="1:5">
      <c r="A11" s="339" t="s">
        <v>714</v>
      </c>
      <c r="B11" s="338" t="s">
        <v>32</v>
      </c>
      <c r="C11" s="340">
        <v>315000</v>
      </c>
      <c r="D11" s="340">
        <v>93000.09</v>
      </c>
      <c r="E11" s="340">
        <v>93000.09</v>
      </c>
    </row>
    <row r="12" ht="15" customHeight="1" spans="1:5">
      <c r="A12" s="339" t="s">
        <v>715</v>
      </c>
      <c r="B12" s="338" t="s">
        <v>36</v>
      </c>
      <c r="C12" s="340">
        <v>29100</v>
      </c>
      <c r="D12" s="340">
        <v>5949</v>
      </c>
      <c r="E12" s="340">
        <v>5949</v>
      </c>
    </row>
    <row r="13" ht="15" customHeight="1" spans="1:5">
      <c r="A13" s="339" t="s">
        <v>716</v>
      </c>
      <c r="B13" s="338" t="s">
        <v>40</v>
      </c>
      <c r="C13" s="338" t="s">
        <v>709</v>
      </c>
      <c r="D13" s="338" t="s">
        <v>709</v>
      </c>
      <c r="E13" s="340">
        <v>5949</v>
      </c>
    </row>
    <row r="14" ht="15" customHeight="1" spans="1:5">
      <c r="A14" s="339" t="s">
        <v>717</v>
      </c>
      <c r="B14" s="338" t="s">
        <v>43</v>
      </c>
      <c r="C14" s="338" t="s">
        <v>709</v>
      </c>
      <c r="D14" s="338" t="s">
        <v>709</v>
      </c>
      <c r="E14" s="340">
        <v>0</v>
      </c>
    </row>
    <row r="15" ht="15" customHeight="1" spans="1:5">
      <c r="A15" s="339" t="s">
        <v>718</v>
      </c>
      <c r="B15" s="338" t="s">
        <v>46</v>
      </c>
      <c r="C15" s="338" t="s">
        <v>709</v>
      </c>
      <c r="D15" s="338" t="s">
        <v>709</v>
      </c>
      <c r="E15" s="340">
        <v>0</v>
      </c>
    </row>
    <row r="16" ht="15" customHeight="1" spans="1:5">
      <c r="A16" s="339" t="s">
        <v>719</v>
      </c>
      <c r="B16" s="338" t="s">
        <v>49</v>
      </c>
      <c r="C16" s="338" t="s">
        <v>709</v>
      </c>
      <c r="D16" s="338" t="s">
        <v>709</v>
      </c>
      <c r="E16" s="338" t="s">
        <v>709</v>
      </c>
    </row>
    <row r="17" ht="15" customHeight="1" spans="1:5">
      <c r="A17" s="339" t="s">
        <v>720</v>
      </c>
      <c r="B17" s="338" t="s">
        <v>52</v>
      </c>
      <c r="C17" s="338" t="s">
        <v>709</v>
      </c>
      <c r="D17" s="338" t="s">
        <v>709</v>
      </c>
      <c r="E17" s="345">
        <v>0</v>
      </c>
    </row>
    <row r="18" ht="15" customHeight="1" spans="1:5">
      <c r="A18" s="339" t="s">
        <v>721</v>
      </c>
      <c r="B18" s="338" t="s">
        <v>55</v>
      </c>
      <c r="C18" s="338" t="s">
        <v>709</v>
      </c>
      <c r="D18" s="338" t="s">
        <v>709</v>
      </c>
      <c r="E18" s="345">
        <v>0</v>
      </c>
    </row>
    <row r="19" ht="15" customHeight="1" spans="1:5">
      <c r="A19" s="339" t="s">
        <v>722</v>
      </c>
      <c r="B19" s="338" t="s">
        <v>58</v>
      </c>
      <c r="C19" s="338" t="s">
        <v>709</v>
      </c>
      <c r="D19" s="338" t="s">
        <v>709</v>
      </c>
      <c r="E19" s="345">
        <v>0</v>
      </c>
    </row>
    <row r="20" ht="15" customHeight="1" spans="1:5">
      <c r="A20" s="339" t="s">
        <v>723</v>
      </c>
      <c r="B20" s="338" t="s">
        <v>61</v>
      </c>
      <c r="C20" s="338" t="s">
        <v>709</v>
      </c>
      <c r="D20" s="338" t="s">
        <v>709</v>
      </c>
      <c r="E20" s="345">
        <v>15</v>
      </c>
    </row>
    <row r="21" ht="15" customHeight="1" spans="1:5">
      <c r="A21" s="339" t="s">
        <v>724</v>
      </c>
      <c r="B21" s="338" t="s">
        <v>64</v>
      </c>
      <c r="C21" s="338" t="s">
        <v>709</v>
      </c>
      <c r="D21" s="338" t="s">
        <v>709</v>
      </c>
      <c r="E21" s="345">
        <v>9</v>
      </c>
    </row>
    <row r="22" ht="15" customHeight="1" spans="1:5">
      <c r="A22" s="339" t="s">
        <v>725</v>
      </c>
      <c r="B22" s="338" t="s">
        <v>67</v>
      </c>
      <c r="C22" s="338" t="s">
        <v>709</v>
      </c>
      <c r="D22" s="338" t="s">
        <v>709</v>
      </c>
      <c r="E22" s="345">
        <v>0</v>
      </c>
    </row>
    <row r="23" ht="15" customHeight="1" spans="1:5">
      <c r="A23" s="339" t="s">
        <v>726</v>
      </c>
      <c r="B23" s="338" t="s">
        <v>70</v>
      </c>
      <c r="C23" s="338" t="s">
        <v>709</v>
      </c>
      <c r="D23" s="338" t="s">
        <v>709</v>
      </c>
      <c r="E23" s="345">
        <v>78</v>
      </c>
    </row>
    <row r="24" ht="15" customHeight="1" spans="1:5">
      <c r="A24" s="339" t="s">
        <v>727</v>
      </c>
      <c r="B24" s="338" t="s">
        <v>73</v>
      </c>
      <c r="C24" s="338" t="s">
        <v>709</v>
      </c>
      <c r="D24" s="338" t="s">
        <v>709</v>
      </c>
      <c r="E24" s="345">
        <v>0</v>
      </c>
    </row>
    <row r="25" ht="15" customHeight="1" spans="1:5">
      <c r="A25" s="339" t="s">
        <v>728</v>
      </c>
      <c r="B25" s="338" t="s">
        <v>76</v>
      </c>
      <c r="C25" s="338" t="s">
        <v>709</v>
      </c>
      <c r="D25" s="338" t="s">
        <v>709</v>
      </c>
      <c r="E25" s="345">
        <v>0</v>
      </c>
    </row>
    <row r="26" ht="15" customHeight="1" spans="1:5">
      <c r="A26" s="339" t="s">
        <v>729</v>
      </c>
      <c r="B26" s="338" t="s">
        <v>79</v>
      </c>
      <c r="C26" s="338" t="s">
        <v>709</v>
      </c>
      <c r="D26" s="338" t="s">
        <v>709</v>
      </c>
      <c r="E26" s="345">
        <v>0</v>
      </c>
    </row>
    <row r="27" ht="15" customHeight="1" spans="1:5">
      <c r="A27" s="339" t="s">
        <v>730</v>
      </c>
      <c r="B27" s="338" t="s">
        <v>82</v>
      </c>
      <c r="C27" s="338" t="s">
        <v>709</v>
      </c>
      <c r="D27" s="338" t="s">
        <v>709</v>
      </c>
      <c r="E27" s="340">
        <v>934551.22</v>
      </c>
    </row>
    <row r="28" ht="15" customHeight="1" spans="1:5">
      <c r="A28" s="339" t="s">
        <v>731</v>
      </c>
      <c r="B28" s="338" t="s">
        <v>85</v>
      </c>
      <c r="C28" s="338" t="s">
        <v>709</v>
      </c>
      <c r="D28" s="338" t="s">
        <v>709</v>
      </c>
      <c r="E28" s="340">
        <v>934551.22</v>
      </c>
    </row>
    <row r="29" ht="15" customHeight="1" spans="1:5">
      <c r="A29" s="339" t="s">
        <v>732</v>
      </c>
      <c r="B29" s="338" t="s">
        <v>88</v>
      </c>
      <c r="C29" s="338" t="s">
        <v>709</v>
      </c>
      <c r="D29" s="338" t="s">
        <v>709</v>
      </c>
      <c r="E29" s="340">
        <v>0</v>
      </c>
    </row>
    <row r="30" ht="32.25" customHeight="1" spans="1:5">
      <c r="A30" s="341" t="s">
        <v>733</v>
      </c>
      <c r="B30" s="342"/>
      <c r="C30" s="342"/>
      <c r="D30" s="342"/>
      <c r="E30" s="346"/>
    </row>
    <row r="31" ht="15" customHeight="1" spans="1:5">
      <c r="A31" s="347" t="s">
        <v>734</v>
      </c>
      <c r="B31" s="348"/>
      <c r="C31" s="348"/>
      <c r="D31" s="348"/>
      <c r="E31" s="350"/>
    </row>
    <row r="33" spans="3:3">
      <c r="C33" s="349" t="s">
        <v>735</v>
      </c>
    </row>
  </sheetData>
  <mergeCells count="4">
    <mergeCell ref="A1:E1"/>
    <mergeCell ref="A30:E30"/>
    <mergeCell ref="A31:E31"/>
    <mergeCell ref="B4:B5"/>
  </mergeCells>
  <pageMargins left="0.75196850393782" right="0.75196850393782" top="1.00000000000108" bottom="1.00000000000108" header="0.3" footer="0.3"/>
  <pageSetup paperSize="9" orientation="portrait"/>
  <headerFooter/>
  <legacyDrawing r:id="rId2"/>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topLeftCell="A11" workbookViewId="0">
      <selection activeCell="G14" sqref="G14:J14"/>
    </sheetView>
  </sheetViews>
  <sheetFormatPr defaultColWidth="8.25" defaultRowHeight="13.5"/>
  <cols>
    <col min="1" max="1" width="10.5833333333333" style="1" customWidth="1"/>
    <col min="2" max="2" width="15.5833333333333" style="1" customWidth="1"/>
    <col min="3" max="3" width="27.5833333333333" style="1" customWidth="1"/>
    <col min="4" max="5" width="8.25" style="1"/>
    <col min="6" max="6" width="12.5833333333333" style="1" customWidth="1"/>
    <col min="7" max="7" width="25.5" style="1" customWidth="1"/>
    <col min="8" max="9" width="12.5833333333333" style="1" customWidth="1"/>
    <col min="10" max="10" width="19.5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1484</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2.44</v>
      </c>
      <c r="D9" s="6">
        <v>2.44</v>
      </c>
      <c r="E9" s="6">
        <v>2.44</v>
      </c>
      <c r="F9" s="4">
        <v>10</v>
      </c>
      <c r="G9" s="4"/>
      <c r="H9" s="19">
        <v>1</v>
      </c>
      <c r="I9" s="24">
        <v>10</v>
      </c>
      <c r="J9" s="25"/>
    </row>
    <row r="10" ht="36" customHeight="1" spans="1:10">
      <c r="A10" s="29"/>
      <c r="B10" s="7" t="s">
        <v>1266</v>
      </c>
      <c r="C10" s="6">
        <v>2.44</v>
      </c>
      <c r="D10" s="6">
        <v>2.44</v>
      </c>
      <c r="E10" s="6">
        <v>2.44</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26" customHeight="1" spans="1:10">
      <c r="A14" s="41" t="s">
        <v>1090</v>
      </c>
      <c r="B14" s="42" t="s">
        <v>1485</v>
      </c>
      <c r="C14" s="42"/>
      <c r="D14" s="42"/>
      <c r="E14" s="42"/>
      <c r="F14" s="42"/>
      <c r="G14" s="54" t="s">
        <v>1485</v>
      </c>
      <c r="H14" s="55"/>
      <c r="I14" s="55"/>
      <c r="J14" s="57"/>
    </row>
    <row r="15" ht="15" customHeight="1" spans="1:10">
      <c r="A15" s="43" t="s">
        <v>815</v>
      </c>
      <c r="B15" s="43"/>
      <c r="C15" s="43"/>
      <c r="D15" s="44" t="s">
        <v>927</v>
      </c>
      <c r="E15" s="44"/>
      <c r="F15" s="44"/>
      <c r="G15" s="56" t="s">
        <v>928</v>
      </c>
      <c r="H15" s="56"/>
      <c r="I15" s="56"/>
      <c r="J15" s="56"/>
    </row>
    <row r="16" ht="40.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71" t="s">
        <v>824</v>
      </c>
      <c r="B17" s="73" t="s">
        <v>825</v>
      </c>
      <c r="C17" s="91" t="s">
        <v>1486</v>
      </c>
      <c r="D17" s="39" t="s">
        <v>827</v>
      </c>
      <c r="E17" s="39">
        <v>37</v>
      </c>
      <c r="F17" s="39" t="s">
        <v>1333</v>
      </c>
      <c r="G17" s="39">
        <v>37</v>
      </c>
      <c r="H17" s="21">
        <v>5</v>
      </c>
      <c r="I17" s="21">
        <v>5</v>
      </c>
      <c r="J17" s="39" t="s">
        <v>786</v>
      </c>
    </row>
    <row r="18" ht="36" customHeight="1" spans="1:10">
      <c r="A18" s="49"/>
      <c r="B18" s="73" t="s">
        <v>825</v>
      </c>
      <c r="C18" s="91" t="s">
        <v>1487</v>
      </c>
      <c r="D18" s="30" t="str">
        <f>D19</f>
        <v>＝</v>
      </c>
      <c r="E18" s="39">
        <v>3</v>
      </c>
      <c r="F18" s="39" t="s">
        <v>1488</v>
      </c>
      <c r="G18" s="39">
        <v>3</v>
      </c>
      <c r="H18" s="21">
        <v>5</v>
      </c>
      <c r="I18" s="21">
        <v>5</v>
      </c>
      <c r="J18" s="39" t="s">
        <v>786</v>
      </c>
    </row>
    <row r="19" ht="36" customHeight="1" spans="1:10">
      <c r="A19" s="49"/>
      <c r="B19" s="73" t="s">
        <v>825</v>
      </c>
      <c r="C19" s="102" t="s">
        <v>1489</v>
      </c>
      <c r="D19" s="30" t="s">
        <v>827</v>
      </c>
      <c r="E19" s="30">
        <v>55</v>
      </c>
      <c r="F19" s="39" t="s">
        <v>828</v>
      </c>
      <c r="G19" s="30">
        <v>55</v>
      </c>
      <c r="H19" s="21">
        <v>5</v>
      </c>
      <c r="I19" s="21">
        <v>5</v>
      </c>
      <c r="J19" s="39" t="s">
        <v>786</v>
      </c>
    </row>
    <row r="20" ht="36" customHeight="1" spans="1:10">
      <c r="A20" s="49"/>
      <c r="B20" s="73" t="s">
        <v>849</v>
      </c>
      <c r="C20" s="91" t="s">
        <v>1490</v>
      </c>
      <c r="D20" s="30" t="s">
        <v>827</v>
      </c>
      <c r="E20" s="30">
        <v>100</v>
      </c>
      <c r="F20" s="39" t="s">
        <v>837</v>
      </c>
      <c r="G20" s="30">
        <v>100</v>
      </c>
      <c r="H20" s="21">
        <v>5</v>
      </c>
      <c r="I20" s="21">
        <v>5</v>
      </c>
      <c r="J20" s="39" t="s">
        <v>786</v>
      </c>
    </row>
    <row r="21" ht="36" customHeight="1" spans="1:10">
      <c r="A21" s="49"/>
      <c r="B21" s="73" t="s">
        <v>849</v>
      </c>
      <c r="C21" s="91" t="s">
        <v>1491</v>
      </c>
      <c r="D21" s="30" t="s">
        <v>827</v>
      </c>
      <c r="E21" s="30">
        <v>100</v>
      </c>
      <c r="F21" s="39" t="s">
        <v>837</v>
      </c>
      <c r="G21" s="30">
        <v>100</v>
      </c>
      <c r="H21" s="21">
        <v>5</v>
      </c>
      <c r="I21" s="21">
        <v>5</v>
      </c>
      <c r="J21" s="39" t="s">
        <v>786</v>
      </c>
    </row>
    <row r="22" ht="36" customHeight="1" spans="1:10">
      <c r="A22" s="49"/>
      <c r="B22" s="73" t="s">
        <v>849</v>
      </c>
      <c r="C22" s="91" t="s">
        <v>1492</v>
      </c>
      <c r="D22" s="103" t="s">
        <v>853</v>
      </c>
      <c r="E22" s="30">
        <v>75</v>
      </c>
      <c r="F22" s="39" t="s">
        <v>837</v>
      </c>
      <c r="G22" s="30">
        <v>75</v>
      </c>
      <c r="H22" s="21">
        <v>5</v>
      </c>
      <c r="I22" s="21">
        <v>3</v>
      </c>
      <c r="J22" s="39" t="s">
        <v>786</v>
      </c>
    </row>
    <row r="23" ht="36" customHeight="1" spans="1:10">
      <c r="A23" s="49"/>
      <c r="B23" s="73" t="s">
        <v>849</v>
      </c>
      <c r="C23" s="91" t="s">
        <v>986</v>
      </c>
      <c r="D23" s="30" t="s">
        <v>827</v>
      </c>
      <c r="E23" s="30">
        <v>100</v>
      </c>
      <c r="F23" s="39" t="s">
        <v>837</v>
      </c>
      <c r="G23" s="30">
        <v>100</v>
      </c>
      <c r="H23" s="21">
        <v>10</v>
      </c>
      <c r="I23" s="21">
        <v>9</v>
      </c>
      <c r="J23" s="39" t="s">
        <v>786</v>
      </c>
    </row>
    <row r="24" ht="36" customHeight="1" spans="1:10">
      <c r="A24" s="49"/>
      <c r="B24" s="30" t="s">
        <v>864</v>
      </c>
      <c r="C24" s="91" t="s">
        <v>1010</v>
      </c>
      <c r="D24" s="30" t="s">
        <v>827</v>
      </c>
      <c r="E24" s="30">
        <v>100</v>
      </c>
      <c r="F24" s="39" t="s">
        <v>837</v>
      </c>
      <c r="G24" s="30">
        <v>100</v>
      </c>
      <c r="H24" s="21">
        <v>10</v>
      </c>
      <c r="I24" s="21">
        <v>9</v>
      </c>
      <c r="J24" s="39" t="s">
        <v>786</v>
      </c>
    </row>
    <row r="25" ht="36" customHeight="1" spans="1:10">
      <c r="A25" s="49" t="s">
        <v>881</v>
      </c>
      <c r="B25" s="97" t="s">
        <v>887</v>
      </c>
      <c r="C25" s="101" t="s">
        <v>1493</v>
      </c>
      <c r="D25" s="14" t="s">
        <v>937</v>
      </c>
      <c r="E25" s="14" t="s">
        <v>884</v>
      </c>
      <c r="F25" s="14" t="s">
        <v>885</v>
      </c>
      <c r="G25" s="22" t="s">
        <v>884</v>
      </c>
      <c r="H25" s="21">
        <v>10</v>
      </c>
      <c r="I25" s="21">
        <v>10</v>
      </c>
      <c r="J25" s="39" t="s">
        <v>786</v>
      </c>
    </row>
    <row r="26" ht="36" customHeight="1" spans="1:10">
      <c r="A26" s="49"/>
      <c r="B26" s="97" t="s">
        <v>887</v>
      </c>
      <c r="C26" s="91" t="s">
        <v>1494</v>
      </c>
      <c r="D26" s="14" t="s">
        <v>937</v>
      </c>
      <c r="E26" s="14" t="s">
        <v>884</v>
      </c>
      <c r="F26" s="14" t="s">
        <v>885</v>
      </c>
      <c r="G26" s="22" t="s">
        <v>884</v>
      </c>
      <c r="H26" s="21">
        <v>10</v>
      </c>
      <c r="I26" s="21">
        <v>9</v>
      </c>
      <c r="J26" s="39" t="s">
        <v>786</v>
      </c>
    </row>
    <row r="27" ht="36" customHeight="1" spans="1:10">
      <c r="A27" s="48"/>
      <c r="B27" s="97" t="s">
        <v>887</v>
      </c>
      <c r="C27" s="96" t="s">
        <v>1495</v>
      </c>
      <c r="D27" s="14" t="s">
        <v>937</v>
      </c>
      <c r="E27" s="14" t="s">
        <v>884</v>
      </c>
      <c r="F27" s="14" t="s">
        <v>885</v>
      </c>
      <c r="G27" s="22" t="s">
        <v>884</v>
      </c>
      <c r="H27" s="21">
        <v>10</v>
      </c>
      <c r="I27" s="21">
        <v>8</v>
      </c>
      <c r="J27" s="39" t="s">
        <v>786</v>
      </c>
    </row>
    <row r="28" ht="36" customHeight="1" spans="1:10">
      <c r="A28" s="30" t="s">
        <v>899</v>
      </c>
      <c r="B28" s="30" t="s">
        <v>940</v>
      </c>
      <c r="C28" s="50" t="s">
        <v>902</v>
      </c>
      <c r="D28" s="30" t="s">
        <v>853</v>
      </c>
      <c r="E28" s="30">
        <v>98</v>
      </c>
      <c r="F28" s="30" t="s">
        <v>837</v>
      </c>
      <c r="G28" s="30">
        <v>98</v>
      </c>
      <c r="H28" s="21">
        <v>10</v>
      </c>
      <c r="I28" s="21">
        <v>10</v>
      </c>
      <c r="J28" s="39" t="s">
        <v>786</v>
      </c>
    </row>
    <row r="29" ht="15" customHeight="1" spans="1:10">
      <c r="A29" s="51" t="s">
        <v>942</v>
      </c>
      <c r="B29" s="52"/>
      <c r="C29" s="53" t="s">
        <v>786</v>
      </c>
      <c r="D29" s="53"/>
      <c r="E29" s="53"/>
      <c r="F29" s="53"/>
      <c r="G29" s="53"/>
      <c r="H29" s="53"/>
      <c r="I29" s="53"/>
      <c r="J29" s="58"/>
    </row>
    <row r="30" ht="24" customHeight="1" spans="1:10">
      <c r="A30" s="29" t="s">
        <v>943</v>
      </c>
      <c r="B30" s="4">
        <v>100</v>
      </c>
      <c r="C30" s="4"/>
      <c r="D30" s="4"/>
      <c r="E30" s="4"/>
      <c r="F30" s="4"/>
      <c r="G30" s="4"/>
      <c r="H30" s="4"/>
      <c r="I30" s="21">
        <v>93</v>
      </c>
      <c r="J30" s="26" t="s">
        <v>944</v>
      </c>
    </row>
    <row r="31" spans="1:10">
      <c r="A31" s="16" t="s">
        <v>945</v>
      </c>
      <c r="B31" s="16"/>
      <c r="C31" s="16"/>
      <c r="D31" s="16"/>
      <c r="E31" s="16"/>
      <c r="F31" s="16"/>
      <c r="G31" s="16"/>
      <c r="H31" s="16"/>
      <c r="I31" s="16"/>
      <c r="J31" s="16"/>
    </row>
    <row r="32" spans="1:10">
      <c r="A32" s="16" t="s">
        <v>1262</v>
      </c>
      <c r="B32" s="16"/>
      <c r="C32" s="16"/>
      <c r="D32" s="16"/>
      <c r="E32" s="16"/>
      <c r="F32" s="16"/>
      <c r="G32" s="16"/>
      <c r="H32" s="16"/>
      <c r="I32" s="16"/>
      <c r="J32" s="16"/>
    </row>
    <row r="33" spans="1:10">
      <c r="A33" s="16" t="s">
        <v>947</v>
      </c>
      <c r="B33" s="16"/>
      <c r="C33" s="16"/>
      <c r="D33" s="16"/>
      <c r="E33" s="16"/>
      <c r="F33" s="16"/>
      <c r="G33" s="16"/>
      <c r="H33" s="16"/>
      <c r="I33" s="16"/>
      <c r="J33" s="16"/>
    </row>
    <row r="34" spans="1:10">
      <c r="A34" s="16" t="s">
        <v>1263</v>
      </c>
      <c r="B34" s="16"/>
      <c r="C34" s="16"/>
      <c r="D34" s="16"/>
      <c r="E34" s="16"/>
      <c r="F34" s="16"/>
      <c r="G34" s="16"/>
      <c r="H34" s="16"/>
      <c r="I34" s="16"/>
      <c r="J34" s="16"/>
    </row>
    <row r="35" spans="1:10">
      <c r="A35" s="16" t="s">
        <v>1264</v>
      </c>
      <c r="B35" s="16"/>
      <c r="C35" s="16"/>
      <c r="D35" s="16"/>
      <c r="E35" s="16"/>
      <c r="F35" s="16"/>
      <c r="G35" s="16"/>
      <c r="H35" s="16"/>
      <c r="I35" s="16"/>
      <c r="J35"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9:B29"/>
    <mergeCell ref="C29:J29"/>
    <mergeCell ref="B30:H30"/>
    <mergeCell ref="A31:J31"/>
    <mergeCell ref="A32:J32"/>
    <mergeCell ref="A33:J33"/>
    <mergeCell ref="A34:J34"/>
    <mergeCell ref="A35:J35"/>
    <mergeCell ref="A5:A6"/>
    <mergeCell ref="A7:A12"/>
    <mergeCell ref="A17:A24"/>
    <mergeCell ref="A25:A27"/>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zoomScale="115" zoomScaleNormal="115" workbookViewId="0">
      <selection activeCell="B14" sqref="B14:F14"/>
    </sheetView>
  </sheetViews>
  <sheetFormatPr defaultColWidth="8.25" defaultRowHeight="13.5"/>
  <cols>
    <col min="1" max="1" width="10.5833333333333" style="1" customWidth="1"/>
    <col min="2" max="2" width="15.5833333333333" style="1" customWidth="1"/>
    <col min="3" max="3" width="17.75" style="1" customWidth="1"/>
    <col min="4" max="6" width="10.5833333333333" style="1" customWidth="1"/>
    <col min="7" max="7" width="24.0833333333333" style="1" customWidth="1"/>
    <col min="8" max="9" width="10.5833333333333" style="1" customWidth="1"/>
    <col min="10" max="10" width="20.3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1496</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13.3575</v>
      </c>
      <c r="D9" s="6">
        <v>13.3575</v>
      </c>
      <c r="E9" s="6">
        <v>13.3575</v>
      </c>
      <c r="F9" s="4">
        <v>10</v>
      </c>
      <c r="G9" s="4"/>
      <c r="H9" s="19">
        <v>1</v>
      </c>
      <c r="I9" s="24">
        <v>10</v>
      </c>
      <c r="J9" s="25"/>
    </row>
    <row r="10" ht="36" customHeight="1" spans="1:10">
      <c r="A10" s="29"/>
      <c r="B10" s="7" t="s">
        <v>1266</v>
      </c>
      <c r="C10" s="6">
        <v>13.3575</v>
      </c>
      <c r="D10" s="6">
        <v>13.3575</v>
      </c>
      <c r="E10" s="6">
        <v>13.3575</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08" customHeight="1" spans="1:10">
      <c r="A14" s="41" t="s">
        <v>1090</v>
      </c>
      <c r="B14" s="42" t="s">
        <v>1497</v>
      </c>
      <c r="C14" s="42"/>
      <c r="D14" s="42"/>
      <c r="E14" s="42"/>
      <c r="F14" s="42"/>
      <c r="G14" s="54" t="s">
        <v>1497</v>
      </c>
      <c r="H14" s="55"/>
      <c r="I14" s="55"/>
      <c r="J14" s="57"/>
    </row>
    <row r="15" ht="15" customHeight="1" spans="1:10">
      <c r="A15" s="43" t="s">
        <v>815</v>
      </c>
      <c r="B15" s="43"/>
      <c r="C15" s="43"/>
      <c r="D15" s="44" t="s">
        <v>927</v>
      </c>
      <c r="E15" s="44"/>
      <c r="F15" s="44"/>
      <c r="G15" s="56" t="s">
        <v>928</v>
      </c>
      <c r="H15" s="56"/>
      <c r="I15" s="56"/>
      <c r="J15" s="56"/>
    </row>
    <row r="16" ht="33"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45" t="s">
        <v>824</v>
      </c>
      <c r="B17" s="46" t="s">
        <v>849</v>
      </c>
      <c r="C17" s="91" t="s">
        <v>1130</v>
      </c>
      <c r="D17" s="30" t="s">
        <v>827</v>
      </c>
      <c r="E17" s="30">
        <v>100</v>
      </c>
      <c r="F17" s="39" t="s">
        <v>837</v>
      </c>
      <c r="G17" s="30">
        <v>100</v>
      </c>
      <c r="H17" s="21">
        <v>20</v>
      </c>
      <c r="I17" s="21">
        <v>19</v>
      </c>
      <c r="J17" s="39" t="s">
        <v>786</v>
      </c>
    </row>
    <row r="18" ht="36" customHeight="1" spans="1:10">
      <c r="A18" s="48"/>
      <c r="B18" s="46" t="s">
        <v>849</v>
      </c>
      <c r="C18" s="91" t="s">
        <v>1498</v>
      </c>
      <c r="D18" s="30" t="s">
        <v>827</v>
      </c>
      <c r="E18" s="30">
        <v>100</v>
      </c>
      <c r="F18" s="39" t="s">
        <v>837</v>
      </c>
      <c r="G18" s="30">
        <v>100</v>
      </c>
      <c r="H18" s="21">
        <v>20</v>
      </c>
      <c r="I18" s="21">
        <v>20</v>
      </c>
      <c r="J18" s="39" t="s">
        <v>786</v>
      </c>
    </row>
    <row r="19" ht="36" customHeight="1" spans="1:10">
      <c r="A19" s="49"/>
      <c r="B19" s="30" t="s">
        <v>864</v>
      </c>
      <c r="C19" s="91" t="s">
        <v>1010</v>
      </c>
      <c r="D19" s="30" t="s">
        <v>827</v>
      </c>
      <c r="E19" s="30">
        <v>100</v>
      </c>
      <c r="F19" s="39" t="s">
        <v>837</v>
      </c>
      <c r="G19" s="30">
        <v>100</v>
      </c>
      <c r="H19" s="21">
        <v>10</v>
      </c>
      <c r="I19" s="21">
        <v>9</v>
      </c>
      <c r="J19" s="39" t="s">
        <v>786</v>
      </c>
    </row>
    <row r="20" ht="36" customHeight="1" spans="1:10">
      <c r="A20" s="49" t="s">
        <v>881</v>
      </c>
      <c r="B20" s="97" t="s">
        <v>887</v>
      </c>
      <c r="C20" s="101" t="s">
        <v>1499</v>
      </c>
      <c r="D20" s="14" t="s">
        <v>937</v>
      </c>
      <c r="E20" s="14" t="s">
        <v>884</v>
      </c>
      <c r="F20" s="14" t="s">
        <v>885</v>
      </c>
      <c r="G20" s="22" t="s">
        <v>884</v>
      </c>
      <c r="H20" s="21">
        <v>30</v>
      </c>
      <c r="I20" s="21">
        <v>28</v>
      </c>
      <c r="J20" s="39" t="s">
        <v>786</v>
      </c>
    </row>
    <row r="21" ht="36" customHeight="1" spans="1:10">
      <c r="A21" s="68" t="s">
        <v>899</v>
      </c>
      <c r="B21" s="30" t="s">
        <v>940</v>
      </c>
      <c r="C21" s="50" t="s">
        <v>1500</v>
      </c>
      <c r="D21" s="74" t="s">
        <v>853</v>
      </c>
      <c r="E21" s="30">
        <v>98</v>
      </c>
      <c r="F21" s="30" t="s">
        <v>837</v>
      </c>
      <c r="G21" s="30">
        <v>98</v>
      </c>
      <c r="H21" s="21">
        <v>10</v>
      </c>
      <c r="I21" s="21">
        <v>9</v>
      </c>
      <c r="J21" s="39" t="s">
        <v>786</v>
      </c>
    </row>
    <row r="22" ht="15" customHeight="1" spans="1:10">
      <c r="A22" s="51" t="s">
        <v>942</v>
      </c>
      <c r="B22" s="52"/>
      <c r="C22" s="53" t="s">
        <v>786</v>
      </c>
      <c r="D22" s="53"/>
      <c r="E22" s="53"/>
      <c r="F22" s="53"/>
      <c r="G22" s="53"/>
      <c r="H22" s="53"/>
      <c r="I22" s="53"/>
      <c r="J22" s="58"/>
    </row>
    <row r="23" ht="24" customHeight="1" spans="1:10">
      <c r="A23" s="29" t="s">
        <v>943</v>
      </c>
      <c r="B23" s="4">
        <v>100</v>
      </c>
      <c r="C23" s="4"/>
      <c r="D23" s="4"/>
      <c r="E23" s="4"/>
      <c r="F23" s="4"/>
      <c r="G23" s="4"/>
      <c r="H23" s="4"/>
      <c r="I23" s="21">
        <v>95</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G14" sqref="G14:J14"/>
    </sheetView>
  </sheetViews>
  <sheetFormatPr defaultColWidth="8.25" defaultRowHeight="13.5"/>
  <cols>
    <col min="1" max="1" width="10.5833333333333" style="1" customWidth="1"/>
    <col min="2" max="2" width="15.5833333333333" style="1" customWidth="1"/>
    <col min="3" max="3" width="24.75" style="1" customWidth="1"/>
    <col min="4" max="4" width="10.5833333333333" style="1" customWidth="1"/>
    <col min="5" max="5" width="12.5833333333333" style="1" customWidth="1"/>
    <col min="6" max="6" width="10.5833333333333" style="1" customWidth="1"/>
    <col min="7" max="7" width="19.3333333333333" style="1" customWidth="1"/>
    <col min="8" max="9" width="10.5833333333333" style="1" customWidth="1"/>
    <col min="10" max="10" width="16.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1501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0.6</v>
      </c>
      <c r="D9" s="6">
        <v>0.6</v>
      </c>
      <c r="E9" s="6">
        <v>0.6</v>
      </c>
      <c r="F9" s="4">
        <v>10</v>
      </c>
      <c r="G9" s="4"/>
      <c r="H9" s="19">
        <v>1</v>
      </c>
      <c r="I9" s="24">
        <v>10</v>
      </c>
      <c r="J9" s="25"/>
    </row>
    <row r="10" ht="36" customHeight="1" spans="1:10">
      <c r="A10" s="29"/>
      <c r="B10" s="7" t="s">
        <v>1266</v>
      </c>
      <c r="C10" s="6">
        <v>0.6</v>
      </c>
      <c r="D10" s="6">
        <v>0.6</v>
      </c>
      <c r="E10" s="6">
        <v>0.6</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85.5" customHeight="1" spans="1:10">
      <c r="A14" s="41" t="s">
        <v>1090</v>
      </c>
      <c r="B14" s="42" t="s">
        <v>1502</v>
      </c>
      <c r="C14" s="42"/>
      <c r="D14" s="42"/>
      <c r="E14" s="42"/>
      <c r="F14" s="42"/>
      <c r="G14" s="54" t="s">
        <v>1502</v>
      </c>
      <c r="H14" s="55"/>
      <c r="I14" s="55"/>
      <c r="J14" s="57"/>
    </row>
    <row r="15" ht="15" customHeight="1" spans="1:10">
      <c r="A15" s="43" t="s">
        <v>815</v>
      </c>
      <c r="B15" s="43"/>
      <c r="C15" s="43"/>
      <c r="D15" s="44" t="s">
        <v>927</v>
      </c>
      <c r="E15" s="44"/>
      <c r="F15" s="44"/>
      <c r="G15" s="56" t="s">
        <v>928</v>
      </c>
      <c r="H15" s="56"/>
      <c r="I15" s="56"/>
      <c r="J15" s="56"/>
    </row>
    <row r="16" ht="50.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71" t="s">
        <v>824</v>
      </c>
      <c r="B17" s="73" t="s">
        <v>825</v>
      </c>
      <c r="C17" s="91" t="s">
        <v>1503</v>
      </c>
      <c r="D17" s="39" t="s">
        <v>827</v>
      </c>
      <c r="E17" s="39">
        <v>2</v>
      </c>
      <c r="F17" s="39" t="s">
        <v>839</v>
      </c>
      <c r="G17" s="39">
        <v>2</v>
      </c>
      <c r="H17" s="21">
        <v>20</v>
      </c>
      <c r="I17" s="21">
        <v>20</v>
      </c>
      <c r="J17" s="39" t="s">
        <v>786</v>
      </c>
    </row>
    <row r="18" ht="36" customHeight="1" spans="1:10">
      <c r="A18" s="49"/>
      <c r="B18" s="73" t="s">
        <v>825</v>
      </c>
      <c r="C18" s="91" t="s">
        <v>1504</v>
      </c>
      <c r="D18" s="39" t="str">
        <f>D19</f>
        <v>＝</v>
      </c>
      <c r="E18" s="39">
        <v>2</v>
      </c>
      <c r="F18" s="39" t="s">
        <v>839</v>
      </c>
      <c r="G18" s="39">
        <v>2</v>
      </c>
      <c r="H18" s="21">
        <v>10</v>
      </c>
      <c r="I18" s="21">
        <v>10</v>
      </c>
      <c r="J18" s="39" t="s">
        <v>786</v>
      </c>
    </row>
    <row r="19" ht="36" customHeight="1" spans="1:10">
      <c r="A19" s="49"/>
      <c r="B19" s="73" t="s">
        <v>825</v>
      </c>
      <c r="C19" s="91" t="s">
        <v>1505</v>
      </c>
      <c r="D19" s="30" t="s">
        <v>827</v>
      </c>
      <c r="E19" s="30">
        <v>12</v>
      </c>
      <c r="F19" s="39" t="s">
        <v>839</v>
      </c>
      <c r="G19" s="30">
        <v>12</v>
      </c>
      <c r="H19" s="21">
        <v>5</v>
      </c>
      <c r="I19" s="21">
        <v>5</v>
      </c>
      <c r="J19" s="39" t="s">
        <v>786</v>
      </c>
    </row>
    <row r="20" ht="36" customHeight="1" spans="1:10">
      <c r="A20" s="49"/>
      <c r="B20" s="73" t="s">
        <v>849</v>
      </c>
      <c r="C20" s="91" t="s">
        <v>1506</v>
      </c>
      <c r="D20" s="30" t="s">
        <v>827</v>
      </c>
      <c r="E20" s="30">
        <v>100</v>
      </c>
      <c r="F20" s="39" t="s">
        <v>837</v>
      </c>
      <c r="G20" s="30">
        <v>100</v>
      </c>
      <c r="H20" s="21">
        <v>5</v>
      </c>
      <c r="I20" s="21">
        <v>5</v>
      </c>
      <c r="J20" s="39" t="s">
        <v>786</v>
      </c>
    </row>
    <row r="21" ht="36" customHeight="1" spans="1:10">
      <c r="A21" s="49"/>
      <c r="B21" s="73" t="s">
        <v>849</v>
      </c>
      <c r="C21" s="91" t="s">
        <v>855</v>
      </c>
      <c r="D21" s="30" t="s">
        <v>827</v>
      </c>
      <c r="E21" s="30">
        <v>100</v>
      </c>
      <c r="F21" s="39" t="s">
        <v>837</v>
      </c>
      <c r="G21" s="30">
        <v>100</v>
      </c>
      <c r="H21" s="21">
        <v>5</v>
      </c>
      <c r="I21" s="21">
        <v>3</v>
      </c>
      <c r="J21" s="39" t="s">
        <v>786</v>
      </c>
    </row>
    <row r="22" ht="36" customHeight="1" spans="1:10">
      <c r="A22" s="49"/>
      <c r="B22" s="30" t="s">
        <v>864</v>
      </c>
      <c r="C22" s="91" t="s">
        <v>1507</v>
      </c>
      <c r="D22" s="30" t="s">
        <v>827</v>
      </c>
      <c r="E22" s="30">
        <v>100</v>
      </c>
      <c r="F22" s="39" t="s">
        <v>837</v>
      </c>
      <c r="G22" s="30">
        <v>100</v>
      </c>
      <c r="H22" s="21">
        <v>5</v>
      </c>
      <c r="I22" s="21">
        <v>4</v>
      </c>
      <c r="J22" s="39" t="s">
        <v>786</v>
      </c>
    </row>
    <row r="23" ht="36" customHeight="1" spans="1:10">
      <c r="A23" s="48" t="s">
        <v>881</v>
      </c>
      <c r="B23" s="100" t="s">
        <v>1508</v>
      </c>
      <c r="C23" s="96" t="s">
        <v>1509</v>
      </c>
      <c r="D23" s="14" t="s">
        <v>937</v>
      </c>
      <c r="E23" s="14" t="s">
        <v>884</v>
      </c>
      <c r="F23" s="14" t="s">
        <v>885</v>
      </c>
      <c r="G23" s="22" t="s">
        <v>884</v>
      </c>
      <c r="H23" s="21">
        <v>30</v>
      </c>
      <c r="I23" s="21">
        <v>27</v>
      </c>
      <c r="J23" s="72" t="s">
        <v>786</v>
      </c>
    </row>
    <row r="24" ht="36" customHeight="1" spans="1:10">
      <c r="A24" s="30" t="s">
        <v>899</v>
      </c>
      <c r="B24" s="30" t="s">
        <v>940</v>
      </c>
      <c r="C24" s="50" t="s">
        <v>1510</v>
      </c>
      <c r="D24" s="74" t="s">
        <v>853</v>
      </c>
      <c r="E24" s="30">
        <v>95</v>
      </c>
      <c r="F24" s="30" t="s">
        <v>837</v>
      </c>
      <c r="G24" s="30">
        <v>95</v>
      </c>
      <c r="H24" s="21">
        <v>10</v>
      </c>
      <c r="I24" s="21">
        <v>8</v>
      </c>
      <c r="J24" s="39" t="s">
        <v>786</v>
      </c>
    </row>
    <row r="25" ht="15" customHeight="1" spans="1:10">
      <c r="A25" s="51" t="s">
        <v>942</v>
      </c>
      <c r="B25" s="52"/>
      <c r="C25" s="53" t="s">
        <v>786</v>
      </c>
      <c r="D25" s="53"/>
      <c r="E25" s="53"/>
      <c r="F25" s="53"/>
      <c r="G25" s="53"/>
      <c r="H25" s="53"/>
      <c r="I25" s="53"/>
      <c r="J25" s="58"/>
    </row>
    <row r="26" ht="24" customHeight="1" spans="1:10">
      <c r="A26" s="29" t="s">
        <v>943</v>
      </c>
      <c r="B26" s="4">
        <v>100</v>
      </c>
      <c r="C26" s="4"/>
      <c r="D26" s="4"/>
      <c r="E26" s="4"/>
      <c r="F26" s="4"/>
      <c r="G26" s="4"/>
      <c r="H26" s="4"/>
      <c r="I26" s="21">
        <v>92</v>
      </c>
      <c r="J26" s="26" t="s">
        <v>944</v>
      </c>
    </row>
    <row r="27" spans="1:10">
      <c r="A27" s="16" t="s">
        <v>945</v>
      </c>
      <c r="B27" s="16"/>
      <c r="C27" s="16"/>
      <c r="D27" s="16"/>
      <c r="E27" s="16"/>
      <c r="F27" s="16"/>
      <c r="G27" s="16"/>
      <c r="H27" s="16"/>
      <c r="I27" s="16"/>
      <c r="J27" s="16"/>
    </row>
    <row r="28" spans="1:10">
      <c r="A28" s="16" t="s">
        <v>1262</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1263</v>
      </c>
      <c r="B30" s="16"/>
      <c r="C30" s="16"/>
      <c r="D30" s="16"/>
      <c r="E30" s="16"/>
      <c r="F30" s="16"/>
      <c r="G30" s="16"/>
      <c r="H30" s="16"/>
      <c r="I30" s="16"/>
      <c r="J30" s="16"/>
    </row>
    <row r="31" spans="1:10">
      <c r="A31" s="16" t="s">
        <v>1264</v>
      </c>
      <c r="B31" s="16"/>
      <c r="C31" s="16"/>
      <c r="D31" s="16"/>
      <c r="E31" s="16"/>
      <c r="F31" s="16"/>
      <c r="G31" s="16"/>
      <c r="H31" s="16"/>
      <c r="I31" s="16"/>
      <c r="J31"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2"/>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0"/>
  <sheetViews>
    <sheetView topLeftCell="A10" workbookViewId="0">
      <selection activeCell="B17" sqref="B17:B23"/>
    </sheetView>
  </sheetViews>
  <sheetFormatPr defaultColWidth="8.25" defaultRowHeight="13.5"/>
  <cols>
    <col min="1" max="1" width="10.5833333333333" style="1" customWidth="1"/>
    <col min="2" max="2" width="15.5833333333333" style="1" customWidth="1"/>
    <col min="3" max="3" width="17" style="1" customWidth="1"/>
    <col min="4" max="6" width="10.5833333333333" style="1" customWidth="1"/>
    <col min="7" max="7" width="17.0833333333333" style="1" customWidth="1"/>
    <col min="8" max="9" width="10.5833333333333" style="1" customWidth="1"/>
    <col min="10" max="10" width="18"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1511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1.4</v>
      </c>
      <c r="D9" s="6">
        <v>1.4</v>
      </c>
      <c r="E9" s="6">
        <v>1.4</v>
      </c>
      <c r="F9" s="4">
        <v>10</v>
      </c>
      <c r="G9" s="4"/>
      <c r="H9" s="19">
        <v>1</v>
      </c>
      <c r="I9" s="24">
        <v>10</v>
      </c>
      <c r="J9" s="25"/>
    </row>
    <row r="10" ht="36" customHeight="1" spans="1:10">
      <c r="A10" s="29"/>
      <c r="B10" s="7" t="s">
        <v>1266</v>
      </c>
      <c r="C10" s="6">
        <v>1.4</v>
      </c>
      <c r="D10" s="6">
        <v>1.4</v>
      </c>
      <c r="E10" s="6">
        <v>1.4</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4.15" customHeight="1" spans="1:10">
      <c r="A14" s="41" t="s">
        <v>1090</v>
      </c>
      <c r="B14" s="42" t="s">
        <v>1512</v>
      </c>
      <c r="C14" s="42"/>
      <c r="D14" s="42"/>
      <c r="E14" s="42"/>
      <c r="F14" s="42"/>
      <c r="G14" s="54" t="s">
        <v>1512</v>
      </c>
      <c r="H14" s="55"/>
      <c r="I14" s="55"/>
      <c r="J14" s="57"/>
    </row>
    <row r="15" ht="15" customHeight="1" spans="1:10">
      <c r="A15" s="43" t="s">
        <v>815</v>
      </c>
      <c r="B15" s="43"/>
      <c r="C15" s="43"/>
      <c r="D15" s="44" t="s">
        <v>927</v>
      </c>
      <c r="E15" s="44"/>
      <c r="F15" s="44"/>
      <c r="G15" s="56" t="s">
        <v>928</v>
      </c>
      <c r="H15" s="56"/>
      <c r="I15" s="56"/>
      <c r="J15" s="56"/>
    </row>
    <row r="16" ht="50.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75" t="s">
        <v>824</v>
      </c>
      <c r="B17" s="75" t="s">
        <v>825</v>
      </c>
      <c r="C17" s="76" t="s">
        <v>1513</v>
      </c>
      <c r="D17" s="76" t="s">
        <v>827</v>
      </c>
      <c r="E17" s="76">
        <v>12</v>
      </c>
      <c r="F17" s="76" t="s">
        <v>828</v>
      </c>
      <c r="G17" s="76">
        <v>12</v>
      </c>
      <c r="H17" s="21">
        <v>10</v>
      </c>
      <c r="I17" s="21">
        <v>10</v>
      </c>
      <c r="J17" s="76" t="s">
        <v>786</v>
      </c>
    </row>
    <row r="18" ht="36" customHeight="1" spans="1:10">
      <c r="A18" s="30"/>
      <c r="B18" s="30" t="s">
        <v>849</v>
      </c>
      <c r="C18" s="39" t="s">
        <v>985</v>
      </c>
      <c r="D18" s="39" t="s">
        <v>827</v>
      </c>
      <c r="E18" s="30">
        <v>100</v>
      </c>
      <c r="F18" s="39" t="s">
        <v>837</v>
      </c>
      <c r="G18" s="30">
        <v>100</v>
      </c>
      <c r="H18" s="21">
        <v>10</v>
      </c>
      <c r="I18" s="21">
        <v>10</v>
      </c>
      <c r="J18" s="39" t="s">
        <v>786</v>
      </c>
    </row>
    <row r="19" ht="36" customHeight="1" spans="1:10">
      <c r="A19" s="30"/>
      <c r="B19" s="30" t="s">
        <v>849</v>
      </c>
      <c r="C19" s="39" t="s">
        <v>1166</v>
      </c>
      <c r="D19" s="39" t="s">
        <v>827</v>
      </c>
      <c r="E19" s="30">
        <v>100</v>
      </c>
      <c r="F19" s="39" t="s">
        <v>837</v>
      </c>
      <c r="G19" s="30">
        <v>100</v>
      </c>
      <c r="H19" s="21">
        <v>10</v>
      </c>
      <c r="I19" s="21">
        <v>10</v>
      </c>
      <c r="J19" s="39" t="s">
        <v>786</v>
      </c>
    </row>
    <row r="20" ht="36" customHeight="1" spans="1:10">
      <c r="A20" s="30"/>
      <c r="B20" s="30" t="s">
        <v>849</v>
      </c>
      <c r="C20" s="39" t="s">
        <v>986</v>
      </c>
      <c r="D20" s="39" t="s">
        <v>827</v>
      </c>
      <c r="E20" s="30">
        <v>100</v>
      </c>
      <c r="F20" s="39" t="s">
        <v>837</v>
      </c>
      <c r="G20" s="30">
        <v>100</v>
      </c>
      <c r="H20" s="21">
        <v>10</v>
      </c>
      <c r="I20" s="21">
        <v>8</v>
      </c>
      <c r="J20" s="39" t="s">
        <v>786</v>
      </c>
    </row>
    <row r="21" ht="36" customHeight="1" spans="1:10">
      <c r="A21" s="30"/>
      <c r="B21" s="30" t="s">
        <v>864</v>
      </c>
      <c r="C21" s="39" t="s">
        <v>987</v>
      </c>
      <c r="D21" s="39" t="s">
        <v>827</v>
      </c>
      <c r="E21" s="30">
        <v>100</v>
      </c>
      <c r="F21" s="39" t="s">
        <v>837</v>
      </c>
      <c r="G21" s="30">
        <v>100</v>
      </c>
      <c r="H21" s="21">
        <v>10</v>
      </c>
      <c r="I21" s="21">
        <v>10</v>
      </c>
      <c r="J21" s="39" t="s">
        <v>786</v>
      </c>
    </row>
    <row r="22" ht="36" customHeight="1" spans="1:11">
      <c r="A22" s="30" t="s">
        <v>881</v>
      </c>
      <c r="B22" s="30" t="s">
        <v>887</v>
      </c>
      <c r="C22" s="39" t="s">
        <v>1514</v>
      </c>
      <c r="D22" s="14" t="s">
        <v>937</v>
      </c>
      <c r="E22" s="14" t="s">
        <v>884</v>
      </c>
      <c r="F22" s="14" t="s">
        <v>885</v>
      </c>
      <c r="G22" s="22" t="s">
        <v>884</v>
      </c>
      <c r="H22" s="21">
        <v>30</v>
      </c>
      <c r="I22" s="21">
        <v>27</v>
      </c>
      <c r="J22" s="39" t="s">
        <v>786</v>
      </c>
      <c r="K22" s="99"/>
    </row>
    <row r="23" ht="36" customHeight="1" spans="1:10">
      <c r="A23" s="30" t="s">
        <v>899</v>
      </c>
      <c r="B23" s="30" t="s">
        <v>940</v>
      </c>
      <c r="C23" s="50" t="s">
        <v>1515</v>
      </c>
      <c r="D23" s="74" t="s">
        <v>853</v>
      </c>
      <c r="E23" s="30">
        <v>98</v>
      </c>
      <c r="F23" s="30" t="s">
        <v>837</v>
      </c>
      <c r="G23" s="30">
        <v>98</v>
      </c>
      <c r="H23" s="21">
        <v>10</v>
      </c>
      <c r="I23" s="21">
        <v>9</v>
      </c>
      <c r="J23" s="39" t="s">
        <v>786</v>
      </c>
    </row>
    <row r="24" ht="15" customHeight="1" spans="1:10">
      <c r="A24" s="51" t="s">
        <v>942</v>
      </c>
      <c r="B24" s="52"/>
      <c r="C24" s="53" t="s">
        <v>786</v>
      </c>
      <c r="D24" s="53"/>
      <c r="E24" s="53"/>
      <c r="F24" s="53"/>
      <c r="G24" s="53"/>
      <c r="H24" s="53"/>
      <c r="I24" s="53"/>
      <c r="J24" s="58"/>
    </row>
    <row r="25" ht="24" customHeight="1" spans="1:10">
      <c r="A25" s="29" t="s">
        <v>943</v>
      </c>
      <c r="B25" s="4">
        <v>100</v>
      </c>
      <c r="C25" s="4"/>
      <c r="D25" s="4"/>
      <c r="E25" s="4"/>
      <c r="F25" s="4"/>
      <c r="G25" s="4"/>
      <c r="H25" s="4"/>
      <c r="I25" s="21">
        <v>94</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
  <sheetViews>
    <sheetView topLeftCell="A3" workbookViewId="0">
      <selection activeCell="G14" sqref="G14:J14"/>
    </sheetView>
  </sheetViews>
  <sheetFormatPr defaultColWidth="8.25" defaultRowHeight="13.5"/>
  <cols>
    <col min="1" max="1" width="10.5833333333333" style="1" customWidth="1"/>
    <col min="2" max="2" width="15.5833333333333" style="1" customWidth="1"/>
    <col min="3" max="3" width="21.3333333333333" style="1" customWidth="1"/>
    <col min="4" max="5" width="9.5" style="1" customWidth="1"/>
    <col min="6" max="6" width="10.5833333333333" style="1" customWidth="1"/>
    <col min="7" max="7" width="17.75" style="1" customWidth="1"/>
    <col min="8" max="9" width="10.5833333333333" style="1" customWidth="1"/>
    <col min="10" max="10" width="19.3333333333333"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1516</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7" customHeight="1" spans="1:10">
      <c r="A9" s="29"/>
      <c r="B9" s="4" t="s">
        <v>802</v>
      </c>
      <c r="C9" s="6">
        <v>0.389173</v>
      </c>
      <c r="D9" s="6">
        <v>0.389173</v>
      </c>
      <c r="E9" s="6">
        <v>0.389173</v>
      </c>
      <c r="F9" s="4">
        <v>10</v>
      </c>
      <c r="G9" s="4"/>
      <c r="H9" s="19">
        <v>1</v>
      </c>
      <c r="I9" s="24">
        <v>10</v>
      </c>
      <c r="J9" s="25"/>
    </row>
    <row r="10" ht="32.25" spans="1:11">
      <c r="A10" s="29"/>
      <c r="B10" s="7" t="s">
        <v>1266</v>
      </c>
      <c r="C10" s="6">
        <v>0.389173</v>
      </c>
      <c r="D10" s="6">
        <v>0.389173</v>
      </c>
      <c r="E10" s="6">
        <v>0.389173</v>
      </c>
      <c r="F10" s="4" t="s">
        <v>709</v>
      </c>
      <c r="G10" s="4"/>
      <c r="H10" s="4" t="s">
        <v>709</v>
      </c>
      <c r="I10" s="4" t="s">
        <v>709</v>
      </c>
      <c r="J10" s="4"/>
      <c r="K10" s="98"/>
    </row>
    <row r="11" ht="27" customHeight="1" spans="1:10">
      <c r="A11" s="29"/>
      <c r="B11" s="4" t="s">
        <v>809</v>
      </c>
      <c r="C11" s="8">
        <v>0</v>
      </c>
      <c r="D11" s="8">
        <v>0</v>
      </c>
      <c r="E11" s="8">
        <v>0</v>
      </c>
      <c r="F11" s="4" t="s">
        <v>709</v>
      </c>
      <c r="G11" s="4"/>
      <c r="H11" s="4" t="s">
        <v>709</v>
      </c>
      <c r="I11" s="4" t="s">
        <v>709</v>
      </c>
      <c r="J11" s="4"/>
    </row>
    <row r="12" ht="27"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97.5" customHeight="1" spans="1:10">
      <c r="A14" s="41" t="s">
        <v>1090</v>
      </c>
      <c r="B14" s="42" t="s">
        <v>1517</v>
      </c>
      <c r="C14" s="42"/>
      <c r="D14" s="42"/>
      <c r="E14" s="42"/>
      <c r="F14" s="42"/>
      <c r="G14" s="54" t="s">
        <v>1517</v>
      </c>
      <c r="H14" s="55"/>
      <c r="I14" s="55"/>
      <c r="J14" s="57"/>
    </row>
    <row r="15" ht="15" customHeight="1" spans="1:10">
      <c r="A15" s="43" t="s">
        <v>815</v>
      </c>
      <c r="B15" s="43"/>
      <c r="C15" s="43"/>
      <c r="D15" s="44" t="s">
        <v>927</v>
      </c>
      <c r="E15" s="44"/>
      <c r="F15" s="44"/>
      <c r="G15" s="56" t="s">
        <v>928</v>
      </c>
      <c r="H15" s="56"/>
      <c r="I15" s="56"/>
      <c r="J15" s="56"/>
    </row>
    <row r="16" ht="24.7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71" t="s">
        <v>824</v>
      </c>
      <c r="B17" s="73" t="s">
        <v>825</v>
      </c>
      <c r="C17" s="91" t="s">
        <v>1518</v>
      </c>
      <c r="D17" s="39" t="s">
        <v>827</v>
      </c>
      <c r="E17" s="39">
        <v>10000</v>
      </c>
      <c r="F17" s="39" t="s">
        <v>832</v>
      </c>
      <c r="G17" s="39">
        <v>10000</v>
      </c>
      <c r="H17" s="21">
        <v>5</v>
      </c>
      <c r="I17" s="21">
        <v>5</v>
      </c>
      <c r="J17" s="39" t="s">
        <v>786</v>
      </c>
    </row>
    <row r="18" ht="36" customHeight="1" spans="1:10">
      <c r="A18" s="49"/>
      <c r="B18" s="73" t="s">
        <v>825</v>
      </c>
      <c r="C18" s="91" t="s">
        <v>1519</v>
      </c>
      <c r="D18" s="39" t="s">
        <v>827</v>
      </c>
      <c r="E18" s="39">
        <v>6</v>
      </c>
      <c r="F18" s="39" t="s">
        <v>839</v>
      </c>
      <c r="G18" s="39">
        <v>6</v>
      </c>
      <c r="H18" s="21">
        <v>10</v>
      </c>
      <c r="I18" s="21">
        <v>7</v>
      </c>
      <c r="J18" s="39" t="s">
        <v>786</v>
      </c>
    </row>
    <row r="19" ht="36" customHeight="1" spans="1:10">
      <c r="A19" s="49"/>
      <c r="B19" s="73" t="s">
        <v>825</v>
      </c>
      <c r="C19" s="91" t="s">
        <v>1520</v>
      </c>
      <c r="D19" s="39" t="s">
        <v>827</v>
      </c>
      <c r="E19" s="39">
        <v>12</v>
      </c>
      <c r="F19" s="39" t="s">
        <v>828</v>
      </c>
      <c r="G19" s="39">
        <v>12</v>
      </c>
      <c r="H19" s="21">
        <v>5</v>
      </c>
      <c r="I19" s="21">
        <v>5</v>
      </c>
      <c r="J19" s="39" t="s">
        <v>786</v>
      </c>
    </row>
    <row r="20" ht="36" customHeight="1" spans="1:10">
      <c r="A20" s="49"/>
      <c r="B20" s="73" t="s">
        <v>825</v>
      </c>
      <c r="C20" s="91" t="s">
        <v>1521</v>
      </c>
      <c r="D20" s="39" t="s">
        <v>827</v>
      </c>
      <c r="E20" s="39">
        <v>12</v>
      </c>
      <c r="F20" s="39" t="s">
        <v>828</v>
      </c>
      <c r="G20" s="39">
        <v>12</v>
      </c>
      <c r="H20" s="21">
        <v>5</v>
      </c>
      <c r="I20" s="21">
        <v>5</v>
      </c>
      <c r="J20" s="39" t="s">
        <v>786</v>
      </c>
    </row>
    <row r="21" ht="36" customHeight="1" spans="1:10">
      <c r="A21" s="49"/>
      <c r="B21" s="73" t="s">
        <v>825</v>
      </c>
      <c r="C21" s="91" t="s">
        <v>1522</v>
      </c>
      <c r="D21" s="30" t="s">
        <v>827</v>
      </c>
      <c r="E21" s="30">
        <v>15</v>
      </c>
      <c r="F21" s="39" t="s">
        <v>839</v>
      </c>
      <c r="G21" s="30">
        <v>15</v>
      </c>
      <c r="H21" s="21">
        <v>5</v>
      </c>
      <c r="I21" s="21">
        <v>4</v>
      </c>
      <c r="J21" s="39" t="s">
        <v>786</v>
      </c>
    </row>
    <row r="22" ht="36" customHeight="1" spans="1:10">
      <c r="A22" s="49"/>
      <c r="B22" s="73" t="s">
        <v>849</v>
      </c>
      <c r="C22" s="91" t="s">
        <v>1523</v>
      </c>
      <c r="D22" s="74" t="s">
        <v>853</v>
      </c>
      <c r="E22" s="30">
        <v>95</v>
      </c>
      <c r="F22" s="39" t="s">
        <v>837</v>
      </c>
      <c r="G22" s="30">
        <v>95</v>
      </c>
      <c r="H22" s="21">
        <v>5</v>
      </c>
      <c r="I22" s="21">
        <v>4</v>
      </c>
      <c r="J22" s="39" t="s">
        <v>786</v>
      </c>
    </row>
    <row r="23" ht="36" customHeight="1" spans="1:10">
      <c r="A23" s="49"/>
      <c r="B23" s="73" t="s">
        <v>849</v>
      </c>
      <c r="C23" s="91" t="s">
        <v>1524</v>
      </c>
      <c r="D23" s="74" t="s">
        <v>853</v>
      </c>
      <c r="E23" s="30">
        <v>5</v>
      </c>
      <c r="F23" s="39" t="s">
        <v>837</v>
      </c>
      <c r="G23" s="30">
        <v>5</v>
      </c>
      <c r="H23" s="21">
        <v>5</v>
      </c>
      <c r="I23" s="21">
        <v>4</v>
      </c>
      <c r="J23" s="39" t="s">
        <v>786</v>
      </c>
    </row>
    <row r="24" ht="36" customHeight="1" spans="1:10">
      <c r="A24" s="49"/>
      <c r="B24" s="73" t="s">
        <v>849</v>
      </c>
      <c r="C24" s="91" t="s">
        <v>1525</v>
      </c>
      <c r="D24" s="74" t="s">
        <v>853</v>
      </c>
      <c r="E24" s="30">
        <v>96</v>
      </c>
      <c r="F24" s="39" t="s">
        <v>837</v>
      </c>
      <c r="G24" s="30">
        <v>96</v>
      </c>
      <c r="H24" s="21">
        <v>5</v>
      </c>
      <c r="I24" s="21">
        <v>5</v>
      </c>
      <c r="J24" s="39" t="s">
        <v>786</v>
      </c>
    </row>
    <row r="25" ht="36" customHeight="1" spans="1:10">
      <c r="A25" s="49"/>
      <c r="B25" s="73" t="s">
        <v>849</v>
      </c>
      <c r="C25" s="91" t="s">
        <v>1526</v>
      </c>
      <c r="D25" s="30" t="s">
        <v>827</v>
      </c>
      <c r="E25" s="30">
        <v>100</v>
      </c>
      <c r="F25" s="39" t="s">
        <v>837</v>
      </c>
      <c r="G25" s="30">
        <v>100</v>
      </c>
      <c r="H25" s="21">
        <v>5</v>
      </c>
      <c r="I25" s="21">
        <v>5</v>
      </c>
      <c r="J25" s="39" t="s">
        <v>786</v>
      </c>
    </row>
    <row r="26" ht="36" customHeight="1" spans="1:10">
      <c r="A26" s="49" t="s">
        <v>881</v>
      </c>
      <c r="B26" s="97" t="s">
        <v>887</v>
      </c>
      <c r="C26" s="91" t="s">
        <v>1527</v>
      </c>
      <c r="D26" s="14" t="s">
        <v>937</v>
      </c>
      <c r="E26" s="14" t="s">
        <v>884</v>
      </c>
      <c r="F26" s="14" t="s">
        <v>885</v>
      </c>
      <c r="G26" s="22" t="s">
        <v>884</v>
      </c>
      <c r="H26" s="21">
        <v>15</v>
      </c>
      <c r="I26" s="21">
        <v>15</v>
      </c>
      <c r="J26" s="39" t="s">
        <v>786</v>
      </c>
    </row>
    <row r="27" ht="36" customHeight="1" spans="1:10">
      <c r="A27" s="48"/>
      <c r="B27" s="97" t="s">
        <v>887</v>
      </c>
      <c r="C27" s="96" t="s">
        <v>1528</v>
      </c>
      <c r="D27" s="14" t="s">
        <v>937</v>
      </c>
      <c r="E27" s="14" t="s">
        <v>884</v>
      </c>
      <c r="F27" s="14" t="s">
        <v>885</v>
      </c>
      <c r="G27" s="22" t="s">
        <v>884</v>
      </c>
      <c r="H27" s="21">
        <v>15</v>
      </c>
      <c r="I27" s="21">
        <v>13</v>
      </c>
      <c r="J27" s="72" t="s">
        <v>786</v>
      </c>
    </row>
    <row r="28" ht="36" customHeight="1" spans="1:10">
      <c r="A28" s="30" t="s">
        <v>899</v>
      </c>
      <c r="B28" s="30" t="s">
        <v>940</v>
      </c>
      <c r="C28" s="50" t="s">
        <v>1529</v>
      </c>
      <c r="D28" s="74" t="s">
        <v>853</v>
      </c>
      <c r="E28" s="30">
        <v>95</v>
      </c>
      <c r="F28" s="30" t="s">
        <v>837</v>
      </c>
      <c r="G28" s="30">
        <v>95</v>
      </c>
      <c r="H28" s="21">
        <v>10</v>
      </c>
      <c r="I28" s="21">
        <v>10</v>
      </c>
      <c r="J28" s="39" t="s">
        <v>786</v>
      </c>
    </row>
    <row r="29" ht="15" customHeight="1" spans="1:10">
      <c r="A29" s="51" t="s">
        <v>942</v>
      </c>
      <c r="B29" s="52"/>
      <c r="C29" s="53" t="s">
        <v>786</v>
      </c>
      <c r="D29" s="53"/>
      <c r="E29" s="53"/>
      <c r="F29" s="53"/>
      <c r="G29" s="53"/>
      <c r="H29" s="53"/>
      <c r="I29" s="53"/>
      <c r="J29" s="58"/>
    </row>
    <row r="30" ht="24" customHeight="1" spans="1:10">
      <c r="A30" s="29" t="s">
        <v>943</v>
      </c>
      <c r="B30" s="4">
        <v>100</v>
      </c>
      <c r="C30" s="4"/>
      <c r="D30" s="4"/>
      <c r="E30" s="4"/>
      <c r="F30" s="4"/>
      <c r="G30" s="4"/>
      <c r="H30" s="4"/>
      <c r="I30" s="21">
        <v>92</v>
      </c>
      <c r="J30" s="26" t="s">
        <v>944</v>
      </c>
    </row>
    <row r="31" spans="1:10">
      <c r="A31" s="16" t="s">
        <v>945</v>
      </c>
      <c r="B31" s="16"/>
      <c r="C31" s="16"/>
      <c r="D31" s="16"/>
      <c r="E31" s="16"/>
      <c r="F31" s="16"/>
      <c r="G31" s="16"/>
      <c r="H31" s="16"/>
      <c r="I31" s="16"/>
      <c r="J31" s="16"/>
    </row>
    <row r="32" spans="1:10">
      <c r="A32" s="16" t="s">
        <v>1262</v>
      </c>
      <c r="B32" s="16"/>
      <c r="C32" s="16"/>
      <c r="D32" s="16"/>
      <c r="E32" s="16"/>
      <c r="F32" s="16"/>
      <c r="G32" s="16"/>
      <c r="H32" s="16"/>
      <c r="I32" s="16"/>
      <c r="J32" s="16"/>
    </row>
    <row r="33" spans="1:10">
      <c r="A33" s="16" t="s">
        <v>947</v>
      </c>
      <c r="B33" s="16"/>
      <c r="C33" s="16"/>
      <c r="D33" s="16"/>
      <c r="E33" s="16"/>
      <c r="F33" s="16"/>
      <c r="G33" s="16"/>
      <c r="H33" s="16"/>
      <c r="I33" s="16"/>
      <c r="J33" s="16"/>
    </row>
    <row r="34" spans="1:10">
      <c r="A34" s="16" t="s">
        <v>1263</v>
      </c>
      <c r="B34" s="16"/>
      <c r="C34" s="16"/>
      <c r="D34" s="16"/>
      <c r="E34" s="16"/>
      <c r="F34" s="16"/>
      <c r="G34" s="16"/>
      <c r="H34" s="16"/>
      <c r="I34" s="16"/>
      <c r="J34" s="16"/>
    </row>
    <row r="35" spans="1:10">
      <c r="A35" s="16" t="s">
        <v>1264</v>
      </c>
      <c r="B35" s="16"/>
      <c r="C35" s="16"/>
      <c r="D35" s="16"/>
      <c r="E35" s="16"/>
      <c r="F35" s="16"/>
      <c r="G35" s="16"/>
      <c r="H35" s="16"/>
      <c r="I35" s="16"/>
      <c r="J35"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9:B29"/>
    <mergeCell ref="C29:J29"/>
    <mergeCell ref="B30:H30"/>
    <mergeCell ref="A31:J31"/>
    <mergeCell ref="A32:J32"/>
    <mergeCell ref="A33:J33"/>
    <mergeCell ref="A34:J34"/>
    <mergeCell ref="A35:J35"/>
    <mergeCell ref="A5:A6"/>
    <mergeCell ref="A7:A12"/>
    <mergeCell ref="A17:A25"/>
    <mergeCell ref="A26:A27"/>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G14" sqref="G14:J14"/>
    </sheetView>
  </sheetViews>
  <sheetFormatPr defaultColWidth="8.25" defaultRowHeight="13.5"/>
  <cols>
    <col min="1" max="1" width="10.5833333333333" style="1" customWidth="1"/>
    <col min="2" max="2" width="15.5833333333333" style="1" customWidth="1"/>
    <col min="3" max="3" width="23.8333333333333" style="1" customWidth="1"/>
    <col min="4" max="5" width="8.75" style="1" customWidth="1"/>
    <col min="6" max="6" width="8.25" style="1"/>
    <col min="7" max="7" width="19.8333333333333" style="1" customWidth="1"/>
    <col min="8" max="9" width="10.6666666666667" style="1" customWidth="1"/>
    <col min="10" max="10" width="27.0833333333333"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1530</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4.66275</v>
      </c>
      <c r="D9" s="6">
        <v>4.66275</v>
      </c>
      <c r="E9" s="6">
        <v>4.66275</v>
      </c>
      <c r="F9" s="4">
        <v>10</v>
      </c>
      <c r="G9" s="4"/>
      <c r="H9" s="19">
        <v>1</v>
      </c>
      <c r="I9" s="24">
        <v>10</v>
      </c>
      <c r="J9" s="25"/>
    </row>
    <row r="10" ht="36" customHeight="1" spans="1:10">
      <c r="A10" s="29"/>
      <c r="B10" s="7" t="s">
        <v>1266</v>
      </c>
      <c r="C10" s="6">
        <v>4.66275</v>
      </c>
      <c r="D10" s="6">
        <v>4.66275</v>
      </c>
      <c r="E10" s="6">
        <v>4.66275</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6.25" customHeight="1" spans="1:10">
      <c r="A14" s="41" t="s">
        <v>1090</v>
      </c>
      <c r="B14" s="42" t="s">
        <v>1531</v>
      </c>
      <c r="C14" s="42"/>
      <c r="D14" s="42"/>
      <c r="E14" s="42"/>
      <c r="F14" s="42"/>
      <c r="G14" s="54" t="s">
        <v>1531</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71" t="s">
        <v>824</v>
      </c>
      <c r="B17" s="73" t="s">
        <v>825</v>
      </c>
      <c r="C17" s="91" t="s">
        <v>1532</v>
      </c>
      <c r="D17" s="39" t="s">
        <v>827</v>
      </c>
      <c r="E17" s="39">
        <v>2000</v>
      </c>
      <c r="F17" s="39" t="s">
        <v>1149</v>
      </c>
      <c r="G17" s="39">
        <v>2000</v>
      </c>
      <c r="H17" s="21">
        <v>10</v>
      </c>
      <c r="I17" s="21">
        <v>10</v>
      </c>
      <c r="J17" s="39" t="s">
        <v>786</v>
      </c>
    </row>
    <row r="18" ht="36" customHeight="1" spans="1:10">
      <c r="A18" s="49"/>
      <c r="B18" s="73" t="s">
        <v>825</v>
      </c>
      <c r="C18" s="91" t="s">
        <v>1533</v>
      </c>
      <c r="D18" s="39" t="s">
        <v>827</v>
      </c>
      <c r="E18" s="39">
        <v>1</v>
      </c>
      <c r="F18" s="39" t="s">
        <v>1247</v>
      </c>
      <c r="G18" s="39">
        <v>1</v>
      </c>
      <c r="H18" s="21">
        <v>10</v>
      </c>
      <c r="I18" s="21">
        <v>9</v>
      </c>
      <c r="J18" s="39" t="s">
        <v>786</v>
      </c>
    </row>
    <row r="19" ht="36" customHeight="1" spans="1:10">
      <c r="A19" s="49"/>
      <c r="B19" s="73" t="s">
        <v>825</v>
      </c>
      <c r="C19" s="91" t="s">
        <v>1534</v>
      </c>
      <c r="D19" s="39" t="s">
        <v>827</v>
      </c>
      <c r="E19" s="39">
        <v>100</v>
      </c>
      <c r="F19" s="39" t="s">
        <v>1535</v>
      </c>
      <c r="G19" s="39">
        <v>100</v>
      </c>
      <c r="H19" s="21">
        <v>10</v>
      </c>
      <c r="I19" s="21">
        <v>10</v>
      </c>
      <c r="J19" s="39" t="s">
        <v>786</v>
      </c>
    </row>
    <row r="20" ht="36" customHeight="1" spans="1:10">
      <c r="A20" s="49"/>
      <c r="B20" s="73" t="s">
        <v>825</v>
      </c>
      <c r="C20" s="91" t="s">
        <v>1536</v>
      </c>
      <c r="D20" s="39" t="s">
        <v>827</v>
      </c>
      <c r="E20" s="39">
        <v>1</v>
      </c>
      <c r="F20" s="39" t="s">
        <v>839</v>
      </c>
      <c r="G20" s="39">
        <v>1</v>
      </c>
      <c r="H20" s="21">
        <v>10</v>
      </c>
      <c r="I20" s="21">
        <v>9</v>
      </c>
      <c r="J20" s="39" t="s">
        <v>786</v>
      </c>
    </row>
    <row r="21" ht="36" customHeight="1" spans="1:10">
      <c r="A21" s="49"/>
      <c r="B21" s="73" t="s">
        <v>849</v>
      </c>
      <c r="C21" s="91" t="s">
        <v>987</v>
      </c>
      <c r="D21" s="39" t="s">
        <v>827</v>
      </c>
      <c r="E21" s="30">
        <v>100</v>
      </c>
      <c r="F21" s="39" t="s">
        <v>837</v>
      </c>
      <c r="G21" s="30">
        <v>100</v>
      </c>
      <c r="H21" s="21">
        <v>10</v>
      </c>
      <c r="I21" s="21">
        <v>9</v>
      </c>
      <c r="J21" s="39" t="s">
        <v>786</v>
      </c>
    </row>
    <row r="22" ht="36" customHeight="1" spans="1:10">
      <c r="A22" s="48" t="s">
        <v>881</v>
      </c>
      <c r="B22" s="90" t="s">
        <v>887</v>
      </c>
      <c r="C22" s="96" t="s">
        <v>1537</v>
      </c>
      <c r="D22" s="14" t="s">
        <v>937</v>
      </c>
      <c r="E22" s="14" t="s">
        <v>884</v>
      </c>
      <c r="F22" s="14" t="s">
        <v>885</v>
      </c>
      <c r="G22" s="22" t="s">
        <v>884</v>
      </c>
      <c r="H22" s="21">
        <v>30</v>
      </c>
      <c r="I22" s="21">
        <v>27</v>
      </c>
      <c r="J22" s="39" t="s">
        <v>786</v>
      </c>
    </row>
    <row r="23" ht="36" customHeight="1" spans="1:10">
      <c r="A23" s="30" t="s">
        <v>899</v>
      </c>
      <c r="B23" s="30" t="s">
        <v>940</v>
      </c>
      <c r="C23" s="50" t="s">
        <v>1538</v>
      </c>
      <c r="D23" s="74" t="s">
        <v>853</v>
      </c>
      <c r="E23" s="30">
        <v>98</v>
      </c>
      <c r="F23" s="30" t="s">
        <v>837</v>
      </c>
      <c r="G23" s="30">
        <v>98</v>
      </c>
      <c r="H23" s="21">
        <v>10</v>
      </c>
      <c r="I23" s="21">
        <v>9</v>
      </c>
      <c r="J23" s="39" t="s">
        <v>786</v>
      </c>
    </row>
    <row r="24" ht="15" customHeight="1" spans="1:10">
      <c r="A24" s="51" t="s">
        <v>942</v>
      </c>
      <c r="B24" s="52"/>
      <c r="C24" s="53" t="s">
        <v>786</v>
      </c>
      <c r="D24" s="53"/>
      <c r="E24" s="53"/>
      <c r="F24" s="53"/>
      <c r="G24" s="53"/>
      <c r="H24" s="53"/>
      <c r="I24" s="53"/>
      <c r="J24" s="58"/>
    </row>
    <row r="25" ht="24" customHeight="1" spans="1:10">
      <c r="A25" s="29" t="s">
        <v>943</v>
      </c>
      <c r="B25" s="4">
        <v>100</v>
      </c>
      <c r="C25" s="4"/>
      <c r="D25" s="4"/>
      <c r="E25" s="4"/>
      <c r="F25" s="4"/>
      <c r="G25" s="4"/>
      <c r="H25" s="4"/>
      <c r="I25" s="21">
        <v>93</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B17" sqref="B17:B23"/>
    </sheetView>
  </sheetViews>
  <sheetFormatPr defaultColWidth="8.25" defaultRowHeight="13.5"/>
  <cols>
    <col min="1" max="1" width="10.5833333333333" style="1" customWidth="1"/>
    <col min="2" max="2" width="15.5833333333333" style="1" customWidth="1"/>
    <col min="3" max="3" width="18.0833333333333" style="1" customWidth="1"/>
    <col min="4" max="6" width="10.5833333333333" style="1" customWidth="1"/>
    <col min="7" max="7" width="17.8333333333333" style="1" customWidth="1"/>
    <col min="8" max="10" width="15.5833333333333"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1539</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70</v>
      </c>
      <c r="D9" s="6">
        <v>70</v>
      </c>
      <c r="E9" s="6">
        <v>70</v>
      </c>
      <c r="F9" s="4">
        <v>10</v>
      </c>
      <c r="G9" s="4"/>
      <c r="H9" s="19">
        <v>1</v>
      </c>
      <c r="I9" s="24">
        <v>10</v>
      </c>
      <c r="J9" s="25"/>
    </row>
    <row r="10" ht="36" customHeight="1" spans="1:10">
      <c r="A10" s="29"/>
      <c r="B10" s="7" t="s">
        <v>1266</v>
      </c>
      <c r="C10" s="6">
        <v>70</v>
      </c>
      <c r="D10" s="6">
        <v>70</v>
      </c>
      <c r="E10" s="6">
        <v>70</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6.75" customHeight="1" spans="1:10">
      <c r="A14" s="41" t="s">
        <v>1090</v>
      </c>
      <c r="B14" s="92" t="s">
        <v>1540</v>
      </c>
      <c r="C14" s="92"/>
      <c r="D14" s="92"/>
      <c r="E14" s="92"/>
      <c r="F14" s="92"/>
      <c r="G14" s="93" t="s">
        <v>1540</v>
      </c>
      <c r="H14" s="94"/>
      <c r="I14" s="94"/>
      <c r="J14" s="95"/>
    </row>
    <row r="15" ht="15" customHeight="1" spans="1:10">
      <c r="A15" s="43" t="s">
        <v>815</v>
      </c>
      <c r="B15" s="43"/>
      <c r="C15" s="43"/>
      <c r="D15" s="44" t="s">
        <v>927</v>
      </c>
      <c r="E15" s="44"/>
      <c r="F15" s="44"/>
      <c r="G15" s="56" t="s">
        <v>928</v>
      </c>
      <c r="H15" s="56"/>
      <c r="I15" s="56"/>
      <c r="J15" s="56"/>
    </row>
    <row r="16" ht="33"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0" t="s">
        <v>824</v>
      </c>
      <c r="B17" s="30" t="s">
        <v>825</v>
      </c>
      <c r="C17" s="91" t="s">
        <v>1541</v>
      </c>
      <c r="D17" s="39" t="s">
        <v>827</v>
      </c>
      <c r="E17" s="39">
        <v>1</v>
      </c>
      <c r="F17" s="39" t="s">
        <v>828</v>
      </c>
      <c r="G17" s="39">
        <v>1</v>
      </c>
      <c r="H17" s="21">
        <v>20</v>
      </c>
      <c r="I17" s="21">
        <v>20</v>
      </c>
      <c r="J17" s="39" t="s">
        <v>786</v>
      </c>
    </row>
    <row r="18" ht="36" customHeight="1" spans="1:10">
      <c r="A18" s="30"/>
      <c r="B18" s="30" t="s">
        <v>849</v>
      </c>
      <c r="C18" s="91" t="s">
        <v>1077</v>
      </c>
      <c r="D18" s="74" t="s">
        <v>853</v>
      </c>
      <c r="E18" s="39">
        <v>90</v>
      </c>
      <c r="F18" s="39" t="s">
        <v>837</v>
      </c>
      <c r="G18" s="39">
        <v>90</v>
      </c>
      <c r="H18" s="21">
        <v>15</v>
      </c>
      <c r="I18" s="21">
        <v>14</v>
      </c>
      <c r="J18" s="39" t="s">
        <v>786</v>
      </c>
    </row>
    <row r="19" ht="36" customHeight="1" spans="1:10">
      <c r="A19" s="30"/>
      <c r="B19" s="30" t="s">
        <v>864</v>
      </c>
      <c r="C19" s="91" t="s">
        <v>1010</v>
      </c>
      <c r="D19" s="39" t="s">
        <v>827</v>
      </c>
      <c r="E19" s="39">
        <v>100</v>
      </c>
      <c r="F19" s="39" t="s">
        <v>837</v>
      </c>
      <c r="G19" s="39">
        <v>100</v>
      </c>
      <c r="H19" s="21">
        <v>15</v>
      </c>
      <c r="I19" s="21">
        <v>14</v>
      </c>
      <c r="J19" s="39" t="s">
        <v>786</v>
      </c>
    </row>
    <row r="20" ht="61.5" customHeight="1" spans="1:10">
      <c r="A20" s="30" t="s">
        <v>881</v>
      </c>
      <c r="B20" s="30" t="s">
        <v>887</v>
      </c>
      <c r="C20" s="91" t="s">
        <v>1542</v>
      </c>
      <c r="D20" s="14" t="s">
        <v>937</v>
      </c>
      <c r="E20" s="14" t="s">
        <v>884</v>
      </c>
      <c r="F20" s="14" t="s">
        <v>885</v>
      </c>
      <c r="G20" s="22" t="s">
        <v>884</v>
      </c>
      <c r="H20" s="21">
        <v>10</v>
      </c>
      <c r="I20" s="21">
        <v>9</v>
      </c>
      <c r="J20" s="39" t="s">
        <v>786</v>
      </c>
    </row>
    <row r="21" ht="36" customHeight="1" spans="1:10">
      <c r="A21" s="30"/>
      <c r="B21" s="30" t="s">
        <v>887</v>
      </c>
      <c r="C21" s="91" t="s">
        <v>1080</v>
      </c>
      <c r="D21" s="14" t="s">
        <v>937</v>
      </c>
      <c r="E21" s="14" t="s">
        <v>884</v>
      </c>
      <c r="F21" s="14" t="s">
        <v>885</v>
      </c>
      <c r="G21" s="22" t="s">
        <v>884</v>
      </c>
      <c r="H21" s="21">
        <v>10</v>
      </c>
      <c r="I21" s="21">
        <v>9</v>
      </c>
      <c r="J21" s="39" t="s">
        <v>786</v>
      </c>
    </row>
    <row r="22" ht="36" customHeight="1" spans="1:10">
      <c r="A22" s="30"/>
      <c r="B22" s="30" t="s">
        <v>1177</v>
      </c>
      <c r="C22" s="91" t="s">
        <v>1543</v>
      </c>
      <c r="D22" s="14" t="s">
        <v>937</v>
      </c>
      <c r="E22" s="14" t="s">
        <v>884</v>
      </c>
      <c r="F22" s="14" t="s">
        <v>885</v>
      </c>
      <c r="G22" s="22" t="s">
        <v>884</v>
      </c>
      <c r="H22" s="21">
        <v>10</v>
      </c>
      <c r="I22" s="21">
        <v>9</v>
      </c>
      <c r="J22" s="39" t="s">
        <v>786</v>
      </c>
    </row>
    <row r="23" ht="36" customHeight="1" spans="1:10">
      <c r="A23" s="30" t="s">
        <v>899</v>
      </c>
      <c r="B23" s="30" t="s">
        <v>940</v>
      </c>
      <c r="C23" s="50" t="s">
        <v>902</v>
      </c>
      <c r="D23" s="74" t="s">
        <v>853</v>
      </c>
      <c r="E23" s="30">
        <v>98</v>
      </c>
      <c r="F23" s="30" t="s">
        <v>837</v>
      </c>
      <c r="G23" s="30">
        <v>98</v>
      </c>
      <c r="H23" s="21">
        <v>10</v>
      </c>
      <c r="I23" s="21">
        <v>9</v>
      </c>
      <c r="J23" s="39" t="s">
        <v>786</v>
      </c>
    </row>
    <row r="24" ht="15" customHeight="1" spans="1:10">
      <c r="A24" s="51" t="s">
        <v>942</v>
      </c>
      <c r="B24" s="52"/>
      <c r="C24" s="53" t="s">
        <v>786</v>
      </c>
      <c r="D24" s="53"/>
      <c r="E24" s="53"/>
      <c r="F24" s="53"/>
      <c r="G24" s="53"/>
      <c r="H24" s="53"/>
      <c r="I24" s="53"/>
      <c r="J24" s="58"/>
    </row>
    <row r="25" ht="24" customHeight="1" spans="1:10">
      <c r="A25" s="29" t="s">
        <v>943</v>
      </c>
      <c r="B25" s="4">
        <v>100</v>
      </c>
      <c r="C25" s="4"/>
      <c r="D25" s="4"/>
      <c r="E25" s="4"/>
      <c r="F25" s="4"/>
      <c r="G25" s="4"/>
      <c r="H25" s="4"/>
      <c r="I25" s="21">
        <v>94</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19"/>
    <mergeCell ref="A20:A22"/>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zoomScale="115" zoomScaleNormal="115" workbookViewId="0">
      <selection activeCell="G14" sqref="G14:J14"/>
    </sheetView>
  </sheetViews>
  <sheetFormatPr defaultColWidth="8.25" defaultRowHeight="13.5"/>
  <cols>
    <col min="1" max="1" width="10.5833333333333" style="1" customWidth="1"/>
    <col min="2" max="2" width="15.5833333333333" style="1" customWidth="1"/>
    <col min="3" max="3" width="18.3333333333333" style="1" customWidth="1"/>
    <col min="4" max="6" width="12.5833333333333" style="1" customWidth="1"/>
    <col min="7" max="7" width="21" style="1" customWidth="1"/>
    <col min="8" max="9" width="12.5833333333333" style="1" customWidth="1"/>
    <col min="10" max="10" width="17.5"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1544</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5.16</v>
      </c>
      <c r="D9" s="6">
        <v>5.16</v>
      </c>
      <c r="E9" s="6">
        <v>5.16</v>
      </c>
      <c r="F9" s="4">
        <v>10</v>
      </c>
      <c r="G9" s="4"/>
      <c r="H9" s="19">
        <v>1</v>
      </c>
      <c r="I9" s="24">
        <v>10</v>
      </c>
      <c r="J9" s="25"/>
    </row>
    <row r="10" ht="36" customHeight="1" spans="1:10">
      <c r="A10" s="29"/>
      <c r="B10" s="7" t="s">
        <v>1266</v>
      </c>
      <c r="C10" s="8">
        <v>0</v>
      </c>
      <c r="D10" s="8">
        <v>0</v>
      </c>
      <c r="E10" s="8">
        <v>0</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6">
        <v>5.16</v>
      </c>
      <c r="D12" s="6">
        <v>5.16</v>
      </c>
      <c r="E12" s="6">
        <v>5.16</v>
      </c>
      <c r="F12" s="4" t="s">
        <v>709</v>
      </c>
      <c r="G12" s="4"/>
      <c r="H12" s="4" t="s">
        <v>709</v>
      </c>
      <c r="I12" s="4" t="s">
        <v>709</v>
      </c>
      <c r="J12" s="4"/>
    </row>
    <row r="13" ht="15" customHeight="1" spans="1:10">
      <c r="A13" s="41" t="s">
        <v>923</v>
      </c>
      <c r="B13" s="41"/>
      <c r="C13" s="41"/>
      <c r="D13" s="41"/>
      <c r="E13" s="41"/>
      <c r="F13" s="41"/>
      <c r="G13" s="44" t="s">
        <v>924</v>
      </c>
      <c r="H13" s="44"/>
      <c r="I13" s="44"/>
      <c r="J13" s="44"/>
    </row>
    <row r="14" ht="78" customHeight="1" spans="1:10">
      <c r="A14" s="41" t="s">
        <v>1090</v>
      </c>
      <c r="B14" s="42" t="s">
        <v>1545</v>
      </c>
      <c r="C14" s="42"/>
      <c r="D14" s="42"/>
      <c r="E14" s="42"/>
      <c r="F14" s="42"/>
      <c r="G14" s="54" t="s">
        <v>1545</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45" t="s">
        <v>824</v>
      </c>
      <c r="B17" s="75" t="s">
        <v>849</v>
      </c>
      <c r="C17" s="83" t="s">
        <v>1166</v>
      </c>
      <c r="D17" s="76" t="s">
        <v>827</v>
      </c>
      <c r="E17" s="75">
        <v>100</v>
      </c>
      <c r="F17" s="76" t="s">
        <v>837</v>
      </c>
      <c r="G17" s="75">
        <v>100</v>
      </c>
      <c r="H17" s="21">
        <v>15</v>
      </c>
      <c r="I17" s="21">
        <v>14</v>
      </c>
      <c r="J17" s="39" t="s">
        <v>786</v>
      </c>
    </row>
    <row r="18" ht="36" customHeight="1" spans="1:10">
      <c r="A18" s="48"/>
      <c r="B18" s="75" t="s">
        <v>849</v>
      </c>
      <c r="C18" s="91" t="s">
        <v>1085</v>
      </c>
      <c r="D18" s="39" t="s">
        <v>827</v>
      </c>
      <c r="E18" s="30">
        <v>100</v>
      </c>
      <c r="F18" s="39" t="s">
        <v>837</v>
      </c>
      <c r="G18" s="30">
        <v>100</v>
      </c>
      <c r="H18" s="21">
        <v>15</v>
      </c>
      <c r="I18" s="21">
        <v>14</v>
      </c>
      <c r="J18" s="39" t="s">
        <v>786</v>
      </c>
    </row>
    <row r="19" ht="36" customHeight="1" spans="1:10">
      <c r="A19" s="49"/>
      <c r="B19" s="30" t="s">
        <v>864</v>
      </c>
      <c r="C19" s="91" t="s">
        <v>987</v>
      </c>
      <c r="D19" s="39" t="s">
        <v>827</v>
      </c>
      <c r="E19" s="30">
        <v>100</v>
      </c>
      <c r="F19" s="39" t="s">
        <v>837</v>
      </c>
      <c r="G19" s="30">
        <v>100</v>
      </c>
      <c r="H19" s="21">
        <v>20</v>
      </c>
      <c r="I19" s="21">
        <v>18</v>
      </c>
      <c r="J19" s="39" t="s">
        <v>786</v>
      </c>
    </row>
    <row r="20" ht="36" customHeight="1" spans="1:10">
      <c r="A20" s="45" t="s">
        <v>881</v>
      </c>
      <c r="B20" s="90" t="s">
        <v>887</v>
      </c>
      <c r="C20" s="91" t="s">
        <v>892</v>
      </c>
      <c r="D20" s="14" t="s">
        <v>937</v>
      </c>
      <c r="E20" s="14" t="s">
        <v>884</v>
      </c>
      <c r="F20" s="14" t="s">
        <v>885</v>
      </c>
      <c r="G20" s="22" t="s">
        <v>884</v>
      </c>
      <c r="H20" s="21">
        <v>15</v>
      </c>
      <c r="I20" s="21">
        <v>14</v>
      </c>
      <c r="J20" s="39" t="s">
        <v>786</v>
      </c>
    </row>
    <row r="21" ht="36" customHeight="1" spans="1:10">
      <c r="A21" s="63"/>
      <c r="B21" s="90" t="s">
        <v>887</v>
      </c>
      <c r="C21" s="91" t="s">
        <v>893</v>
      </c>
      <c r="D21" s="14" t="s">
        <v>937</v>
      </c>
      <c r="E21" s="14" t="s">
        <v>884</v>
      </c>
      <c r="F21" s="14" t="s">
        <v>885</v>
      </c>
      <c r="G21" s="22" t="s">
        <v>884</v>
      </c>
      <c r="H21" s="21">
        <v>15</v>
      </c>
      <c r="I21" s="21">
        <v>14</v>
      </c>
      <c r="J21" s="39" t="s">
        <v>786</v>
      </c>
    </row>
    <row r="22" ht="36" customHeight="1" spans="1:10">
      <c r="A22" s="68" t="s">
        <v>899</v>
      </c>
      <c r="B22" s="30" t="s">
        <v>940</v>
      </c>
      <c r="C22" s="50" t="s">
        <v>903</v>
      </c>
      <c r="D22" s="74" t="s">
        <v>853</v>
      </c>
      <c r="E22" s="30">
        <v>95</v>
      </c>
      <c r="F22" s="30" t="s">
        <v>837</v>
      </c>
      <c r="G22" s="30">
        <v>95</v>
      </c>
      <c r="H22" s="21">
        <v>10</v>
      </c>
      <c r="I22" s="21">
        <v>10</v>
      </c>
      <c r="J22" s="39" t="s">
        <v>786</v>
      </c>
    </row>
    <row r="23" ht="15" customHeight="1" spans="1:10">
      <c r="A23" s="51" t="s">
        <v>942</v>
      </c>
      <c r="B23" s="52"/>
      <c r="C23" s="53" t="s">
        <v>786</v>
      </c>
      <c r="D23" s="53"/>
      <c r="E23" s="53"/>
      <c r="F23" s="53"/>
      <c r="G23" s="53"/>
      <c r="H23" s="53"/>
      <c r="I23" s="53"/>
      <c r="J23" s="58"/>
    </row>
    <row r="24" ht="24" customHeight="1" spans="1:10">
      <c r="A24" s="29" t="s">
        <v>943</v>
      </c>
      <c r="B24" s="4">
        <v>100</v>
      </c>
      <c r="C24" s="4"/>
      <c r="D24" s="4"/>
      <c r="E24" s="4"/>
      <c r="F24" s="4"/>
      <c r="G24" s="4"/>
      <c r="H24" s="4"/>
      <c r="I24" s="21">
        <v>94</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B14" sqref="B14:F14"/>
    </sheetView>
  </sheetViews>
  <sheetFormatPr defaultColWidth="8.25" defaultRowHeight="13.5"/>
  <cols>
    <col min="1" max="1" width="10.5833333333333" style="1" customWidth="1"/>
    <col min="2" max="2" width="15.5833333333333" style="1" customWidth="1"/>
    <col min="3" max="3" width="24.5" style="1" customWidth="1"/>
    <col min="4" max="4" width="19.775" style="1" customWidth="1"/>
    <col min="5" max="6" width="15.5833333333333" style="1" customWidth="1"/>
    <col min="7" max="7" width="26" style="1" customWidth="1"/>
    <col min="8" max="8" width="8.25" style="1"/>
    <col min="9" max="9" width="9" style="1" customWidth="1"/>
    <col min="10" max="10" width="17"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1546</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23.388</v>
      </c>
      <c r="D9" s="6">
        <v>23.388</v>
      </c>
      <c r="E9" s="6">
        <v>23.388</v>
      </c>
      <c r="F9" s="4">
        <v>10</v>
      </c>
      <c r="G9" s="4"/>
      <c r="H9" s="19">
        <v>1</v>
      </c>
      <c r="I9" s="24">
        <v>10</v>
      </c>
      <c r="J9" s="25"/>
    </row>
    <row r="10" ht="36" customHeight="1" spans="1:10">
      <c r="A10" s="29"/>
      <c r="B10" s="7" t="s">
        <v>1266</v>
      </c>
      <c r="C10" s="6">
        <v>23.388</v>
      </c>
      <c r="D10" s="6">
        <v>23.388</v>
      </c>
      <c r="E10" s="6">
        <v>23.388</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0" customHeight="1" spans="1:10">
      <c r="A14" s="41" t="s">
        <v>1090</v>
      </c>
      <c r="B14" s="42" t="s">
        <v>1547</v>
      </c>
      <c r="C14" s="42"/>
      <c r="D14" s="42"/>
      <c r="E14" s="42"/>
      <c r="F14" s="42"/>
      <c r="G14" s="54" t="s">
        <v>1547</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87" t="s">
        <v>824</v>
      </c>
      <c r="B17" s="75" t="s">
        <v>849</v>
      </c>
      <c r="C17" s="77" t="s">
        <v>985</v>
      </c>
      <c r="D17" s="75" t="s">
        <v>827</v>
      </c>
      <c r="E17" s="75">
        <v>100</v>
      </c>
      <c r="F17" s="76" t="s">
        <v>837</v>
      </c>
      <c r="G17" s="75">
        <v>100</v>
      </c>
      <c r="H17" s="21">
        <v>10</v>
      </c>
      <c r="I17" s="21">
        <v>10</v>
      </c>
      <c r="J17" s="76" t="s">
        <v>786</v>
      </c>
    </row>
    <row r="18" ht="36" customHeight="1" spans="1:10">
      <c r="A18" s="88"/>
      <c r="B18" s="75" t="s">
        <v>849</v>
      </c>
      <c r="C18" s="50" t="s">
        <v>1059</v>
      </c>
      <c r="D18" s="30" t="s">
        <v>827</v>
      </c>
      <c r="E18" s="30">
        <v>100</v>
      </c>
      <c r="F18" s="39" t="s">
        <v>837</v>
      </c>
      <c r="G18" s="30">
        <v>100</v>
      </c>
      <c r="H18" s="21">
        <v>10</v>
      </c>
      <c r="I18" s="21">
        <v>7</v>
      </c>
      <c r="J18" s="39" t="s">
        <v>786</v>
      </c>
    </row>
    <row r="19" ht="36" customHeight="1" spans="1:10">
      <c r="A19" s="88"/>
      <c r="B19" s="74" t="s">
        <v>864</v>
      </c>
      <c r="C19" s="50" t="s">
        <v>987</v>
      </c>
      <c r="D19" s="30" t="s">
        <v>827</v>
      </c>
      <c r="E19" s="30">
        <v>100</v>
      </c>
      <c r="F19" s="39" t="s">
        <v>837</v>
      </c>
      <c r="G19" s="30">
        <v>100</v>
      </c>
      <c r="H19" s="21">
        <v>10</v>
      </c>
      <c r="I19" s="21">
        <v>10</v>
      </c>
      <c r="J19" s="39" t="s">
        <v>786</v>
      </c>
    </row>
    <row r="20" ht="36" customHeight="1" spans="1:10">
      <c r="A20" s="89"/>
      <c r="B20" s="30" t="s">
        <v>866</v>
      </c>
      <c r="C20" s="50" t="s">
        <v>879</v>
      </c>
      <c r="D20" s="30" t="s">
        <v>827</v>
      </c>
      <c r="E20" s="30">
        <v>100</v>
      </c>
      <c r="F20" s="39" t="s">
        <v>880</v>
      </c>
      <c r="G20" s="30">
        <v>100</v>
      </c>
      <c r="H20" s="21">
        <v>20</v>
      </c>
      <c r="I20" s="21">
        <v>20</v>
      </c>
      <c r="J20" s="39" t="s">
        <v>786</v>
      </c>
    </row>
    <row r="21" ht="36" customHeight="1" spans="1:10">
      <c r="A21" s="45" t="s">
        <v>881</v>
      </c>
      <c r="B21" s="90" t="s">
        <v>887</v>
      </c>
      <c r="C21" s="50" t="s">
        <v>1548</v>
      </c>
      <c r="D21" s="14" t="s">
        <v>937</v>
      </c>
      <c r="E21" s="14" t="s">
        <v>884</v>
      </c>
      <c r="F21" s="14" t="s">
        <v>885</v>
      </c>
      <c r="G21" s="22" t="s">
        <v>884</v>
      </c>
      <c r="H21" s="21">
        <v>15</v>
      </c>
      <c r="I21" s="21">
        <v>15</v>
      </c>
      <c r="J21" s="39" t="s">
        <v>786</v>
      </c>
    </row>
    <row r="22" ht="36" customHeight="1" spans="1:10">
      <c r="A22" s="63"/>
      <c r="B22" s="90" t="s">
        <v>887</v>
      </c>
      <c r="C22" s="50" t="s">
        <v>1549</v>
      </c>
      <c r="D22" s="14" t="s">
        <v>937</v>
      </c>
      <c r="E22" s="14" t="s">
        <v>884</v>
      </c>
      <c r="F22" s="14" t="s">
        <v>885</v>
      </c>
      <c r="G22" s="22" t="s">
        <v>884</v>
      </c>
      <c r="H22" s="21">
        <v>15</v>
      </c>
      <c r="I22" s="21">
        <v>14</v>
      </c>
      <c r="J22" s="39" t="s">
        <v>786</v>
      </c>
    </row>
    <row r="23" ht="36" customHeight="1" spans="1:10">
      <c r="A23" s="68" t="s">
        <v>899</v>
      </c>
      <c r="B23" s="30" t="s">
        <v>940</v>
      </c>
      <c r="C23" s="50" t="s">
        <v>1550</v>
      </c>
      <c r="D23" s="74" t="s">
        <v>853</v>
      </c>
      <c r="E23" s="30">
        <v>98</v>
      </c>
      <c r="F23" s="30" t="s">
        <v>837</v>
      </c>
      <c r="G23" s="30">
        <v>98</v>
      </c>
      <c r="H23" s="21">
        <v>10</v>
      </c>
      <c r="I23" s="21">
        <v>10</v>
      </c>
      <c r="J23" s="39" t="s">
        <v>786</v>
      </c>
    </row>
    <row r="24" ht="15" customHeight="1" spans="1:10">
      <c r="A24" s="51" t="s">
        <v>942</v>
      </c>
      <c r="B24" s="52"/>
      <c r="C24" s="53" t="s">
        <v>786</v>
      </c>
      <c r="D24" s="53"/>
      <c r="E24" s="53"/>
      <c r="F24" s="53"/>
      <c r="G24" s="53"/>
      <c r="H24" s="53"/>
      <c r="I24" s="53"/>
      <c r="J24" s="58"/>
    </row>
    <row r="25" ht="24" customHeight="1" spans="1:10">
      <c r="A25" s="29" t="s">
        <v>943</v>
      </c>
      <c r="B25" s="4">
        <v>100</v>
      </c>
      <c r="C25" s="4"/>
      <c r="D25" s="4"/>
      <c r="E25" s="4"/>
      <c r="F25" s="4"/>
      <c r="G25" s="4"/>
      <c r="H25" s="4"/>
      <c r="I25" s="21">
        <v>96</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B14" sqref="B14:F14"/>
    </sheetView>
  </sheetViews>
  <sheetFormatPr defaultColWidth="8.25" defaultRowHeight="13.5"/>
  <cols>
    <col min="1" max="1" width="10.5833333333333" style="1" customWidth="1"/>
    <col min="2" max="10" width="15.5833333333333"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1551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7" customHeight="1" spans="1:10">
      <c r="A9" s="29"/>
      <c r="B9" s="4" t="s">
        <v>802</v>
      </c>
      <c r="C9" s="6">
        <v>40</v>
      </c>
      <c r="D9" s="6">
        <v>40</v>
      </c>
      <c r="E9" s="6">
        <v>40</v>
      </c>
      <c r="F9" s="4">
        <v>10</v>
      </c>
      <c r="G9" s="4"/>
      <c r="H9" s="19">
        <v>1</v>
      </c>
      <c r="I9" s="24">
        <v>10</v>
      </c>
      <c r="J9" s="25"/>
    </row>
    <row r="10" ht="32.25" spans="1:10">
      <c r="A10" s="29"/>
      <c r="B10" s="7" t="s">
        <v>1266</v>
      </c>
      <c r="C10" s="6">
        <v>40</v>
      </c>
      <c r="D10" s="6">
        <v>40</v>
      </c>
      <c r="E10" s="6">
        <v>40</v>
      </c>
      <c r="F10" s="4" t="s">
        <v>709</v>
      </c>
      <c r="G10" s="4"/>
      <c r="H10" s="4" t="s">
        <v>709</v>
      </c>
      <c r="I10" s="4" t="s">
        <v>709</v>
      </c>
      <c r="J10" s="4"/>
    </row>
    <row r="11" ht="27" customHeight="1" spans="1:10">
      <c r="A11" s="29"/>
      <c r="B11" s="4" t="s">
        <v>809</v>
      </c>
      <c r="C11" s="8">
        <v>0</v>
      </c>
      <c r="D11" s="8">
        <v>0</v>
      </c>
      <c r="E11" s="8">
        <v>0</v>
      </c>
      <c r="F11" s="4" t="s">
        <v>709</v>
      </c>
      <c r="G11" s="4"/>
      <c r="H11" s="4" t="s">
        <v>709</v>
      </c>
      <c r="I11" s="4" t="s">
        <v>709</v>
      </c>
      <c r="J11" s="4"/>
    </row>
    <row r="12" ht="27"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5.5" customHeight="1" spans="1:10">
      <c r="A14" s="41" t="s">
        <v>1090</v>
      </c>
      <c r="B14" s="78" t="s">
        <v>1552</v>
      </c>
      <c r="C14" s="78"/>
      <c r="D14" s="78"/>
      <c r="E14" s="78"/>
      <c r="F14" s="78"/>
      <c r="G14" s="84" t="s">
        <v>1552</v>
      </c>
      <c r="H14" s="85"/>
      <c r="I14" s="85"/>
      <c r="J14" s="86"/>
    </row>
    <row r="15" ht="15" customHeight="1" spans="1:10">
      <c r="A15" s="43" t="s">
        <v>815</v>
      </c>
      <c r="B15" s="43"/>
      <c r="C15" s="43"/>
      <c r="D15" s="44" t="s">
        <v>927</v>
      </c>
      <c r="E15" s="44"/>
      <c r="F15" s="44"/>
      <c r="G15" s="56" t="s">
        <v>928</v>
      </c>
      <c r="H15" s="56"/>
      <c r="I15" s="56"/>
      <c r="J15" s="56"/>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79" t="s">
        <v>824</v>
      </c>
      <c r="B17" s="3" t="s">
        <v>825</v>
      </c>
      <c r="C17" s="9" t="s">
        <v>1553</v>
      </c>
      <c r="D17" s="80" t="s">
        <v>827</v>
      </c>
      <c r="E17" s="80">
        <v>781.62</v>
      </c>
      <c r="F17" s="80" t="s">
        <v>1554</v>
      </c>
      <c r="G17" s="80">
        <v>781.62</v>
      </c>
      <c r="H17" s="21">
        <v>20</v>
      </c>
      <c r="I17" s="21">
        <v>20</v>
      </c>
      <c r="J17" s="80" t="s">
        <v>786</v>
      </c>
    </row>
    <row r="18" ht="36" customHeight="1" spans="1:10">
      <c r="A18" s="81"/>
      <c r="B18" s="3" t="s">
        <v>849</v>
      </c>
      <c r="C18" s="82" t="s">
        <v>1130</v>
      </c>
      <c r="D18" s="80" t="s">
        <v>827</v>
      </c>
      <c r="E18" s="3">
        <v>100</v>
      </c>
      <c r="F18" s="80" t="s">
        <v>837</v>
      </c>
      <c r="G18" s="3">
        <v>100</v>
      </c>
      <c r="H18" s="21">
        <v>10</v>
      </c>
      <c r="I18" s="21">
        <v>9</v>
      </c>
      <c r="J18" s="80" t="s">
        <v>786</v>
      </c>
    </row>
    <row r="19" ht="36" customHeight="1" spans="1:10">
      <c r="A19" s="81"/>
      <c r="B19" s="3" t="s">
        <v>849</v>
      </c>
      <c r="C19" s="82" t="s">
        <v>986</v>
      </c>
      <c r="D19" s="80" t="s">
        <v>827</v>
      </c>
      <c r="E19" s="3">
        <v>100</v>
      </c>
      <c r="F19" s="80" t="s">
        <v>837</v>
      </c>
      <c r="G19" s="3">
        <v>100</v>
      </c>
      <c r="H19" s="21">
        <v>10</v>
      </c>
      <c r="I19" s="21">
        <v>9</v>
      </c>
      <c r="J19" s="80" t="s">
        <v>786</v>
      </c>
    </row>
    <row r="20" ht="36" customHeight="1" spans="1:10">
      <c r="A20" s="81"/>
      <c r="B20" s="3" t="s">
        <v>864</v>
      </c>
      <c r="C20" s="82" t="s">
        <v>1555</v>
      </c>
      <c r="D20" s="80" t="s">
        <v>827</v>
      </c>
      <c r="E20" s="3">
        <v>100</v>
      </c>
      <c r="F20" s="80" t="s">
        <v>837</v>
      </c>
      <c r="G20" s="3">
        <v>100</v>
      </c>
      <c r="H20" s="21">
        <v>10</v>
      </c>
      <c r="I20" s="21">
        <v>7</v>
      </c>
      <c r="J20" s="80" t="s">
        <v>786</v>
      </c>
    </row>
    <row r="21" ht="36" customHeight="1" spans="1:10">
      <c r="A21" s="75" t="s">
        <v>881</v>
      </c>
      <c r="B21" s="75" t="s">
        <v>882</v>
      </c>
      <c r="C21" s="83" t="s">
        <v>1556</v>
      </c>
      <c r="D21" s="14" t="s">
        <v>937</v>
      </c>
      <c r="E21" s="14" t="s">
        <v>884</v>
      </c>
      <c r="F21" s="14" t="s">
        <v>885</v>
      </c>
      <c r="G21" s="22" t="s">
        <v>884</v>
      </c>
      <c r="H21" s="21">
        <v>15</v>
      </c>
      <c r="I21" s="21">
        <v>15</v>
      </c>
      <c r="J21" s="80" t="s">
        <v>786</v>
      </c>
    </row>
    <row r="22" ht="36" customHeight="1" spans="1:10">
      <c r="A22" s="30"/>
      <c r="B22" s="30" t="s">
        <v>887</v>
      </c>
      <c r="C22" s="50" t="s">
        <v>1557</v>
      </c>
      <c r="D22" s="14" t="s">
        <v>937</v>
      </c>
      <c r="E22" s="14" t="s">
        <v>884</v>
      </c>
      <c r="F22" s="14" t="s">
        <v>885</v>
      </c>
      <c r="G22" s="22" t="s">
        <v>884</v>
      </c>
      <c r="H22" s="21">
        <v>15</v>
      </c>
      <c r="I22" s="21">
        <v>15</v>
      </c>
      <c r="J22" s="80" t="s">
        <v>786</v>
      </c>
    </row>
    <row r="23" ht="36" customHeight="1" spans="1:10">
      <c r="A23" s="30" t="s">
        <v>899</v>
      </c>
      <c r="B23" s="30" t="s">
        <v>940</v>
      </c>
      <c r="C23" s="50" t="s">
        <v>902</v>
      </c>
      <c r="D23" s="74" t="s">
        <v>853</v>
      </c>
      <c r="E23" s="30">
        <v>98</v>
      </c>
      <c r="F23" s="30" t="s">
        <v>837</v>
      </c>
      <c r="G23" s="30">
        <v>98</v>
      </c>
      <c r="H23" s="21">
        <v>10</v>
      </c>
      <c r="I23" s="21">
        <v>10</v>
      </c>
      <c r="J23" s="80" t="s">
        <v>786</v>
      </c>
    </row>
    <row r="24" ht="15" customHeight="1" spans="1:10">
      <c r="A24" s="51" t="s">
        <v>942</v>
      </c>
      <c r="B24" s="52"/>
      <c r="C24" s="53" t="s">
        <v>786</v>
      </c>
      <c r="D24" s="53"/>
      <c r="E24" s="53"/>
      <c r="F24" s="53"/>
      <c r="G24" s="53"/>
      <c r="H24" s="53"/>
      <c r="I24" s="53"/>
      <c r="J24" s="58"/>
    </row>
    <row r="25" ht="24" customHeight="1" spans="1:10">
      <c r="A25" s="29" t="s">
        <v>943</v>
      </c>
      <c r="B25" s="4">
        <v>100</v>
      </c>
      <c r="C25" s="4"/>
      <c r="D25" s="4"/>
      <c r="E25" s="4"/>
      <c r="F25" s="4"/>
      <c r="G25" s="4"/>
      <c r="H25" s="4"/>
      <c r="I25" s="21">
        <v>95</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outlinePr summaryBelow="0"/>
  </sheetPr>
  <dimension ref="A1:E29"/>
  <sheetViews>
    <sheetView workbookViewId="0">
      <selection activeCell="C24" sqref="C24"/>
    </sheetView>
  </sheetViews>
  <sheetFormatPr defaultColWidth="9" defaultRowHeight="13.5" outlineLevelCol="4"/>
  <cols>
    <col min="1" max="1" width="31.8333333333333" customWidth="1"/>
    <col min="2" max="2" width="6.08333333333333" customWidth="1"/>
    <col min="3" max="3" width="21.5" customWidth="1"/>
    <col min="4" max="4" width="23.75" customWidth="1"/>
    <col min="5" max="5" width="22.5" customWidth="1"/>
  </cols>
  <sheetData>
    <row r="1" ht="22.5" spans="1:5">
      <c r="A1" s="335" t="s">
        <v>736</v>
      </c>
      <c r="B1" s="335"/>
      <c r="C1" s="335"/>
      <c r="D1" s="335"/>
      <c r="E1" s="335"/>
    </row>
    <row r="2" spans="1:5">
      <c r="A2" s="336"/>
      <c r="B2" s="336"/>
      <c r="C2" s="336"/>
      <c r="D2" s="336"/>
      <c r="E2" s="344" t="s">
        <v>737</v>
      </c>
    </row>
    <row r="3" spans="1:5">
      <c r="A3" s="337" t="s">
        <v>2</v>
      </c>
      <c r="B3" s="336"/>
      <c r="C3" s="336"/>
      <c r="D3" s="336"/>
      <c r="E3" s="344" t="s">
        <v>3</v>
      </c>
    </row>
    <row r="4" ht="15" customHeight="1" spans="1:5">
      <c r="A4" s="338" t="s">
        <v>703</v>
      </c>
      <c r="B4" s="338" t="s">
        <v>7</v>
      </c>
      <c r="C4" s="338" t="s">
        <v>704</v>
      </c>
      <c r="D4" s="338" t="s">
        <v>705</v>
      </c>
      <c r="E4" s="338" t="s">
        <v>706</v>
      </c>
    </row>
    <row r="5" ht="15" customHeight="1" spans="1:5">
      <c r="A5" s="338" t="s">
        <v>707</v>
      </c>
      <c r="B5" s="338"/>
      <c r="C5" s="338" t="s">
        <v>11</v>
      </c>
      <c r="D5" s="338" t="s">
        <v>12</v>
      </c>
      <c r="E5" s="338" t="s">
        <v>20</v>
      </c>
    </row>
    <row r="6" ht="15" customHeight="1" spans="1:5">
      <c r="A6" s="339" t="s">
        <v>738</v>
      </c>
      <c r="B6" s="338" t="s">
        <v>11</v>
      </c>
      <c r="C6" s="338" t="s">
        <v>709</v>
      </c>
      <c r="D6" s="338" t="s">
        <v>709</v>
      </c>
      <c r="E6" s="338" t="s">
        <v>709</v>
      </c>
    </row>
    <row r="7" ht="15" customHeight="1" spans="1:5">
      <c r="A7" s="339" t="s">
        <v>710</v>
      </c>
      <c r="B7" s="338" t="s">
        <v>12</v>
      </c>
      <c r="C7" s="340">
        <v>344100</v>
      </c>
      <c r="D7" s="340">
        <v>98949.09</v>
      </c>
      <c r="E7" s="340">
        <v>98949.09</v>
      </c>
    </row>
    <row r="8" ht="15" customHeight="1" spans="1:5">
      <c r="A8" s="339" t="s">
        <v>711</v>
      </c>
      <c r="B8" s="338" t="s">
        <v>20</v>
      </c>
      <c r="C8" s="340">
        <v>0</v>
      </c>
      <c r="D8" s="340">
        <v>0</v>
      </c>
      <c r="E8" s="340">
        <v>0</v>
      </c>
    </row>
    <row r="9" ht="15" customHeight="1" spans="1:5">
      <c r="A9" s="339" t="s">
        <v>712</v>
      </c>
      <c r="B9" s="338" t="s">
        <v>24</v>
      </c>
      <c r="C9" s="340">
        <v>315000</v>
      </c>
      <c r="D9" s="340">
        <v>93000.09</v>
      </c>
      <c r="E9" s="340">
        <v>93000.09</v>
      </c>
    </row>
    <row r="10" ht="15" customHeight="1" spans="1:5">
      <c r="A10" s="339" t="s">
        <v>713</v>
      </c>
      <c r="B10" s="338" t="s">
        <v>28</v>
      </c>
      <c r="C10" s="340">
        <v>0</v>
      </c>
      <c r="D10" s="340">
        <v>0</v>
      </c>
      <c r="E10" s="340">
        <v>0</v>
      </c>
    </row>
    <row r="11" ht="15" customHeight="1" spans="1:5">
      <c r="A11" s="339" t="s">
        <v>714</v>
      </c>
      <c r="B11" s="338" t="s">
        <v>32</v>
      </c>
      <c r="C11" s="340">
        <v>315000</v>
      </c>
      <c r="D11" s="340">
        <v>93000.09</v>
      </c>
      <c r="E11" s="340">
        <v>93000.09</v>
      </c>
    </row>
    <row r="12" ht="15" customHeight="1" spans="1:5">
      <c r="A12" s="339" t="s">
        <v>715</v>
      </c>
      <c r="B12" s="338" t="s">
        <v>36</v>
      </c>
      <c r="C12" s="340">
        <v>29100</v>
      </c>
      <c r="D12" s="340">
        <v>5949</v>
      </c>
      <c r="E12" s="340">
        <v>5949</v>
      </c>
    </row>
    <row r="13" ht="15" customHeight="1" spans="1:5">
      <c r="A13" s="339" t="s">
        <v>716</v>
      </c>
      <c r="B13" s="338" t="s">
        <v>40</v>
      </c>
      <c r="C13" s="338" t="s">
        <v>709</v>
      </c>
      <c r="D13" s="338" t="s">
        <v>709</v>
      </c>
      <c r="E13" s="340">
        <v>5949</v>
      </c>
    </row>
    <row r="14" ht="15" customHeight="1" spans="1:5">
      <c r="A14" s="339" t="s">
        <v>717</v>
      </c>
      <c r="B14" s="338" t="s">
        <v>43</v>
      </c>
      <c r="C14" s="338" t="s">
        <v>709</v>
      </c>
      <c r="D14" s="338" t="s">
        <v>709</v>
      </c>
      <c r="E14" s="340">
        <v>0</v>
      </c>
    </row>
    <row r="15" ht="15" customHeight="1" spans="1:5">
      <c r="A15" s="339" t="s">
        <v>718</v>
      </c>
      <c r="B15" s="338" t="s">
        <v>46</v>
      </c>
      <c r="C15" s="338" t="s">
        <v>709</v>
      </c>
      <c r="D15" s="338" t="s">
        <v>709</v>
      </c>
      <c r="E15" s="340">
        <v>0</v>
      </c>
    </row>
    <row r="16" ht="15" customHeight="1" spans="1:5">
      <c r="A16" s="339" t="s">
        <v>719</v>
      </c>
      <c r="B16" s="338" t="s">
        <v>49</v>
      </c>
      <c r="C16" s="338" t="s">
        <v>709</v>
      </c>
      <c r="D16" s="338" t="s">
        <v>709</v>
      </c>
      <c r="E16" s="338" t="s">
        <v>709</v>
      </c>
    </row>
    <row r="17" ht="15" customHeight="1" spans="1:5">
      <c r="A17" s="339" t="s">
        <v>720</v>
      </c>
      <c r="B17" s="338" t="s">
        <v>52</v>
      </c>
      <c r="C17" s="338" t="s">
        <v>709</v>
      </c>
      <c r="D17" s="338" t="s">
        <v>709</v>
      </c>
      <c r="E17" s="345">
        <v>0</v>
      </c>
    </row>
    <row r="18" ht="15" customHeight="1" spans="1:5">
      <c r="A18" s="339" t="s">
        <v>721</v>
      </c>
      <c r="B18" s="338" t="s">
        <v>55</v>
      </c>
      <c r="C18" s="338" t="s">
        <v>709</v>
      </c>
      <c r="D18" s="338" t="s">
        <v>709</v>
      </c>
      <c r="E18" s="345">
        <v>0</v>
      </c>
    </row>
    <row r="19" ht="15" customHeight="1" spans="1:5">
      <c r="A19" s="339" t="s">
        <v>722</v>
      </c>
      <c r="B19" s="338" t="s">
        <v>58</v>
      </c>
      <c r="C19" s="338" t="s">
        <v>709</v>
      </c>
      <c r="D19" s="338" t="s">
        <v>709</v>
      </c>
      <c r="E19" s="345">
        <v>0</v>
      </c>
    </row>
    <row r="20" ht="15" customHeight="1" spans="1:5">
      <c r="A20" s="339" t="s">
        <v>723</v>
      </c>
      <c r="B20" s="338" t="s">
        <v>61</v>
      </c>
      <c r="C20" s="338" t="s">
        <v>709</v>
      </c>
      <c r="D20" s="338" t="s">
        <v>709</v>
      </c>
      <c r="E20" s="345">
        <v>15</v>
      </c>
    </row>
    <row r="21" ht="15" customHeight="1" spans="1:5">
      <c r="A21" s="339" t="s">
        <v>724</v>
      </c>
      <c r="B21" s="338" t="s">
        <v>64</v>
      </c>
      <c r="C21" s="338" t="s">
        <v>709</v>
      </c>
      <c r="D21" s="338" t="s">
        <v>709</v>
      </c>
      <c r="E21" s="345">
        <v>9</v>
      </c>
    </row>
    <row r="22" ht="15" customHeight="1" spans="1:5">
      <c r="A22" s="339" t="s">
        <v>725</v>
      </c>
      <c r="B22" s="338" t="s">
        <v>67</v>
      </c>
      <c r="C22" s="338" t="s">
        <v>709</v>
      </c>
      <c r="D22" s="338" t="s">
        <v>709</v>
      </c>
      <c r="E22" s="345">
        <v>0</v>
      </c>
    </row>
    <row r="23" ht="15" customHeight="1" spans="1:5">
      <c r="A23" s="339" t="s">
        <v>726</v>
      </c>
      <c r="B23" s="338" t="s">
        <v>70</v>
      </c>
      <c r="C23" s="338" t="s">
        <v>709</v>
      </c>
      <c r="D23" s="338" t="s">
        <v>709</v>
      </c>
      <c r="E23" s="345">
        <v>78</v>
      </c>
    </row>
    <row r="24" ht="15" customHeight="1" spans="1:5">
      <c r="A24" s="339" t="s">
        <v>727</v>
      </c>
      <c r="B24" s="338" t="s">
        <v>73</v>
      </c>
      <c r="C24" s="338" t="s">
        <v>709</v>
      </c>
      <c r="D24" s="338" t="s">
        <v>709</v>
      </c>
      <c r="E24" s="345">
        <v>0</v>
      </c>
    </row>
    <row r="25" ht="15" customHeight="1" spans="1:5">
      <c r="A25" s="339" t="s">
        <v>728</v>
      </c>
      <c r="B25" s="338" t="s">
        <v>76</v>
      </c>
      <c r="C25" s="338" t="s">
        <v>709</v>
      </c>
      <c r="D25" s="338" t="s">
        <v>709</v>
      </c>
      <c r="E25" s="345">
        <v>0</v>
      </c>
    </row>
    <row r="26" ht="15" customHeight="1" spans="1:5">
      <c r="A26" s="339" t="s">
        <v>729</v>
      </c>
      <c r="B26" s="338" t="s">
        <v>79</v>
      </c>
      <c r="C26" s="338" t="s">
        <v>709</v>
      </c>
      <c r="D26" s="338" t="s">
        <v>709</v>
      </c>
      <c r="E26" s="345">
        <v>0</v>
      </c>
    </row>
    <row r="27" ht="41.25" customHeight="1" spans="1:5">
      <c r="A27" s="341" t="s">
        <v>739</v>
      </c>
      <c r="B27" s="342"/>
      <c r="C27" s="342"/>
      <c r="D27" s="342"/>
      <c r="E27" s="346"/>
    </row>
    <row r="29" spans="3:3">
      <c r="C29" s="343" t="s">
        <v>735</v>
      </c>
    </row>
  </sheetData>
  <mergeCells count="3">
    <mergeCell ref="A1:E1"/>
    <mergeCell ref="A27:E27"/>
    <mergeCell ref="B4:B5"/>
  </mergeCells>
  <pageMargins left="0.75196850393782" right="0.75196850393782" top="1.00000000000108" bottom="1.00000000000108" header="0.3" footer="0.3"/>
  <pageSetup paperSize="9" orientation="portrait"/>
  <headerFooter/>
  <legacyDrawing r:id="rId2"/>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workbookViewId="0">
      <selection activeCell="B14" sqref="B14:F14"/>
    </sheetView>
  </sheetViews>
  <sheetFormatPr defaultColWidth="8.25" defaultRowHeight="13.5"/>
  <cols>
    <col min="1" max="1" width="10.5833333333333" style="1" customWidth="1"/>
    <col min="2" max="2" width="15.5833333333333" style="1" customWidth="1"/>
    <col min="3" max="3" width="27" style="1" customWidth="1"/>
    <col min="4" max="6" width="15.5833333333333" style="1" customWidth="1"/>
    <col min="7" max="7" width="17.75" style="1" customWidth="1"/>
    <col min="8" max="10" width="15.5833333333333"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1558</v>
      </c>
      <c r="C4" s="18"/>
      <c r="D4" s="18"/>
      <c r="E4" s="18"/>
      <c r="F4" s="18"/>
      <c r="G4" s="18"/>
      <c r="H4" s="18"/>
      <c r="I4" s="18"/>
      <c r="J4" s="18"/>
    </row>
    <row r="5" ht="15" customHeight="1" spans="1:10">
      <c r="A5" s="29" t="s">
        <v>913</v>
      </c>
      <c r="B5" s="59" t="s">
        <v>759</v>
      </c>
      <c r="C5" s="59"/>
      <c r="D5" s="59"/>
      <c r="E5" s="17" t="s">
        <v>914</v>
      </c>
      <c r="F5" s="18" t="s">
        <v>759</v>
      </c>
      <c r="G5" s="18"/>
      <c r="H5" s="18"/>
      <c r="I5" s="18"/>
      <c r="J5" s="18"/>
    </row>
    <row r="6" ht="16.5" spans="1:10">
      <c r="A6" s="29"/>
      <c r="B6" s="59"/>
      <c r="C6" s="59"/>
      <c r="D6" s="59"/>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1.68</v>
      </c>
      <c r="D9" s="6">
        <v>1.68</v>
      </c>
      <c r="E9" s="6">
        <v>1.68</v>
      </c>
      <c r="F9" s="4">
        <v>10</v>
      </c>
      <c r="G9" s="4"/>
      <c r="H9" s="19">
        <v>1</v>
      </c>
      <c r="I9" s="24">
        <v>10</v>
      </c>
      <c r="J9" s="25"/>
    </row>
    <row r="10" ht="36" customHeight="1" spans="1:10">
      <c r="A10" s="29"/>
      <c r="B10" s="7" t="s">
        <v>1266</v>
      </c>
      <c r="C10" s="6">
        <v>1.68</v>
      </c>
      <c r="D10" s="6">
        <v>1.68</v>
      </c>
      <c r="E10" s="6">
        <v>1.68</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4" customHeight="1" spans="1:10">
      <c r="A14" s="41" t="s">
        <v>1090</v>
      </c>
      <c r="B14" s="42" t="s">
        <v>1559</v>
      </c>
      <c r="C14" s="42"/>
      <c r="D14" s="42"/>
      <c r="E14" s="42"/>
      <c r="F14" s="42"/>
      <c r="G14" s="54" t="s">
        <v>1559</v>
      </c>
      <c r="H14" s="55"/>
      <c r="I14" s="55"/>
      <c r="J14" s="57"/>
    </row>
    <row r="15" ht="15" customHeight="1" spans="1:10">
      <c r="A15" s="43" t="s">
        <v>815</v>
      </c>
      <c r="B15" s="43"/>
      <c r="C15" s="43"/>
      <c r="D15" s="44" t="s">
        <v>927</v>
      </c>
      <c r="E15" s="44"/>
      <c r="F15" s="44"/>
      <c r="G15" s="56" t="s">
        <v>928</v>
      </c>
      <c r="H15" s="56"/>
      <c r="I15" s="56"/>
      <c r="J15" s="56"/>
    </row>
    <row r="16" ht="37.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75" t="s">
        <v>824</v>
      </c>
      <c r="B17" s="75" t="s">
        <v>825</v>
      </c>
      <c r="C17" s="77" t="s">
        <v>1560</v>
      </c>
      <c r="D17" s="76" t="s">
        <v>827</v>
      </c>
      <c r="E17" s="76">
        <v>49</v>
      </c>
      <c r="F17" s="76" t="s">
        <v>832</v>
      </c>
      <c r="G17" s="76">
        <v>49</v>
      </c>
      <c r="H17" s="21">
        <v>20</v>
      </c>
      <c r="I17" s="21">
        <v>20</v>
      </c>
      <c r="J17" s="76" t="s">
        <v>786</v>
      </c>
    </row>
    <row r="18" ht="36" customHeight="1" spans="1:10">
      <c r="A18" s="30"/>
      <c r="B18" s="30" t="s">
        <v>849</v>
      </c>
      <c r="C18" s="50" t="s">
        <v>1059</v>
      </c>
      <c r="D18" s="39" t="s">
        <v>827</v>
      </c>
      <c r="E18" s="30">
        <v>100</v>
      </c>
      <c r="F18" s="39" t="s">
        <v>837</v>
      </c>
      <c r="G18" s="30">
        <v>100</v>
      </c>
      <c r="H18" s="21">
        <v>15</v>
      </c>
      <c r="I18" s="21">
        <v>15</v>
      </c>
      <c r="J18" s="76" t="s">
        <v>786</v>
      </c>
    </row>
    <row r="19" ht="36" customHeight="1" spans="1:10">
      <c r="A19" s="30"/>
      <c r="B19" s="30" t="s">
        <v>864</v>
      </c>
      <c r="C19" s="50" t="s">
        <v>865</v>
      </c>
      <c r="D19" s="39" t="s">
        <v>827</v>
      </c>
      <c r="E19" s="30">
        <v>100</v>
      </c>
      <c r="F19" s="39" t="s">
        <v>837</v>
      </c>
      <c r="G19" s="30">
        <v>100</v>
      </c>
      <c r="H19" s="21">
        <v>15</v>
      </c>
      <c r="I19" s="21">
        <v>14</v>
      </c>
      <c r="J19" s="76" t="s">
        <v>786</v>
      </c>
    </row>
    <row r="20" ht="36" customHeight="1" spans="1:10">
      <c r="A20" s="30" t="s">
        <v>881</v>
      </c>
      <c r="B20" s="30" t="s">
        <v>887</v>
      </c>
      <c r="C20" s="50" t="s">
        <v>1561</v>
      </c>
      <c r="D20" s="14" t="s">
        <v>937</v>
      </c>
      <c r="E20" s="14" t="s">
        <v>884</v>
      </c>
      <c r="F20" s="14" t="s">
        <v>885</v>
      </c>
      <c r="G20" s="22" t="s">
        <v>884</v>
      </c>
      <c r="H20" s="21">
        <v>30</v>
      </c>
      <c r="I20" s="21">
        <v>28</v>
      </c>
      <c r="J20" s="76" t="s">
        <v>786</v>
      </c>
    </row>
    <row r="21" ht="36" customHeight="1" spans="1:10">
      <c r="A21" s="30" t="s">
        <v>899</v>
      </c>
      <c r="B21" s="30" t="s">
        <v>940</v>
      </c>
      <c r="C21" s="50" t="s">
        <v>1562</v>
      </c>
      <c r="D21" s="74" t="s">
        <v>853</v>
      </c>
      <c r="E21" s="30">
        <v>98</v>
      </c>
      <c r="F21" s="30" t="s">
        <v>837</v>
      </c>
      <c r="G21" s="30">
        <v>98</v>
      </c>
      <c r="H21" s="21">
        <v>10</v>
      </c>
      <c r="I21" s="21">
        <v>9</v>
      </c>
      <c r="J21" s="76" t="s">
        <v>786</v>
      </c>
    </row>
    <row r="22" ht="15" customHeight="1" spans="1:10">
      <c r="A22" s="51" t="s">
        <v>942</v>
      </c>
      <c r="B22" s="52"/>
      <c r="C22" s="53" t="s">
        <v>786</v>
      </c>
      <c r="D22" s="53"/>
      <c r="E22" s="53"/>
      <c r="F22" s="53"/>
      <c r="G22" s="53"/>
      <c r="H22" s="53"/>
      <c r="I22" s="53"/>
      <c r="J22" s="58"/>
    </row>
    <row r="23" ht="24" customHeight="1" spans="1:10">
      <c r="A23" s="29" t="s">
        <v>943</v>
      </c>
      <c r="B23" s="4">
        <v>100</v>
      </c>
      <c r="C23" s="4"/>
      <c r="D23" s="4"/>
      <c r="E23" s="4"/>
      <c r="F23" s="4"/>
      <c r="G23" s="4"/>
      <c r="H23" s="4"/>
      <c r="I23" s="21">
        <v>96</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4" workbookViewId="0">
      <selection activeCell="B14" sqref="B14:F14"/>
    </sheetView>
  </sheetViews>
  <sheetFormatPr defaultColWidth="8.25" defaultRowHeight="13.5"/>
  <cols>
    <col min="1" max="1" width="10.5833333333333" style="1" customWidth="1"/>
    <col min="2" max="10" width="15.5833333333333" style="1" customWidth="1"/>
    <col min="11" max="259" width="8.25" style="1"/>
    <col min="260" max="261" width="8.75" style="1" customWidth="1"/>
    <col min="262" max="515" width="8.25" style="1"/>
    <col min="516" max="517" width="8.75" style="1" customWidth="1"/>
    <col min="518" max="771" width="8.25" style="1"/>
    <col min="772" max="773" width="8.75" style="1" customWidth="1"/>
    <col min="774" max="1027" width="8.25" style="1"/>
    <col min="1028" max="1029" width="8.75" style="1" customWidth="1"/>
    <col min="1030" max="1283" width="8.25" style="1"/>
    <col min="1284" max="1285" width="8.75" style="1" customWidth="1"/>
    <col min="1286" max="1539" width="8.25" style="1"/>
    <col min="1540" max="1541" width="8.75" style="1" customWidth="1"/>
    <col min="1542" max="1795" width="8.25" style="1"/>
    <col min="1796" max="1797" width="8.75" style="1" customWidth="1"/>
    <col min="1798" max="2051" width="8.25" style="1"/>
    <col min="2052" max="2053" width="8.75" style="1" customWidth="1"/>
    <col min="2054" max="2307" width="8.25" style="1"/>
    <col min="2308" max="2309" width="8.75" style="1" customWidth="1"/>
    <col min="2310" max="2563" width="8.25" style="1"/>
    <col min="2564" max="2565" width="8.75" style="1" customWidth="1"/>
    <col min="2566" max="2819" width="8.25" style="1"/>
    <col min="2820" max="2821" width="8.75" style="1" customWidth="1"/>
    <col min="2822" max="3075" width="8.25" style="1"/>
    <col min="3076" max="3077" width="8.75" style="1" customWidth="1"/>
    <col min="3078" max="3331" width="8.25" style="1"/>
    <col min="3332" max="3333" width="8.75" style="1" customWidth="1"/>
    <col min="3334" max="3587" width="8.25" style="1"/>
    <col min="3588" max="3589" width="8.75" style="1" customWidth="1"/>
    <col min="3590" max="3843" width="8.25" style="1"/>
    <col min="3844" max="3845" width="8.75" style="1" customWidth="1"/>
    <col min="3846" max="4099" width="8.25" style="1"/>
    <col min="4100" max="4101" width="8.75" style="1" customWidth="1"/>
    <col min="4102" max="4355" width="8.25" style="1"/>
    <col min="4356" max="4357" width="8.75" style="1" customWidth="1"/>
    <col min="4358" max="4611" width="8.25" style="1"/>
    <col min="4612" max="4613" width="8.75" style="1" customWidth="1"/>
    <col min="4614" max="4867" width="8.25" style="1"/>
    <col min="4868" max="4869" width="8.75" style="1" customWidth="1"/>
    <col min="4870" max="5123" width="8.25" style="1"/>
    <col min="5124" max="5125" width="8.75" style="1" customWidth="1"/>
    <col min="5126" max="5379" width="8.25" style="1"/>
    <col min="5380" max="5381" width="8.75" style="1" customWidth="1"/>
    <col min="5382" max="5635" width="8.25" style="1"/>
    <col min="5636" max="5637" width="8.75" style="1" customWidth="1"/>
    <col min="5638" max="5891" width="8.25" style="1"/>
    <col min="5892" max="5893" width="8.75" style="1" customWidth="1"/>
    <col min="5894" max="6147" width="8.25" style="1"/>
    <col min="6148" max="6149" width="8.75" style="1" customWidth="1"/>
    <col min="6150" max="6403" width="8.25" style="1"/>
    <col min="6404" max="6405" width="8.75" style="1" customWidth="1"/>
    <col min="6406" max="6659" width="8.25" style="1"/>
    <col min="6660" max="6661" width="8.75" style="1" customWidth="1"/>
    <col min="6662" max="6915" width="8.25" style="1"/>
    <col min="6916" max="6917" width="8.75" style="1" customWidth="1"/>
    <col min="6918" max="7171" width="8.25" style="1"/>
    <col min="7172" max="7173" width="8.75" style="1" customWidth="1"/>
    <col min="7174" max="7427" width="8.25" style="1"/>
    <col min="7428" max="7429" width="8.75" style="1" customWidth="1"/>
    <col min="7430" max="7683" width="8.25" style="1"/>
    <col min="7684" max="7685" width="8.75" style="1" customWidth="1"/>
    <col min="7686" max="7939" width="8.25" style="1"/>
    <col min="7940" max="7941" width="8.75" style="1" customWidth="1"/>
    <col min="7942" max="8195" width="8.25" style="1"/>
    <col min="8196" max="8197" width="8.75" style="1" customWidth="1"/>
    <col min="8198" max="8451" width="8.25" style="1"/>
    <col min="8452" max="8453" width="8.75" style="1" customWidth="1"/>
    <col min="8454" max="8707" width="8.25" style="1"/>
    <col min="8708" max="8709" width="8.75" style="1" customWidth="1"/>
    <col min="8710" max="8963" width="8.25" style="1"/>
    <col min="8964" max="8965" width="8.75" style="1" customWidth="1"/>
    <col min="8966" max="9219" width="8.25" style="1"/>
    <col min="9220" max="9221" width="8.75" style="1" customWidth="1"/>
    <col min="9222" max="9475" width="8.25" style="1"/>
    <col min="9476" max="9477" width="8.75" style="1" customWidth="1"/>
    <col min="9478" max="9731" width="8.25" style="1"/>
    <col min="9732" max="9733" width="8.75" style="1" customWidth="1"/>
    <col min="9734" max="9987" width="8.25" style="1"/>
    <col min="9988" max="9989" width="8.75" style="1" customWidth="1"/>
    <col min="9990" max="10243" width="8.25" style="1"/>
    <col min="10244" max="10245" width="8.75" style="1" customWidth="1"/>
    <col min="10246" max="10499" width="8.25" style="1"/>
    <col min="10500" max="10501" width="8.75" style="1" customWidth="1"/>
    <col min="10502" max="10755" width="8.25" style="1"/>
    <col min="10756" max="10757" width="8.75" style="1" customWidth="1"/>
    <col min="10758" max="11011" width="8.25" style="1"/>
    <col min="11012" max="11013" width="8.75" style="1" customWidth="1"/>
    <col min="11014" max="11267" width="8.25" style="1"/>
    <col min="11268" max="11269" width="8.75" style="1" customWidth="1"/>
    <col min="11270" max="11523" width="8.25" style="1"/>
    <col min="11524" max="11525" width="8.75" style="1" customWidth="1"/>
    <col min="11526" max="11779" width="8.25" style="1"/>
    <col min="11780" max="11781" width="8.75" style="1" customWidth="1"/>
    <col min="11782" max="12035" width="8.25" style="1"/>
    <col min="12036" max="12037" width="8.75" style="1" customWidth="1"/>
    <col min="12038" max="12291" width="8.25" style="1"/>
    <col min="12292" max="12293" width="8.75" style="1" customWidth="1"/>
    <col min="12294" max="12547" width="8.25" style="1"/>
    <col min="12548" max="12549" width="8.75" style="1" customWidth="1"/>
    <col min="12550" max="12803" width="8.25" style="1"/>
    <col min="12804" max="12805" width="8.75" style="1" customWidth="1"/>
    <col min="12806" max="13059" width="8.25" style="1"/>
    <col min="13060" max="13061" width="8.75" style="1" customWidth="1"/>
    <col min="13062" max="13315" width="8.25" style="1"/>
    <col min="13316" max="13317" width="8.75" style="1" customWidth="1"/>
    <col min="13318" max="13571" width="8.25" style="1"/>
    <col min="13572" max="13573" width="8.75" style="1" customWidth="1"/>
    <col min="13574" max="13827" width="8.25" style="1"/>
    <col min="13828" max="13829" width="8.75" style="1" customWidth="1"/>
    <col min="13830" max="14083" width="8.25" style="1"/>
    <col min="14084" max="14085" width="8.75" style="1" customWidth="1"/>
    <col min="14086" max="14339" width="8.25" style="1"/>
    <col min="14340" max="14341" width="8.75" style="1" customWidth="1"/>
    <col min="14342" max="14595" width="8.25" style="1"/>
    <col min="14596" max="14597" width="8.75" style="1" customWidth="1"/>
    <col min="14598" max="14851" width="8.25" style="1"/>
    <col min="14852" max="14853" width="8.75" style="1" customWidth="1"/>
    <col min="14854" max="15107" width="8.25" style="1"/>
    <col min="15108" max="15109" width="8.75" style="1" customWidth="1"/>
    <col min="15110" max="15363" width="8.25" style="1"/>
    <col min="15364" max="15365" width="8.75" style="1" customWidth="1"/>
    <col min="15366" max="15619" width="8.25" style="1"/>
    <col min="15620" max="15621" width="8.75" style="1" customWidth="1"/>
    <col min="15622" max="15875" width="8.25" style="1"/>
    <col min="15876" max="15877" width="8.75" style="1" customWidth="1"/>
    <col min="15878" max="16131" width="8.25" style="1"/>
    <col min="16132" max="16133" width="8.75"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1563</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2.377287</v>
      </c>
      <c r="D9" s="6">
        <v>2.377287</v>
      </c>
      <c r="E9" s="6">
        <v>2.377287</v>
      </c>
      <c r="F9" s="4">
        <v>10</v>
      </c>
      <c r="G9" s="4"/>
      <c r="H9" s="19">
        <v>1</v>
      </c>
      <c r="I9" s="24">
        <v>10</v>
      </c>
      <c r="J9" s="25"/>
    </row>
    <row r="10" ht="36" customHeight="1" spans="1:10">
      <c r="A10" s="29"/>
      <c r="B10" s="7" t="s">
        <v>1266</v>
      </c>
      <c r="C10" s="6">
        <v>2.377287</v>
      </c>
      <c r="D10" s="6">
        <v>2.377287</v>
      </c>
      <c r="E10" s="6">
        <v>2.377287</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7.75" customHeight="1" spans="1:10">
      <c r="A14" s="41" t="s">
        <v>1090</v>
      </c>
      <c r="B14" s="42" t="s">
        <v>1564</v>
      </c>
      <c r="C14" s="42"/>
      <c r="D14" s="42"/>
      <c r="E14" s="42"/>
      <c r="F14" s="42"/>
      <c r="G14" s="54" t="s">
        <v>1564</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75" t="s">
        <v>824</v>
      </c>
      <c r="B17" s="75" t="s">
        <v>849</v>
      </c>
      <c r="C17" s="76" t="s">
        <v>1565</v>
      </c>
      <c r="D17" s="76" t="s">
        <v>827</v>
      </c>
      <c r="E17" s="75">
        <v>100</v>
      </c>
      <c r="F17" s="76" t="s">
        <v>837</v>
      </c>
      <c r="G17" s="75">
        <v>100</v>
      </c>
      <c r="H17" s="21">
        <v>15</v>
      </c>
      <c r="I17" s="21">
        <v>15</v>
      </c>
      <c r="J17" s="76" t="s">
        <v>786</v>
      </c>
    </row>
    <row r="18" ht="36" customHeight="1" spans="1:10">
      <c r="A18" s="30"/>
      <c r="B18" s="75" t="s">
        <v>849</v>
      </c>
      <c r="C18" s="39" t="s">
        <v>986</v>
      </c>
      <c r="D18" s="39" t="s">
        <v>827</v>
      </c>
      <c r="E18" s="30">
        <v>100</v>
      </c>
      <c r="F18" s="39" t="s">
        <v>837</v>
      </c>
      <c r="G18" s="30">
        <v>100</v>
      </c>
      <c r="H18" s="21">
        <v>15</v>
      </c>
      <c r="I18" s="21">
        <v>14</v>
      </c>
      <c r="J18" s="39" t="s">
        <v>786</v>
      </c>
    </row>
    <row r="19" ht="36" customHeight="1" spans="1:10">
      <c r="A19" s="30"/>
      <c r="B19" s="30" t="s">
        <v>864</v>
      </c>
      <c r="C19" s="39" t="s">
        <v>865</v>
      </c>
      <c r="D19" s="39" t="s">
        <v>827</v>
      </c>
      <c r="E19" s="30">
        <v>100</v>
      </c>
      <c r="F19" s="39" t="s">
        <v>837</v>
      </c>
      <c r="G19" s="30">
        <v>100</v>
      </c>
      <c r="H19" s="21">
        <v>20</v>
      </c>
      <c r="I19" s="21">
        <v>18</v>
      </c>
      <c r="J19" s="39" t="s">
        <v>786</v>
      </c>
    </row>
    <row r="20" ht="36" customHeight="1" spans="1:10">
      <c r="A20" s="30" t="s">
        <v>881</v>
      </c>
      <c r="B20" s="30" t="s">
        <v>887</v>
      </c>
      <c r="C20" s="39" t="s">
        <v>1566</v>
      </c>
      <c r="D20" s="14" t="s">
        <v>937</v>
      </c>
      <c r="E20" s="14" t="s">
        <v>884</v>
      </c>
      <c r="F20" s="14" t="s">
        <v>885</v>
      </c>
      <c r="G20" s="22" t="s">
        <v>884</v>
      </c>
      <c r="H20" s="21">
        <v>15</v>
      </c>
      <c r="I20" s="21">
        <v>15</v>
      </c>
      <c r="J20" s="39" t="s">
        <v>786</v>
      </c>
    </row>
    <row r="21" ht="36" customHeight="1" spans="1:10">
      <c r="A21" s="30"/>
      <c r="B21" s="30" t="s">
        <v>887</v>
      </c>
      <c r="C21" s="39" t="s">
        <v>1567</v>
      </c>
      <c r="D21" s="14" t="s">
        <v>937</v>
      </c>
      <c r="E21" s="14" t="s">
        <v>884</v>
      </c>
      <c r="F21" s="14" t="s">
        <v>885</v>
      </c>
      <c r="G21" s="22" t="s">
        <v>884</v>
      </c>
      <c r="H21" s="21">
        <v>15</v>
      </c>
      <c r="I21" s="21">
        <v>15</v>
      </c>
      <c r="J21" s="39" t="s">
        <v>786</v>
      </c>
    </row>
    <row r="22" ht="36" customHeight="1" spans="1:10">
      <c r="A22" s="30" t="s">
        <v>899</v>
      </c>
      <c r="B22" s="30" t="s">
        <v>940</v>
      </c>
      <c r="C22" s="50" t="s">
        <v>1568</v>
      </c>
      <c r="D22" s="74" t="s">
        <v>853</v>
      </c>
      <c r="E22" s="30">
        <v>98</v>
      </c>
      <c r="F22" s="30" t="s">
        <v>837</v>
      </c>
      <c r="G22" s="30">
        <v>98</v>
      </c>
      <c r="H22" s="21">
        <v>10</v>
      </c>
      <c r="I22" s="21">
        <v>9</v>
      </c>
      <c r="J22" s="39" t="s">
        <v>786</v>
      </c>
    </row>
    <row r="23" ht="15" customHeight="1" spans="1:10">
      <c r="A23" s="30" t="s">
        <v>942</v>
      </c>
      <c r="B23" s="30"/>
      <c r="C23" s="53" t="s">
        <v>786</v>
      </c>
      <c r="D23" s="53"/>
      <c r="E23" s="53"/>
      <c r="F23" s="53"/>
      <c r="G23" s="53"/>
      <c r="H23" s="53"/>
      <c r="I23" s="53"/>
      <c r="J23" s="58"/>
    </row>
    <row r="24" ht="24" customHeight="1" spans="1:10">
      <c r="A24" s="29" t="s">
        <v>943</v>
      </c>
      <c r="B24" s="4">
        <v>100</v>
      </c>
      <c r="C24" s="4"/>
      <c r="D24" s="4"/>
      <c r="E24" s="4"/>
      <c r="F24" s="4"/>
      <c r="G24" s="4"/>
      <c r="H24" s="4"/>
      <c r="I24" s="21">
        <v>96</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B14" sqref="B14:F14"/>
    </sheetView>
  </sheetViews>
  <sheetFormatPr defaultColWidth="8.25" defaultRowHeight="13.5"/>
  <cols>
    <col min="1" max="1" width="10.5833333333333" style="1" customWidth="1"/>
    <col min="2" max="10" width="15.5833333333333" style="1" customWidth="1"/>
    <col min="11" max="259" width="8.25" style="1"/>
    <col min="260" max="261" width="9.58333333333333" style="1" customWidth="1"/>
    <col min="262" max="515" width="8.25" style="1"/>
    <col min="516" max="517" width="9.58333333333333" style="1" customWidth="1"/>
    <col min="518" max="771" width="8.25" style="1"/>
    <col min="772" max="773" width="9.58333333333333" style="1" customWidth="1"/>
    <col min="774" max="1027" width="8.25" style="1"/>
    <col min="1028" max="1029" width="9.58333333333333" style="1" customWidth="1"/>
    <col min="1030" max="1283" width="8.25" style="1"/>
    <col min="1284" max="1285" width="9.58333333333333" style="1" customWidth="1"/>
    <col min="1286" max="1539" width="8.25" style="1"/>
    <col min="1540" max="1541" width="9.58333333333333" style="1" customWidth="1"/>
    <col min="1542" max="1795" width="8.25" style="1"/>
    <col min="1796" max="1797" width="9.58333333333333" style="1" customWidth="1"/>
    <col min="1798" max="2051" width="8.25" style="1"/>
    <col min="2052" max="2053" width="9.58333333333333" style="1" customWidth="1"/>
    <col min="2054" max="2307" width="8.25" style="1"/>
    <col min="2308" max="2309" width="9.58333333333333" style="1" customWidth="1"/>
    <col min="2310" max="2563" width="8.25" style="1"/>
    <col min="2564" max="2565" width="9.58333333333333" style="1" customWidth="1"/>
    <col min="2566" max="2819" width="8.25" style="1"/>
    <col min="2820" max="2821" width="9.58333333333333" style="1" customWidth="1"/>
    <col min="2822" max="3075" width="8.25" style="1"/>
    <col min="3076" max="3077" width="9.58333333333333" style="1" customWidth="1"/>
    <col min="3078" max="3331" width="8.25" style="1"/>
    <col min="3332" max="3333" width="9.58333333333333" style="1" customWidth="1"/>
    <col min="3334" max="3587" width="8.25" style="1"/>
    <col min="3588" max="3589" width="9.58333333333333" style="1" customWidth="1"/>
    <col min="3590" max="3843" width="8.25" style="1"/>
    <col min="3844" max="3845" width="9.58333333333333" style="1" customWidth="1"/>
    <col min="3846" max="4099" width="8.25" style="1"/>
    <col min="4100" max="4101" width="9.58333333333333" style="1" customWidth="1"/>
    <col min="4102" max="4355" width="8.25" style="1"/>
    <col min="4356" max="4357" width="9.58333333333333" style="1" customWidth="1"/>
    <col min="4358" max="4611" width="8.25" style="1"/>
    <col min="4612" max="4613" width="9.58333333333333" style="1" customWidth="1"/>
    <col min="4614" max="4867" width="8.25" style="1"/>
    <col min="4868" max="4869" width="9.58333333333333" style="1" customWidth="1"/>
    <col min="4870" max="5123" width="8.25" style="1"/>
    <col min="5124" max="5125" width="9.58333333333333" style="1" customWidth="1"/>
    <col min="5126" max="5379" width="8.25" style="1"/>
    <col min="5380" max="5381" width="9.58333333333333" style="1" customWidth="1"/>
    <col min="5382" max="5635" width="8.25" style="1"/>
    <col min="5636" max="5637" width="9.58333333333333" style="1" customWidth="1"/>
    <col min="5638" max="5891" width="8.25" style="1"/>
    <col min="5892" max="5893" width="9.58333333333333" style="1" customWidth="1"/>
    <col min="5894" max="6147" width="8.25" style="1"/>
    <col min="6148" max="6149" width="9.58333333333333" style="1" customWidth="1"/>
    <col min="6150" max="6403" width="8.25" style="1"/>
    <col min="6404" max="6405" width="9.58333333333333" style="1" customWidth="1"/>
    <col min="6406" max="6659" width="8.25" style="1"/>
    <col min="6660" max="6661" width="9.58333333333333" style="1" customWidth="1"/>
    <col min="6662" max="6915" width="8.25" style="1"/>
    <col min="6916" max="6917" width="9.58333333333333" style="1" customWidth="1"/>
    <col min="6918" max="7171" width="8.25" style="1"/>
    <col min="7172" max="7173" width="9.58333333333333" style="1" customWidth="1"/>
    <col min="7174" max="7427" width="8.25" style="1"/>
    <col min="7428" max="7429" width="9.58333333333333" style="1" customWidth="1"/>
    <col min="7430" max="7683" width="8.25" style="1"/>
    <col min="7684" max="7685" width="9.58333333333333" style="1" customWidth="1"/>
    <col min="7686" max="7939" width="8.25" style="1"/>
    <col min="7940" max="7941" width="9.58333333333333" style="1" customWidth="1"/>
    <col min="7942" max="8195" width="8.25" style="1"/>
    <col min="8196" max="8197" width="9.58333333333333" style="1" customWidth="1"/>
    <col min="8198" max="8451" width="8.25" style="1"/>
    <col min="8452" max="8453" width="9.58333333333333" style="1" customWidth="1"/>
    <col min="8454" max="8707" width="8.25" style="1"/>
    <col min="8708" max="8709" width="9.58333333333333" style="1" customWidth="1"/>
    <col min="8710" max="8963" width="8.25" style="1"/>
    <col min="8964" max="8965" width="9.58333333333333" style="1" customWidth="1"/>
    <col min="8966" max="9219" width="8.25" style="1"/>
    <col min="9220" max="9221" width="9.58333333333333" style="1" customWidth="1"/>
    <col min="9222" max="9475" width="8.25" style="1"/>
    <col min="9476" max="9477" width="9.58333333333333" style="1" customWidth="1"/>
    <col min="9478" max="9731" width="8.25" style="1"/>
    <col min="9732" max="9733" width="9.58333333333333" style="1" customWidth="1"/>
    <col min="9734" max="9987" width="8.25" style="1"/>
    <col min="9988" max="9989" width="9.58333333333333" style="1" customWidth="1"/>
    <col min="9990" max="10243" width="8.25" style="1"/>
    <col min="10244" max="10245" width="9.58333333333333" style="1" customWidth="1"/>
    <col min="10246" max="10499" width="8.25" style="1"/>
    <col min="10500" max="10501" width="9.58333333333333" style="1" customWidth="1"/>
    <col min="10502" max="10755" width="8.25" style="1"/>
    <col min="10756" max="10757" width="9.58333333333333" style="1" customWidth="1"/>
    <col min="10758" max="11011" width="8.25" style="1"/>
    <col min="11012" max="11013" width="9.58333333333333" style="1" customWidth="1"/>
    <col min="11014" max="11267" width="8.25" style="1"/>
    <col min="11268" max="11269" width="9.58333333333333" style="1" customWidth="1"/>
    <col min="11270" max="11523" width="8.25" style="1"/>
    <col min="11524" max="11525" width="9.58333333333333" style="1" customWidth="1"/>
    <col min="11526" max="11779" width="8.25" style="1"/>
    <col min="11780" max="11781" width="9.58333333333333" style="1" customWidth="1"/>
    <col min="11782" max="12035" width="8.25" style="1"/>
    <col min="12036" max="12037" width="9.58333333333333" style="1" customWidth="1"/>
    <col min="12038" max="12291" width="8.25" style="1"/>
    <col min="12292" max="12293" width="9.58333333333333" style="1" customWidth="1"/>
    <col min="12294" max="12547" width="8.25" style="1"/>
    <col min="12548" max="12549" width="9.58333333333333" style="1" customWidth="1"/>
    <col min="12550" max="12803" width="8.25" style="1"/>
    <col min="12804" max="12805" width="9.58333333333333" style="1" customWidth="1"/>
    <col min="12806" max="13059" width="8.25" style="1"/>
    <col min="13060" max="13061" width="9.58333333333333" style="1" customWidth="1"/>
    <col min="13062" max="13315" width="8.25" style="1"/>
    <col min="13316" max="13317" width="9.58333333333333" style="1" customWidth="1"/>
    <col min="13318" max="13571" width="8.25" style="1"/>
    <col min="13572" max="13573" width="9.58333333333333" style="1" customWidth="1"/>
    <col min="13574" max="13827" width="8.25" style="1"/>
    <col min="13828" max="13829" width="9.58333333333333" style="1" customWidth="1"/>
    <col min="13830" max="14083" width="8.25" style="1"/>
    <col min="14084" max="14085" width="9.58333333333333" style="1" customWidth="1"/>
    <col min="14086" max="14339" width="8.25" style="1"/>
    <col min="14340" max="14341" width="9.58333333333333" style="1" customWidth="1"/>
    <col min="14342" max="14595" width="8.25" style="1"/>
    <col min="14596" max="14597" width="9.58333333333333" style="1" customWidth="1"/>
    <col min="14598" max="14851" width="8.25" style="1"/>
    <col min="14852" max="14853" width="9.58333333333333" style="1" customWidth="1"/>
    <col min="14854" max="15107" width="8.25" style="1"/>
    <col min="15108" max="15109" width="9.58333333333333" style="1" customWidth="1"/>
    <col min="15110" max="15363" width="8.25" style="1"/>
    <col min="15364" max="15365" width="9.58333333333333" style="1" customWidth="1"/>
    <col min="15366" max="15619" width="8.25" style="1"/>
    <col min="15620" max="15621" width="9.58333333333333" style="1" customWidth="1"/>
    <col min="15622" max="15875" width="8.25" style="1"/>
    <col min="15876" max="15877" width="9.58333333333333" style="1" customWidth="1"/>
    <col min="15878" max="16131" width="8.25" style="1"/>
    <col min="16132" max="16133" width="9.58333333333333"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1569</v>
      </c>
      <c r="C4" s="18"/>
      <c r="D4" s="18"/>
      <c r="E4" s="18"/>
      <c r="F4" s="18"/>
      <c r="G4" s="18"/>
      <c r="H4" s="18"/>
      <c r="I4" s="18"/>
      <c r="J4" s="18"/>
    </row>
    <row r="5" ht="15" customHeight="1" spans="1:10">
      <c r="A5" s="29" t="s">
        <v>913</v>
      </c>
      <c r="B5" s="59" t="s">
        <v>759</v>
      </c>
      <c r="C5" s="59"/>
      <c r="D5" s="59"/>
      <c r="E5" s="17" t="s">
        <v>914</v>
      </c>
      <c r="F5" s="18" t="s">
        <v>759</v>
      </c>
      <c r="G5" s="18"/>
      <c r="H5" s="18"/>
      <c r="I5" s="18"/>
      <c r="J5" s="18"/>
    </row>
    <row r="6" ht="16.5" spans="1:10">
      <c r="A6" s="29"/>
      <c r="B6" s="59"/>
      <c r="C6" s="59"/>
      <c r="D6" s="59"/>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47.492775</v>
      </c>
      <c r="D9" s="6">
        <v>47.492775</v>
      </c>
      <c r="E9" s="6">
        <v>47.492775</v>
      </c>
      <c r="F9" s="4">
        <v>10</v>
      </c>
      <c r="G9" s="4"/>
      <c r="H9" s="19">
        <v>1</v>
      </c>
      <c r="I9" s="24">
        <v>10</v>
      </c>
      <c r="J9" s="25"/>
    </row>
    <row r="10" ht="36" customHeight="1" spans="1:10">
      <c r="A10" s="29"/>
      <c r="B10" s="7" t="s">
        <v>1266</v>
      </c>
      <c r="C10" s="6">
        <v>47.492775</v>
      </c>
      <c r="D10" s="6">
        <v>47.492775</v>
      </c>
      <c r="E10" s="6">
        <v>47.492775</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1" customHeight="1" spans="1:10">
      <c r="A14" s="41" t="s">
        <v>1090</v>
      </c>
      <c r="B14" s="42" t="s">
        <v>1570</v>
      </c>
      <c r="C14" s="42"/>
      <c r="D14" s="42"/>
      <c r="E14" s="42"/>
      <c r="F14" s="42"/>
      <c r="G14" s="54" t="s">
        <v>1570</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71" t="s">
        <v>824</v>
      </c>
      <c r="B17" s="45" t="s">
        <v>825</v>
      </c>
      <c r="C17" s="61" t="s">
        <v>1083</v>
      </c>
      <c r="D17" s="39" t="s">
        <v>827</v>
      </c>
      <c r="E17" s="39">
        <v>12</v>
      </c>
      <c r="F17" s="39" t="s">
        <v>828</v>
      </c>
      <c r="G17" s="39">
        <v>12</v>
      </c>
      <c r="H17" s="21">
        <v>10</v>
      </c>
      <c r="I17" s="21">
        <v>10</v>
      </c>
      <c r="J17" s="39" t="s">
        <v>786</v>
      </c>
    </row>
    <row r="18" ht="36" customHeight="1" spans="1:10">
      <c r="A18" s="49"/>
      <c r="B18" s="45" t="s">
        <v>825</v>
      </c>
      <c r="C18" s="44" t="s">
        <v>1133</v>
      </c>
      <c r="D18" s="72" t="s">
        <v>827</v>
      </c>
      <c r="E18" s="72">
        <v>55</v>
      </c>
      <c r="F18" s="72" t="s">
        <v>828</v>
      </c>
      <c r="G18" s="72">
        <v>55</v>
      </c>
      <c r="H18" s="21">
        <v>10</v>
      </c>
      <c r="I18" s="21">
        <v>10</v>
      </c>
      <c r="J18" s="39" t="s">
        <v>786</v>
      </c>
    </row>
    <row r="19" ht="36" customHeight="1" spans="1:10">
      <c r="A19" s="49"/>
      <c r="B19" s="30" t="s">
        <v>849</v>
      </c>
      <c r="C19" s="30" t="s">
        <v>986</v>
      </c>
      <c r="D19" s="39" t="s">
        <v>827</v>
      </c>
      <c r="E19" s="30">
        <v>100</v>
      </c>
      <c r="F19" s="39" t="s">
        <v>837</v>
      </c>
      <c r="G19" s="30">
        <v>100</v>
      </c>
      <c r="H19" s="21">
        <v>10</v>
      </c>
      <c r="I19" s="21">
        <v>9</v>
      </c>
      <c r="J19" s="39" t="s">
        <v>786</v>
      </c>
    </row>
    <row r="20" ht="36" customHeight="1" spans="1:10">
      <c r="A20" s="49"/>
      <c r="B20" s="30" t="s">
        <v>849</v>
      </c>
      <c r="C20" s="30" t="s">
        <v>1130</v>
      </c>
      <c r="D20" s="39" t="s">
        <v>827</v>
      </c>
      <c r="E20" s="30">
        <v>100</v>
      </c>
      <c r="F20" s="39" t="s">
        <v>837</v>
      </c>
      <c r="G20" s="30">
        <v>100</v>
      </c>
      <c r="H20" s="21">
        <v>10</v>
      </c>
      <c r="I20" s="21">
        <v>9</v>
      </c>
      <c r="J20" s="39" t="s">
        <v>786</v>
      </c>
    </row>
    <row r="21" ht="36" customHeight="1" spans="1:10">
      <c r="A21" s="49"/>
      <c r="B21" s="30" t="s">
        <v>864</v>
      </c>
      <c r="C21" s="30" t="s">
        <v>865</v>
      </c>
      <c r="D21" s="39" t="s">
        <v>827</v>
      </c>
      <c r="E21" s="30">
        <v>100</v>
      </c>
      <c r="F21" s="39" t="s">
        <v>837</v>
      </c>
      <c r="G21" s="30">
        <v>100</v>
      </c>
      <c r="H21" s="21">
        <v>10</v>
      </c>
      <c r="I21" s="21">
        <v>9</v>
      </c>
      <c r="J21" s="39" t="s">
        <v>786</v>
      </c>
    </row>
    <row r="22" ht="36" customHeight="1" spans="1:10">
      <c r="A22" s="45" t="s">
        <v>881</v>
      </c>
      <c r="B22" s="46" t="s">
        <v>887</v>
      </c>
      <c r="C22" s="73" t="s">
        <v>890</v>
      </c>
      <c r="D22" s="14" t="s">
        <v>937</v>
      </c>
      <c r="E22" s="14" t="s">
        <v>884</v>
      </c>
      <c r="F22" s="14" t="s">
        <v>885</v>
      </c>
      <c r="G22" s="22" t="s">
        <v>884</v>
      </c>
      <c r="H22" s="21">
        <v>15</v>
      </c>
      <c r="I22" s="21">
        <v>14</v>
      </c>
      <c r="J22" s="39" t="s">
        <v>786</v>
      </c>
    </row>
    <row r="23" ht="36" customHeight="1" spans="1:10">
      <c r="A23" s="63"/>
      <c r="B23" s="46" t="s">
        <v>887</v>
      </c>
      <c r="C23" s="30" t="s">
        <v>1571</v>
      </c>
      <c r="D23" s="14" t="s">
        <v>937</v>
      </c>
      <c r="E23" s="14" t="s">
        <v>884</v>
      </c>
      <c r="F23" s="14" t="s">
        <v>885</v>
      </c>
      <c r="G23" s="22" t="s">
        <v>884</v>
      </c>
      <c r="H23" s="21">
        <v>15</v>
      </c>
      <c r="I23" s="21">
        <v>14</v>
      </c>
      <c r="J23" s="39" t="s">
        <v>786</v>
      </c>
    </row>
    <row r="24" ht="36" customHeight="1" spans="1:10">
      <c r="A24" s="68" t="s">
        <v>899</v>
      </c>
      <c r="B24" s="30" t="s">
        <v>940</v>
      </c>
      <c r="C24" s="50" t="s">
        <v>904</v>
      </c>
      <c r="D24" s="74" t="s">
        <v>853</v>
      </c>
      <c r="E24" s="30">
        <v>98</v>
      </c>
      <c r="F24" s="30" t="s">
        <v>837</v>
      </c>
      <c r="G24" s="30">
        <v>98</v>
      </c>
      <c r="H24" s="21">
        <v>10</v>
      </c>
      <c r="I24" s="21">
        <v>9</v>
      </c>
      <c r="J24" s="39" t="s">
        <v>786</v>
      </c>
    </row>
    <row r="25" ht="15" customHeight="1" spans="1:10">
      <c r="A25" s="51" t="s">
        <v>942</v>
      </c>
      <c r="B25" s="52"/>
      <c r="C25" s="53" t="s">
        <v>786</v>
      </c>
      <c r="D25" s="53"/>
      <c r="E25" s="53"/>
      <c r="F25" s="53"/>
      <c r="G25" s="53"/>
      <c r="H25" s="53"/>
      <c r="I25" s="53"/>
      <c r="J25" s="58"/>
    </row>
    <row r="26" ht="24" customHeight="1" spans="1:10">
      <c r="A26" s="29" t="s">
        <v>943</v>
      </c>
      <c r="B26" s="4">
        <v>100</v>
      </c>
      <c r="C26" s="4"/>
      <c r="D26" s="4"/>
      <c r="E26" s="4"/>
      <c r="F26" s="4"/>
      <c r="G26" s="4"/>
      <c r="H26" s="4"/>
      <c r="I26" s="21">
        <v>94</v>
      </c>
      <c r="J26" s="26" t="s">
        <v>944</v>
      </c>
    </row>
    <row r="27" spans="1:10">
      <c r="A27" s="16" t="s">
        <v>945</v>
      </c>
      <c r="B27" s="16"/>
      <c r="C27" s="16"/>
      <c r="D27" s="16"/>
      <c r="E27" s="16"/>
      <c r="F27" s="16"/>
      <c r="G27" s="16"/>
      <c r="H27" s="16"/>
      <c r="I27" s="16"/>
      <c r="J27" s="16"/>
    </row>
    <row r="28" spans="1:10">
      <c r="A28" s="16" t="s">
        <v>1262</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1263</v>
      </c>
      <c r="B30" s="16"/>
      <c r="C30" s="16"/>
      <c r="D30" s="16"/>
      <c r="E30" s="16"/>
      <c r="F30" s="16"/>
      <c r="G30" s="16"/>
      <c r="H30" s="16"/>
      <c r="I30" s="16"/>
      <c r="J30" s="16"/>
    </row>
    <row r="31" spans="1:10">
      <c r="A31" s="16" t="s">
        <v>1264</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B14" sqref="B14:F14"/>
    </sheetView>
  </sheetViews>
  <sheetFormatPr defaultColWidth="8.25" defaultRowHeight="13.5"/>
  <cols>
    <col min="1" max="1" width="10.5833333333333" style="1" customWidth="1"/>
    <col min="2" max="2" width="15.5833333333333" style="1" customWidth="1"/>
    <col min="3" max="3" width="24.5" style="1" customWidth="1"/>
    <col min="4" max="5" width="9.58333333333333" style="1" customWidth="1"/>
    <col min="6" max="10" width="15.5833333333333" style="1" customWidth="1"/>
    <col min="11" max="259" width="8.25" style="1"/>
    <col min="260" max="261" width="9.58333333333333" style="1" customWidth="1"/>
    <col min="262" max="515" width="8.25" style="1"/>
    <col min="516" max="517" width="9.58333333333333" style="1" customWidth="1"/>
    <col min="518" max="771" width="8.25" style="1"/>
    <col min="772" max="773" width="9.58333333333333" style="1" customWidth="1"/>
    <col min="774" max="1027" width="8.25" style="1"/>
    <col min="1028" max="1029" width="9.58333333333333" style="1" customWidth="1"/>
    <col min="1030" max="1283" width="8.25" style="1"/>
    <col min="1284" max="1285" width="9.58333333333333" style="1" customWidth="1"/>
    <col min="1286" max="1539" width="8.25" style="1"/>
    <col min="1540" max="1541" width="9.58333333333333" style="1" customWidth="1"/>
    <col min="1542" max="1795" width="8.25" style="1"/>
    <col min="1796" max="1797" width="9.58333333333333" style="1" customWidth="1"/>
    <col min="1798" max="2051" width="8.25" style="1"/>
    <col min="2052" max="2053" width="9.58333333333333" style="1" customWidth="1"/>
    <col min="2054" max="2307" width="8.25" style="1"/>
    <col min="2308" max="2309" width="9.58333333333333" style="1" customWidth="1"/>
    <col min="2310" max="2563" width="8.25" style="1"/>
    <col min="2564" max="2565" width="9.58333333333333" style="1" customWidth="1"/>
    <col min="2566" max="2819" width="8.25" style="1"/>
    <col min="2820" max="2821" width="9.58333333333333" style="1" customWidth="1"/>
    <col min="2822" max="3075" width="8.25" style="1"/>
    <col min="3076" max="3077" width="9.58333333333333" style="1" customWidth="1"/>
    <col min="3078" max="3331" width="8.25" style="1"/>
    <col min="3332" max="3333" width="9.58333333333333" style="1" customWidth="1"/>
    <col min="3334" max="3587" width="8.25" style="1"/>
    <col min="3588" max="3589" width="9.58333333333333" style="1" customWidth="1"/>
    <col min="3590" max="3843" width="8.25" style="1"/>
    <col min="3844" max="3845" width="9.58333333333333" style="1" customWidth="1"/>
    <col min="3846" max="4099" width="8.25" style="1"/>
    <col min="4100" max="4101" width="9.58333333333333" style="1" customWidth="1"/>
    <col min="4102" max="4355" width="8.25" style="1"/>
    <col min="4356" max="4357" width="9.58333333333333" style="1" customWidth="1"/>
    <col min="4358" max="4611" width="8.25" style="1"/>
    <col min="4612" max="4613" width="9.58333333333333" style="1" customWidth="1"/>
    <col min="4614" max="4867" width="8.25" style="1"/>
    <col min="4868" max="4869" width="9.58333333333333" style="1" customWidth="1"/>
    <col min="4870" max="5123" width="8.25" style="1"/>
    <col min="5124" max="5125" width="9.58333333333333" style="1" customWidth="1"/>
    <col min="5126" max="5379" width="8.25" style="1"/>
    <col min="5380" max="5381" width="9.58333333333333" style="1" customWidth="1"/>
    <col min="5382" max="5635" width="8.25" style="1"/>
    <col min="5636" max="5637" width="9.58333333333333" style="1" customWidth="1"/>
    <col min="5638" max="5891" width="8.25" style="1"/>
    <col min="5892" max="5893" width="9.58333333333333" style="1" customWidth="1"/>
    <col min="5894" max="6147" width="8.25" style="1"/>
    <col min="6148" max="6149" width="9.58333333333333" style="1" customWidth="1"/>
    <col min="6150" max="6403" width="8.25" style="1"/>
    <col min="6404" max="6405" width="9.58333333333333" style="1" customWidth="1"/>
    <col min="6406" max="6659" width="8.25" style="1"/>
    <col min="6660" max="6661" width="9.58333333333333" style="1" customWidth="1"/>
    <col min="6662" max="6915" width="8.25" style="1"/>
    <col min="6916" max="6917" width="9.58333333333333" style="1" customWidth="1"/>
    <col min="6918" max="7171" width="8.25" style="1"/>
    <col min="7172" max="7173" width="9.58333333333333" style="1" customWidth="1"/>
    <col min="7174" max="7427" width="8.25" style="1"/>
    <col min="7428" max="7429" width="9.58333333333333" style="1" customWidth="1"/>
    <col min="7430" max="7683" width="8.25" style="1"/>
    <col min="7684" max="7685" width="9.58333333333333" style="1" customWidth="1"/>
    <col min="7686" max="7939" width="8.25" style="1"/>
    <col min="7940" max="7941" width="9.58333333333333" style="1" customWidth="1"/>
    <col min="7942" max="8195" width="8.25" style="1"/>
    <col min="8196" max="8197" width="9.58333333333333" style="1" customWidth="1"/>
    <col min="8198" max="8451" width="8.25" style="1"/>
    <col min="8452" max="8453" width="9.58333333333333" style="1" customWidth="1"/>
    <col min="8454" max="8707" width="8.25" style="1"/>
    <col min="8708" max="8709" width="9.58333333333333" style="1" customWidth="1"/>
    <col min="8710" max="8963" width="8.25" style="1"/>
    <col min="8964" max="8965" width="9.58333333333333" style="1" customWidth="1"/>
    <col min="8966" max="9219" width="8.25" style="1"/>
    <col min="9220" max="9221" width="9.58333333333333" style="1" customWidth="1"/>
    <col min="9222" max="9475" width="8.25" style="1"/>
    <col min="9476" max="9477" width="9.58333333333333" style="1" customWidth="1"/>
    <col min="9478" max="9731" width="8.25" style="1"/>
    <col min="9732" max="9733" width="9.58333333333333" style="1" customWidth="1"/>
    <col min="9734" max="9987" width="8.25" style="1"/>
    <col min="9988" max="9989" width="9.58333333333333" style="1" customWidth="1"/>
    <col min="9990" max="10243" width="8.25" style="1"/>
    <col min="10244" max="10245" width="9.58333333333333" style="1" customWidth="1"/>
    <col min="10246" max="10499" width="8.25" style="1"/>
    <col min="10500" max="10501" width="9.58333333333333" style="1" customWidth="1"/>
    <col min="10502" max="10755" width="8.25" style="1"/>
    <col min="10756" max="10757" width="9.58333333333333" style="1" customWidth="1"/>
    <col min="10758" max="11011" width="8.25" style="1"/>
    <col min="11012" max="11013" width="9.58333333333333" style="1" customWidth="1"/>
    <col min="11014" max="11267" width="8.25" style="1"/>
    <col min="11268" max="11269" width="9.58333333333333" style="1" customWidth="1"/>
    <col min="11270" max="11523" width="8.25" style="1"/>
    <col min="11524" max="11525" width="9.58333333333333" style="1" customWidth="1"/>
    <col min="11526" max="11779" width="8.25" style="1"/>
    <col min="11780" max="11781" width="9.58333333333333" style="1" customWidth="1"/>
    <col min="11782" max="12035" width="8.25" style="1"/>
    <col min="12036" max="12037" width="9.58333333333333" style="1" customWidth="1"/>
    <col min="12038" max="12291" width="8.25" style="1"/>
    <col min="12292" max="12293" width="9.58333333333333" style="1" customWidth="1"/>
    <col min="12294" max="12547" width="8.25" style="1"/>
    <col min="12548" max="12549" width="9.58333333333333" style="1" customWidth="1"/>
    <col min="12550" max="12803" width="8.25" style="1"/>
    <col min="12804" max="12805" width="9.58333333333333" style="1" customWidth="1"/>
    <col min="12806" max="13059" width="8.25" style="1"/>
    <col min="13060" max="13061" width="9.58333333333333" style="1" customWidth="1"/>
    <col min="13062" max="13315" width="8.25" style="1"/>
    <col min="13316" max="13317" width="9.58333333333333" style="1" customWidth="1"/>
    <col min="13318" max="13571" width="8.25" style="1"/>
    <col min="13572" max="13573" width="9.58333333333333" style="1" customWidth="1"/>
    <col min="13574" max="13827" width="8.25" style="1"/>
    <col min="13828" max="13829" width="9.58333333333333" style="1" customWidth="1"/>
    <col min="13830" max="14083" width="8.25" style="1"/>
    <col min="14084" max="14085" width="9.58333333333333" style="1" customWidth="1"/>
    <col min="14086" max="14339" width="8.25" style="1"/>
    <col min="14340" max="14341" width="9.58333333333333" style="1" customWidth="1"/>
    <col min="14342" max="14595" width="8.25" style="1"/>
    <col min="14596" max="14597" width="9.58333333333333" style="1" customWidth="1"/>
    <col min="14598" max="14851" width="8.25" style="1"/>
    <col min="14852" max="14853" width="9.58333333333333" style="1" customWidth="1"/>
    <col min="14854" max="15107" width="8.25" style="1"/>
    <col min="15108" max="15109" width="9.58333333333333" style="1" customWidth="1"/>
    <col min="15110" max="15363" width="8.25" style="1"/>
    <col min="15364" max="15365" width="9.58333333333333" style="1" customWidth="1"/>
    <col min="15366" max="15619" width="8.25" style="1"/>
    <col min="15620" max="15621" width="9.58333333333333" style="1" customWidth="1"/>
    <col min="15622" max="15875" width="8.25" style="1"/>
    <col min="15876" max="15877" width="9.58333333333333" style="1" customWidth="1"/>
    <col min="15878" max="16131" width="8.25" style="1"/>
    <col min="16132" max="16133" width="9.58333333333333"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1572</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0.8</v>
      </c>
      <c r="D9" s="6">
        <v>0.8</v>
      </c>
      <c r="E9" s="6">
        <v>0.8</v>
      </c>
      <c r="F9" s="4">
        <v>10</v>
      </c>
      <c r="G9" s="4"/>
      <c r="H9" s="19">
        <v>1</v>
      </c>
      <c r="I9" s="24">
        <v>10</v>
      </c>
      <c r="J9" s="25"/>
    </row>
    <row r="10" ht="36" customHeight="1" spans="1:10">
      <c r="A10" s="29"/>
      <c r="B10" s="7" t="s">
        <v>1266</v>
      </c>
      <c r="C10" s="6">
        <v>0.8</v>
      </c>
      <c r="D10" s="6">
        <v>0.8</v>
      </c>
      <c r="E10" s="6">
        <v>0.8</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00.5" customHeight="1" spans="1:10">
      <c r="A14" s="41" t="s">
        <v>1090</v>
      </c>
      <c r="B14" s="42" t="s">
        <v>1573</v>
      </c>
      <c r="C14" s="42"/>
      <c r="D14" s="42"/>
      <c r="E14" s="42"/>
      <c r="F14" s="42"/>
      <c r="G14" s="54" t="s">
        <v>1573</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7" t="s">
        <v>824</v>
      </c>
      <c r="B17" s="64" t="s">
        <v>825</v>
      </c>
      <c r="C17" s="65" t="s">
        <v>1574</v>
      </c>
      <c r="D17" s="61" t="s">
        <v>827</v>
      </c>
      <c r="E17" s="69">
        <v>2</v>
      </c>
      <c r="F17" s="70" t="s">
        <v>839</v>
      </c>
      <c r="G17" s="70">
        <v>2</v>
      </c>
      <c r="H17" s="21">
        <v>20</v>
      </c>
      <c r="I17" s="21">
        <v>20</v>
      </c>
      <c r="J17" s="39" t="s">
        <v>786</v>
      </c>
    </row>
    <row r="18" ht="36" customHeight="1" spans="1:10">
      <c r="A18" s="5"/>
      <c r="B18" s="11" t="s">
        <v>849</v>
      </c>
      <c r="C18" s="66" t="s">
        <v>985</v>
      </c>
      <c r="D18" s="61" t="s">
        <v>827</v>
      </c>
      <c r="E18" s="61">
        <v>100</v>
      </c>
      <c r="F18" s="61" t="s">
        <v>837</v>
      </c>
      <c r="G18" s="61">
        <v>100</v>
      </c>
      <c r="H18" s="21">
        <v>10</v>
      </c>
      <c r="I18" s="21">
        <v>10</v>
      </c>
      <c r="J18" s="39" t="s">
        <v>786</v>
      </c>
    </row>
    <row r="19" ht="36" customHeight="1" spans="1:10">
      <c r="A19" s="5"/>
      <c r="B19" s="11" t="s">
        <v>849</v>
      </c>
      <c r="C19" s="66" t="s">
        <v>934</v>
      </c>
      <c r="D19" s="61" t="s">
        <v>827</v>
      </c>
      <c r="E19" s="61">
        <v>100</v>
      </c>
      <c r="F19" s="61" t="s">
        <v>837</v>
      </c>
      <c r="G19" s="61">
        <v>100</v>
      </c>
      <c r="H19" s="21">
        <v>10</v>
      </c>
      <c r="I19" s="21">
        <v>10</v>
      </c>
      <c r="J19" s="39" t="s">
        <v>786</v>
      </c>
    </row>
    <row r="20" ht="36" customHeight="1" spans="1:10">
      <c r="A20" s="4"/>
      <c r="B20" s="3" t="s">
        <v>864</v>
      </c>
      <c r="C20" s="66" t="s">
        <v>1195</v>
      </c>
      <c r="D20" s="61" t="s">
        <v>827</v>
      </c>
      <c r="E20" s="61">
        <v>100</v>
      </c>
      <c r="F20" s="61" t="s">
        <v>837</v>
      </c>
      <c r="G20" s="61">
        <v>100</v>
      </c>
      <c r="H20" s="21">
        <v>10</v>
      </c>
      <c r="I20" s="21">
        <v>9</v>
      </c>
      <c r="J20" s="39" t="s">
        <v>786</v>
      </c>
    </row>
    <row r="21" ht="36" customHeight="1" spans="1:10">
      <c r="A21" s="45" t="s">
        <v>881</v>
      </c>
      <c r="B21" s="46" t="s">
        <v>887</v>
      </c>
      <c r="C21" s="66" t="s">
        <v>1383</v>
      </c>
      <c r="D21" s="14" t="s">
        <v>937</v>
      </c>
      <c r="E21" s="14" t="s">
        <v>884</v>
      </c>
      <c r="F21" s="14" t="s">
        <v>885</v>
      </c>
      <c r="G21" s="22" t="s">
        <v>884</v>
      </c>
      <c r="H21" s="21">
        <v>15</v>
      </c>
      <c r="I21" s="21">
        <v>15</v>
      </c>
      <c r="J21" s="39" t="s">
        <v>786</v>
      </c>
    </row>
    <row r="22" ht="36" customHeight="1" spans="1:10">
      <c r="A22" s="63"/>
      <c r="B22" s="46" t="s">
        <v>887</v>
      </c>
      <c r="C22" s="67" t="s">
        <v>1575</v>
      </c>
      <c r="D22" s="14" t="s">
        <v>937</v>
      </c>
      <c r="E22" s="14" t="s">
        <v>884</v>
      </c>
      <c r="F22" s="14" t="s">
        <v>885</v>
      </c>
      <c r="G22" s="22" t="s">
        <v>884</v>
      </c>
      <c r="H22" s="21">
        <v>15</v>
      </c>
      <c r="I22" s="21">
        <v>14</v>
      </c>
      <c r="J22" s="39" t="s">
        <v>786</v>
      </c>
    </row>
    <row r="23" ht="36" customHeight="1" spans="1:10">
      <c r="A23" s="68" t="s">
        <v>899</v>
      </c>
      <c r="B23" s="30" t="s">
        <v>940</v>
      </c>
      <c r="C23" s="50" t="s">
        <v>902</v>
      </c>
      <c r="D23" s="31" t="s">
        <v>853</v>
      </c>
      <c r="E23" s="30">
        <v>98</v>
      </c>
      <c r="F23" s="30" t="s">
        <v>837</v>
      </c>
      <c r="G23" s="30" t="s">
        <v>1568</v>
      </c>
      <c r="H23" s="21">
        <v>10</v>
      </c>
      <c r="I23" s="21">
        <v>9</v>
      </c>
      <c r="J23" s="39" t="s">
        <v>786</v>
      </c>
    </row>
    <row r="24" ht="15" customHeight="1" spans="1:10">
      <c r="A24" s="51" t="s">
        <v>942</v>
      </c>
      <c r="B24" s="52"/>
      <c r="C24" s="53" t="s">
        <v>786</v>
      </c>
      <c r="D24" s="53"/>
      <c r="E24" s="53"/>
      <c r="F24" s="53"/>
      <c r="G24" s="53"/>
      <c r="H24" s="53"/>
      <c r="I24" s="53"/>
      <c r="J24" s="58"/>
    </row>
    <row r="25" ht="43" customHeight="1" spans="1:10">
      <c r="A25" s="29" t="s">
        <v>943</v>
      </c>
      <c r="B25" s="4">
        <v>100</v>
      </c>
      <c r="C25" s="4"/>
      <c r="D25" s="4"/>
      <c r="E25" s="4"/>
      <c r="F25" s="4"/>
      <c r="G25" s="4"/>
      <c r="H25" s="4"/>
      <c r="I25" s="21">
        <v>97</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6" workbookViewId="0">
      <selection activeCell="G14" sqref="G14:J14"/>
    </sheetView>
  </sheetViews>
  <sheetFormatPr defaultColWidth="8.25" defaultRowHeight="13.5"/>
  <cols>
    <col min="1" max="1" width="10.5833333333333" style="1" customWidth="1"/>
    <col min="2" max="6" width="15.5833333333333" style="1" customWidth="1"/>
    <col min="7" max="7" width="27.75" style="1" customWidth="1"/>
    <col min="8" max="10" width="15.5833333333333" style="1" customWidth="1"/>
    <col min="11" max="259" width="8.25" style="1"/>
    <col min="260" max="261" width="9.58333333333333" style="1" customWidth="1"/>
    <col min="262" max="515" width="8.25" style="1"/>
    <col min="516" max="517" width="9.58333333333333" style="1" customWidth="1"/>
    <col min="518" max="771" width="8.25" style="1"/>
    <col min="772" max="773" width="9.58333333333333" style="1" customWidth="1"/>
    <col min="774" max="1027" width="8.25" style="1"/>
    <col min="1028" max="1029" width="9.58333333333333" style="1" customWidth="1"/>
    <col min="1030" max="1283" width="8.25" style="1"/>
    <col min="1284" max="1285" width="9.58333333333333" style="1" customWidth="1"/>
    <col min="1286" max="1539" width="8.25" style="1"/>
    <col min="1540" max="1541" width="9.58333333333333" style="1" customWidth="1"/>
    <col min="1542" max="1795" width="8.25" style="1"/>
    <col min="1796" max="1797" width="9.58333333333333" style="1" customWidth="1"/>
    <col min="1798" max="2051" width="8.25" style="1"/>
    <col min="2052" max="2053" width="9.58333333333333" style="1" customWidth="1"/>
    <col min="2054" max="2307" width="8.25" style="1"/>
    <col min="2308" max="2309" width="9.58333333333333" style="1" customWidth="1"/>
    <col min="2310" max="2563" width="8.25" style="1"/>
    <col min="2564" max="2565" width="9.58333333333333" style="1" customWidth="1"/>
    <col min="2566" max="2819" width="8.25" style="1"/>
    <col min="2820" max="2821" width="9.58333333333333" style="1" customWidth="1"/>
    <col min="2822" max="3075" width="8.25" style="1"/>
    <col min="3076" max="3077" width="9.58333333333333" style="1" customWidth="1"/>
    <col min="3078" max="3331" width="8.25" style="1"/>
    <col min="3332" max="3333" width="9.58333333333333" style="1" customWidth="1"/>
    <col min="3334" max="3587" width="8.25" style="1"/>
    <col min="3588" max="3589" width="9.58333333333333" style="1" customWidth="1"/>
    <col min="3590" max="3843" width="8.25" style="1"/>
    <col min="3844" max="3845" width="9.58333333333333" style="1" customWidth="1"/>
    <col min="3846" max="4099" width="8.25" style="1"/>
    <col min="4100" max="4101" width="9.58333333333333" style="1" customWidth="1"/>
    <col min="4102" max="4355" width="8.25" style="1"/>
    <col min="4356" max="4357" width="9.58333333333333" style="1" customWidth="1"/>
    <col min="4358" max="4611" width="8.25" style="1"/>
    <col min="4612" max="4613" width="9.58333333333333" style="1" customWidth="1"/>
    <col min="4614" max="4867" width="8.25" style="1"/>
    <col min="4868" max="4869" width="9.58333333333333" style="1" customWidth="1"/>
    <col min="4870" max="5123" width="8.25" style="1"/>
    <col min="5124" max="5125" width="9.58333333333333" style="1" customWidth="1"/>
    <col min="5126" max="5379" width="8.25" style="1"/>
    <col min="5380" max="5381" width="9.58333333333333" style="1" customWidth="1"/>
    <col min="5382" max="5635" width="8.25" style="1"/>
    <col min="5636" max="5637" width="9.58333333333333" style="1" customWidth="1"/>
    <col min="5638" max="5891" width="8.25" style="1"/>
    <col min="5892" max="5893" width="9.58333333333333" style="1" customWidth="1"/>
    <col min="5894" max="6147" width="8.25" style="1"/>
    <col min="6148" max="6149" width="9.58333333333333" style="1" customWidth="1"/>
    <col min="6150" max="6403" width="8.25" style="1"/>
    <col min="6404" max="6405" width="9.58333333333333" style="1" customWidth="1"/>
    <col min="6406" max="6659" width="8.25" style="1"/>
    <col min="6660" max="6661" width="9.58333333333333" style="1" customWidth="1"/>
    <col min="6662" max="6915" width="8.25" style="1"/>
    <col min="6916" max="6917" width="9.58333333333333" style="1" customWidth="1"/>
    <col min="6918" max="7171" width="8.25" style="1"/>
    <col min="7172" max="7173" width="9.58333333333333" style="1" customWidth="1"/>
    <col min="7174" max="7427" width="8.25" style="1"/>
    <col min="7428" max="7429" width="9.58333333333333" style="1" customWidth="1"/>
    <col min="7430" max="7683" width="8.25" style="1"/>
    <col min="7684" max="7685" width="9.58333333333333" style="1" customWidth="1"/>
    <col min="7686" max="7939" width="8.25" style="1"/>
    <col min="7940" max="7941" width="9.58333333333333" style="1" customWidth="1"/>
    <col min="7942" max="8195" width="8.25" style="1"/>
    <col min="8196" max="8197" width="9.58333333333333" style="1" customWidth="1"/>
    <col min="8198" max="8451" width="8.25" style="1"/>
    <col min="8452" max="8453" width="9.58333333333333" style="1" customWidth="1"/>
    <col min="8454" max="8707" width="8.25" style="1"/>
    <col min="8708" max="8709" width="9.58333333333333" style="1" customWidth="1"/>
    <col min="8710" max="8963" width="8.25" style="1"/>
    <col min="8964" max="8965" width="9.58333333333333" style="1" customWidth="1"/>
    <col min="8966" max="9219" width="8.25" style="1"/>
    <col min="9220" max="9221" width="9.58333333333333" style="1" customWidth="1"/>
    <col min="9222" max="9475" width="8.25" style="1"/>
    <col min="9476" max="9477" width="9.58333333333333" style="1" customWidth="1"/>
    <col min="9478" max="9731" width="8.25" style="1"/>
    <col min="9732" max="9733" width="9.58333333333333" style="1" customWidth="1"/>
    <col min="9734" max="9987" width="8.25" style="1"/>
    <col min="9988" max="9989" width="9.58333333333333" style="1" customWidth="1"/>
    <col min="9990" max="10243" width="8.25" style="1"/>
    <col min="10244" max="10245" width="9.58333333333333" style="1" customWidth="1"/>
    <col min="10246" max="10499" width="8.25" style="1"/>
    <col min="10500" max="10501" width="9.58333333333333" style="1" customWidth="1"/>
    <col min="10502" max="10755" width="8.25" style="1"/>
    <col min="10756" max="10757" width="9.58333333333333" style="1" customWidth="1"/>
    <col min="10758" max="11011" width="8.25" style="1"/>
    <col min="11012" max="11013" width="9.58333333333333" style="1" customWidth="1"/>
    <col min="11014" max="11267" width="8.25" style="1"/>
    <col min="11268" max="11269" width="9.58333333333333" style="1" customWidth="1"/>
    <col min="11270" max="11523" width="8.25" style="1"/>
    <col min="11524" max="11525" width="9.58333333333333" style="1" customWidth="1"/>
    <col min="11526" max="11779" width="8.25" style="1"/>
    <col min="11780" max="11781" width="9.58333333333333" style="1" customWidth="1"/>
    <col min="11782" max="12035" width="8.25" style="1"/>
    <col min="12036" max="12037" width="9.58333333333333" style="1" customWidth="1"/>
    <col min="12038" max="12291" width="8.25" style="1"/>
    <col min="12292" max="12293" width="9.58333333333333" style="1" customWidth="1"/>
    <col min="12294" max="12547" width="8.25" style="1"/>
    <col min="12548" max="12549" width="9.58333333333333" style="1" customWidth="1"/>
    <col min="12550" max="12803" width="8.25" style="1"/>
    <col min="12804" max="12805" width="9.58333333333333" style="1" customWidth="1"/>
    <col min="12806" max="13059" width="8.25" style="1"/>
    <col min="13060" max="13061" width="9.58333333333333" style="1" customWidth="1"/>
    <col min="13062" max="13315" width="8.25" style="1"/>
    <col min="13316" max="13317" width="9.58333333333333" style="1" customWidth="1"/>
    <col min="13318" max="13571" width="8.25" style="1"/>
    <col min="13572" max="13573" width="9.58333333333333" style="1" customWidth="1"/>
    <col min="13574" max="13827" width="8.25" style="1"/>
    <col min="13828" max="13829" width="9.58333333333333" style="1" customWidth="1"/>
    <col min="13830" max="14083" width="8.25" style="1"/>
    <col min="14084" max="14085" width="9.58333333333333" style="1" customWidth="1"/>
    <col min="14086" max="14339" width="8.25" style="1"/>
    <col min="14340" max="14341" width="9.58333333333333" style="1" customWidth="1"/>
    <col min="14342" max="14595" width="8.25" style="1"/>
    <col min="14596" max="14597" width="9.58333333333333" style="1" customWidth="1"/>
    <col min="14598" max="14851" width="8.25" style="1"/>
    <col min="14852" max="14853" width="9.58333333333333" style="1" customWidth="1"/>
    <col min="14854" max="15107" width="8.25" style="1"/>
    <col min="15108" max="15109" width="9.58333333333333" style="1" customWidth="1"/>
    <col min="15110" max="15363" width="8.25" style="1"/>
    <col min="15364" max="15365" width="9.58333333333333" style="1" customWidth="1"/>
    <col min="15366" max="15619" width="8.25" style="1"/>
    <col min="15620" max="15621" width="9.58333333333333" style="1" customWidth="1"/>
    <col min="15622" max="15875" width="8.25" style="1"/>
    <col min="15876" max="15877" width="9.58333333333333" style="1" customWidth="1"/>
    <col min="15878" max="16131" width="8.25" style="1"/>
    <col min="16132" max="16133" width="9.58333333333333"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1576</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0.35</v>
      </c>
      <c r="D9" s="6">
        <v>0.35</v>
      </c>
      <c r="E9" s="6">
        <v>0.35</v>
      </c>
      <c r="F9" s="4">
        <v>10</v>
      </c>
      <c r="G9" s="4"/>
      <c r="H9" s="19">
        <v>1</v>
      </c>
      <c r="I9" s="24">
        <v>10</v>
      </c>
      <c r="J9" s="25"/>
    </row>
    <row r="10" ht="36" customHeight="1" spans="1:10">
      <c r="A10" s="29"/>
      <c r="B10" s="7" t="s">
        <v>1266</v>
      </c>
      <c r="C10" s="6">
        <v>0.35</v>
      </c>
      <c r="D10" s="6">
        <v>0.35</v>
      </c>
      <c r="E10" s="6">
        <v>0.35</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00.5" customHeight="1" spans="1:10">
      <c r="A14" s="41" t="s">
        <v>1090</v>
      </c>
      <c r="B14" s="42" t="s">
        <v>1577</v>
      </c>
      <c r="C14" s="42"/>
      <c r="D14" s="42"/>
      <c r="E14" s="42"/>
      <c r="F14" s="42"/>
      <c r="G14" s="54" t="s">
        <v>1578</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45" t="s">
        <v>824</v>
      </c>
      <c r="B17" s="63" t="s">
        <v>825</v>
      </c>
      <c r="C17" s="47" t="s">
        <v>1579</v>
      </c>
      <c r="D17" s="61" t="s">
        <v>827</v>
      </c>
      <c r="E17" s="30">
        <v>6</v>
      </c>
      <c r="F17" s="39" t="s">
        <v>832</v>
      </c>
      <c r="G17" s="30">
        <v>6</v>
      </c>
      <c r="H17" s="21">
        <v>20</v>
      </c>
      <c r="I17" s="21">
        <v>20</v>
      </c>
      <c r="J17" s="39" t="s">
        <v>786</v>
      </c>
    </row>
    <row r="18" ht="36" customHeight="1" spans="1:10">
      <c r="A18" s="48"/>
      <c r="B18" s="63" t="s">
        <v>849</v>
      </c>
      <c r="C18" s="47" t="s">
        <v>1580</v>
      </c>
      <c r="D18" s="61" t="s">
        <v>827</v>
      </c>
      <c r="E18" s="30">
        <v>100</v>
      </c>
      <c r="F18" s="39" t="s">
        <v>837</v>
      </c>
      <c r="G18" s="30">
        <v>100</v>
      </c>
      <c r="H18" s="21">
        <v>15</v>
      </c>
      <c r="I18" s="21">
        <v>15</v>
      </c>
      <c r="J18" s="39" t="s">
        <v>786</v>
      </c>
    </row>
    <row r="19" ht="36" customHeight="1" spans="1:10">
      <c r="A19" s="48"/>
      <c r="B19" s="63" t="s">
        <v>864</v>
      </c>
      <c r="C19" s="47" t="s">
        <v>987</v>
      </c>
      <c r="D19" s="61" t="s">
        <v>827</v>
      </c>
      <c r="E19" s="30">
        <v>100</v>
      </c>
      <c r="F19" s="39" t="s">
        <v>837</v>
      </c>
      <c r="G19" s="30">
        <v>100</v>
      </c>
      <c r="H19" s="21">
        <v>15</v>
      </c>
      <c r="I19" s="21">
        <v>14</v>
      </c>
      <c r="J19" s="39" t="s">
        <v>786</v>
      </c>
    </row>
    <row r="20" ht="49" customHeight="1" spans="1:10">
      <c r="A20" s="45" t="s">
        <v>881</v>
      </c>
      <c r="B20" s="46" t="s">
        <v>887</v>
      </c>
      <c r="C20" s="47" t="s">
        <v>1581</v>
      </c>
      <c r="D20" s="14" t="s">
        <v>937</v>
      </c>
      <c r="E20" s="14" t="s">
        <v>884</v>
      </c>
      <c r="F20" s="14" t="s">
        <v>885</v>
      </c>
      <c r="G20" s="22" t="s">
        <v>884</v>
      </c>
      <c r="H20" s="21">
        <v>30</v>
      </c>
      <c r="I20" s="21">
        <v>28</v>
      </c>
      <c r="J20" s="39" t="s">
        <v>786</v>
      </c>
    </row>
    <row r="21" ht="36" customHeight="1" spans="1:10">
      <c r="A21" s="30" t="s">
        <v>899</v>
      </c>
      <c r="B21" s="30" t="s">
        <v>940</v>
      </c>
      <c r="C21" s="50" t="s">
        <v>1582</v>
      </c>
      <c r="D21" s="31" t="s">
        <v>853</v>
      </c>
      <c r="E21" s="30">
        <v>95</v>
      </c>
      <c r="F21" s="30" t="s">
        <v>837</v>
      </c>
      <c r="G21" s="30">
        <v>95</v>
      </c>
      <c r="H21" s="21">
        <v>10</v>
      </c>
      <c r="I21" s="21">
        <v>8</v>
      </c>
      <c r="J21" s="39" t="s">
        <v>786</v>
      </c>
    </row>
    <row r="22" ht="15" customHeight="1" spans="1:10">
      <c r="A22" s="51" t="s">
        <v>942</v>
      </c>
      <c r="B22" s="52"/>
      <c r="C22" s="53" t="s">
        <v>786</v>
      </c>
      <c r="D22" s="53"/>
      <c r="E22" s="53"/>
      <c r="F22" s="53"/>
      <c r="G22" s="53"/>
      <c r="H22" s="53"/>
      <c r="I22" s="53"/>
      <c r="J22" s="58"/>
    </row>
    <row r="23" ht="24" customHeight="1" spans="1:10">
      <c r="A23" s="29" t="s">
        <v>943</v>
      </c>
      <c r="B23" s="4">
        <v>100</v>
      </c>
      <c r="C23" s="4"/>
      <c r="D23" s="4"/>
      <c r="E23" s="4"/>
      <c r="F23" s="4"/>
      <c r="G23" s="4"/>
      <c r="H23" s="4"/>
      <c r="I23" s="21">
        <v>95</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2" workbookViewId="0">
      <selection activeCell="B14" sqref="B14:F14"/>
    </sheetView>
  </sheetViews>
  <sheetFormatPr defaultColWidth="8.25" defaultRowHeight="13.5"/>
  <cols>
    <col min="1" max="1" width="10.5833333333333" style="1" customWidth="1"/>
    <col min="2" max="2" width="15.5833333333333" style="1" customWidth="1"/>
    <col min="3" max="3" width="25.8333333333333" style="1" customWidth="1"/>
    <col min="4" max="6" width="15.5833333333333" style="1" customWidth="1"/>
    <col min="7" max="7" width="25.5" style="1" customWidth="1"/>
    <col min="8" max="10" width="15.5833333333333" style="1" customWidth="1"/>
    <col min="11" max="259" width="8.25" style="1"/>
    <col min="260" max="261" width="9.58333333333333" style="1" customWidth="1"/>
    <col min="262" max="515" width="8.25" style="1"/>
    <col min="516" max="517" width="9.58333333333333" style="1" customWidth="1"/>
    <col min="518" max="771" width="8.25" style="1"/>
    <col min="772" max="773" width="9.58333333333333" style="1" customWidth="1"/>
    <col min="774" max="1027" width="8.25" style="1"/>
    <col min="1028" max="1029" width="9.58333333333333" style="1" customWidth="1"/>
    <col min="1030" max="1283" width="8.25" style="1"/>
    <col min="1284" max="1285" width="9.58333333333333" style="1" customWidth="1"/>
    <col min="1286" max="1539" width="8.25" style="1"/>
    <col min="1540" max="1541" width="9.58333333333333" style="1" customWidth="1"/>
    <col min="1542" max="1795" width="8.25" style="1"/>
    <col min="1796" max="1797" width="9.58333333333333" style="1" customWidth="1"/>
    <col min="1798" max="2051" width="8.25" style="1"/>
    <col min="2052" max="2053" width="9.58333333333333" style="1" customWidth="1"/>
    <col min="2054" max="2307" width="8.25" style="1"/>
    <col min="2308" max="2309" width="9.58333333333333" style="1" customWidth="1"/>
    <col min="2310" max="2563" width="8.25" style="1"/>
    <col min="2564" max="2565" width="9.58333333333333" style="1" customWidth="1"/>
    <col min="2566" max="2819" width="8.25" style="1"/>
    <col min="2820" max="2821" width="9.58333333333333" style="1" customWidth="1"/>
    <col min="2822" max="3075" width="8.25" style="1"/>
    <col min="3076" max="3077" width="9.58333333333333" style="1" customWidth="1"/>
    <col min="3078" max="3331" width="8.25" style="1"/>
    <col min="3332" max="3333" width="9.58333333333333" style="1" customWidth="1"/>
    <col min="3334" max="3587" width="8.25" style="1"/>
    <col min="3588" max="3589" width="9.58333333333333" style="1" customWidth="1"/>
    <col min="3590" max="3843" width="8.25" style="1"/>
    <col min="3844" max="3845" width="9.58333333333333" style="1" customWidth="1"/>
    <col min="3846" max="4099" width="8.25" style="1"/>
    <col min="4100" max="4101" width="9.58333333333333" style="1" customWidth="1"/>
    <col min="4102" max="4355" width="8.25" style="1"/>
    <col min="4356" max="4357" width="9.58333333333333" style="1" customWidth="1"/>
    <col min="4358" max="4611" width="8.25" style="1"/>
    <col min="4612" max="4613" width="9.58333333333333" style="1" customWidth="1"/>
    <col min="4614" max="4867" width="8.25" style="1"/>
    <col min="4868" max="4869" width="9.58333333333333" style="1" customWidth="1"/>
    <col min="4870" max="5123" width="8.25" style="1"/>
    <col min="5124" max="5125" width="9.58333333333333" style="1" customWidth="1"/>
    <col min="5126" max="5379" width="8.25" style="1"/>
    <col min="5380" max="5381" width="9.58333333333333" style="1" customWidth="1"/>
    <col min="5382" max="5635" width="8.25" style="1"/>
    <col min="5636" max="5637" width="9.58333333333333" style="1" customWidth="1"/>
    <col min="5638" max="5891" width="8.25" style="1"/>
    <col min="5892" max="5893" width="9.58333333333333" style="1" customWidth="1"/>
    <col min="5894" max="6147" width="8.25" style="1"/>
    <col min="6148" max="6149" width="9.58333333333333" style="1" customWidth="1"/>
    <col min="6150" max="6403" width="8.25" style="1"/>
    <col min="6404" max="6405" width="9.58333333333333" style="1" customWidth="1"/>
    <col min="6406" max="6659" width="8.25" style="1"/>
    <col min="6660" max="6661" width="9.58333333333333" style="1" customWidth="1"/>
    <col min="6662" max="6915" width="8.25" style="1"/>
    <col min="6916" max="6917" width="9.58333333333333" style="1" customWidth="1"/>
    <col min="6918" max="7171" width="8.25" style="1"/>
    <col min="7172" max="7173" width="9.58333333333333" style="1" customWidth="1"/>
    <col min="7174" max="7427" width="8.25" style="1"/>
    <col min="7428" max="7429" width="9.58333333333333" style="1" customWidth="1"/>
    <col min="7430" max="7683" width="8.25" style="1"/>
    <col min="7684" max="7685" width="9.58333333333333" style="1" customWidth="1"/>
    <col min="7686" max="7939" width="8.25" style="1"/>
    <col min="7940" max="7941" width="9.58333333333333" style="1" customWidth="1"/>
    <col min="7942" max="8195" width="8.25" style="1"/>
    <col min="8196" max="8197" width="9.58333333333333" style="1" customWidth="1"/>
    <col min="8198" max="8451" width="8.25" style="1"/>
    <col min="8452" max="8453" width="9.58333333333333" style="1" customWidth="1"/>
    <col min="8454" max="8707" width="8.25" style="1"/>
    <col min="8708" max="8709" width="9.58333333333333" style="1" customWidth="1"/>
    <col min="8710" max="8963" width="8.25" style="1"/>
    <col min="8964" max="8965" width="9.58333333333333" style="1" customWidth="1"/>
    <col min="8966" max="9219" width="8.25" style="1"/>
    <col min="9220" max="9221" width="9.58333333333333" style="1" customWidth="1"/>
    <col min="9222" max="9475" width="8.25" style="1"/>
    <col min="9476" max="9477" width="9.58333333333333" style="1" customWidth="1"/>
    <col min="9478" max="9731" width="8.25" style="1"/>
    <col min="9732" max="9733" width="9.58333333333333" style="1" customWidth="1"/>
    <col min="9734" max="9987" width="8.25" style="1"/>
    <col min="9988" max="9989" width="9.58333333333333" style="1" customWidth="1"/>
    <col min="9990" max="10243" width="8.25" style="1"/>
    <col min="10244" max="10245" width="9.58333333333333" style="1" customWidth="1"/>
    <col min="10246" max="10499" width="8.25" style="1"/>
    <col min="10500" max="10501" width="9.58333333333333" style="1" customWidth="1"/>
    <col min="10502" max="10755" width="8.25" style="1"/>
    <col min="10756" max="10757" width="9.58333333333333" style="1" customWidth="1"/>
    <col min="10758" max="11011" width="8.25" style="1"/>
    <col min="11012" max="11013" width="9.58333333333333" style="1" customWidth="1"/>
    <col min="11014" max="11267" width="8.25" style="1"/>
    <col min="11268" max="11269" width="9.58333333333333" style="1" customWidth="1"/>
    <col min="11270" max="11523" width="8.25" style="1"/>
    <col min="11524" max="11525" width="9.58333333333333" style="1" customWidth="1"/>
    <col min="11526" max="11779" width="8.25" style="1"/>
    <col min="11780" max="11781" width="9.58333333333333" style="1" customWidth="1"/>
    <col min="11782" max="12035" width="8.25" style="1"/>
    <col min="12036" max="12037" width="9.58333333333333" style="1" customWidth="1"/>
    <col min="12038" max="12291" width="8.25" style="1"/>
    <col min="12292" max="12293" width="9.58333333333333" style="1" customWidth="1"/>
    <col min="12294" max="12547" width="8.25" style="1"/>
    <col min="12548" max="12549" width="9.58333333333333" style="1" customWidth="1"/>
    <col min="12550" max="12803" width="8.25" style="1"/>
    <col min="12804" max="12805" width="9.58333333333333" style="1" customWidth="1"/>
    <col min="12806" max="13059" width="8.25" style="1"/>
    <col min="13060" max="13061" width="9.58333333333333" style="1" customWidth="1"/>
    <col min="13062" max="13315" width="8.25" style="1"/>
    <col min="13316" max="13317" width="9.58333333333333" style="1" customWidth="1"/>
    <col min="13318" max="13571" width="8.25" style="1"/>
    <col min="13572" max="13573" width="9.58333333333333" style="1" customWidth="1"/>
    <col min="13574" max="13827" width="8.25" style="1"/>
    <col min="13828" max="13829" width="9.58333333333333" style="1" customWidth="1"/>
    <col min="13830" max="14083" width="8.25" style="1"/>
    <col min="14084" max="14085" width="9.58333333333333" style="1" customWidth="1"/>
    <col min="14086" max="14339" width="8.25" style="1"/>
    <col min="14340" max="14341" width="9.58333333333333" style="1" customWidth="1"/>
    <col min="14342" max="14595" width="8.25" style="1"/>
    <col min="14596" max="14597" width="9.58333333333333" style="1" customWidth="1"/>
    <col min="14598" max="14851" width="8.25" style="1"/>
    <col min="14852" max="14853" width="9.58333333333333" style="1" customWidth="1"/>
    <col min="14854" max="15107" width="8.25" style="1"/>
    <col min="15108" max="15109" width="9.58333333333333" style="1" customWidth="1"/>
    <col min="15110" max="15363" width="8.25" style="1"/>
    <col min="15364" max="15365" width="9.58333333333333" style="1" customWidth="1"/>
    <col min="15366" max="15619" width="8.25" style="1"/>
    <col min="15620" max="15621" width="9.58333333333333" style="1" customWidth="1"/>
    <col min="15622" max="15875" width="8.25" style="1"/>
    <col min="15876" max="15877" width="9.58333333333333" style="1" customWidth="1"/>
    <col min="15878" max="16131" width="8.25" style="1"/>
    <col min="16132" max="16133" width="9.58333333333333"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1583</v>
      </c>
      <c r="C4" s="18"/>
      <c r="D4" s="18"/>
      <c r="E4" s="18"/>
      <c r="F4" s="18"/>
      <c r="G4" s="18"/>
      <c r="H4" s="18"/>
      <c r="I4" s="18"/>
      <c r="J4" s="18"/>
    </row>
    <row r="5" ht="15" customHeight="1" spans="1:10">
      <c r="A5" s="29" t="s">
        <v>913</v>
      </c>
      <c r="B5" s="59" t="s">
        <v>759</v>
      </c>
      <c r="C5" s="59"/>
      <c r="D5" s="59"/>
      <c r="E5" s="17" t="s">
        <v>914</v>
      </c>
      <c r="F5" s="18" t="s">
        <v>759</v>
      </c>
      <c r="G5" s="18"/>
      <c r="H5" s="18"/>
      <c r="I5" s="18"/>
      <c r="J5" s="18"/>
    </row>
    <row r="6" ht="16.5" spans="1:10">
      <c r="A6" s="29"/>
      <c r="B6" s="59"/>
      <c r="C6" s="59"/>
      <c r="D6" s="59"/>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6.536</v>
      </c>
      <c r="D9" s="6">
        <v>6.536</v>
      </c>
      <c r="E9" s="6">
        <v>6.536</v>
      </c>
      <c r="F9" s="4">
        <v>10</v>
      </c>
      <c r="G9" s="4"/>
      <c r="H9" s="19">
        <v>1</v>
      </c>
      <c r="I9" s="24">
        <v>10</v>
      </c>
      <c r="J9" s="25"/>
    </row>
    <row r="10" ht="36" customHeight="1" spans="1:10">
      <c r="A10" s="29"/>
      <c r="B10" s="7" t="s">
        <v>1266</v>
      </c>
      <c r="C10" s="6">
        <v>6.536</v>
      </c>
      <c r="D10" s="6">
        <v>6.536</v>
      </c>
      <c r="E10" s="6">
        <v>6.536</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81" customHeight="1" spans="1:10">
      <c r="A14" s="41" t="s">
        <v>1090</v>
      </c>
      <c r="B14" s="42" t="s">
        <v>1584</v>
      </c>
      <c r="C14" s="42"/>
      <c r="D14" s="42"/>
      <c r="E14" s="42"/>
      <c r="F14" s="42"/>
      <c r="G14" s="54" t="s">
        <v>1584</v>
      </c>
      <c r="H14" s="55"/>
      <c r="I14" s="55"/>
      <c r="J14" s="57"/>
    </row>
    <row r="15" ht="15" customHeight="1" spans="1:10">
      <c r="A15" s="43" t="s">
        <v>815</v>
      </c>
      <c r="B15" s="43"/>
      <c r="C15" s="43"/>
      <c r="D15" s="44" t="s">
        <v>927</v>
      </c>
      <c r="E15" s="44"/>
      <c r="F15" s="44"/>
      <c r="G15" s="56" t="s">
        <v>928</v>
      </c>
      <c r="H15" s="56"/>
      <c r="I15" s="56"/>
      <c r="J15" s="56"/>
    </row>
    <row r="16" ht="35.2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45" t="s">
        <v>824</v>
      </c>
      <c r="B17" s="45" t="s">
        <v>849</v>
      </c>
      <c r="C17" s="60" t="s">
        <v>985</v>
      </c>
      <c r="D17" s="61" t="s">
        <v>827</v>
      </c>
      <c r="E17" s="30">
        <v>100</v>
      </c>
      <c r="F17" s="39" t="s">
        <v>837</v>
      </c>
      <c r="G17" s="30">
        <v>100</v>
      </c>
      <c r="H17" s="21">
        <v>10</v>
      </c>
      <c r="I17" s="21">
        <v>7</v>
      </c>
      <c r="J17" s="39" t="s">
        <v>786</v>
      </c>
    </row>
    <row r="18" ht="36" customHeight="1" spans="1:10">
      <c r="A18" s="48"/>
      <c r="B18" s="45" t="s">
        <v>849</v>
      </c>
      <c r="C18" s="60" t="s">
        <v>1059</v>
      </c>
      <c r="D18" s="61" t="s">
        <v>827</v>
      </c>
      <c r="E18" s="30">
        <v>100</v>
      </c>
      <c r="F18" s="39" t="s">
        <v>837</v>
      </c>
      <c r="G18" s="30">
        <v>100</v>
      </c>
      <c r="H18" s="21">
        <v>10</v>
      </c>
      <c r="I18" s="21">
        <v>7</v>
      </c>
      <c r="J18" s="39" t="s">
        <v>786</v>
      </c>
    </row>
    <row r="19" ht="36" customHeight="1" spans="1:10">
      <c r="A19" s="48"/>
      <c r="B19" s="45" t="s">
        <v>849</v>
      </c>
      <c r="C19" s="60" t="s">
        <v>1085</v>
      </c>
      <c r="D19" s="61" t="s">
        <v>827</v>
      </c>
      <c r="E19" s="30">
        <v>100</v>
      </c>
      <c r="F19" s="39" t="s">
        <v>837</v>
      </c>
      <c r="G19" s="30">
        <v>100</v>
      </c>
      <c r="H19" s="21">
        <v>20</v>
      </c>
      <c r="I19" s="21">
        <v>19</v>
      </c>
      <c r="J19" s="39" t="s">
        <v>786</v>
      </c>
    </row>
    <row r="20" ht="36" customHeight="1" spans="1:10">
      <c r="A20" s="49"/>
      <c r="B20" s="45" t="s">
        <v>866</v>
      </c>
      <c r="C20" s="60" t="s">
        <v>1585</v>
      </c>
      <c r="D20" s="61" t="s">
        <v>827</v>
      </c>
      <c r="E20" s="46">
        <v>100</v>
      </c>
      <c r="F20" s="39" t="s">
        <v>880</v>
      </c>
      <c r="G20" s="46">
        <v>100</v>
      </c>
      <c r="H20" s="21">
        <v>10</v>
      </c>
      <c r="I20" s="21">
        <v>10</v>
      </c>
      <c r="J20" s="39" t="s">
        <v>786</v>
      </c>
    </row>
    <row r="21" ht="36" customHeight="1" spans="1:10">
      <c r="A21" s="45" t="s">
        <v>881</v>
      </c>
      <c r="B21" s="46" t="s">
        <v>887</v>
      </c>
      <c r="C21" s="60" t="s">
        <v>1586</v>
      </c>
      <c r="D21" s="14" t="s">
        <v>937</v>
      </c>
      <c r="E21" s="14" t="s">
        <v>884</v>
      </c>
      <c r="F21" s="14" t="s">
        <v>885</v>
      </c>
      <c r="G21" s="22" t="s">
        <v>884</v>
      </c>
      <c r="H21" s="21">
        <v>15</v>
      </c>
      <c r="I21" s="21">
        <v>15</v>
      </c>
      <c r="J21" s="39" t="s">
        <v>786</v>
      </c>
    </row>
    <row r="22" ht="36" customHeight="1" spans="1:10">
      <c r="A22" s="48"/>
      <c r="B22" s="46" t="s">
        <v>887</v>
      </c>
      <c r="C22" s="60" t="s">
        <v>1549</v>
      </c>
      <c r="D22" s="14" t="s">
        <v>937</v>
      </c>
      <c r="E22" s="14" t="s">
        <v>884</v>
      </c>
      <c r="F22" s="14" t="s">
        <v>885</v>
      </c>
      <c r="G22" s="22" t="s">
        <v>884</v>
      </c>
      <c r="H22" s="21">
        <v>15</v>
      </c>
      <c r="I22" s="21">
        <v>13</v>
      </c>
      <c r="J22" s="39" t="s">
        <v>786</v>
      </c>
    </row>
    <row r="23" ht="36" customHeight="1" spans="1:10">
      <c r="A23" s="30" t="s">
        <v>899</v>
      </c>
      <c r="B23" s="30" t="s">
        <v>940</v>
      </c>
      <c r="C23" s="62" t="s">
        <v>1587</v>
      </c>
      <c r="D23" s="31" t="s">
        <v>853</v>
      </c>
      <c r="E23" s="30">
        <v>98</v>
      </c>
      <c r="F23" s="30" t="s">
        <v>837</v>
      </c>
      <c r="G23" s="30">
        <v>98</v>
      </c>
      <c r="H23" s="21">
        <v>10</v>
      </c>
      <c r="I23" s="21">
        <v>9</v>
      </c>
      <c r="J23" s="39" t="s">
        <v>786</v>
      </c>
    </row>
    <row r="24" ht="15" customHeight="1" spans="1:10">
      <c r="A24" s="51" t="s">
        <v>942</v>
      </c>
      <c r="B24" s="52"/>
      <c r="C24" s="53" t="s">
        <v>786</v>
      </c>
      <c r="D24" s="53"/>
      <c r="E24" s="53"/>
      <c r="F24" s="53"/>
      <c r="G24" s="53"/>
      <c r="H24" s="53"/>
      <c r="I24" s="53"/>
      <c r="J24" s="58"/>
    </row>
    <row r="25" ht="24" customHeight="1" spans="1:10">
      <c r="A25" s="29" t="s">
        <v>943</v>
      </c>
      <c r="B25" s="4">
        <v>100</v>
      </c>
      <c r="C25" s="4"/>
      <c r="D25" s="4"/>
      <c r="E25" s="4"/>
      <c r="F25" s="4"/>
      <c r="G25" s="4"/>
      <c r="H25" s="4"/>
      <c r="I25" s="21">
        <v>90</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2" workbookViewId="0">
      <selection activeCell="C10" sqref="C10"/>
    </sheetView>
  </sheetViews>
  <sheetFormatPr defaultColWidth="8.25" defaultRowHeight="13.5"/>
  <cols>
    <col min="1" max="1" width="10.5833333333333" style="1" customWidth="1"/>
    <col min="2" max="2" width="15.5833333333333" style="1" customWidth="1"/>
    <col min="3" max="3" width="35.8333333333333" style="1" customWidth="1"/>
    <col min="4" max="6" width="15.5833333333333" style="1" customWidth="1"/>
    <col min="7" max="7" width="28.8333333333333" style="1" customWidth="1"/>
    <col min="8" max="10" width="15.5833333333333" style="1" customWidth="1"/>
    <col min="11" max="259" width="8.25" style="1"/>
    <col min="260" max="261" width="9.58333333333333" style="1" customWidth="1"/>
    <col min="262" max="515" width="8.25" style="1"/>
    <col min="516" max="517" width="9.58333333333333" style="1" customWidth="1"/>
    <col min="518" max="771" width="8.25" style="1"/>
    <col min="772" max="773" width="9.58333333333333" style="1" customWidth="1"/>
    <col min="774" max="1027" width="8.25" style="1"/>
    <col min="1028" max="1029" width="9.58333333333333" style="1" customWidth="1"/>
    <col min="1030" max="1283" width="8.25" style="1"/>
    <col min="1284" max="1285" width="9.58333333333333" style="1" customWidth="1"/>
    <col min="1286" max="1539" width="8.25" style="1"/>
    <col min="1540" max="1541" width="9.58333333333333" style="1" customWidth="1"/>
    <col min="1542" max="1795" width="8.25" style="1"/>
    <col min="1796" max="1797" width="9.58333333333333" style="1" customWidth="1"/>
    <col min="1798" max="2051" width="8.25" style="1"/>
    <col min="2052" max="2053" width="9.58333333333333" style="1" customWidth="1"/>
    <col min="2054" max="2307" width="8.25" style="1"/>
    <col min="2308" max="2309" width="9.58333333333333" style="1" customWidth="1"/>
    <col min="2310" max="2563" width="8.25" style="1"/>
    <col min="2564" max="2565" width="9.58333333333333" style="1" customWidth="1"/>
    <col min="2566" max="2819" width="8.25" style="1"/>
    <col min="2820" max="2821" width="9.58333333333333" style="1" customWidth="1"/>
    <col min="2822" max="3075" width="8.25" style="1"/>
    <col min="3076" max="3077" width="9.58333333333333" style="1" customWidth="1"/>
    <col min="3078" max="3331" width="8.25" style="1"/>
    <col min="3332" max="3333" width="9.58333333333333" style="1" customWidth="1"/>
    <col min="3334" max="3587" width="8.25" style="1"/>
    <col min="3588" max="3589" width="9.58333333333333" style="1" customWidth="1"/>
    <col min="3590" max="3843" width="8.25" style="1"/>
    <col min="3844" max="3845" width="9.58333333333333" style="1" customWidth="1"/>
    <col min="3846" max="4099" width="8.25" style="1"/>
    <col min="4100" max="4101" width="9.58333333333333" style="1" customWidth="1"/>
    <col min="4102" max="4355" width="8.25" style="1"/>
    <col min="4356" max="4357" width="9.58333333333333" style="1" customWidth="1"/>
    <col min="4358" max="4611" width="8.25" style="1"/>
    <col min="4612" max="4613" width="9.58333333333333" style="1" customWidth="1"/>
    <col min="4614" max="4867" width="8.25" style="1"/>
    <col min="4868" max="4869" width="9.58333333333333" style="1" customWidth="1"/>
    <col min="4870" max="5123" width="8.25" style="1"/>
    <col min="5124" max="5125" width="9.58333333333333" style="1" customWidth="1"/>
    <col min="5126" max="5379" width="8.25" style="1"/>
    <col min="5380" max="5381" width="9.58333333333333" style="1" customWidth="1"/>
    <col min="5382" max="5635" width="8.25" style="1"/>
    <col min="5636" max="5637" width="9.58333333333333" style="1" customWidth="1"/>
    <col min="5638" max="5891" width="8.25" style="1"/>
    <col min="5892" max="5893" width="9.58333333333333" style="1" customWidth="1"/>
    <col min="5894" max="6147" width="8.25" style="1"/>
    <col min="6148" max="6149" width="9.58333333333333" style="1" customWidth="1"/>
    <col min="6150" max="6403" width="8.25" style="1"/>
    <col min="6404" max="6405" width="9.58333333333333" style="1" customWidth="1"/>
    <col min="6406" max="6659" width="8.25" style="1"/>
    <col min="6660" max="6661" width="9.58333333333333" style="1" customWidth="1"/>
    <col min="6662" max="6915" width="8.25" style="1"/>
    <col min="6916" max="6917" width="9.58333333333333" style="1" customWidth="1"/>
    <col min="6918" max="7171" width="8.25" style="1"/>
    <col min="7172" max="7173" width="9.58333333333333" style="1" customWidth="1"/>
    <col min="7174" max="7427" width="8.25" style="1"/>
    <col min="7428" max="7429" width="9.58333333333333" style="1" customWidth="1"/>
    <col min="7430" max="7683" width="8.25" style="1"/>
    <col min="7684" max="7685" width="9.58333333333333" style="1" customWidth="1"/>
    <col min="7686" max="7939" width="8.25" style="1"/>
    <col min="7940" max="7941" width="9.58333333333333" style="1" customWidth="1"/>
    <col min="7942" max="8195" width="8.25" style="1"/>
    <col min="8196" max="8197" width="9.58333333333333" style="1" customWidth="1"/>
    <col min="8198" max="8451" width="8.25" style="1"/>
    <col min="8452" max="8453" width="9.58333333333333" style="1" customWidth="1"/>
    <col min="8454" max="8707" width="8.25" style="1"/>
    <col min="8708" max="8709" width="9.58333333333333" style="1" customWidth="1"/>
    <col min="8710" max="8963" width="8.25" style="1"/>
    <col min="8964" max="8965" width="9.58333333333333" style="1" customWidth="1"/>
    <col min="8966" max="9219" width="8.25" style="1"/>
    <col min="9220" max="9221" width="9.58333333333333" style="1" customWidth="1"/>
    <col min="9222" max="9475" width="8.25" style="1"/>
    <col min="9476" max="9477" width="9.58333333333333" style="1" customWidth="1"/>
    <col min="9478" max="9731" width="8.25" style="1"/>
    <col min="9732" max="9733" width="9.58333333333333" style="1" customWidth="1"/>
    <col min="9734" max="9987" width="8.25" style="1"/>
    <col min="9988" max="9989" width="9.58333333333333" style="1" customWidth="1"/>
    <col min="9990" max="10243" width="8.25" style="1"/>
    <col min="10244" max="10245" width="9.58333333333333" style="1" customWidth="1"/>
    <col min="10246" max="10499" width="8.25" style="1"/>
    <col min="10500" max="10501" width="9.58333333333333" style="1" customWidth="1"/>
    <col min="10502" max="10755" width="8.25" style="1"/>
    <col min="10756" max="10757" width="9.58333333333333" style="1" customWidth="1"/>
    <col min="10758" max="11011" width="8.25" style="1"/>
    <col min="11012" max="11013" width="9.58333333333333" style="1" customWidth="1"/>
    <col min="11014" max="11267" width="8.25" style="1"/>
    <col min="11268" max="11269" width="9.58333333333333" style="1" customWidth="1"/>
    <col min="11270" max="11523" width="8.25" style="1"/>
    <col min="11524" max="11525" width="9.58333333333333" style="1" customWidth="1"/>
    <col min="11526" max="11779" width="8.25" style="1"/>
    <col min="11780" max="11781" width="9.58333333333333" style="1" customWidth="1"/>
    <col min="11782" max="12035" width="8.25" style="1"/>
    <col min="12036" max="12037" width="9.58333333333333" style="1" customWidth="1"/>
    <col min="12038" max="12291" width="8.25" style="1"/>
    <col min="12292" max="12293" width="9.58333333333333" style="1" customWidth="1"/>
    <col min="12294" max="12547" width="8.25" style="1"/>
    <col min="12548" max="12549" width="9.58333333333333" style="1" customWidth="1"/>
    <col min="12550" max="12803" width="8.25" style="1"/>
    <col min="12804" max="12805" width="9.58333333333333" style="1" customWidth="1"/>
    <col min="12806" max="13059" width="8.25" style="1"/>
    <col min="13060" max="13061" width="9.58333333333333" style="1" customWidth="1"/>
    <col min="13062" max="13315" width="8.25" style="1"/>
    <col min="13316" max="13317" width="9.58333333333333" style="1" customWidth="1"/>
    <col min="13318" max="13571" width="8.25" style="1"/>
    <col min="13572" max="13573" width="9.58333333333333" style="1" customWidth="1"/>
    <col min="13574" max="13827" width="8.25" style="1"/>
    <col min="13828" max="13829" width="9.58333333333333" style="1" customWidth="1"/>
    <col min="13830" max="14083" width="8.25" style="1"/>
    <col min="14084" max="14085" width="9.58333333333333" style="1" customWidth="1"/>
    <col min="14086" max="14339" width="8.25" style="1"/>
    <col min="14340" max="14341" width="9.58333333333333" style="1" customWidth="1"/>
    <col min="14342" max="14595" width="8.25" style="1"/>
    <col min="14596" max="14597" width="9.58333333333333" style="1" customWidth="1"/>
    <col min="14598" max="14851" width="8.25" style="1"/>
    <col min="14852" max="14853" width="9.58333333333333" style="1" customWidth="1"/>
    <col min="14854" max="15107" width="8.25" style="1"/>
    <col min="15108" max="15109" width="9.58333333333333" style="1" customWidth="1"/>
    <col min="15110" max="15363" width="8.25" style="1"/>
    <col min="15364" max="15365" width="9.58333333333333" style="1" customWidth="1"/>
    <col min="15366" max="15619" width="8.25" style="1"/>
    <col min="15620" max="15621" width="9.58333333333333" style="1" customWidth="1"/>
    <col min="15622" max="15875" width="8.25" style="1"/>
    <col min="15876" max="15877" width="9.58333333333333" style="1" customWidth="1"/>
    <col min="15878" max="16131" width="8.25" style="1"/>
    <col min="16132" max="16133" width="9.58333333333333" style="1" customWidth="1"/>
    <col min="16134"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1588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10</v>
      </c>
      <c r="D9" s="6">
        <v>10</v>
      </c>
      <c r="E9" s="6">
        <v>10</v>
      </c>
      <c r="F9" s="4">
        <v>10</v>
      </c>
      <c r="G9" s="4"/>
      <c r="H9" s="19">
        <v>1</v>
      </c>
      <c r="I9" s="24">
        <v>10</v>
      </c>
      <c r="J9" s="25"/>
    </row>
    <row r="10" ht="36" customHeight="1" spans="1:10">
      <c r="A10" s="29"/>
      <c r="B10" s="7" t="s">
        <v>1266</v>
      </c>
      <c r="C10" s="6">
        <v>10</v>
      </c>
      <c r="D10" s="6">
        <v>10</v>
      </c>
      <c r="E10" s="6">
        <v>10</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27" customHeight="1" spans="1:10">
      <c r="A14" s="41" t="s">
        <v>1090</v>
      </c>
      <c r="B14" s="42" t="s">
        <v>1589</v>
      </c>
      <c r="C14" s="42"/>
      <c r="D14" s="42"/>
      <c r="E14" s="42"/>
      <c r="F14" s="42"/>
      <c r="G14" s="54" t="s">
        <v>1589</v>
      </c>
      <c r="H14" s="55"/>
      <c r="I14" s="55"/>
      <c r="J14" s="57"/>
    </row>
    <row r="15" ht="15" customHeight="1" spans="1:10">
      <c r="A15" s="43" t="s">
        <v>815</v>
      </c>
      <c r="B15" s="43"/>
      <c r="C15" s="43"/>
      <c r="D15" s="44" t="s">
        <v>927</v>
      </c>
      <c r="E15" s="44"/>
      <c r="F15" s="44"/>
      <c r="G15" s="56" t="s">
        <v>928</v>
      </c>
      <c r="H15" s="56"/>
      <c r="I15" s="56"/>
      <c r="J15" s="56"/>
    </row>
    <row r="16" ht="33.7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45" t="s">
        <v>824</v>
      </c>
      <c r="B17" s="46" t="s">
        <v>825</v>
      </c>
      <c r="C17" s="47" t="s">
        <v>958</v>
      </c>
      <c r="D17" s="39" t="s">
        <v>827</v>
      </c>
      <c r="E17" s="39">
        <v>12</v>
      </c>
      <c r="F17" s="39" t="s">
        <v>828</v>
      </c>
      <c r="G17" s="39">
        <v>12</v>
      </c>
      <c r="H17" s="21">
        <v>10</v>
      </c>
      <c r="I17" s="21">
        <v>10</v>
      </c>
      <c r="J17" s="39" t="s">
        <v>786</v>
      </c>
    </row>
    <row r="18" ht="36" customHeight="1" spans="1:10">
      <c r="A18" s="48"/>
      <c r="B18" s="46" t="s">
        <v>849</v>
      </c>
      <c r="C18" s="47" t="s">
        <v>861</v>
      </c>
      <c r="D18" s="31" t="s">
        <v>853</v>
      </c>
      <c r="E18" s="30">
        <v>99</v>
      </c>
      <c r="F18" s="39" t="s">
        <v>837</v>
      </c>
      <c r="G18" s="30">
        <v>99</v>
      </c>
      <c r="H18" s="21">
        <v>10</v>
      </c>
      <c r="I18" s="21">
        <v>10</v>
      </c>
      <c r="J18" s="39" t="s">
        <v>786</v>
      </c>
    </row>
    <row r="19" ht="36" customHeight="1" spans="1:10">
      <c r="A19" s="48"/>
      <c r="B19" s="46" t="s">
        <v>849</v>
      </c>
      <c r="C19" s="47" t="s">
        <v>1590</v>
      </c>
      <c r="D19" s="31" t="s">
        <v>853</v>
      </c>
      <c r="E19" s="30">
        <v>99</v>
      </c>
      <c r="F19" s="39" t="s">
        <v>837</v>
      </c>
      <c r="G19" s="30">
        <v>99</v>
      </c>
      <c r="H19" s="21">
        <v>10</v>
      </c>
      <c r="I19" s="21">
        <v>7</v>
      </c>
      <c r="J19" s="39" t="s">
        <v>786</v>
      </c>
    </row>
    <row r="20" ht="36" customHeight="1" spans="1:10">
      <c r="A20" s="48"/>
      <c r="B20" s="46" t="s">
        <v>849</v>
      </c>
      <c r="C20" s="47" t="s">
        <v>863</v>
      </c>
      <c r="D20" s="31" t="s">
        <v>853</v>
      </c>
      <c r="E20" s="30">
        <v>99</v>
      </c>
      <c r="F20" s="39" t="s">
        <v>837</v>
      </c>
      <c r="G20" s="30">
        <v>99</v>
      </c>
      <c r="H20" s="21">
        <v>10</v>
      </c>
      <c r="I20" s="21">
        <v>10</v>
      </c>
      <c r="J20" s="39" t="s">
        <v>786</v>
      </c>
    </row>
    <row r="21" ht="36" customHeight="1" spans="1:10">
      <c r="A21" s="49"/>
      <c r="B21" s="46" t="s">
        <v>849</v>
      </c>
      <c r="C21" s="47" t="s">
        <v>1591</v>
      </c>
      <c r="D21" s="31" t="s">
        <v>853</v>
      </c>
      <c r="E21" s="30">
        <v>99</v>
      </c>
      <c r="F21" s="39" t="s">
        <v>837</v>
      </c>
      <c r="G21" s="30">
        <v>99</v>
      </c>
      <c r="H21" s="21">
        <v>10</v>
      </c>
      <c r="I21" s="21">
        <v>10</v>
      </c>
      <c r="J21" s="39" t="s">
        <v>786</v>
      </c>
    </row>
    <row r="22" ht="36" customHeight="1" spans="1:10">
      <c r="A22" s="45" t="s">
        <v>881</v>
      </c>
      <c r="B22" s="46" t="s">
        <v>887</v>
      </c>
      <c r="C22" s="47" t="s">
        <v>894</v>
      </c>
      <c r="D22" s="14" t="s">
        <v>937</v>
      </c>
      <c r="E22" s="14" t="s">
        <v>884</v>
      </c>
      <c r="F22" s="14" t="s">
        <v>885</v>
      </c>
      <c r="G22" s="22" t="s">
        <v>884</v>
      </c>
      <c r="H22" s="21">
        <v>30</v>
      </c>
      <c r="I22" s="21">
        <v>27</v>
      </c>
      <c r="J22" s="39" t="s">
        <v>786</v>
      </c>
    </row>
    <row r="23" ht="36" customHeight="1" spans="1:10">
      <c r="A23" s="30" t="s">
        <v>899</v>
      </c>
      <c r="B23" s="30" t="s">
        <v>940</v>
      </c>
      <c r="C23" s="50" t="s">
        <v>902</v>
      </c>
      <c r="D23" s="31" t="s">
        <v>853</v>
      </c>
      <c r="E23" s="30">
        <v>98</v>
      </c>
      <c r="F23" s="30" t="s">
        <v>837</v>
      </c>
      <c r="G23" s="30">
        <v>98</v>
      </c>
      <c r="H23" s="21">
        <v>10</v>
      </c>
      <c r="I23" s="21">
        <v>10</v>
      </c>
      <c r="J23" s="39" t="s">
        <v>786</v>
      </c>
    </row>
    <row r="24" ht="15" customHeight="1" spans="1:10">
      <c r="A24" s="51" t="s">
        <v>942</v>
      </c>
      <c r="B24" s="52"/>
      <c r="C24" s="53" t="s">
        <v>786</v>
      </c>
      <c r="D24" s="53"/>
      <c r="E24" s="53"/>
      <c r="F24" s="53"/>
      <c r="G24" s="53"/>
      <c r="H24" s="53"/>
      <c r="I24" s="53"/>
      <c r="J24" s="58"/>
    </row>
    <row r="25" ht="24" customHeight="1" spans="1:10">
      <c r="A25" s="29" t="s">
        <v>943</v>
      </c>
      <c r="B25" s="4">
        <v>100</v>
      </c>
      <c r="C25" s="4"/>
      <c r="D25" s="4"/>
      <c r="E25" s="4"/>
      <c r="F25" s="4"/>
      <c r="G25" s="4"/>
      <c r="H25" s="4"/>
      <c r="I25" s="21">
        <v>94</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B14" sqref="B14:F14"/>
    </sheetView>
  </sheetViews>
  <sheetFormatPr defaultColWidth="8.25" defaultRowHeight="13.5"/>
  <cols>
    <col min="1" max="1" width="10.5833333333333" style="1" customWidth="1"/>
    <col min="2" max="2" width="15.5833333333333" style="1" customWidth="1"/>
    <col min="3" max="3" width="24" style="1" customWidth="1"/>
    <col min="4" max="6" width="15.5833333333333" style="1" customWidth="1"/>
    <col min="7" max="7" width="21.0833333333333" style="1" customWidth="1"/>
    <col min="8" max="10" width="15.5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1592</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27" customHeight="1" spans="1:10">
      <c r="A9" s="3"/>
      <c r="B9" s="3" t="s">
        <v>802</v>
      </c>
      <c r="C9" s="6">
        <v>0.72</v>
      </c>
      <c r="D9" s="6">
        <v>0.72</v>
      </c>
      <c r="E9" s="6">
        <v>0.72</v>
      </c>
      <c r="F9" s="3">
        <v>10</v>
      </c>
      <c r="G9" s="3"/>
      <c r="H9" s="19">
        <v>1</v>
      </c>
      <c r="I9" s="24">
        <v>10</v>
      </c>
      <c r="J9" s="25"/>
    </row>
    <row r="10" ht="32.25" spans="1:10">
      <c r="A10" s="3"/>
      <c r="B10" s="7" t="s">
        <v>1266</v>
      </c>
      <c r="C10" s="6">
        <v>0.72</v>
      </c>
      <c r="D10" s="6">
        <v>0.72</v>
      </c>
      <c r="E10" s="6">
        <v>0.72</v>
      </c>
      <c r="F10" s="3" t="s">
        <v>709</v>
      </c>
      <c r="G10" s="3"/>
      <c r="H10" s="3" t="s">
        <v>709</v>
      </c>
      <c r="I10" s="3" t="s">
        <v>709</v>
      </c>
      <c r="J10" s="3"/>
    </row>
    <row r="11" ht="27" customHeight="1" spans="1:10">
      <c r="A11" s="3"/>
      <c r="B11" s="3" t="s">
        <v>809</v>
      </c>
      <c r="C11" s="8">
        <v>0</v>
      </c>
      <c r="D11" s="8">
        <v>0</v>
      </c>
      <c r="E11" s="8">
        <v>0</v>
      </c>
      <c r="F11" s="3" t="s">
        <v>709</v>
      </c>
      <c r="G11" s="3"/>
      <c r="H11" s="3" t="s">
        <v>709</v>
      </c>
      <c r="I11" s="3" t="s">
        <v>709</v>
      </c>
      <c r="J11" s="3"/>
    </row>
    <row r="12" ht="27"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80.25" customHeight="1" spans="1:10">
      <c r="A14" s="3" t="s">
        <v>1090</v>
      </c>
      <c r="B14" s="9" t="s">
        <v>1593</v>
      </c>
      <c r="C14" s="9"/>
      <c r="D14" s="9"/>
      <c r="E14" s="9"/>
      <c r="F14" s="9"/>
      <c r="G14" s="9" t="s">
        <v>1593</v>
      </c>
      <c r="H14" s="9"/>
      <c r="I14" s="9"/>
      <c r="J14" s="9"/>
    </row>
    <row r="15" ht="15" customHeight="1" spans="1:10">
      <c r="A15" s="3" t="s">
        <v>815</v>
      </c>
      <c r="B15" s="3"/>
      <c r="C15" s="3"/>
      <c r="D15" s="3" t="s">
        <v>927</v>
      </c>
      <c r="E15" s="3"/>
      <c r="F15" s="3"/>
      <c r="G15" s="3" t="s">
        <v>928</v>
      </c>
      <c r="H15" s="3"/>
      <c r="I15" s="3"/>
      <c r="J15" s="3"/>
    </row>
    <row r="16" ht="33"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9" t="s">
        <v>1594</v>
      </c>
      <c r="D17" s="39" t="s">
        <v>827</v>
      </c>
      <c r="E17" s="3">
        <v>150</v>
      </c>
      <c r="F17" s="3" t="s">
        <v>832</v>
      </c>
      <c r="G17" s="3">
        <v>150</v>
      </c>
      <c r="H17" s="21">
        <v>10</v>
      </c>
      <c r="I17" s="21">
        <v>10</v>
      </c>
      <c r="J17" s="3" t="s">
        <v>786</v>
      </c>
    </row>
    <row r="18" ht="36" customHeight="1" spans="1:10">
      <c r="A18" s="3"/>
      <c r="B18" s="3" t="s">
        <v>825</v>
      </c>
      <c r="C18" s="9" t="s">
        <v>1595</v>
      </c>
      <c r="D18" s="39" t="s">
        <v>827</v>
      </c>
      <c r="E18" s="3">
        <v>5</v>
      </c>
      <c r="F18" s="3" t="s">
        <v>839</v>
      </c>
      <c r="G18" s="3">
        <v>5</v>
      </c>
      <c r="H18" s="21">
        <v>10</v>
      </c>
      <c r="I18" s="21">
        <v>10</v>
      </c>
      <c r="J18" s="3" t="s">
        <v>786</v>
      </c>
    </row>
    <row r="19" ht="36" customHeight="1" spans="1:10">
      <c r="A19" s="3"/>
      <c r="B19" s="11" t="s">
        <v>849</v>
      </c>
      <c r="C19" s="9" t="s">
        <v>1596</v>
      </c>
      <c r="D19" s="31" t="s">
        <v>853</v>
      </c>
      <c r="E19" s="3">
        <v>99</v>
      </c>
      <c r="F19" s="3" t="s">
        <v>837</v>
      </c>
      <c r="G19" s="3">
        <v>99</v>
      </c>
      <c r="H19" s="21">
        <v>10</v>
      </c>
      <c r="I19" s="21">
        <v>8</v>
      </c>
      <c r="J19" s="3" t="s">
        <v>786</v>
      </c>
    </row>
    <row r="20" ht="36" customHeight="1" spans="1:10">
      <c r="A20" s="3"/>
      <c r="B20" s="11" t="s">
        <v>849</v>
      </c>
      <c r="C20" s="9" t="s">
        <v>1597</v>
      </c>
      <c r="D20" s="31" t="s">
        <v>853</v>
      </c>
      <c r="E20" s="3">
        <v>99</v>
      </c>
      <c r="F20" s="3" t="s">
        <v>837</v>
      </c>
      <c r="G20" s="3">
        <v>99</v>
      </c>
      <c r="H20" s="21">
        <v>5</v>
      </c>
      <c r="I20" s="21">
        <v>4</v>
      </c>
      <c r="J20" s="3" t="s">
        <v>786</v>
      </c>
    </row>
    <row r="21" ht="36" customHeight="1" spans="1:10">
      <c r="A21" s="3"/>
      <c r="B21" s="11" t="s">
        <v>849</v>
      </c>
      <c r="C21" s="9" t="s">
        <v>1598</v>
      </c>
      <c r="D21" s="31" t="s">
        <v>853</v>
      </c>
      <c r="E21" s="3">
        <v>99</v>
      </c>
      <c r="F21" s="3" t="s">
        <v>837</v>
      </c>
      <c r="G21" s="3">
        <v>99</v>
      </c>
      <c r="H21" s="21">
        <v>5</v>
      </c>
      <c r="I21" s="21">
        <v>4</v>
      </c>
      <c r="J21" s="3" t="s">
        <v>786</v>
      </c>
    </row>
    <row r="22" ht="36" customHeight="1" spans="1:10">
      <c r="A22" s="11" t="s">
        <v>881</v>
      </c>
      <c r="B22" s="11" t="s">
        <v>887</v>
      </c>
      <c r="C22" s="9" t="s">
        <v>1599</v>
      </c>
      <c r="D22" s="14" t="s">
        <v>937</v>
      </c>
      <c r="E22" s="14" t="s">
        <v>884</v>
      </c>
      <c r="F22" s="14" t="s">
        <v>885</v>
      </c>
      <c r="G22" s="22" t="s">
        <v>884</v>
      </c>
      <c r="H22" s="21">
        <v>10</v>
      </c>
      <c r="I22" s="21">
        <v>9</v>
      </c>
      <c r="J22" s="3" t="s">
        <v>786</v>
      </c>
    </row>
    <row r="23" ht="36" customHeight="1" spans="1:10">
      <c r="A23" s="12"/>
      <c r="B23" s="11" t="s">
        <v>887</v>
      </c>
      <c r="C23" s="9" t="s">
        <v>1600</v>
      </c>
      <c r="D23" s="14" t="s">
        <v>937</v>
      </c>
      <c r="E23" s="14" t="s">
        <v>884</v>
      </c>
      <c r="F23" s="14" t="s">
        <v>885</v>
      </c>
      <c r="G23" s="22" t="s">
        <v>884</v>
      </c>
      <c r="H23" s="21">
        <v>15</v>
      </c>
      <c r="I23" s="21">
        <v>14</v>
      </c>
      <c r="J23" s="3" t="s">
        <v>786</v>
      </c>
    </row>
    <row r="24" ht="36" customHeight="1" spans="1:10">
      <c r="A24" s="29"/>
      <c r="B24" s="11" t="s">
        <v>887</v>
      </c>
      <c r="C24" s="9" t="s">
        <v>1601</v>
      </c>
      <c r="D24" s="14" t="s">
        <v>937</v>
      </c>
      <c r="E24" s="14" t="s">
        <v>884</v>
      </c>
      <c r="F24" s="14" t="s">
        <v>885</v>
      </c>
      <c r="G24" s="22" t="s">
        <v>884</v>
      </c>
      <c r="H24" s="21">
        <v>15</v>
      </c>
      <c r="I24" s="21">
        <v>13</v>
      </c>
      <c r="J24" s="3" t="s">
        <v>786</v>
      </c>
    </row>
    <row r="25" ht="36" customHeight="1" spans="1:10">
      <c r="A25" s="3" t="s">
        <v>899</v>
      </c>
      <c r="B25" s="30" t="s">
        <v>940</v>
      </c>
      <c r="C25" s="40" t="s">
        <v>905</v>
      </c>
      <c r="D25" s="31" t="s">
        <v>853</v>
      </c>
      <c r="E25" s="3">
        <v>99</v>
      </c>
      <c r="F25" s="3" t="s">
        <v>837</v>
      </c>
      <c r="G25" s="3">
        <v>99</v>
      </c>
      <c r="H25" s="21">
        <v>10</v>
      </c>
      <c r="I25" s="21">
        <v>8</v>
      </c>
      <c r="J25" s="3" t="s">
        <v>786</v>
      </c>
    </row>
    <row r="26" ht="15" customHeight="1" spans="1:10">
      <c r="A26" s="3" t="s">
        <v>942</v>
      </c>
      <c r="B26" s="3"/>
      <c r="C26" s="15" t="s">
        <v>786</v>
      </c>
      <c r="D26" s="15"/>
      <c r="E26" s="15"/>
      <c r="F26" s="15"/>
      <c r="G26" s="15"/>
      <c r="H26" s="15"/>
      <c r="I26" s="15"/>
      <c r="J26" s="15"/>
    </row>
    <row r="27" ht="24" customHeight="1" spans="1:10">
      <c r="A27" s="3" t="s">
        <v>943</v>
      </c>
      <c r="B27" s="3">
        <v>100</v>
      </c>
      <c r="C27" s="3"/>
      <c r="D27" s="3"/>
      <c r="E27" s="3"/>
      <c r="F27" s="3"/>
      <c r="G27" s="3"/>
      <c r="H27" s="3"/>
      <c r="I27" s="21">
        <v>90</v>
      </c>
      <c r="J27" s="26" t="s">
        <v>944</v>
      </c>
    </row>
    <row r="28" spans="1:10">
      <c r="A28" s="16" t="s">
        <v>945</v>
      </c>
      <c r="B28" s="16"/>
      <c r="C28" s="16"/>
      <c r="D28" s="16"/>
      <c r="E28" s="16"/>
      <c r="F28" s="16"/>
      <c r="G28" s="16"/>
      <c r="H28" s="16"/>
      <c r="I28" s="16"/>
      <c r="J28" s="16"/>
    </row>
    <row r="29" spans="1:10">
      <c r="A29" s="16" t="s">
        <v>1602</v>
      </c>
      <c r="B29" s="16"/>
      <c r="C29" s="16"/>
      <c r="D29" s="16"/>
      <c r="E29" s="16"/>
      <c r="F29" s="16"/>
      <c r="G29" s="16"/>
      <c r="H29" s="16"/>
      <c r="I29" s="16"/>
      <c r="J29" s="16"/>
    </row>
    <row r="30" spans="1:10">
      <c r="A30" s="16" t="s">
        <v>947</v>
      </c>
      <c r="B30" s="16"/>
      <c r="C30" s="16"/>
      <c r="D30" s="16"/>
      <c r="E30" s="16"/>
      <c r="F30" s="16"/>
      <c r="G30" s="16"/>
      <c r="H30" s="16"/>
      <c r="I30" s="16"/>
      <c r="J30" s="16"/>
    </row>
    <row r="31" spans="1:10">
      <c r="A31" s="16" t="s">
        <v>1603</v>
      </c>
      <c r="B31" s="16"/>
      <c r="C31" s="16"/>
      <c r="D31" s="16"/>
      <c r="E31" s="16"/>
      <c r="F31" s="16"/>
      <c r="G31" s="16"/>
      <c r="H31" s="16"/>
      <c r="I31" s="16"/>
      <c r="J31" s="16"/>
    </row>
    <row r="32" spans="1:10">
      <c r="A32" s="16" t="s">
        <v>1604</v>
      </c>
      <c r="B32" s="16"/>
      <c r="C32" s="16"/>
      <c r="D32" s="16"/>
      <c r="E32" s="16"/>
      <c r="F32" s="16"/>
      <c r="G32" s="16"/>
      <c r="H32" s="16"/>
      <c r="I32" s="16"/>
      <c r="J32"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6:B26"/>
    <mergeCell ref="C26:J26"/>
    <mergeCell ref="B27:H27"/>
    <mergeCell ref="A28:J28"/>
    <mergeCell ref="A29:J29"/>
    <mergeCell ref="A30:J30"/>
    <mergeCell ref="A31:J31"/>
    <mergeCell ref="A32:J32"/>
    <mergeCell ref="A5:A6"/>
    <mergeCell ref="A7:A12"/>
    <mergeCell ref="A17:A21"/>
    <mergeCell ref="A22:A24"/>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4" workbookViewId="0">
      <selection activeCell="B14" sqref="B14:F14"/>
    </sheetView>
  </sheetViews>
  <sheetFormatPr defaultColWidth="8.25" defaultRowHeight="13.5"/>
  <cols>
    <col min="1" max="1" width="10.5833333333333" style="1" customWidth="1"/>
    <col min="2" max="2" width="15.5833333333333" style="1" customWidth="1"/>
    <col min="3" max="3" width="20.75" style="1" customWidth="1"/>
    <col min="4" max="10" width="15.5833333333333" style="1" customWidth="1"/>
    <col min="11" max="263" width="8.25" style="1"/>
    <col min="264" max="265" width="8.33333333333333" style="1" customWidth="1"/>
    <col min="266" max="519" width="8.25" style="1"/>
    <col min="520" max="521" width="8.33333333333333" style="1" customWidth="1"/>
    <col min="522" max="775" width="8.25" style="1"/>
    <col min="776" max="777" width="8.33333333333333" style="1" customWidth="1"/>
    <col min="778" max="1031" width="8.25" style="1"/>
    <col min="1032" max="1033" width="8.33333333333333" style="1" customWidth="1"/>
    <col min="1034" max="1287" width="8.25" style="1"/>
    <col min="1288" max="1289" width="8.33333333333333" style="1" customWidth="1"/>
    <col min="1290" max="1543" width="8.25" style="1"/>
    <col min="1544" max="1545" width="8.33333333333333" style="1" customWidth="1"/>
    <col min="1546" max="1799" width="8.25" style="1"/>
    <col min="1800" max="1801" width="8.33333333333333" style="1" customWidth="1"/>
    <col min="1802" max="2055" width="8.25" style="1"/>
    <col min="2056" max="2057" width="8.33333333333333" style="1" customWidth="1"/>
    <col min="2058" max="2311" width="8.25" style="1"/>
    <col min="2312" max="2313" width="8.33333333333333" style="1" customWidth="1"/>
    <col min="2314" max="2567" width="8.25" style="1"/>
    <col min="2568" max="2569" width="8.33333333333333" style="1" customWidth="1"/>
    <col min="2570" max="2823" width="8.25" style="1"/>
    <col min="2824" max="2825" width="8.33333333333333" style="1" customWidth="1"/>
    <col min="2826" max="3079" width="8.25" style="1"/>
    <col min="3080" max="3081" width="8.33333333333333" style="1" customWidth="1"/>
    <col min="3082" max="3335" width="8.25" style="1"/>
    <col min="3336" max="3337" width="8.33333333333333" style="1" customWidth="1"/>
    <col min="3338" max="3591" width="8.25" style="1"/>
    <col min="3592" max="3593" width="8.33333333333333" style="1" customWidth="1"/>
    <col min="3594" max="3847" width="8.25" style="1"/>
    <col min="3848" max="3849" width="8.33333333333333" style="1" customWidth="1"/>
    <col min="3850" max="4103" width="8.25" style="1"/>
    <col min="4104" max="4105" width="8.33333333333333" style="1" customWidth="1"/>
    <col min="4106" max="4359" width="8.25" style="1"/>
    <col min="4360" max="4361" width="8.33333333333333" style="1" customWidth="1"/>
    <col min="4362" max="4615" width="8.25" style="1"/>
    <col min="4616" max="4617" width="8.33333333333333" style="1" customWidth="1"/>
    <col min="4618" max="4871" width="8.25" style="1"/>
    <col min="4872" max="4873" width="8.33333333333333" style="1" customWidth="1"/>
    <col min="4874" max="5127" width="8.25" style="1"/>
    <col min="5128" max="5129" width="8.33333333333333" style="1" customWidth="1"/>
    <col min="5130" max="5383" width="8.25" style="1"/>
    <col min="5384" max="5385" width="8.33333333333333" style="1" customWidth="1"/>
    <col min="5386" max="5639" width="8.25" style="1"/>
    <col min="5640" max="5641" width="8.33333333333333" style="1" customWidth="1"/>
    <col min="5642" max="5895" width="8.25" style="1"/>
    <col min="5896" max="5897" width="8.33333333333333" style="1" customWidth="1"/>
    <col min="5898" max="6151" width="8.25" style="1"/>
    <col min="6152" max="6153" width="8.33333333333333" style="1" customWidth="1"/>
    <col min="6154" max="6407" width="8.25" style="1"/>
    <col min="6408" max="6409" width="8.33333333333333" style="1" customWidth="1"/>
    <col min="6410" max="6663" width="8.25" style="1"/>
    <col min="6664" max="6665" width="8.33333333333333" style="1" customWidth="1"/>
    <col min="6666" max="6919" width="8.25" style="1"/>
    <col min="6920" max="6921" width="8.33333333333333" style="1" customWidth="1"/>
    <col min="6922" max="7175" width="8.25" style="1"/>
    <col min="7176" max="7177" width="8.33333333333333" style="1" customWidth="1"/>
    <col min="7178" max="7431" width="8.25" style="1"/>
    <col min="7432" max="7433" width="8.33333333333333" style="1" customWidth="1"/>
    <col min="7434" max="7687" width="8.25" style="1"/>
    <col min="7688" max="7689" width="8.33333333333333" style="1" customWidth="1"/>
    <col min="7690" max="7943" width="8.25" style="1"/>
    <col min="7944" max="7945" width="8.33333333333333" style="1" customWidth="1"/>
    <col min="7946" max="8199" width="8.25" style="1"/>
    <col min="8200" max="8201" width="8.33333333333333" style="1" customWidth="1"/>
    <col min="8202" max="8455" width="8.25" style="1"/>
    <col min="8456" max="8457" width="8.33333333333333" style="1" customWidth="1"/>
    <col min="8458" max="8711" width="8.25" style="1"/>
    <col min="8712" max="8713" width="8.33333333333333" style="1" customWidth="1"/>
    <col min="8714" max="8967" width="8.25" style="1"/>
    <col min="8968" max="8969" width="8.33333333333333" style="1" customWidth="1"/>
    <col min="8970" max="9223" width="8.25" style="1"/>
    <col min="9224" max="9225" width="8.33333333333333" style="1" customWidth="1"/>
    <col min="9226" max="9479" width="8.25" style="1"/>
    <col min="9480" max="9481" width="8.33333333333333" style="1" customWidth="1"/>
    <col min="9482" max="9735" width="8.25" style="1"/>
    <col min="9736" max="9737" width="8.33333333333333" style="1" customWidth="1"/>
    <col min="9738" max="9991" width="8.25" style="1"/>
    <col min="9992" max="9993" width="8.33333333333333" style="1" customWidth="1"/>
    <col min="9994" max="10247" width="8.25" style="1"/>
    <col min="10248" max="10249" width="8.33333333333333" style="1" customWidth="1"/>
    <col min="10250" max="10503" width="8.25" style="1"/>
    <col min="10504" max="10505" width="8.33333333333333" style="1" customWidth="1"/>
    <col min="10506" max="10759" width="8.25" style="1"/>
    <col min="10760" max="10761" width="8.33333333333333" style="1" customWidth="1"/>
    <col min="10762" max="11015" width="8.25" style="1"/>
    <col min="11016" max="11017" width="8.33333333333333" style="1" customWidth="1"/>
    <col min="11018" max="11271" width="8.25" style="1"/>
    <col min="11272" max="11273" width="8.33333333333333" style="1" customWidth="1"/>
    <col min="11274" max="11527" width="8.25" style="1"/>
    <col min="11528" max="11529" width="8.33333333333333" style="1" customWidth="1"/>
    <col min="11530" max="11783" width="8.25" style="1"/>
    <col min="11784" max="11785" width="8.33333333333333" style="1" customWidth="1"/>
    <col min="11786" max="12039" width="8.25" style="1"/>
    <col min="12040" max="12041" width="8.33333333333333" style="1" customWidth="1"/>
    <col min="12042" max="12295" width="8.25" style="1"/>
    <col min="12296" max="12297" width="8.33333333333333" style="1" customWidth="1"/>
    <col min="12298" max="12551" width="8.25" style="1"/>
    <col min="12552" max="12553" width="8.33333333333333" style="1" customWidth="1"/>
    <col min="12554" max="12807" width="8.25" style="1"/>
    <col min="12808" max="12809" width="8.33333333333333" style="1" customWidth="1"/>
    <col min="12810" max="13063" width="8.25" style="1"/>
    <col min="13064" max="13065" width="8.33333333333333" style="1" customWidth="1"/>
    <col min="13066" max="13319" width="8.25" style="1"/>
    <col min="13320" max="13321" width="8.33333333333333" style="1" customWidth="1"/>
    <col min="13322" max="13575" width="8.25" style="1"/>
    <col min="13576" max="13577" width="8.33333333333333" style="1" customWidth="1"/>
    <col min="13578" max="13831" width="8.25" style="1"/>
    <col min="13832" max="13833" width="8.33333333333333" style="1" customWidth="1"/>
    <col min="13834" max="14087" width="8.25" style="1"/>
    <col min="14088" max="14089" width="8.33333333333333" style="1" customWidth="1"/>
    <col min="14090" max="14343" width="8.25" style="1"/>
    <col min="14344" max="14345" width="8.33333333333333" style="1" customWidth="1"/>
    <col min="14346" max="14599" width="8.25" style="1"/>
    <col min="14600" max="14601" width="8.33333333333333" style="1" customWidth="1"/>
    <col min="14602" max="14855" width="8.25" style="1"/>
    <col min="14856" max="14857" width="8.33333333333333" style="1" customWidth="1"/>
    <col min="14858" max="15111" width="8.25" style="1"/>
    <col min="15112" max="15113" width="8.33333333333333" style="1" customWidth="1"/>
    <col min="15114" max="15367" width="8.25" style="1"/>
    <col min="15368" max="15369" width="8.33333333333333" style="1" customWidth="1"/>
    <col min="15370" max="15623" width="8.25" style="1"/>
    <col min="15624" max="15625" width="8.33333333333333" style="1" customWidth="1"/>
    <col min="15626" max="15879" width="8.25" style="1"/>
    <col min="15880" max="15881" width="8.33333333333333" style="1" customWidth="1"/>
    <col min="15882"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1605</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9.44</v>
      </c>
      <c r="D9" s="6">
        <v>9.44</v>
      </c>
      <c r="E9" s="6">
        <v>9.44</v>
      </c>
      <c r="F9" s="3">
        <v>10</v>
      </c>
      <c r="G9" s="3"/>
      <c r="H9" s="19">
        <v>1</v>
      </c>
      <c r="I9" s="24">
        <v>10</v>
      </c>
      <c r="J9" s="25"/>
    </row>
    <row r="10" ht="36" customHeight="1" spans="1:10">
      <c r="A10" s="3"/>
      <c r="B10" s="7" t="s">
        <v>1266</v>
      </c>
      <c r="C10" s="6">
        <v>9.44</v>
      </c>
      <c r="D10" s="6">
        <v>9.44</v>
      </c>
      <c r="E10" s="6">
        <v>9.44</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61.5" customHeight="1" spans="1:10">
      <c r="A14" s="3" t="s">
        <v>1090</v>
      </c>
      <c r="B14" s="9" t="s">
        <v>1606</v>
      </c>
      <c r="C14" s="9"/>
      <c r="D14" s="9"/>
      <c r="E14" s="9"/>
      <c r="F14" s="9"/>
      <c r="G14" s="9" t="s">
        <v>1606</v>
      </c>
      <c r="H14" s="9"/>
      <c r="I14" s="9"/>
      <c r="J14" s="9"/>
    </row>
    <row r="15" ht="15" customHeight="1" spans="1:10">
      <c r="A15" s="3" t="s">
        <v>815</v>
      </c>
      <c r="B15" s="3"/>
      <c r="C15" s="3"/>
      <c r="D15" s="3" t="s">
        <v>927</v>
      </c>
      <c r="E15" s="3"/>
      <c r="F15" s="3"/>
      <c r="G15" s="3" t="s">
        <v>928</v>
      </c>
      <c r="H15" s="3"/>
      <c r="I15" s="3"/>
      <c r="J15" s="3"/>
    </row>
    <row r="16" ht="39"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825</v>
      </c>
      <c r="C17" s="9" t="s">
        <v>1607</v>
      </c>
      <c r="D17" s="3" t="s">
        <v>827</v>
      </c>
      <c r="E17" s="3">
        <v>150</v>
      </c>
      <c r="F17" s="3" t="s">
        <v>832</v>
      </c>
      <c r="G17" s="3">
        <v>150</v>
      </c>
      <c r="H17" s="21">
        <v>10</v>
      </c>
      <c r="I17" s="21">
        <v>10</v>
      </c>
      <c r="J17" s="3" t="s">
        <v>786</v>
      </c>
    </row>
    <row r="18" ht="36" customHeight="1" spans="1:10">
      <c r="A18" s="12"/>
      <c r="B18" s="11" t="s">
        <v>849</v>
      </c>
      <c r="C18" s="9" t="s">
        <v>1608</v>
      </c>
      <c r="D18" s="3" t="s">
        <v>827</v>
      </c>
      <c r="E18" s="3">
        <v>100</v>
      </c>
      <c r="F18" s="3" t="s">
        <v>837</v>
      </c>
      <c r="G18" s="3">
        <v>100</v>
      </c>
      <c r="H18" s="21">
        <v>10</v>
      </c>
      <c r="I18" s="21">
        <v>10</v>
      </c>
      <c r="J18" s="3" t="s">
        <v>786</v>
      </c>
    </row>
    <row r="19" ht="36" customHeight="1" spans="1:10">
      <c r="A19" s="12"/>
      <c r="B19" s="11" t="s">
        <v>849</v>
      </c>
      <c r="C19" s="9" t="s">
        <v>1609</v>
      </c>
      <c r="D19" s="3" t="s">
        <v>827</v>
      </c>
      <c r="E19" s="3">
        <v>100</v>
      </c>
      <c r="F19" s="3" t="s">
        <v>837</v>
      </c>
      <c r="G19" s="3">
        <v>100</v>
      </c>
      <c r="H19" s="21">
        <v>10</v>
      </c>
      <c r="I19" s="21">
        <v>10</v>
      </c>
      <c r="J19" s="3" t="s">
        <v>786</v>
      </c>
    </row>
    <row r="20" ht="36" customHeight="1" spans="1:10">
      <c r="A20" s="12"/>
      <c r="B20" s="3" t="s">
        <v>864</v>
      </c>
      <c r="C20" s="9" t="s">
        <v>987</v>
      </c>
      <c r="D20" s="3" t="s">
        <v>827</v>
      </c>
      <c r="E20" s="3">
        <v>100</v>
      </c>
      <c r="F20" s="3" t="s">
        <v>837</v>
      </c>
      <c r="G20" s="3">
        <v>100</v>
      </c>
      <c r="H20" s="21">
        <v>10</v>
      </c>
      <c r="I20" s="21">
        <v>8</v>
      </c>
      <c r="J20" s="3" t="s">
        <v>786</v>
      </c>
    </row>
    <row r="21" ht="36" customHeight="1" spans="1:10">
      <c r="A21" s="29"/>
      <c r="B21" s="3" t="s">
        <v>866</v>
      </c>
      <c r="C21" s="9" t="s">
        <v>1610</v>
      </c>
      <c r="D21" s="3" t="s">
        <v>827</v>
      </c>
      <c r="E21" s="3">
        <v>300</v>
      </c>
      <c r="F21" s="3" t="s">
        <v>1402</v>
      </c>
      <c r="G21" s="3">
        <v>300</v>
      </c>
      <c r="H21" s="21">
        <v>10</v>
      </c>
      <c r="I21" s="21">
        <v>10</v>
      </c>
      <c r="J21" s="3" t="s">
        <v>786</v>
      </c>
    </row>
    <row r="22" ht="36" customHeight="1" spans="1:10">
      <c r="A22" s="11" t="s">
        <v>881</v>
      </c>
      <c r="B22" s="11" t="s">
        <v>887</v>
      </c>
      <c r="C22" s="9" t="s">
        <v>895</v>
      </c>
      <c r="D22" s="14" t="s">
        <v>937</v>
      </c>
      <c r="E22" s="14" t="s">
        <v>884</v>
      </c>
      <c r="F22" s="14" t="s">
        <v>885</v>
      </c>
      <c r="G22" s="22" t="s">
        <v>884</v>
      </c>
      <c r="H22" s="21">
        <v>15</v>
      </c>
      <c r="I22" s="21">
        <v>12</v>
      </c>
      <c r="J22" s="3" t="s">
        <v>786</v>
      </c>
    </row>
    <row r="23" ht="36" customHeight="1" spans="1:10">
      <c r="A23" s="29"/>
      <c r="B23" s="11" t="s">
        <v>887</v>
      </c>
      <c r="C23" s="9" t="s">
        <v>896</v>
      </c>
      <c r="D23" s="14" t="s">
        <v>937</v>
      </c>
      <c r="E23" s="14" t="s">
        <v>884</v>
      </c>
      <c r="F23" s="14" t="s">
        <v>885</v>
      </c>
      <c r="G23" s="22" t="s">
        <v>884</v>
      </c>
      <c r="H23" s="21">
        <v>15</v>
      </c>
      <c r="I23" s="21">
        <v>15</v>
      </c>
      <c r="J23" s="3" t="s">
        <v>786</v>
      </c>
    </row>
    <row r="24" ht="36" customHeight="1" spans="1:10">
      <c r="A24" s="3" t="s">
        <v>899</v>
      </c>
      <c r="B24" s="30" t="s">
        <v>940</v>
      </c>
      <c r="C24" s="9" t="s">
        <v>1611</v>
      </c>
      <c r="D24" s="31" t="s">
        <v>853</v>
      </c>
      <c r="E24" s="3">
        <v>95</v>
      </c>
      <c r="F24" s="3" t="s">
        <v>837</v>
      </c>
      <c r="G24" s="3">
        <v>95</v>
      </c>
      <c r="H24" s="21">
        <v>10</v>
      </c>
      <c r="I24" s="21">
        <v>10</v>
      </c>
      <c r="J24" s="3" t="s">
        <v>786</v>
      </c>
    </row>
    <row r="25" ht="15" customHeight="1" spans="1:10">
      <c r="A25" s="3" t="s">
        <v>942</v>
      </c>
      <c r="B25" s="3"/>
      <c r="C25" s="38"/>
      <c r="D25" s="38"/>
      <c r="E25" s="38"/>
      <c r="F25" s="38"/>
      <c r="G25" s="38"/>
      <c r="H25" s="38"/>
      <c r="I25" s="38"/>
      <c r="J25" s="38"/>
    </row>
    <row r="26" ht="24" customHeight="1" spans="1:10">
      <c r="A26" s="3" t="s">
        <v>943</v>
      </c>
      <c r="B26" s="3">
        <v>100</v>
      </c>
      <c r="C26" s="3"/>
      <c r="D26" s="3"/>
      <c r="E26" s="3"/>
      <c r="F26" s="3"/>
      <c r="G26" s="3"/>
      <c r="H26" s="3"/>
      <c r="I26" s="21">
        <v>95</v>
      </c>
      <c r="J26" s="26" t="s">
        <v>944</v>
      </c>
    </row>
    <row r="27" spans="1:10">
      <c r="A27" s="16" t="s">
        <v>945</v>
      </c>
      <c r="B27" s="16"/>
      <c r="C27" s="16"/>
      <c r="D27" s="16"/>
      <c r="E27" s="16"/>
      <c r="F27" s="16"/>
      <c r="G27" s="16"/>
      <c r="H27" s="16"/>
      <c r="I27" s="16"/>
      <c r="J27" s="16"/>
    </row>
    <row r="28" spans="1:10">
      <c r="A28" s="16" t="s">
        <v>1262</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1263</v>
      </c>
      <c r="B30" s="16"/>
      <c r="C30" s="16"/>
      <c r="D30" s="16"/>
      <c r="E30" s="16"/>
      <c r="F30" s="16"/>
      <c r="G30" s="16"/>
      <c r="H30" s="16"/>
      <c r="I30" s="16"/>
      <c r="J30" s="16"/>
    </row>
    <row r="31" spans="1:10">
      <c r="A31" s="16" t="s">
        <v>1264</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workbookViewId="0">
      <selection activeCell="B17" sqref="B17:B22"/>
    </sheetView>
  </sheetViews>
  <sheetFormatPr defaultColWidth="8.25" defaultRowHeight="13.5"/>
  <cols>
    <col min="1" max="1" width="10.5833333333333" style="1" customWidth="1"/>
    <col min="2" max="2" width="15.5833333333333" style="1" customWidth="1"/>
    <col min="3" max="3" width="23.8333333333333" style="1" customWidth="1"/>
    <col min="4" max="6" width="15.5833333333333" style="1" customWidth="1"/>
    <col min="7" max="7" width="26.5" style="1" customWidth="1"/>
    <col min="8" max="10" width="15.5833333333333" style="1" customWidth="1"/>
    <col min="11" max="263" width="8.25" style="1"/>
    <col min="264" max="265" width="8.33333333333333" style="1" customWidth="1"/>
    <col min="266" max="519" width="8.25" style="1"/>
    <col min="520" max="521" width="8.33333333333333" style="1" customWidth="1"/>
    <col min="522" max="775" width="8.25" style="1"/>
    <col min="776" max="777" width="8.33333333333333" style="1" customWidth="1"/>
    <col min="778" max="1031" width="8.25" style="1"/>
    <col min="1032" max="1033" width="8.33333333333333" style="1" customWidth="1"/>
    <col min="1034" max="1287" width="8.25" style="1"/>
    <col min="1288" max="1289" width="8.33333333333333" style="1" customWidth="1"/>
    <col min="1290" max="1543" width="8.25" style="1"/>
    <col min="1544" max="1545" width="8.33333333333333" style="1" customWidth="1"/>
    <col min="1546" max="1799" width="8.25" style="1"/>
    <col min="1800" max="1801" width="8.33333333333333" style="1" customWidth="1"/>
    <col min="1802" max="2055" width="8.25" style="1"/>
    <col min="2056" max="2057" width="8.33333333333333" style="1" customWidth="1"/>
    <col min="2058" max="2311" width="8.25" style="1"/>
    <col min="2312" max="2313" width="8.33333333333333" style="1" customWidth="1"/>
    <col min="2314" max="2567" width="8.25" style="1"/>
    <col min="2568" max="2569" width="8.33333333333333" style="1" customWidth="1"/>
    <col min="2570" max="2823" width="8.25" style="1"/>
    <col min="2824" max="2825" width="8.33333333333333" style="1" customWidth="1"/>
    <col min="2826" max="3079" width="8.25" style="1"/>
    <col min="3080" max="3081" width="8.33333333333333" style="1" customWidth="1"/>
    <col min="3082" max="3335" width="8.25" style="1"/>
    <col min="3336" max="3337" width="8.33333333333333" style="1" customWidth="1"/>
    <col min="3338" max="3591" width="8.25" style="1"/>
    <col min="3592" max="3593" width="8.33333333333333" style="1" customWidth="1"/>
    <col min="3594" max="3847" width="8.25" style="1"/>
    <col min="3848" max="3849" width="8.33333333333333" style="1" customWidth="1"/>
    <col min="3850" max="4103" width="8.25" style="1"/>
    <col min="4104" max="4105" width="8.33333333333333" style="1" customWidth="1"/>
    <col min="4106" max="4359" width="8.25" style="1"/>
    <col min="4360" max="4361" width="8.33333333333333" style="1" customWidth="1"/>
    <col min="4362" max="4615" width="8.25" style="1"/>
    <col min="4616" max="4617" width="8.33333333333333" style="1" customWidth="1"/>
    <col min="4618" max="4871" width="8.25" style="1"/>
    <col min="4872" max="4873" width="8.33333333333333" style="1" customWidth="1"/>
    <col min="4874" max="5127" width="8.25" style="1"/>
    <col min="5128" max="5129" width="8.33333333333333" style="1" customWidth="1"/>
    <col min="5130" max="5383" width="8.25" style="1"/>
    <col min="5384" max="5385" width="8.33333333333333" style="1" customWidth="1"/>
    <col min="5386" max="5639" width="8.25" style="1"/>
    <col min="5640" max="5641" width="8.33333333333333" style="1" customWidth="1"/>
    <col min="5642" max="5895" width="8.25" style="1"/>
    <col min="5896" max="5897" width="8.33333333333333" style="1" customWidth="1"/>
    <col min="5898" max="6151" width="8.25" style="1"/>
    <col min="6152" max="6153" width="8.33333333333333" style="1" customWidth="1"/>
    <col min="6154" max="6407" width="8.25" style="1"/>
    <col min="6408" max="6409" width="8.33333333333333" style="1" customWidth="1"/>
    <col min="6410" max="6663" width="8.25" style="1"/>
    <col min="6664" max="6665" width="8.33333333333333" style="1" customWidth="1"/>
    <col min="6666" max="6919" width="8.25" style="1"/>
    <col min="6920" max="6921" width="8.33333333333333" style="1" customWidth="1"/>
    <col min="6922" max="7175" width="8.25" style="1"/>
    <col min="7176" max="7177" width="8.33333333333333" style="1" customWidth="1"/>
    <col min="7178" max="7431" width="8.25" style="1"/>
    <col min="7432" max="7433" width="8.33333333333333" style="1" customWidth="1"/>
    <col min="7434" max="7687" width="8.25" style="1"/>
    <col min="7688" max="7689" width="8.33333333333333" style="1" customWidth="1"/>
    <col min="7690" max="7943" width="8.25" style="1"/>
    <col min="7944" max="7945" width="8.33333333333333" style="1" customWidth="1"/>
    <col min="7946" max="8199" width="8.25" style="1"/>
    <col min="8200" max="8201" width="8.33333333333333" style="1" customWidth="1"/>
    <col min="8202" max="8455" width="8.25" style="1"/>
    <col min="8456" max="8457" width="8.33333333333333" style="1" customWidth="1"/>
    <col min="8458" max="8711" width="8.25" style="1"/>
    <col min="8712" max="8713" width="8.33333333333333" style="1" customWidth="1"/>
    <col min="8714" max="8967" width="8.25" style="1"/>
    <col min="8968" max="8969" width="8.33333333333333" style="1" customWidth="1"/>
    <col min="8970" max="9223" width="8.25" style="1"/>
    <col min="9224" max="9225" width="8.33333333333333" style="1" customWidth="1"/>
    <col min="9226" max="9479" width="8.25" style="1"/>
    <col min="9480" max="9481" width="8.33333333333333" style="1" customWidth="1"/>
    <col min="9482" max="9735" width="8.25" style="1"/>
    <col min="9736" max="9737" width="8.33333333333333" style="1" customWidth="1"/>
    <col min="9738" max="9991" width="8.25" style="1"/>
    <col min="9992" max="9993" width="8.33333333333333" style="1" customWidth="1"/>
    <col min="9994" max="10247" width="8.25" style="1"/>
    <col min="10248" max="10249" width="8.33333333333333" style="1" customWidth="1"/>
    <col min="10250" max="10503" width="8.25" style="1"/>
    <col min="10504" max="10505" width="8.33333333333333" style="1" customWidth="1"/>
    <col min="10506" max="10759" width="8.25" style="1"/>
    <col min="10760" max="10761" width="8.33333333333333" style="1" customWidth="1"/>
    <col min="10762" max="11015" width="8.25" style="1"/>
    <col min="11016" max="11017" width="8.33333333333333" style="1" customWidth="1"/>
    <col min="11018" max="11271" width="8.25" style="1"/>
    <col min="11272" max="11273" width="8.33333333333333" style="1" customWidth="1"/>
    <col min="11274" max="11527" width="8.25" style="1"/>
    <col min="11528" max="11529" width="8.33333333333333" style="1" customWidth="1"/>
    <col min="11530" max="11783" width="8.25" style="1"/>
    <col min="11784" max="11785" width="8.33333333333333" style="1" customWidth="1"/>
    <col min="11786" max="12039" width="8.25" style="1"/>
    <col min="12040" max="12041" width="8.33333333333333" style="1" customWidth="1"/>
    <col min="12042" max="12295" width="8.25" style="1"/>
    <col min="12296" max="12297" width="8.33333333333333" style="1" customWidth="1"/>
    <col min="12298" max="12551" width="8.25" style="1"/>
    <col min="12552" max="12553" width="8.33333333333333" style="1" customWidth="1"/>
    <col min="12554" max="12807" width="8.25" style="1"/>
    <col min="12808" max="12809" width="8.33333333333333" style="1" customWidth="1"/>
    <col min="12810" max="13063" width="8.25" style="1"/>
    <col min="13064" max="13065" width="8.33333333333333" style="1" customWidth="1"/>
    <col min="13066" max="13319" width="8.25" style="1"/>
    <col min="13320" max="13321" width="8.33333333333333" style="1" customWidth="1"/>
    <col min="13322" max="13575" width="8.25" style="1"/>
    <col min="13576" max="13577" width="8.33333333333333" style="1" customWidth="1"/>
    <col min="13578" max="13831" width="8.25" style="1"/>
    <col min="13832" max="13833" width="8.33333333333333" style="1" customWidth="1"/>
    <col min="13834" max="14087" width="8.25" style="1"/>
    <col min="14088" max="14089" width="8.33333333333333" style="1" customWidth="1"/>
    <col min="14090" max="14343" width="8.25" style="1"/>
    <col min="14344" max="14345" width="8.33333333333333" style="1" customWidth="1"/>
    <col min="14346" max="14599" width="8.25" style="1"/>
    <col min="14600" max="14601" width="8.33333333333333" style="1" customWidth="1"/>
    <col min="14602" max="14855" width="8.25" style="1"/>
    <col min="14856" max="14857" width="8.33333333333333" style="1" customWidth="1"/>
    <col min="14858" max="15111" width="8.25" style="1"/>
    <col min="15112" max="15113" width="8.33333333333333" style="1" customWidth="1"/>
    <col min="15114" max="15367" width="8.25" style="1"/>
    <col min="15368" max="15369" width="8.33333333333333" style="1" customWidth="1"/>
    <col min="15370" max="15623" width="8.25" style="1"/>
    <col min="15624" max="15625" width="8.33333333333333" style="1" customWidth="1"/>
    <col min="15626" max="15879" width="8.25" style="1"/>
    <col min="15880" max="15881" width="8.33333333333333" style="1" customWidth="1"/>
    <col min="15882"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1612</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0.252</v>
      </c>
      <c r="D9" s="6">
        <v>0.252</v>
      </c>
      <c r="E9" s="6">
        <v>0.252</v>
      </c>
      <c r="F9" s="3">
        <v>10</v>
      </c>
      <c r="G9" s="3"/>
      <c r="H9" s="19">
        <v>1</v>
      </c>
      <c r="I9" s="24">
        <v>10</v>
      </c>
      <c r="J9" s="25"/>
    </row>
    <row r="10" ht="36" customHeight="1" spans="1:10">
      <c r="A10" s="3"/>
      <c r="B10" s="7" t="s">
        <v>1266</v>
      </c>
      <c r="C10" s="6">
        <v>0.252</v>
      </c>
      <c r="D10" s="6">
        <v>0.252</v>
      </c>
      <c r="E10" s="6">
        <v>0.252</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40.5" customHeight="1" spans="1:10">
      <c r="A14" s="3" t="s">
        <v>1090</v>
      </c>
      <c r="B14" s="9" t="s">
        <v>1613</v>
      </c>
      <c r="C14" s="9"/>
      <c r="D14" s="9"/>
      <c r="E14" s="9"/>
      <c r="F14" s="9"/>
      <c r="G14" s="9" t="s">
        <v>1613</v>
      </c>
      <c r="H14" s="9"/>
      <c r="I14" s="9"/>
      <c r="J14" s="9"/>
    </row>
    <row r="15" ht="15" customHeight="1" spans="1:10">
      <c r="A15" s="3" t="s">
        <v>815</v>
      </c>
      <c r="B15" s="3"/>
      <c r="C15" s="3"/>
      <c r="D15" s="3" t="s">
        <v>927</v>
      </c>
      <c r="E15" s="3"/>
      <c r="F15" s="3"/>
      <c r="G15" s="3" t="s">
        <v>928</v>
      </c>
      <c r="H15" s="3"/>
      <c r="I15" s="3"/>
      <c r="J15" s="3"/>
    </row>
    <row r="16" ht="38.2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849</v>
      </c>
      <c r="C17" s="9" t="s">
        <v>985</v>
      </c>
      <c r="D17" s="3" t="s">
        <v>827</v>
      </c>
      <c r="E17" s="3">
        <v>100</v>
      </c>
      <c r="F17" s="3" t="s">
        <v>837</v>
      </c>
      <c r="G17" s="3">
        <v>100</v>
      </c>
      <c r="H17" s="21">
        <v>15</v>
      </c>
      <c r="I17" s="21">
        <v>15</v>
      </c>
      <c r="J17" s="3" t="s">
        <v>786</v>
      </c>
    </row>
    <row r="18" ht="36" customHeight="1" spans="1:10">
      <c r="A18" s="12"/>
      <c r="B18" s="3" t="s">
        <v>864</v>
      </c>
      <c r="C18" s="9" t="s">
        <v>987</v>
      </c>
      <c r="D18" s="3" t="s">
        <v>827</v>
      </c>
      <c r="E18" s="3">
        <v>100</v>
      </c>
      <c r="F18" s="3" t="s">
        <v>837</v>
      </c>
      <c r="G18" s="3">
        <v>100</v>
      </c>
      <c r="H18" s="21">
        <v>15</v>
      </c>
      <c r="I18" s="21">
        <v>12</v>
      </c>
      <c r="J18" s="3" t="s">
        <v>786</v>
      </c>
    </row>
    <row r="19" ht="81" customHeight="1" spans="1:10">
      <c r="A19" s="29"/>
      <c r="B19" s="3" t="s">
        <v>866</v>
      </c>
      <c r="C19" s="9" t="s">
        <v>1614</v>
      </c>
      <c r="D19" s="3" t="s">
        <v>827</v>
      </c>
      <c r="E19" s="3">
        <v>210</v>
      </c>
      <c r="F19" s="3" t="s">
        <v>871</v>
      </c>
      <c r="G19" s="3">
        <v>210</v>
      </c>
      <c r="H19" s="21">
        <v>20</v>
      </c>
      <c r="I19" s="21">
        <v>20</v>
      </c>
      <c r="J19" s="3" t="s">
        <v>786</v>
      </c>
    </row>
    <row r="20" ht="36" customHeight="1" spans="1:10">
      <c r="A20" s="3" t="s">
        <v>881</v>
      </c>
      <c r="B20" s="3" t="s">
        <v>887</v>
      </c>
      <c r="C20" s="9" t="s">
        <v>1615</v>
      </c>
      <c r="D20" s="14" t="s">
        <v>937</v>
      </c>
      <c r="E20" s="14" t="s">
        <v>884</v>
      </c>
      <c r="F20" s="14" t="s">
        <v>885</v>
      </c>
      <c r="G20" s="22" t="s">
        <v>884</v>
      </c>
      <c r="H20" s="21">
        <v>15</v>
      </c>
      <c r="I20" s="21">
        <v>14</v>
      </c>
      <c r="J20" s="3" t="s">
        <v>786</v>
      </c>
    </row>
    <row r="21" ht="36" customHeight="1" spans="1:10">
      <c r="A21" s="3"/>
      <c r="B21" s="3" t="s">
        <v>887</v>
      </c>
      <c r="C21" s="9" t="s">
        <v>1616</v>
      </c>
      <c r="D21" s="14" t="s">
        <v>937</v>
      </c>
      <c r="E21" s="14" t="s">
        <v>884</v>
      </c>
      <c r="F21" s="14" t="s">
        <v>885</v>
      </c>
      <c r="G21" s="22" t="s">
        <v>884</v>
      </c>
      <c r="H21" s="21">
        <v>15</v>
      </c>
      <c r="I21" s="21">
        <v>15</v>
      </c>
      <c r="J21" s="3" t="s">
        <v>786</v>
      </c>
    </row>
    <row r="22" ht="36" customHeight="1" spans="1:10">
      <c r="A22" s="3" t="s">
        <v>899</v>
      </c>
      <c r="B22" s="30" t="s">
        <v>940</v>
      </c>
      <c r="C22" s="9" t="s">
        <v>1617</v>
      </c>
      <c r="D22" s="31" t="s">
        <v>853</v>
      </c>
      <c r="E22" s="30">
        <v>98</v>
      </c>
      <c r="F22" s="30" t="s">
        <v>837</v>
      </c>
      <c r="G22" s="30">
        <v>98</v>
      </c>
      <c r="H22" s="21">
        <v>10</v>
      </c>
      <c r="I22" s="21">
        <v>10</v>
      </c>
      <c r="J22" s="3" t="s">
        <v>786</v>
      </c>
    </row>
    <row r="23" ht="15" customHeight="1" spans="1:10">
      <c r="A23" s="3" t="s">
        <v>942</v>
      </c>
      <c r="B23" s="3"/>
      <c r="C23" s="38"/>
      <c r="D23" s="38"/>
      <c r="E23" s="38"/>
      <c r="F23" s="38"/>
      <c r="G23" s="38"/>
      <c r="H23" s="38"/>
      <c r="I23" s="38"/>
      <c r="J23" s="38"/>
    </row>
    <row r="24" ht="24" customHeight="1" spans="1:10">
      <c r="A24" s="3" t="s">
        <v>943</v>
      </c>
      <c r="B24" s="3">
        <v>100</v>
      </c>
      <c r="C24" s="3"/>
      <c r="D24" s="3"/>
      <c r="E24" s="3"/>
      <c r="F24" s="3"/>
      <c r="G24" s="3"/>
      <c r="H24" s="3"/>
      <c r="I24" s="21">
        <v>96</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IV155"/>
  <sheetViews>
    <sheetView workbookViewId="0">
      <selection activeCell="H11" sqref="H11"/>
    </sheetView>
  </sheetViews>
  <sheetFormatPr defaultColWidth="9" defaultRowHeight="15.75"/>
  <cols>
    <col min="1" max="1" width="6.25" style="299" customWidth="1"/>
    <col min="2" max="2" width="5.08333333333333" style="299" customWidth="1"/>
    <col min="3" max="3" width="16.0833333333333" style="299" customWidth="1"/>
    <col min="4" max="4" width="16.5833333333333" style="299" customWidth="1"/>
    <col min="5" max="9" width="15" style="299" customWidth="1"/>
    <col min="10" max="10" width="13.8333333333333" style="299" customWidth="1"/>
    <col min="11" max="11" width="11.5833333333333" style="299" customWidth="1"/>
    <col min="12" max="13" width="13.8333333333333" style="299" customWidth="1"/>
    <col min="14" max="14" width="13.8333333333333" style="300" customWidth="1"/>
    <col min="15" max="15" width="15" style="299" customWidth="1"/>
    <col min="16" max="16" width="9.08333333333333" style="299" customWidth="1"/>
    <col min="17" max="17" width="13.8333333333333" style="299" customWidth="1"/>
    <col min="18" max="19" width="11.5833333333333" style="299" customWidth="1"/>
    <col min="20" max="20" width="10.5" style="299" customWidth="1"/>
    <col min="21" max="21" width="11.3333333333333" style="299" customWidth="1"/>
    <col min="22" max="256" width="9" style="299"/>
    <col min="257" max="257" width="6.25" style="299" customWidth="1"/>
    <col min="258" max="258" width="5.08333333333333" style="299" customWidth="1"/>
    <col min="259" max="260" width="9.75" style="299" customWidth="1"/>
    <col min="261" max="261" width="9.08333333333333" style="299" customWidth="1"/>
    <col min="262" max="267" width="6.75" style="299" customWidth="1"/>
    <col min="268" max="268" width="8.33333333333333" style="299" customWidth="1"/>
    <col min="269" max="269" width="7.83333333333333" style="299" customWidth="1"/>
    <col min="270" max="271" width="7.25" style="299" customWidth="1"/>
    <col min="272" max="272" width="9.08333333333333" style="299" customWidth="1"/>
    <col min="273" max="273" width="9" style="299"/>
    <col min="274" max="276" width="7.33333333333333" style="299" customWidth="1"/>
    <col min="277" max="277" width="6.75" style="299" customWidth="1"/>
    <col min="278" max="512" width="9" style="299"/>
    <col min="513" max="513" width="6.25" style="299" customWidth="1"/>
    <col min="514" max="514" width="5.08333333333333" style="299" customWidth="1"/>
    <col min="515" max="516" width="9.75" style="299" customWidth="1"/>
    <col min="517" max="517" width="9.08333333333333" style="299" customWidth="1"/>
    <col min="518" max="523" width="6.75" style="299" customWidth="1"/>
    <col min="524" max="524" width="8.33333333333333" style="299" customWidth="1"/>
    <col min="525" max="525" width="7.83333333333333" style="299" customWidth="1"/>
    <col min="526" max="527" width="7.25" style="299" customWidth="1"/>
    <col min="528" max="528" width="9.08333333333333" style="299" customWidth="1"/>
    <col min="529" max="529" width="9" style="299"/>
    <col min="530" max="532" width="7.33333333333333" style="299" customWidth="1"/>
    <col min="533" max="533" width="6.75" style="299" customWidth="1"/>
    <col min="534" max="768" width="9" style="299"/>
    <col min="769" max="769" width="6.25" style="299" customWidth="1"/>
    <col min="770" max="770" width="5.08333333333333" style="299" customWidth="1"/>
    <col min="771" max="772" width="9.75" style="299" customWidth="1"/>
    <col min="773" max="773" width="9.08333333333333" style="299" customWidth="1"/>
    <col min="774" max="779" width="6.75" style="299" customWidth="1"/>
    <col min="780" max="780" width="8.33333333333333" style="299" customWidth="1"/>
    <col min="781" max="781" width="7.83333333333333" style="299" customWidth="1"/>
    <col min="782" max="783" width="7.25" style="299" customWidth="1"/>
    <col min="784" max="784" width="9.08333333333333" style="299" customWidth="1"/>
    <col min="785" max="785" width="9" style="299"/>
    <col min="786" max="788" width="7.33333333333333" style="299" customWidth="1"/>
    <col min="789" max="789" width="6.75" style="299" customWidth="1"/>
    <col min="790" max="1024" width="9" style="299"/>
    <col min="1025" max="1025" width="6.25" style="299" customWidth="1"/>
    <col min="1026" max="1026" width="5.08333333333333" style="299" customWidth="1"/>
    <col min="1027" max="1028" width="9.75" style="299" customWidth="1"/>
    <col min="1029" max="1029" width="9.08333333333333" style="299" customWidth="1"/>
    <col min="1030" max="1035" width="6.75" style="299" customWidth="1"/>
    <col min="1036" max="1036" width="8.33333333333333" style="299" customWidth="1"/>
    <col min="1037" max="1037" width="7.83333333333333" style="299" customWidth="1"/>
    <col min="1038" max="1039" width="7.25" style="299" customWidth="1"/>
    <col min="1040" max="1040" width="9.08333333333333" style="299" customWidth="1"/>
    <col min="1041" max="1041" width="9" style="299"/>
    <col min="1042" max="1044" width="7.33333333333333" style="299" customWidth="1"/>
    <col min="1045" max="1045" width="6.75" style="299" customWidth="1"/>
    <col min="1046" max="1280" width="9" style="299"/>
    <col min="1281" max="1281" width="6.25" style="299" customWidth="1"/>
    <col min="1282" max="1282" width="5.08333333333333" style="299" customWidth="1"/>
    <col min="1283" max="1284" width="9.75" style="299" customWidth="1"/>
    <col min="1285" max="1285" width="9.08333333333333" style="299" customWidth="1"/>
    <col min="1286" max="1291" width="6.75" style="299" customWidth="1"/>
    <col min="1292" max="1292" width="8.33333333333333" style="299" customWidth="1"/>
    <col min="1293" max="1293" width="7.83333333333333" style="299" customWidth="1"/>
    <col min="1294" max="1295" width="7.25" style="299" customWidth="1"/>
    <col min="1296" max="1296" width="9.08333333333333" style="299" customWidth="1"/>
    <col min="1297" max="1297" width="9" style="299"/>
    <col min="1298" max="1300" width="7.33333333333333" style="299" customWidth="1"/>
    <col min="1301" max="1301" width="6.75" style="299" customWidth="1"/>
    <col min="1302" max="1536" width="9" style="299"/>
    <col min="1537" max="1537" width="6.25" style="299" customWidth="1"/>
    <col min="1538" max="1538" width="5.08333333333333" style="299" customWidth="1"/>
    <col min="1539" max="1540" width="9.75" style="299" customWidth="1"/>
    <col min="1541" max="1541" width="9.08333333333333" style="299" customWidth="1"/>
    <col min="1542" max="1547" width="6.75" style="299" customWidth="1"/>
    <col min="1548" max="1548" width="8.33333333333333" style="299" customWidth="1"/>
    <col min="1549" max="1549" width="7.83333333333333" style="299" customWidth="1"/>
    <col min="1550" max="1551" width="7.25" style="299" customWidth="1"/>
    <col min="1552" max="1552" width="9.08333333333333" style="299" customWidth="1"/>
    <col min="1553" max="1553" width="9" style="299"/>
    <col min="1554" max="1556" width="7.33333333333333" style="299" customWidth="1"/>
    <col min="1557" max="1557" width="6.75" style="299" customWidth="1"/>
    <col min="1558" max="1792" width="9" style="299"/>
    <col min="1793" max="1793" width="6.25" style="299" customWidth="1"/>
    <col min="1794" max="1794" width="5.08333333333333" style="299" customWidth="1"/>
    <col min="1795" max="1796" width="9.75" style="299" customWidth="1"/>
    <col min="1797" max="1797" width="9.08333333333333" style="299" customWidth="1"/>
    <col min="1798" max="1803" width="6.75" style="299" customWidth="1"/>
    <col min="1804" max="1804" width="8.33333333333333" style="299" customWidth="1"/>
    <col min="1805" max="1805" width="7.83333333333333" style="299" customWidth="1"/>
    <col min="1806" max="1807" width="7.25" style="299" customWidth="1"/>
    <col min="1808" max="1808" width="9.08333333333333" style="299" customWidth="1"/>
    <col min="1809" max="1809" width="9" style="299"/>
    <col min="1810" max="1812" width="7.33333333333333" style="299" customWidth="1"/>
    <col min="1813" max="1813" width="6.75" style="299" customWidth="1"/>
    <col min="1814" max="2048" width="9" style="299"/>
    <col min="2049" max="2049" width="6.25" style="299" customWidth="1"/>
    <col min="2050" max="2050" width="5.08333333333333" style="299" customWidth="1"/>
    <col min="2051" max="2052" width="9.75" style="299" customWidth="1"/>
    <col min="2053" max="2053" width="9.08333333333333" style="299" customWidth="1"/>
    <col min="2054" max="2059" width="6.75" style="299" customWidth="1"/>
    <col min="2060" max="2060" width="8.33333333333333" style="299" customWidth="1"/>
    <col min="2061" max="2061" width="7.83333333333333" style="299" customWidth="1"/>
    <col min="2062" max="2063" width="7.25" style="299" customWidth="1"/>
    <col min="2064" max="2064" width="9.08333333333333" style="299" customWidth="1"/>
    <col min="2065" max="2065" width="9" style="299"/>
    <col min="2066" max="2068" width="7.33333333333333" style="299" customWidth="1"/>
    <col min="2069" max="2069" width="6.75" style="299" customWidth="1"/>
    <col min="2070" max="2304" width="9" style="299"/>
    <col min="2305" max="2305" width="6.25" style="299" customWidth="1"/>
    <col min="2306" max="2306" width="5.08333333333333" style="299" customWidth="1"/>
    <col min="2307" max="2308" width="9.75" style="299" customWidth="1"/>
    <col min="2309" max="2309" width="9.08333333333333" style="299" customWidth="1"/>
    <col min="2310" max="2315" width="6.75" style="299" customWidth="1"/>
    <col min="2316" max="2316" width="8.33333333333333" style="299" customWidth="1"/>
    <col min="2317" max="2317" width="7.83333333333333" style="299" customWidth="1"/>
    <col min="2318" max="2319" width="7.25" style="299" customWidth="1"/>
    <col min="2320" max="2320" width="9.08333333333333" style="299" customWidth="1"/>
    <col min="2321" max="2321" width="9" style="299"/>
    <col min="2322" max="2324" width="7.33333333333333" style="299" customWidth="1"/>
    <col min="2325" max="2325" width="6.75" style="299" customWidth="1"/>
    <col min="2326" max="2560" width="9" style="299"/>
    <col min="2561" max="2561" width="6.25" style="299" customWidth="1"/>
    <col min="2562" max="2562" width="5.08333333333333" style="299" customWidth="1"/>
    <col min="2563" max="2564" width="9.75" style="299" customWidth="1"/>
    <col min="2565" max="2565" width="9.08333333333333" style="299" customWidth="1"/>
    <col min="2566" max="2571" width="6.75" style="299" customWidth="1"/>
    <col min="2572" max="2572" width="8.33333333333333" style="299" customWidth="1"/>
    <col min="2573" max="2573" width="7.83333333333333" style="299" customWidth="1"/>
    <col min="2574" max="2575" width="7.25" style="299" customWidth="1"/>
    <col min="2576" max="2576" width="9.08333333333333" style="299" customWidth="1"/>
    <col min="2577" max="2577" width="9" style="299"/>
    <col min="2578" max="2580" width="7.33333333333333" style="299" customWidth="1"/>
    <col min="2581" max="2581" width="6.75" style="299" customWidth="1"/>
    <col min="2582" max="2816" width="9" style="299"/>
    <col min="2817" max="2817" width="6.25" style="299" customWidth="1"/>
    <col min="2818" max="2818" width="5.08333333333333" style="299" customWidth="1"/>
    <col min="2819" max="2820" width="9.75" style="299" customWidth="1"/>
    <col min="2821" max="2821" width="9.08333333333333" style="299" customWidth="1"/>
    <col min="2822" max="2827" width="6.75" style="299" customWidth="1"/>
    <col min="2828" max="2828" width="8.33333333333333" style="299" customWidth="1"/>
    <col min="2829" max="2829" width="7.83333333333333" style="299" customWidth="1"/>
    <col min="2830" max="2831" width="7.25" style="299" customWidth="1"/>
    <col min="2832" max="2832" width="9.08333333333333" style="299" customWidth="1"/>
    <col min="2833" max="2833" width="9" style="299"/>
    <col min="2834" max="2836" width="7.33333333333333" style="299" customWidth="1"/>
    <col min="2837" max="2837" width="6.75" style="299" customWidth="1"/>
    <col min="2838" max="3072" width="9" style="299"/>
    <col min="3073" max="3073" width="6.25" style="299" customWidth="1"/>
    <col min="3074" max="3074" width="5.08333333333333" style="299" customWidth="1"/>
    <col min="3075" max="3076" width="9.75" style="299" customWidth="1"/>
    <col min="3077" max="3077" width="9.08333333333333" style="299" customWidth="1"/>
    <col min="3078" max="3083" width="6.75" style="299" customWidth="1"/>
    <col min="3084" max="3084" width="8.33333333333333" style="299" customWidth="1"/>
    <col min="3085" max="3085" width="7.83333333333333" style="299" customWidth="1"/>
    <col min="3086" max="3087" width="7.25" style="299" customWidth="1"/>
    <col min="3088" max="3088" width="9.08333333333333" style="299" customWidth="1"/>
    <col min="3089" max="3089" width="9" style="299"/>
    <col min="3090" max="3092" width="7.33333333333333" style="299" customWidth="1"/>
    <col min="3093" max="3093" width="6.75" style="299" customWidth="1"/>
    <col min="3094" max="3328" width="9" style="299"/>
    <col min="3329" max="3329" width="6.25" style="299" customWidth="1"/>
    <col min="3330" max="3330" width="5.08333333333333" style="299" customWidth="1"/>
    <col min="3331" max="3332" width="9.75" style="299" customWidth="1"/>
    <col min="3333" max="3333" width="9.08333333333333" style="299" customWidth="1"/>
    <col min="3334" max="3339" width="6.75" style="299" customWidth="1"/>
    <col min="3340" max="3340" width="8.33333333333333" style="299" customWidth="1"/>
    <col min="3341" max="3341" width="7.83333333333333" style="299" customWidth="1"/>
    <col min="3342" max="3343" width="7.25" style="299" customWidth="1"/>
    <col min="3344" max="3344" width="9.08333333333333" style="299" customWidth="1"/>
    <col min="3345" max="3345" width="9" style="299"/>
    <col min="3346" max="3348" width="7.33333333333333" style="299" customWidth="1"/>
    <col min="3349" max="3349" width="6.75" style="299" customWidth="1"/>
    <col min="3350" max="3584" width="9" style="299"/>
    <col min="3585" max="3585" width="6.25" style="299" customWidth="1"/>
    <col min="3586" max="3586" width="5.08333333333333" style="299" customWidth="1"/>
    <col min="3587" max="3588" width="9.75" style="299" customWidth="1"/>
    <col min="3589" max="3589" width="9.08333333333333" style="299" customWidth="1"/>
    <col min="3590" max="3595" width="6.75" style="299" customWidth="1"/>
    <col min="3596" max="3596" width="8.33333333333333" style="299" customWidth="1"/>
    <col min="3597" max="3597" width="7.83333333333333" style="299" customWidth="1"/>
    <col min="3598" max="3599" width="7.25" style="299" customWidth="1"/>
    <col min="3600" max="3600" width="9.08333333333333" style="299" customWidth="1"/>
    <col min="3601" max="3601" width="9" style="299"/>
    <col min="3602" max="3604" width="7.33333333333333" style="299" customWidth="1"/>
    <col min="3605" max="3605" width="6.75" style="299" customWidth="1"/>
    <col min="3606" max="3840" width="9" style="299"/>
    <col min="3841" max="3841" width="6.25" style="299" customWidth="1"/>
    <col min="3842" max="3842" width="5.08333333333333" style="299" customWidth="1"/>
    <col min="3843" max="3844" width="9.75" style="299" customWidth="1"/>
    <col min="3845" max="3845" width="9.08333333333333" style="299" customWidth="1"/>
    <col min="3846" max="3851" width="6.75" style="299" customWidth="1"/>
    <col min="3852" max="3852" width="8.33333333333333" style="299" customWidth="1"/>
    <col min="3853" max="3853" width="7.83333333333333" style="299" customWidth="1"/>
    <col min="3854" max="3855" width="7.25" style="299" customWidth="1"/>
    <col min="3856" max="3856" width="9.08333333333333" style="299" customWidth="1"/>
    <col min="3857" max="3857" width="9" style="299"/>
    <col min="3858" max="3860" width="7.33333333333333" style="299" customWidth="1"/>
    <col min="3861" max="3861" width="6.75" style="299" customWidth="1"/>
    <col min="3862" max="4096" width="9" style="299"/>
    <col min="4097" max="4097" width="6.25" style="299" customWidth="1"/>
    <col min="4098" max="4098" width="5.08333333333333" style="299" customWidth="1"/>
    <col min="4099" max="4100" width="9.75" style="299" customWidth="1"/>
    <col min="4101" max="4101" width="9.08333333333333" style="299" customWidth="1"/>
    <col min="4102" max="4107" width="6.75" style="299" customWidth="1"/>
    <col min="4108" max="4108" width="8.33333333333333" style="299" customWidth="1"/>
    <col min="4109" max="4109" width="7.83333333333333" style="299" customWidth="1"/>
    <col min="4110" max="4111" width="7.25" style="299" customWidth="1"/>
    <col min="4112" max="4112" width="9.08333333333333" style="299" customWidth="1"/>
    <col min="4113" max="4113" width="9" style="299"/>
    <col min="4114" max="4116" width="7.33333333333333" style="299" customWidth="1"/>
    <col min="4117" max="4117" width="6.75" style="299" customWidth="1"/>
    <col min="4118" max="4352" width="9" style="299"/>
    <col min="4353" max="4353" width="6.25" style="299" customWidth="1"/>
    <col min="4354" max="4354" width="5.08333333333333" style="299" customWidth="1"/>
    <col min="4355" max="4356" width="9.75" style="299" customWidth="1"/>
    <col min="4357" max="4357" width="9.08333333333333" style="299" customWidth="1"/>
    <col min="4358" max="4363" width="6.75" style="299" customWidth="1"/>
    <col min="4364" max="4364" width="8.33333333333333" style="299" customWidth="1"/>
    <col min="4365" max="4365" width="7.83333333333333" style="299" customWidth="1"/>
    <col min="4366" max="4367" width="7.25" style="299" customWidth="1"/>
    <col min="4368" max="4368" width="9.08333333333333" style="299" customWidth="1"/>
    <col min="4369" max="4369" width="9" style="299"/>
    <col min="4370" max="4372" width="7.33333333333333" style="299" customWidth="1"/>
    <col min="4373" max="4373" width="6.75" style="299" customWidth="1"/>
    <col min="4374" max="4608" width="9" style="299"/>
    <col min="4609" max="4609" width="6.25" style="299" customWidth="1"/>
    <col min="4610" max="4610" width="5.08333333333333" style="299" customWidth="1"/>
    <col min="4611" max="4612" width="9.75" style="299" customWidth="1"/>
    <col min="4613" max="4613" width="9.08333333333333" style="299" customWidth="1"/>
    <col min="4614" max="4619" width="6.75" style="299" customWidth="1"/>
    <col min="4620" max="4620" width="8.33333333333333" style="299" customWidth="1"/>
    <col min="4621" max="4621" width="7.83333333333333" style="299" customWidth="1"/>
    <col min="4622" max="4623" width="7.25" style="299" customWidth="1"/>
    <col min="4624" max="4624" width="9.08333333333333" style="299" customWidth="1"/>
    <col min="4625" max="4625" width="9" style="299"/>
    <col min="4626" max="4628" width="7.33333333333333" style="299" customWidth="1"/>
    <col min="4629" max="4629" width="6.75" style="299" customWidth="1"/>
    <col min="4630" max="4864" width="9" style="299"/>
    <col min="4865" max="4865" width="6.25" style="299" customWidth="1"/>
    <col min="4866" max="4866" width="5.08333333333333" style="299" customWidth="1"/>
    <col min="4867" max="4868" width="9.75" style="299" customWidth="1"/>
    <col min="4869" max="4869" width="9.08333333333333" style="299" customWidth="1"/>
    <col min="4870" max="4875" width="6.75" style="299" customWidth="1"/>
    <col min="4876" max="4876" width="8.33333333333333" style="299" customWidth="1"/>
    <col min="4877" max="4877" width="7.83333333333333" style="299" customWidth="1"/>
    <col min="4878" max="4879" width="7.25" style="299" customWidth="1"/>
    <col min="4880" max="4880" width="9.08333333333333" style="299" customWidth="1"/>
    <col min="4881" max="4881" width="9" style="299"/>
    <col min="4882" max="4884" width="7.33333333333333" style="299" customWidth="1"/>
    <col min="4885" max="4885" width="6.75" style="299" customWidth="1"/>
    <col min="4886" max="5120" width="9" style="299"/>
    <col min="5121" max="5121" width="6.25" style="299" customWidth="1"/>
    <col min="5122" max="5122" width="5.08333333333333" style="299" customWidth="1"/>
    <col min="5123" max="5124" width="9.75" style="299" customWidth="1"/>
    <col min="5125" max="5125" width="9.08333333333333" style="299" customWidth="1"/>
    <col min="5126" max="5131" width="6.75" style="299" customWidth="1"/>
    <col min="5132" max="5132" width="8.33333333333333" style="299" customWidth="1"/>
    <col min="5133" max="5133" width="7.83333333333333" style="299" customWidth="1"/>
    <col min="5134" max="5135" width="7.25" style="299" customWidth="1"/>
    <col min="5136" max="5136" width="9.08333333333333" style="299" customWidth="1"/>
    <col min="5137" max="5137" width="9" style="299"/>
    <col min="5138" max="5140" width="7.33333333333333" style="299" customWidth="1"/>
    <col min="5141" max="5141" width="6.75" style="299" customWidth="1"/>
    <col min="5142" max="5376" width="9" style="299"/>
    <col min="5377" max="5377" width="6.25" style="299" customWidth="1"/>
    <col min="5378" max="5378" width="5.08333333333333" style="299" customWidth="1"/>
    <col min="5379" max="5380" width="9.75" style="299" customWidth="1"/>
    <col min="5381" max="5381" width="9.08333333333333" style="299" customWidth="1"/>
    <col min="5382" max="5387" width="6.75" style="299" customWidth="1"/>
    <col min="5388" max="5388" width="8.33333333333333" style="299" customWidth="1"/>
    <col min="5389" max="5389" width="7.83333333333333" style="299" customWidth="1"/>
    <col min="5390" max="5391" width="7.25" style="299" customWidth="1"/>
    <col min="5392" max="5392" width="9.08333333333333" style="299" customWidth="1"/>
    <col min="5393" max="5393" width="9" style="299"/>
    <col min="5394" max="5396" width="7.33333333333333" style="299" customWidth="1"/>
    <col min="5397" max="5397" width="6.75" style="299" customWidth="1"/>
    <col min="5398" max="5632" width="9" style="299"/>
    <col min="5633" max="5633" width="6.25" style="299" customWidth="1"/>
    <col min="5634" max="5634" width="5.08333333333333" style="299" customWidth="1"/>
    <col min="5635" max="5636" width="9.75" style="299" customWidth="1"/>
    <col min="5637" max="5637" width="9.08333333333333" style="299" customWidth="1"/>
    <col min="5638" max="5643" width="6.75" style="299" customWidth="1"/>
    <col min="5644" max="5644" width="8.33333333333333" style="299" customWidth="1"/>
    <col min="5645" max="5645" width="7.83333333333333" style="299" customWidth="1"/>
    <col min="5646" max="5647" width="7.25" style="299" customWidth="1"/>
    <col min="5648" max="5648" width="9.08333333333333" style="299" customWidth="1"/>
    <col min="5649" max="5649" width="9" style="299"/>
    <col min="5650" max="5652" width="7.33333333333333" style="299" customWidth="1"/>
    <col min="5653" max="5653" width="6.75" style="299" customWidth="1"/>
    <col min="5654" max="5888" width="9" style="299"/>
    <col min="5889" max="5889" width="6.25" style="299" customWidth="1"/>
    <col min="5890" max="5890" width="5.08333333333333" style="299" customWidth="1"/>
    <col min="5891" max="5892" width="9.75" style="299" customWidth="1"/>
    <col min="5893" max="5893" width="9.08333333333333" style="299" customWidth="1"/>
    <col min="5894" max="5899" width="6.75" style="299" customWidth="1"/>
    <col min="5900" max="5900" width="8.33333333333333" style="299" customWidth="1"/>
    <col min="5901" max="5901" width="7.83333333333333" style="299" customWidth="1"/>
    <col min="5902" max="5903" width="7.25" style="299" customWidth="1"/>
    <col min="5904" max="5904" width="9.08333333333333" style="299" customWidth="1"/>
    <col min="5905" max="5905" width="9" style="299"/>
    <col min="5906" max="5908" width="7.33333333333333" style="299" customWidth="1"/>
    <col min="5909" max="5909" width="6.75" style="299" customWidth="1"/>
    <col min="5910" max="6144" width="9" style="299"/>
    <col min="6145" max="6145" width="6.25" style="299" customWidth="1"/>
    <col min="6146" max="6146" width="5.08333333333333" style="299" customWidth="1"/>
    <col min="6147" max="6148" width="9.75" style="299" customWidth="1"/>
    <col min="6149" max="6149" width="9.08333333333333" style="299" customWidth="1"/>
    <col min="6150" max="6155" width="6.75" style="299" customWidth="1"/>
    <col min="6156" max="6156" width="8.33333333333333" style="299" customWidth="1"/>
    <col min="6157" max="6157" width="7.83333333333333" style="299" customWidth="1"/>
    <col min="6158" max="6159" width="7.25" style="299" customWidth="1"/>
    <col min="6160" max="6160" width="9.08333333333333" style="299" customWidth="1"/>
    <col min="6161" max="6161" width="9" style="299"/>
    <col min="6162" max="6164" width="7.33333333333333" style="299" customWidth="1"/>
    <col min="6165" max="6165" width="6.75" style="299" customWidth="1"/>
    <col min="6166" max="6400" width="9" style="299"/>
    <col min="6401" max="6401" width="6.25" style="299" customWidth="1"/>
    <col min="6402" max="6402" width="5.08333333333333" style="299" customWidth="1"/>
    <col min="6403" max="6404" width="9.75" style="299" customWidth="1"/>
    <col min="6405" max="6405" width="9.08333333333333" style="299" customWidth="1"/>
    <col min="6406" max="6411" width="6.75" style="299" customWidth="1"/>
    <col min="6412" max="6412" width="8.33333333333333" style="299" customWidth="1"/>
    <col min="6413" max="6413" width="7.83333333333333" style="299" customWidth="1"/>
    <col min="6414" max="6415" width="7.25" style="299" customWidth="1"/>
    <col min="6416" max="6416" width="9.08333333333333" style="299" customWidth="1"/>
    <col min="6417" max="6417" width="9" style="299"/>
    <col min="6418" max="6420" width="7.33333333333333" style="299" customWidth="1"/>
    <col min="6421" max="6421" width="6.75" style="299" customWidth="1"/>
    <col min="6422" max="6656" width="9" style="299"/>
    <col min="6657" max="6657" width="6.25" style="299" customWidth="1"/>
    <col min="6658" max="6658" width="5.08333333333333" style="299" customWidth="1"/>
    <col min="6659" max="6660" width="9.75" style="299" customWidth="1"/>
    <col min="6661" max="6661" width="9.08333333333333" style="299" customWidth="1"/>
    <col min="6662" max="6667" width="6.75" style="299" customWidth="1"/>
    <col min="6668" max="6668" width="8.33333333333333" style="299" customWidth="1"/>
    <col min="6669" max="6669" width="7.83333333333333" style="299" customWidth="1"/>
    <col min="6670" max="6671" width="7.25" style="299" customWidth="1"/>
    <col min="6672" max="6672" width="9.08333333333333" style="299" customWidth="1"/>
    <col min="6673" max="6673" width="9" style="299"/>
    <col min="6674" max="6676" width="7.33333333333333" style="299" customWidth="1"/>
    <col min="6677" max="6677" width="6.75" style="299" customWidth="1"/>
    <col min="6678" max="6912" width="9" style="299"/>
    <col min="6913" max="6913" width="6.25" style="299" customWidth="1"/>
    <col min="6914" max="6914" width="5.08333333333333" style="299" customWidth="1"/>
    <col min="6915" max="6916" width="9.75" style="299" customWidth="1"/>
    <col min="6917" max="6917" width="9.08333333333333" style="299" customWidth="1"/>
    <col min="6918" max="6923" width="6.75" style="299" customWidth="1"/>
    <col min="6924" max="6924" width="8.33333333333333" style="299" customWidth="1"/>
    <col min="6925" max="6925" width="7.83333333333333" style="299" customWidth="1"/>
    <col min="6926" max="6927" width="7.25" style="299" customWidth="1"/>
    <col min="6928" max="6928" width="9.08333333333333" style="299" customWidth="1"/>
    <col min="6929" max="6929" width="9" style="299"/>
    <col min="6930" max="6932" width="7.33333333333333" style="299" customWidth="1"/>
    <col min="6933" max="6933" width="6.75" style="299" customWidth="1"/>
    <col min="6934" max="7168" width="9" style="299"/>
    <col min="7169" max="7169" width="6.25" style="299" customWidth="1"/>
    <col min="7170" max="7170" width="5.08333333333333" style="299" customWidth="1"/>
    <col min="7171" max="7172" width="9.75" style="299" customWidth="1"/>
    <col min="7173" max="7173" width="9.08333333333333" style="299" customWidth="1"/>
    <col min="7174" max="7179" width="6.75" style="299" customWidth="1"/>
    <col min="7180" max="7180" width="8.33333333333333" style="299" customWidth="1"/>
    <col min="7181" max="7181" width="7.83333333333333" style="299" customWidth="1"/>
    <col min="7182" max="7183" width="7.25" style="299" customWidth="1"/>
    <col min="7184" max="7184" width="9.08333333333333" style="299" customWidth="1"/>
    <col min="7185" max="7185" width="9" style="299"/>
    <col min="7186" max="7188" width="7.33333333333333" style="299" customWidth="1"/>
    <col min="7189" max="7189" width="6.75" style="299" customWidth="1"/>
    <col min="7190" max="7424" width="9" style="299"/>
    <col min="7425" max="7425" width="6.25" style="299" customWidth="1"/>
    <col min="7426" max="7426" width="5.08333333333333" style="299" customWidth="1"/>
    <col min="7427" max="7428" width="9.75" style="299" customWidth="1"/>
    <col min="7429" max="7429" width="9.08333333333333" style="299" customWidth="1"/>
    <col min="7430" max="7435" width="6.75" style="299" customWidth="1"/>
    <col min="7436" max="7436" width="8.33333333333333" style="299" customWidth="1"/>
    <col min="7437" max="7437" width="7.83333333333333" style="299" customWidth="1"/>
    <col min="7438" max="7439" width="7.25" style="299" customWidth="1"/>
    <col min="7440" max="7440" width="9.08333333333333" style="299" customWidth="1"/>
    <col min="7441" max="7441" width="9" style="299"/>
    <col min="7442" max="7444" width="7.33333333333333" style="299" customWidth="1"/>
    <col min="7445" max="7445" width="6.75" style="299" customWidth="1"/>
    <col min="7446" max="7680" width="9" style="299"/>
    <col min="7681" max="7681" width="6.25" style="299" customWidth="1"/>
    <col min="7682" max="7682" width="5.08333333333333" style="299" customWidth="1"/>
    <col min="7683" max="7684" width="9.75" style="299" customWidth="1"/>
    <col min="7685" max="7685" width="9.08333333333333" style="299" customWidth="1"/>
    <col min="7686" max="7691" width="6.75" style="299" customWidth="1"/>
    <col min="7692" max="7692" width="8.33333333333333" style="299" customWidth="1"/>
    <col min="7693" max="7693" width="7.83333333333333" style="299" customWidth="1"/>
    <col min="7694" max="7695" width="7.25" style="299" customWidth="1"/>
    <col min="7696" max="7696" width="9.08333333333333" style="299" customWidth="1"/>
    <col min="7697" max="7697" width="9" style="299"/>
    <col min="7698" max="7700" width="7.33333333333333" style="299" customWidth="1"/>
    <col min="7701" max="7701" width="6.75" style="299" customWidth="1"/>
    <col min="7702" max="7936" width="9" style="299"/>
    <col min="7937" max="7937" width="6.25" style="299" customWidth="1"/>
    <col min="7938" max="7938" width="5.08333333333333" style="299" customWidth="1"/>
    <col min="7939" max="7940" width="9.75" style="299" customWidth="1"/>
    <col min="7941" max="7941" width="9.08333333333333" style="299" customWidth="1"/>
    <col min="7942" max="7947" width="6.75" style="299" customWidth="1"/>
    <col min="7948" max="7948" width="8.33333333333333" style="299" customWidth="1"/>
    <col min="7949" max="7949" width="7.83333333333333" style="299" customWidth="1"/>
    <col min="7950" max="7951" width="7.25" style="299" customWidth="1"/>
    <col min="7952" max="7952" width="9.08333333333333" style="299" customWidth="1"/>
    <col min="7953" max="7953" width="9" style="299"/>
    <col min="7954" max="7956" width="7.33333333333333" style="299" customWidth="1"/>
    <col min="7957" max="7957" width="6.75" style="299" customWidth="1"/>
    <col min="7958" max="8192" width="9" style="299"/>
    <col min="8193" max="8193" width="6.25" style="299" customWidth="1"/>
    <col min="8194" max="8194" width="5.08333333333333" style="299" customWidth="1"/>
    <col min="8195" max="8196" width="9.75" style="299" customWidth="1"/>
    <col min="8197" max="8197" width="9.08333333333333" style="299" customWidth="1"/>
    <col min="8198" max="8203" width="6.75" style="299" customWidth="1"/>
    <col min="8204" max="8204" width="8.33333333333333" style="299" customWidth="1"/>
    <col min="8205" max="8205" width="7.83333333333333" style="299" customWidth="1"/>
    <col min="8206" max="8207" width="7.25" style="299" customWidth="1"/>
    <col min="8208" max="8208" width="9.08333333333333" style="299" customWidth="1"/>
    <col min="8209" max="8209" width="9" style="299"/>
    <col min="8210" max="8212" width="7.33333333333333" style="299" customWidth="1"/>
    <col min="8213" max="8213" width="6.75" style="299" customWidth="1"/>
    <col min="8214" max="8448" width="9" style="299"/>
    <col min="8449" max="8449" width="6.25" style="299" customWidth="1"/>
    <col min="8450" max="8450" width="5.08333333333333" style="299" customWidth="1"/>
    <col min="8451" max="8452" width="9.75" style="299" customWidth="1"/>
    <col min="8453" max="8453" width="9.08333333333333" style="299" customWidth="1"/>
    <col min="8454" max="8459" width="6.75" style="299" customWidth="1"/>
    <col min="8460" max="8460" width="8.33333333333333" style="299" customWidth="1"/>
    <col min="8461" max="8461" width="7.83333333333333" style="299" customWidth="1"/>
    <col min="8462" max="8463" width="7.25" style="299" customWidth="1"/>
    <col min="8464" max="8464" width="9.08333333333333" style="299" customWidth="1"/>
    <col min="8465" max="8465" width="9" style="299"/>
    <col min="8466" max="8468" width="7.33333333333333" style="299" customWidth="1"/>
    <col min="8469" max="8469" width="6.75" style="299" customWidth="1"/>
    <col min="8470" max="8704" width="9" style="299"/>
    <col min="8705" max="8705" width="6.25" style="299" customWidth="1"/>
    <col min="8706" max="8706" width="5.08333333333333" style="299" customWidth="1"/>
    <col min="8707" max="8708" width="9.75" style="299" customWidth="1"/>
    <col min="8709" max="8709" width="9.08333333333333" style="299" customWidth="1"/>
    <col min="8710" max="8715" width="6.75" style="299" customWidth="1"/>
    <col min="8716" max="8716" width="8.33333333333333" style="299" customWidth="1"/>
    <col min="8717" max="8717" width="7.83333333333333" style="299" customWidth="1"/>
    <col min="8718" max="8719" width="7.25" style="299" customWidth="1"/>
    <col min="8720" max="8720" width="9.08333333333333" style="299" customWidth="1"/>
    <col min="8721" max="8721" width="9" style="299"/>
    <col min="8722" max="8724" width="7.33333333333333" style="299" customWidth="1"/>
    <col min="8725" max="8725" width="6.75" style="299" customWidth="1"/>
    <col min="8726" max="8960" width="9" style="299"/>
    <col min="8961" max="8961" width="6.25" style="299" customWidth="1"/>
    <col min="8962" max="8962" width="5.08333333333333" style="299" customWidth="1"/>
    <col min="8963" max="8964" width="9.75" style="299" customWidth="1"/>
    <col min="8965" max="8965" width="9.08333333333333" style="299" customWidth="1"/>
    <col min="8966" max="8971" width="6.75" style="299" customWidth="1"/>
    <col min="8972" max="8972" width="8.33333333333333" style="299" customWidth="1"/>
    <col min="8973" max="8973" width="7.83333333333333" style="299" customWidth="1"/>
    <col min="8974" max="8975" width="7.25" style="299" customWidth="1"/>
    <col min="8976" max="8976" width="9.08333333333333" style="299" customWidth="1"/>
    <col min="8977" max="8977" width="9" style="299"/>
    <col min="8978" max="8980" width="7.33333333333333" style="299" customWidth="1"/>
    <col min="8981" max="8981" width="6.75" style="299" customWidth="1"/>
    <col min="8982" max="9216" width="9" style="299"/>
    <col min="9217" max="9217" width="6.25" style="299" customWidth="1"/>
    <col min="9218" max="9218" width="5.08333333333333" style="299" customWidth="1"/>
    <col min="9219" max="9220" width="9.75" style="299" customWidth="1"/>
    <col min="9221" max="9221" width="9.08333333333333" style="299" customWidth="1"/>
    <col min="9222" max="9227" width="6.75" style="299" customWidth="1"/>
    <col min="9228" max="9228" width="8.33333333333333" style="299" customWidth="1"/>
    <col min="9229" max="9229" width="7.83333333333333" style="299" customWidth="1"/>
    <col min="9230" max="9231" width="7.25" style="299" customWidth="1"/>
    <col min="9232" max="9232" width="9.08333333333333" style="299" customWidth="1"/>
    <col min="9233" max="9233" width="9" style="299"/>
    <col min="9234" max="9236" width="7.33333333333333" style="299" customWidth="1"/>
    <col min="9237" max="9237" width="6.75" style="299" customWidth="1"/>
    <col min="9238" max="9472" width="9" style="299"/>
    <col min="9473" max="9473" width="6.25" style="299" customWidth="1"/>
    <col min="9474" max="9474" width="5.08333333333333" style="299" customWidth="1"/>
    <col min="9475" max="9476" width="9.75" style="299" customWidth="1"/>
    <col min="9477" max="9477" width="9.08333333333333" style="299" customWidth="1"/>
    <col min="9478" max="9483" width="6.75" style="299" customWidth="1"/>
    <col min="9484" max="9484" width="8.33333333333333" style="299" customWidth="1"/>
    <col min="9485" max="9485" width="7.83333333333333" style="299" customWidth="1"/>
    <col min="9486" max="9487" width="7.25" style="299" customWidth="1"/>
    <col min="9488" max="9488" width="9.08333333333333" style="299" customWidth="1"/>
    <col min="9489" max="9489" width="9" style="299"/>
    <col min="9490" max="9492" width="7.33333333333333" style="299" customWidth="1"/>
    <col min="9493" max="9493" width="6.75" style="299" customWidth="1"/>
    <col min="9494" max="9728" width="9" style="299"/>
    <col min="9729" max="9729" width="6.25" style="299" customWidth="1"/>
    <col min="9730" max="9730" width="5.08333333333333" style="299" customWidth="1"/>
    <col min="9731" max="9732" width="9.75" style="299" customWidth="1"/>
    <col min="9733" max="9733" width="9.08333333333333" style="299" customWidth="1"/>
    <col min="9734" max="9739" width="6.75" style="299" customWidth="1"/>
    <col min="9740" max="9740" width="8.33333333333333" style="299" customWidth="1"/>
    <col min="9741" max="9741" width="7.83333333333333" style="299" customWidth="1"/>
    <col min="9742" max="9743" width="7.25" style="299" customWidth="1"/>
    <col min="9744" max="9744" width="9.08333333333333" style="299" customWidth="1"/>
    <col min="9745" max="9745" width="9" style="299"/>
    <col min="9746" max="9748" width="7.33333333333333" style="299" customWidth="1"/>
    <col min="9749" max="9749" width="6.75" style="299" customWidth="1"/>
    <col min="9750" max="9984" width="9" style="299"/>
    <col min="9985" max="9985" width="6.25" style="299" customWidth="1"/>
    <col min="9986" max="9986" width="5.08333333333333" style="299" customWidth="1"/>
    <col min="9987" max="9988" width="9.75" style="299" customWidth="1"/>
    <col min="9989" max="9989" width="9.08333333333333" style="299" customWidth="1"/>
    <col min="9990" max="9995" width="6.75" style="299" customWidth="1"/>
    <col min="9996" max="9996" width="8.33333333333333" style="299" customWidth="1"/>
    <col min="9997" max="9997" width="7.83333333333333" style="299" customWidth="1"/>
    <col min="9998" max="9999" width="7.25" style="299" customWidth="1"/>
    <col min="10000" max="10000" width="9.08333333333333" style="299" customWidth="1"/>
    <col min="10001" max="10001" width="9" style="299"/>
    <col min="10002" max="10004" width="7.33333333333333" style="299" customWidth="1"/>
    <col min="10005" max="10005" width="6.75" style="299" customWidth="1"/>
    <col min="10006" max="10240" width="9" style="299"/>
    <col min="10241" max="10241" width="6.25" style="299" customWidth="1"/>
    <col min="10242" max="10242" width="5.08333333333333" style="299" customWidth="1"/>
    <col min="10243" max="10244" width="9.75" style="299" customWidth="1"/>
    <col min="10245" max="10245" width="9.08333333333333" style="299" customWidth="1"/>
    <col min="10246" max="10251" width="6.75" style="299" customWidth="1"/>
    <col min="10252" max="10252" width="8.33333333333333" style="299" customWidth="1"/>
    <col min="10253" max="10253" width="7.83333333333333" style="299" customWidth="1"/>
    <col min="10254" max="10255" width="7.25" style="299" customWidth="1"/>
    <col min="10256" max="10256" width="9.08333333333333" style="299" customWidth="1"/>
    <col min="10257" max="10257" width="9" style="299"/>
    <col min="10258" max="10260" width="7.33333333333333" style="299" customWidth="1"/>
    <col min="10261" max="10261" width="6.75" style="299" customWidth="1"/>
    <col min="10262" max="10496" width="9" style="299"/>
    <col min="10497" max="10497" width="6.25" style="299" customWidth="1"/>
    <col min="10498" max="10498" width="5.08333333333333" style="299" customWidth="1"/>
    <col min="10499" max="10500" width="9.75" style="299" customWidth="1"/>
    <col min="10501" max="10501" width="9.08333333333333" style="299" customWidth="1"/>
    <col min="10502" max="10507" width="6.75" style="299" customWidth="1"/>
    <col min="10508" max="10508" width="8.33333333333333" style="299" customWidth="1"/>
    <col min="10509" max="10509" width="7.83333333333333" style="299" customWidth="1"/>
    <col min="10510" max="10511" width="7.25" style="299" customWidth="1"/>
    <col min="10512" max="10512" width="9.08333333333333" style="299" customWidth="1"/>
    <col min="10513" max="10513" width="9" style="299"/>
    <col min="10514" max="10516" width="7.33333333333333" style="299" customWidth="1"/>
    <col min="10517" max="10517" width="6.75" style="299" customWidth="1"/>
    <col min="10518" max="10752" width="9" style="299"/>
    <col min="10753" max="10753" width="6.25" style="299" customWidth="1"/>
    <col min="10754" max="10754" width="5.08333333333333" style="299" customWidth="1"/>
    <col min="10755" max="10756" width="9.75" style="299" customWidth="1"/>
    <col min="10757" max="10757" width="9.08333333333333" style="299" customWidth="1"/>
    <col min="10758" max="10763" width="6.75" style="299" customWidth="1"/>
    <col min="10764" max="10764" width="8.33333333333333" style="299" customWidth="1"/>
    <col min="10765" max="10765" width="7.83333333333333" style="299" customWidth="1"/>
    <col min="10766" max="10767" width="7.25" style="299" customWidth="1"/>
    <col min="10768" max="10768" width="9.08333333333333" style="299" customWidth="1"/>
    <col min="10769" max="10769" width="9" style="299"/>
    <col min="10770" max="10772" width="7.33333333333333" style="299" customWidth="1"/>
    <col min="10773" max="10773" width="6.75" style="299" customWidth="1"/>
    <col min="10774" max="11008" width="9" style="299"/>
    <col min="11009" max="11009" width="6.25" style="299" customWidth="1"/>
    <col min="11010" max="11010" width="5.08333333333333" style="299" customWidth="1"/>
    <col min="11011" max="11012" width="9.75" style="299" customWidth="1"/>
    <col min="11013" max="11013" width="9.08333333333333" style="299" customWidth="1"/>
    <col min="11014" max="11019" width="6.75" style="299" customWidth="1"/>
    <col min="11020" max="11020" width="8.33333333333333" style="299" customWidth="1"/>
    <col min="11021" max="11021" width="7.83333333333333" style="299" customWidth="1"/>
    <col min="11022" max="11023" width="7.25" style="299" customWidth="1"/>
    <col min="11024" max="11024" width="9.08333333333333" style="299" customWidth="1"/>
    <col min="11025" max="11025" width="9" style="299"/>
    <col min="11026" max="11028" width="7.33333333333333" style="299" customWidth="1"/>
    <col min="11029" max="11029" width="6.75" style="299" customWidth="1"/>
    <col min="11030" max="11264" width="9" style="299"/>
    <col min="11265" max="11265" width="6.25" style="299" customWidth="1"/>
    <col min="11266" max="11266" width="5.08333333333333" style="299" customWidth="1"/>
    <col min="11267" max="11268" width="9.75" style="299" customWidth="1"/>
    <col min="11269" max="11269" width="9.08333333333333" style="299" customWidth="1"/>
    <col min="11270" max="11275" width="6.75" style="299" customWidth="1"/>
    <col min="11276" max="11276" width="8.33333333333333" style="299" customWidth="1"/>
    <col min="11277" max="11277" width="7.83333333333333" style="299" customWidth="1"/>
    <col min="11278" max="11279" width="7.25" style="299" customWidth="1"/>
    <col min="11280" max="11280" width="9.08333333333333" style="299" customWidth="1"/>
    <col min="11281" max="11281" width="9" style="299"/>
    <col min="11282" max="11284" width="7.33333333333333" style="299" customWidth="1"/>
    <col min="11285" max="11285" width="6.75" style="299" customWidth="1"/>
    <col min="11286" max="11520" width="9" style="299"/>
    <col min="11521" max="11521" width="6.25" style="299" customWidth="1"/>
    <col min="11522" max="11522" width="5.08333333333333" style="299" customWidth="1"/>
    <col min="11523" max="11524" width="9.75" style="299" customWidth="1"/>
    <col min="11525" max="11525" width="9.08333333333333" style="299" customWidth="1"/>
    <col min="11526" max="11531" width="6.75" style="299" customWidth="1"/>
    <col min="11532" max="11532" width="8.33333333333333" style="299" customWidth="1"/>
    <col min="11533" max="11533" width="7.83333333333333" style="299" customWidth="1"/>
    <col min="11534" max="11535" width="7.25" style="299" customWidth="1"/>
    <col min="11536" max="11536" width="9.08333333333333" style="299" customWidth="1"/>
    <col min="11537" max="11537" width="9" style="299"/>
    <col min="11538" max="11540" width="7.33333333333333" style="299" customWidth="1"/>
    <col min="11541" max="11541" width="6.75" style="299" customWidth="1"/>
    <col min="11542" max="11776" width="9" style="299"/>
    <col min="11777" max="11777" width="6.25" style="299" customWidth="1"/>
    <col min="11778" max="11778" width="5.08333333333333" style="299" customWidth="1"/>
    <col min="11779" max="11780" width="9.75" style="299" customWidth="1"/>
    <col min="11781" max="11781" width="9.08333333333333" style="299" customWidth="1"/>
    <col min="11782" max="11787" width="6.75" style="299" customWidth="1"/>
    <col min="11788" max="11788" width="8.33333333333333" style="299" customWidth="1"/>
    <col min="11789" max="11789" width="7.83333333333333" style="299" customWidth="1"/>
    <col min="11790" max="11791" width="7.25" style="299" customWidth="1"/>
    <col min="11792" max="11792" width="9.08333333333333" style="299" customWidth="1"/>
    <col min="11793" max="11793" width="9" style="299"/>
    <col min="11794" max="11796" width="7.33333333333333" style="299" customWidth="1"/>
    <col min="11797" max="11797" width="6.75" style="299" customWidth="1"/>
    <col min="11798" max="12032" width="9" style="299"/>
    <col min="12033" max="12033" width="6.25" style="299" customWidth="1"/>
    <col min="12034" max="12034" width="5.08333333333333" style="299" customWidth="1"/>
    <col min="12035" max="12036" width="9.75" style="299" customWidth="1"/>
    <col min="12037" max="12037" width="9.08333333333333" style="299" customWidth="1"/>
    <col min="12038" max="12043" width="6.75" style="299" customWidth="1"/>
    <col min="12044" max="12044" width="8.33333333333333" style="299" customWidth="1"/>
    <col min="12045" max="12045" width="7.83333333333333" style="299" customWidth="1"/>
    <col min="12046" max="12047" width="7.25" style="299" customWidth="1"/>
    <col min="12048" max="12048" width="9.08333333333333" style="299" customWidth="1"/>
    <col min="12049" max="12049" width="9" style="299"/>
    <col min="12050" max="12052" width="7.33333333333333" style="299" customWidth="1"/>
    <col min="12053" max="12053" width="6.75" style="299" customWidth="1"/>
    <col min="12054" max="12288" width="9" style="299"/>
    <col min="12289" max="12289" width="6.25" style="299" customWidth="1"/>
    <col min="12290" max="12290" width="5.08333333333333" style="299" customWidth="1"/>
    <col min="12291" max="12292" width="9.75" style="299" customWidth="1"/>
    <col min="12293" max="12293" width="9.08333333333333" style="299" customWidth="1"/>
    <col min="12294" max="12299" width="6.75" style="299" customWidth="1"/>
    <col min="12300" max="12300" width="8.33333333333333" style="299" customWidth="1"/>
    <col min="12301" max="12301" width="7.83333333333333" style="299" customWidth="1"/>
    <col min="12302" max="12303" width="7.25" style="299" customWidth="1"/>
    <col min="12304" max="12304" width="9.08333333333333" style="299" customWidth="1"/>
    <col min="12305" max="12305" width="9" style="299"/>
    <col min="12306" max="12308" width="7.33333333333333" style="299" customWidth="1"/>
    <col min="12309" max="12309" width="6.75" style="299" customWidth="1"/>
    <col min="12310" max="12544" width="9" style="299"/>
    <col min="12545" max="12545" width="6.25" style="299" customWidth="1"/>
    <col min="12546" max="12546" width="5.08333333333333" style="299" customWidth="1"/>
    <col min="12547" max="12548" width="9.75" style="299" customWidth="1"/>
    <col min="12549" max="12549" width="9.08333333333333" style="299" customWidth="1"/>
    <col min="12550" max="12555" width="6.75" style="299" customWidth="1"/>
    <col min="12556" max="12556" width="8.33333333333333" style="299" customWidth="1"/>
    <col min="12557" max="12557" width="7.83333333333333" style="299" customWidth="1"/>
    <col min="12558" max="12559" width="7.25" style="299" customWidth="1"/>
    <col min="12560" max="12560" width="9.08333333333333" style="299" customWidth="1"/>
    <col min="12561" max="12561" width="9" style="299"/>
    <col min="12562" max="12564" width="7.33333333333333" style="299" customWidth="1"/>
    <col min="12565" max="12565" width="6.75" style="299" customWidth="1"/>
    <col min="12566" max="12800" width="9" style="299"/>
    <col min="12801" max="12801" width="6.25" style="299" customWidth="1"/>
    <col min="12802" max="12802" width="5.08333333333333" style="299" customWidth="1"/>
    <col min="12803" max="12804" width="9.75" style="299" customWidth="1"/>
    <col min="12805" max="12805" width="9.08333333333333" style="299" customWidth="1"/>
    <col min="12806" max="12811" width="6.75" style="299" customWidth="1"/>
    <col min="12812" max="12812" width="8.33333333333333" style="299" customWidth="1"/>
    <col min="12813" max="12813" width="7.83333333333333" style="299" customWidth="1"/>
    <col min="12814" max="12815" width="7.25" style="299" customWidth="1"/>
    <col min="12816" max="12816" width="9.08333333333333" style="299" customWidth="1"/>
    <col min="12817" max="12817" width="9" style="299"/>
    <col min="12818" max="12820" width="7.33333333333333" style="299" customWidth="1"/>
    <col min="12821" max="12821" width="6.75" style="299" customWidth="1"/>
    <col min="12822" max="13056" width="9" style="299"/>
    <col min="13057" max="13057" width="6.25" style="299" customWidth="1"/>
    <col min="13058" max="13058" width="5.08333333333333" style="299" customWidth="1"/>
    <col min="13059" max="13060" width="9.75" style="299" customWidth="1"/>
    <col min="13061" max="13061" width="9.08333333333333" style="299" customWidth="1"/>
    <col min="13062" max="13067" width="6.75" style="299" customWidth="1"/>
    <col min="13068" max="13068" width="8.33333333333333" style="299" customWidth="1"/>
    <col min="13069" max="13069" width="7.83333333333333" style="299" customWidth="1"/>
    <col min="13070" max="13071" width="7.25" style="299" customWidth="1"/>
    <col min="13072" max="13072" width="9.08333333333333" style="299" customWidth="1"/>
    <col min="13073" max="13073" width="9" style="299"/>
    <col min="13074" max="13076" width="7.33333333333333" style="299" customWidth="1"/>
    <col min="13077" max="13077" width="6.75" style="299" customWidth="1"/>
    <col min="13078" max="13312" width="9" style="299"/>
    <col min="13313" max="13313" width="6.25" style="299" customWidth="1"/>
    <col min="13314" max="13314" width="5.08333333333333" style="299" customWidth="1"/>
    <col min="13315" max="13316" width="9.75" style="299" customWidth="1"/>
    <col min="13317" max="13317" width="9.08333333333333" style="299" customWidth="1"/>
    <col min="13318" max="13323" width="6.75" style="299" customWidth="1"/>
    <col min="13324" max="13324" width="8.33333333333333" style="299" customWidth="1"/>
    <col min="13325" max="13325" width="7.83333333333333" style="299" customWidth="1"/>
    <col min="13326" max="13327" width="7.25" style="299" customWidth="1"/>
    <col min="13328" max="13328" width="9.08333333333333" style="299" customWidth="1"/>
    <col min="13329" max="13329" width="9" style="299"/>
    <col min="13330" max="13332" width="7.33333333333333" style="299" customWidth="1"/>
    <col min="13333" max="13333" width="6.75" style="299" customWidth="1"/>
    <col min="13334" max="13568" width="9" style="299"/>
    <col min="13569" max="13569" width="6.25" style="299" customWidth="1"/>
    <col min="13570" max="13570" width="5.08333333333333" style="299" customWidth="1"/>
    <col min="13571" max="13572" width="9.75" style="299" customWidth="1"/>
    <col min="13573" max="13573" width="9.08333333333333" style="299" customWidth="1"/>
    <col min="13574" max="13579" width="6.75" style="299" customWidth="1"/>
    <col min="13580" max="13580" width="8.33333333333333" style="299" customWidth="1"/>
    <col min="13581" max="13581" width="7.83333333333333" style="299" customWidth="1"/>
    <col min="13582" max="13583" width="7.25" style="299" customWidth="1"/>
    <col min="13584" max="13584" width="9.08333333333333" style="299" customWidth="1"/>
    <col min="13585" max="13585" width="9" style="299"/>
    <col min="13586" max="13588" width="7.33333333333333" style="299" customWidth="1"/>
    <col min="13589" max="13589" width="6.75" style="299" customWidth="1"/>
    <col min="13590" max="13824" width="9" style="299"/>
    <col min="13825" max="13825" width="6.25" style="299" customWidth="1"/>
    <col min="13826" max="13826" width="5.08333333333333" style="299" customWidth="1"/>
    <col min="13827" max="13828" width="9.75" style="299" customWidth="1"/>
    <col min="13829" max="13829" width="9.08333333333333" style="299" customWidth="1"/>
    <col min="13830" max="13835" width="6.75" style="299" customWidth="1"/>
    <col min="13836" max="13836" width="8.33333333333333" style="299" customWidth="1"/>
    <col min="13837" max="13837" width="7.83333333333333" style="299" customWidth="1"/>
    <col min="13838" max="13839" width="7.25" style="299" customWidth="1"/>
    <col min="13840" max="13840" width="9.08333333333333" style="299" customWidth="1"/>
    <col min="13841" max="13841" width="9" style="299"/>
    <col min="13842" max="13844" width="7.33333333333333" style="299" customWidth="1"/>
    <col min="13845" max="13845" width="6.75" style="299" customWidth="1"/>
    <col min="13846" max="14080" width="9" style="299"/>
    <col min="14081" max="14081" width="6.25" style="299" customWidth="1"/>
    <col min="14082" max="14082" width="5.08333333333333" style="299" customWidth="1"/>
    <col min="14083" max="14084" width="9.75" style="299" customWidth="1"/>
    <col min="14085" max="14085" width="9.08333333333333" style="299" customWidth="1"/>
    <col min="14086" max="14091" width="6.75" style="299" customWidth="1"/>
    <col min="14092" max="14092" width="8.33333333333333" style="299" customWidth="1"/>
    <col min="14093" max="14093" width="7.83333333333333" style="299" customWidth="1"/>
    <col min="14094" max="14095" width="7.25" style="299" customWidth="1"/>
    <col min="14096" max="14096" width="9.08333333333333" style="299" customWidth="1"/>
    <col min="14097" max="14097" width="9" style="299"/>
    <col min="14098" max="14100" width="7.33333333333333" style="299" customWidth="1"/>
    <col min="14101" max="14101" width="6.75" style="299" customWidth="1"/>
    <col min="14102" max="14336" width="9" style="299"/>
    <col min="14337" max="14337" width="6.25" style="299" customWidth="1"/>
    <col min="14338" max="14338" width="5.08333333333333" style="299" customWidth="1"/>
    <col min="14339" max="14340" width="9.75" style="299" customWidth="1"/>
    <col min="14341" max="14341" width="9.08333333333333" style="299" customWidth="1"/>
    <col min="14342" max="14347" width="6.75" style="299" customWidth="1"/>
    <col min="14348" max="14348" width="8.33333333333333" style="299" customWidth="1"/>
    <col min="14349" max="14349" width="7.83333333333333" style="299" customWidth="1"/>
    <col min="14350" max="14351" width="7.25" style="299" customWidth="1"/>
    <col min="14352" max="14352" width="9.08333333333333" style="299" customWidth="1"/>
    <col min="14353" max="14353" width="9" style="299"/>
    <col min="14354" max="14356" width="7.33333333333333" style="299" customWidth="1"/>
    <col min="14357" max="14357" width="6.75" style="299" customWidth="1"/>
    <col min="14358" max="14592" width="9" style="299"/>
    <col min="14593" max="14593" width="6.25" style="299" customWidth="1"/>
    <col min="14594" max="14594" width="5.08333333333333" style="299" customWidth="1"/>
    <col min="14595" max="14596" width="9.75" style="299" customWidth="1"/>
    <col min="14597" max="14597" width="9.08333333333333" style="299" customWidth="1"/>
    <col min="14598" max="14603" width="6.75" style="299" customWidth="1"/>
    <col min="14604" max="14604" width="8.33333333333333" style="299" customWidth="1"/>
    <col min="14605" max="14605" width="7.83333333333333" style="299" customWidth="1"/>
    <col min="14606" max="14607" width="7.25" style="299" customWidth="1"/>
    <col min="14608" max="14608" width="9.08333333333333" style="299" customWidth="1"/>
    <col min="14609" max="14609" width="9" style="299"/>
    <col min="14610" max="14612" width="7.33333333333333" style="299" customWidth="1"/>
    <col min="14613" max="14613" width="6.75" style="299" customWidth="1"/>
    <col min="14614" max="14848" width="9" style="299"/>
    <col min="14849" max="14849" width="6.25" style="299" customWidth="1"/>
    <col min="14850" max="14850" width="5.08333333333333" style="299" customWidth="1"/>
    <col min="14851" max="14852" width="9.75" style="299" customWidth="1"/>
    <col min="14853" max="14853" width="9.08333333333333" style="299" customWidth="1"/>
    <col min="14854" max="14859" width="6.75" style="299" customWidth="1"/>
    <col min="14860" max="14860" width="8.33333333333333" style="299" customWidth="1"/>
    <col min="14861" max="14861" width="7.83333333333333" style="299" customWidth="1"/>
    <col min="14862" max="14863" width="7.25" style="299" customWidth="1"/>
    <col min="14864" max="14864" width="9.08333333333333" style="299" customWidth="1"/>
    <col min="14865" max="14865" width="9" style="299"/>
    <col min="14866" max="14868" width="7.33333333333333" style="299" customWidth="1"/>
    <col min="14869" max="14869" width="6.75" style="299" customWidth="1"/>
    <col min="14870" max="15104" width="9" style="299"/>
    <col min="15105" max="15105" width="6.25" style="299" customWidth="1"/>
    <col min="15106" max="15106" width="5.08333333333333" style="299" customWidth="1"/>
    <col min="15107" max="15108" width="9.75" style="299" customWidth="1"/>
    <col min="15109" max="15109" width="9.08333333333333" style="299" customWidth="1"/>
    <col min="15110" max="15115" width="6.75" style="299" customWidth="1"/>
    <col min="15116" max="15116" width="8.33333333333333" style="299" customWidth="1"/>
    <col min="15117" max="15117" width="7.83333333333333" style="299" customWidth="1"/>
    <col min="15118" max="15119" width="7.25" style="299" customWidth="1"/>
    <col min="15120" max="15120" width="9.08333333333333" style="299" customWidth="1"/>
    <col min="15121" max="15121" width="9" style="299"/>
    <col min="15122" max="15124" width="7.33333333333333" style="299" customWidth="1"/>
    <col min="15125" max="15125" width="6.75" style="299" customWidth="1"/>
    <col min="15126" max="15360" width="9" style="299"/>
    <col min="15361" max="15361" width="6.25" style="299" customWidth="1"/>
    <col min="15362" max="15362" width="5.08333333333333" style="299" customWidth="1"/>
    <col min="15363" max="15364" width="9.75" style="299" customWidth="1"/>
    <col min="15365" max="15365" width="9.08333333333333" style="299" customWidth="1"/>
    <col min="15366" max="15371" width="6.75" style="299" customWidth="1"/>
    <col min="15372" max="15372" width="8.33333333333333" style="299" customWidth="1"/>
    <col min="15373" max="15373" width="7.83333333333333" style="299" customWidth="1"/>
    <col min="15374" max="15375" width="7.25" style="299" customWidth="1"/>
    <col min="15376" max="15376" width="9.08333333333333" style="299" customWidth="1"/>
    <col min="15377" max="15377" width="9" style="299"/>
    <col min="15378" max="15380" width="7.33333333333333" style="299" customWidth="1"/>
    <col min="15381" max="15381" width="6.75" style="299" customWidth="1"/>
    <col min="15382" max="15616" width="9" style="299"/>
    <col min="15617" max="15617" width="6.25" style="299" customWidth="1"/>
    <col min="15618" max="15618" width="5.08333333333333" style="299" customWidth="1"/>
    <col min="15619" max="15620" width="9.75" style="299" customWidth="1"/>
    <col min="15621" max="15621" width="9.08333333333333" style="299" customWidth="1"/>
    <col min="15622" max="15627" width="6.75" style="299" customWidth="1"/>
    <col min="15628" max="15628" width="8.33333333333333" style="299" customWidth="1"/>
    <col min="15629" max="15629" width="7.83333333333333" style="299" customWidth="1"/>
    <col min="15630" max="15631" width="7.25" style="299" customWidth="1"/>
    <col min="15632" max="15632" width="9.08333333333333" style="299" customWidth="1"/>
    <col min="15633" max="15633" width="9" style="299"/>
    <col min="15634" max="15636" width="7.33333333333333" style="299" customWidth="1"/>
    <col min="15637" max="15637" width="6.75" style="299" customWidth="1"/>
    <col min="15638" max="15872" width="9" style="299"/>
    <col min="15873" max="15873" width="6.25" style="299" customWidth="1"/>
    <col min="15874" max="15874" width="5.08333333333333" style="299" customWidth="1"/>
    <col min="15875" max="15876" width="9.75" style="299" customWidth="1"/>
    <col min="15877" max="15877" width="9.08333333333333" style="299" customWidth="1"/>
    <col min="15878" max="15883" width="6.75" style="299" customWidth="1"/>
    <col min="15884" max="15884" width="8.33333333333333" style="299" customWidth="1"/>
    <col min="15885" max="15885" width="7.83333333333333" style="299" customWidth="1"/>
    <col min="15886" max="15887" width="7.25" style="299" customWidth="1"/>
    <col min="15888" max="15888" width="9.08333333333333" style="299" customWidth="1"/>
    <col min="15889" max="15889" width="9" style="299"/>
    <col min="15890" max="15892" width="7.33333333333333" style="299" customWidth="1"/>
    <col min="15893" max="15893" width="6.75" style="299" customWidth="1"/>
    <col min="15894" max="16128" width="9" style="299"/>
    <col min="16129" max="16129" width="6.25" style="299" customWidth="1"/>
    <col min="16130" max="16130" width="5.08333333333333" style="299" customWidth="1"/>
    <col min="16131" max="16132" width="9.75" style="299" customWidth="1"/>
    <col min="16133" max="16133" width="9.08333333333333" style="299" customWidth="1"/>
    <col min="16134" max="16139" width="6.75" style="299" customWidth="1"/>
    <col min="16140" max="16140" width="8.33333333333333" style="299" customWidth="1"/>
    <col min="16141" max="16141" width="7.83333333333333" style="299" customWidth="1"/>
    <col min="16142" max="16143" width="7.25" style="299" customWidth="1"/>
    <col min="16144" max="16144" width="9.08333333333333" style="299" customWidth="1"/>
    <col min="16145" max="16145" width="9" style="299"/>
    <col min="16146" max="16148" width="7.33333333333333" style="299" customWidth="1"/>
    <col min="16149" max="16149" width="6.75" style="299" customWidth="1"/>
    <col min="16150" max="16384" width="9" style="299"/>
  </cols>
  <sheetData>
    <row r="1" s="296" customFormat="1" ht="36" customHeight="1" spans="1:21">
      <c r="A1" s="301" t="s">
        <v>740</v>
      </c>
      <c r="B1" s="301"/>
      <c r="C1" s="301"/>
      <c r="D1" s="301"/>
      <c r="E1" s="301"/>
      <c r="F1" s="301"/>
      <c r="G1" s="301"/>
      <c r="H1" s="301"/>
      <c r="I1" s="301"/>
      <c r="J1" s="301"/>
      <c r="K1" s="301"/>
      <c r="L1" s="301"/>
      <c r="M1" s="301"/>
      <c r="N1" s="322"/>
      <c r="O1" s="301"/>
      <c r="P1" s="301"/>
      <c r="Q1" s="301"/>
      <c r="R1" s="301"/>
      <c r="S1" s="301"/>
      <c r="T1" s="301"/>
      <c r="U1" s="301"/>
    </row>
    <row r="2" s="296" customFormat="1" ht="18" customHeight="1" spans="1:21">
      <c r="A2" s="302"/>
      <c r="B2" s="302"/>
      <c r="C2" s="302"/>
      <c r="D2" s="302"/>
      <c r="E2" s="302"/>
      <c r="F2" s="302"/>
      <c r="G2" s="302"/>
      <c r="H2" s="302"/>
      <c r="I2" s="302"/>
      <c r="J2" s="302"/>
      <c r="K2" s="302"/>
      <c r="L2" s="302"/>
      <c r="M2" s="302"/>
      <c r="N2" s="323"/>
      <c r="U2" s="334" t="s">
        <v>741</v>
      </c>
    </row>
    <row r="3" s="296" customFormat="1" ht="18" customHeight="1" spans="1:21">
      <c r="A3" s="303" t="s">
        <v>2</v>
      </c>
      <c r="B3" s="302"/>
      <c r="C3" s="302"/>
      <c r="D3" s="302"/>
      <c r="E3" s="315"/>
      <c r="F3" s="315"/>
      <c r="G3" s="302"/>
      <c r="H3" s="302"/>
      <c r="I3" s="302"/>
      <c r="J3" s="302"/>
      <c r="K3" s="302"/>
      <c r="L3" s="302"/>
      <c r="M3" s="302"/>
      <c r="N3" s="323"/>
      <c r="U3" s="334" t="s">
        <v>3</v>
      </c>
    </row>
    <row r="4" s="296" customFormat="1" ht="24" customHeight="1" spans="1:21">
      <c r="A4" s="304" t="s">
        <v>6</v>
      </c>
      <c r="B4" s="304" t="s">
        <v>7</v>
      </c>
      <c r="C4" s="305" t="s">
        <v>742</v>
      </c>
      <c r="D4" s="306" t="s">
        <v>743</v>
      </c>
      <c r="E4" s="304" t="s">
        <v>744</v>
      </c>
      <c r="F4" s="316" t="s">
        <v>745</v>
      </c>
      <c r="G4" s="317"/>
      <c r="H4" s="317"/>
      <c r="I4" s="317"/>
      <c r="J4" s="317"/>
      <c r="K4" s="317"/>
      <c r="L4" s="317"/>
      <c r="M4" s="317"/>
      <c r="N4" s="324"/>
      <c r="O4" s="325"/>
      <c r="P4" s="326" t="s">
        <v>746</v>
      </c>
      <c r="Q4" s="304" t="s">
        <v>747</v>
      </c>
      <c r="R4" s="305" t="s">
        <v>748</v>
      </c>
      <c r="S4" s="329"/>
      <c r="T4" s="330" t="s">
        <v>749</v>
      </c>
      <c r="U4" s="329"/>
    </row>
    <row r="5" s="296" customFormat="1" ht="36" customHeight="1" spans="1:21">
      <c r="A5" s="304"/>
      <c r="B5" s="304"/>
      <c r="C5" s="307"/>
      <c r="D5" s="306"/>
      <c r="E5" s="304"/>
      <c r="F5" s="318" t="s">
        <v>123</v>
      </c>
      <c r="G5" s="318"/>
      <c r="H5" s="318" t="s">
        <v>750</v>
      </c>
      <c r="I5" s="318"/>
      <c r="J5" s="319" t="s">
        <v>751</v>
      </c>
      <c r="K5" s="320"/>
      <c r="L5" s="321" t="s">
        <v>752</v>
      </c>
      <c r="M5" s="321"/>
      <c r="N5" s="327" t="s">
        <v>753</v>
      </c>
      <c r="O5" s="327"/>
      <c r="P5" s="326"/>
      <c r="Q5" s="304"/>
      <c r="R5" s="308"/>
      <c r="S5" s="331"/>
      <c r="T5" s="332"/>
      <c r="U5" s="331"/>
    </row>
    <row r="6" s="296" customFormat="1" ht="24" customHeight="1" spans="1:21">
      <c r="A6" s="304"/>
      <c r="B6" s="304"/>
      <c r="C6" s="308"/>
      <c r="D6" s="306"/>
      <c r="E6" s="304"/>
      <c r="F6" s="318" t="s">
        <v>754</v>
      </c>
      <c r="G6" s="309" t="s">
        <v>755</v>
      </c>
      <c r="H6" s="318" t="s">
        <v>754</v>
      </c>
      <c r="I6" s="309" t="s">
        <v>755</v>
      </c>
      <c r="J6" s="318" t="s">
        <v>754</v>
      </c>
      <c r="K6" s="309" t="s">
        <v>755</v>
      </c>
      <c r="L6" s="318" t="s">
        <v>754</v>
      </c>
      <c r="M6" s="309" t="s">
        <v>755</v>
      </c>
      <c r="N6" s="318" t="s">
        <v>754</v>
      </c>
      <c r="O6" s="309" t="s">
        <v>755</v>
      </c>
      <c r="P6" s="326"/>
      <c r="Q6" s="304"/>
      <c r="R6" s="318" t="s">
        <v>754</v>
      </c>
      <c r="S6" s="333" t="s">
        <v>755</v>
      </c>
      <c r="T6" s="318" t="s">
        <v>754</v>
      </c>
      <c r="U6" s="309" t="s">
        <v>755</v>
      </c>
    </row>
    <row r="7" s="297" customFormat="1" ht="24" customHeight="1" spans="1:21">
      <c r="A7" s="304" t="s">
        <v>10</v>
      </c>
      <c r="B7" s="304"/>
      <c r="C7" s="304">
        <v>1</v>
      </c>
      <c r="D7" s="309" t="s">
        <v>12</v>
      </c>
      <c r="E7" s="304">
        <v>3</v>
      </c>
      <c r="F7" s="304">
        <v>4</v>
      </c>
      <c r="G7" s="309" t="s">
        <v>28</v>
      </c>
      <c r="H7" s="304">
        <v>6</v>
      </c>
      <c r="I7" s="304">
        <v>7</v>
      </c>
      <c r="J7" s="309" t="s">
        <v>40</v>
      </c>
      <c r="K7" s="304">
        <v>9</v>
      </c>
      <c r="L7" s="304">
        <v>10</v>
      </c>
      <c r="M7" s="309" t="s">
        <v>49</v>
      </c>
      <c r="N7" s="304">
        <v>12</v>
      </c>
      <c r="O7" s="304">
        <v>13</v>
      </c>
      <c r="P7" s="309" t="s">
        <v>58</v>
      </c>
      <c r="Q7" s="304">
        <v>15</v>
      </c>
      <c r="R7" s="304">
        <v>16</v>
      </c>
      <c r="S7" s="309" t="s">
        <v>67</v>
      </c>
      <c r="T7" s="304">
        <v>18</v>
      </c>
      <c r="U7" s="304">
        <v>19</v>
      </c>
    </row>
    <row r="8" s="296" customFormat="1" ht="24" customHeight="1" spans="1:21">
      <c r="A8" s="310" t="s">
        <v>128</v>
      </c>
      <c r="B8" s="304">
        <v>1</v>
      </c>
      <c r="C8" s="311">
        <f>E8+G8+Q8+S8+U8</f>
        <v>87370862.82</v>
      </c>
      <c r="D8" s="312">
        <f>E8+F8+P8+Q8+R8+T8</f>
        <v>126970624.31</v>
      </c>
      <c r="E8" s="312">
        <v>27228281.82</v>
      </c>
      <c r="F8" s="312">
        <v>91626577.46</v>
      </c>
      <c r="G8" s="312">
        <v>52405949.43</v>
      </c>
      <c r="H8" s="312">
        <v>79569345.03</v>
      </c>
      <c r="I8" s="312">
        <v>46867052.54</v>
      </c>
      <c r="J8" s="312">
        <v>1906383.45</v>
      </c>
      <c r="K8" s="312">
        <v>502088.5</v>
      </c>
      <c r="L8" s="312">
        <v>3879000</v>
      </c>
      <c r="M8" s="312">
        <v>2715300</v>
      </c>
      <c r="N8" s="328">
        <f>F8-H8-J8-L8</f>
        <v>6271848.97999999</v>
      </c>
      <c r="O8" s="312">
        <f>G8-I8-K8-M8</f>
        <v>2321508.39</v>
      </c>
      <c r="P8" s="312">
        <v>0</v>
      </c>
      <c r="Q8" s="312">
        <v>5850000</v>
      </c>
      <c r="R8" s="312">
        <v>2239755.03</v>
      </c>
      <c r="S8" s="312">
        <v>1860621.57</v>
      </c>
      <c r="T8" s="312">
        <v>26010</v>
      </c>
      <c r="U8" s="312">
        <v>26010</v>
      </c>
    </row>
    <row r="9" s="296" customFormat="1" ht="49" customHeight="1" spans="1:21">
      <c r="A9" s="313" t="s">
        <v>756</v>
      </c>
      <c r="B9" s="313"/>
      <c r="C9" s="313"/>
      <c r="D9" s="313"/>
      <c r="E9" s="313"/>
      <c r="F9" s="313"/>
      <c r="G9" s="313"/>
      <c r="H9" s="313"/>
      <c r="I9" s="313"/>
      <c r="J9" s="313"/>
      <c r="K9" s="313"/>
      <c r="L9" s="313"/>
      <c r="M9" s="313"/>
      <c r="N9" s="313"/>
      <c r="O9" s="313"/>
      <c r="P9" s="313"/>
      <c r="Q9" s="313"/>
      <c r="R9" s="313"/>
      <c r="S9" s="313"/>
      <c r="T9" s="313"/>
      <c r="U9" s="313"/>
    </row>
    <row r="10" s="298" customFormat="1" ht="26.25" customHeight="1" spans="1:256">
      <c r="A10" s="299"/>
      <c r="B10" s="299"/>
      <c r="C10" s="299"/>
      <c r="D10" s="299"/>
      <c r="E10" s="299"/>
      <c r="F10" s="299"/>
      <c r="G10" s="299"/>
      <c r="H10" s="299"/>
      <c r="I10" s="299"/>
      <c r="J10" s="299"/>
      <c r="K10" s="299"/>
      <c r="L10" s="299"/>
      <c r="M10" s="299"/>
      <c r="N10" s="300"/>
      <c r="O10" s="299"/>
      <c r="P10" s="299"/>
      <c r="Q10" s="299"/>
      <c r="R10" s="299"/>
      <c r="S10" s="299"/>
      <c r="T10" s="299"/>
      <c r="U10" s="299"/>
      <c r="V10" s="299"/>
      <c r="W10" s="299"/>
      <c r="X10" s="299"/>
      <c r="Y10" s="299"/>
      <c r="Z10" s="299"/>
      <c r="AA10" s="299"/>
      <c r="AB10" s="299"/>
      <c r="AC10" s="299"/>
      <c r="AD10" s="299"/>
      <c r="AE10" s="299"/>
      <c r="AF10" s="299"/>
      <c r="AG10" s="299"/>
      <c r="AH10" s="299"/>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299"/>
      <c r="DD10" s="299"/>
      <c r="DE10" s="299"/>
      <c r="DF10" s="299"/>
      <c r="DG10" s="299"/>
      <c r="DH10" s="299"/>
      <c r="DI10" s="299"/>
      <c r="DJ10" s="299"/>
      <c r="DK10" s="299"/>
      <c r="DL10" s="299"/>
      <c r="DM10" s="299"/>
      <c r="DN10" s="299"/>
      <c r="DO10" s="299"/>
      <c r="DP10" s="299"/>
      <c r="DQ10" s="299"/>
      <c r="DR10" s="299"/>
      <c r="DS10" s="299"/>
      <c r="DT10" s="299"/>
      <c r="DU10" s="299"/>
      <c r="DV10" s="299"/>
      <c r="DW10" s="299"/>
      <c r="DX10" s="299"/>
      <c r="DY10" s="299"/>
      <c r="DZ10" s="299"/>
      <c r="EA10" s="299"/>
      <c r="EB10" s="299"/>
      <c r="EC10" s="299"/>
      <c r="ED10" s="299"/>
      <c r="EE10" s="299"/>
      <c r="EF10" s="299"/>
      <c r="EG10" s="299"/>
      <c r="EH10" s="299"/>
      <c r="EI10" s="299"/>
      <c r="EJ10" s="299"/>
      <c r="EK10" s="299"/>
      <c r="EL10" s="299"/>
      <c r="EM10" s="299"/>
      <c r="EN10" s="299"/>
      <c r="EO10" s="299"/>
      <c r="EP10" s="299"/>
      <c r="EQ10" s="299"/>
      <c r="ER10" s="299"/>
      <c r="ES10" s="299"/>
      <c r="ET10" s="299"/>
      <c r="EU10" s="299"/>
      <c r="EV10" s="299"/>
      <c r="EW10" s="299"/>
      <c r="EX10" s="299"/>
      <c r="EY10" s="299"/>
      <c r="EZ10" s="299"/>
      <c r="FA10" s="299"/>
      <c r="FB10" s="299"/>
      <c r="FC10" s="299"/>
      <c r="FD10" s="299"/>
      <c r="FE10" s="299"/>
      <c r="FF10" s="299"/>
      <c r="FG10" s="299"/>
      <c r="FH10" s="299"/>
      <c r="FI10" s="299"/>
      <c r="FJ10" s="299"/>
      <c r="FK10" s="299"/>
      <c r="FL10" s="299"/>
      <c r="FM10" s="299"/>
      <c r="FN10" s="299"/>
      <c r="FO10" s="299"/>
      <c r="FP10" s="299"/>
      <c r="FQ10" s="299"/>
      <c r="FR10" s="299"/>
      <c r="FS10" s="299"/>
      <c r="FT10" s="299"/>
      <c r="FU10" s="299"/>
      <c r="FV10" s="299"/>
      <c r="FW10" s="299"/>
      <c r="FX10" s="299"/>
      <c r="FY10" s="299"/>
      <c r="FZ10" s="299"/>
      <c r="GA10" s="299"/>
      <c r="GB10" s="299"/>
      <c r="GC10" s="299"/>
      <c r="GD10" s="299"/>
      <c r="GE10" s="299"/>
      <c r="GF10" s="299"/>
      <c r="GG10" s="299"/>
      <c r="GH10" s="299"/>
      <c r="GI10" s="299"/>
      <c r="GJ10" s="299"/>
      <c r="GK10" s="299"/>
      <c r="GL10" s="299"/>
      <c r="GM10" s="299"/>
      <c r="GN10" s="299"/>
      <c r="GO10" s="299"/>
      <c r="GP10" s="299"/>
      <c r="GQ10" s="299"/>
      <c r="GR10" s="299"/>
      <c r="GS10" s="299"/>
      <c r="GT10" s="299"/>
      <c r="GU10" s="299"/>
      <c r="GV10" s="299"/>
      <c r="GW10" s="299"/>
      <c r="GX10" s="299"/>
      <c r="GY10" s="299"/>
      <c r="GZ10" s="299"/>
      <c r="HA10" s="299"/>
      <c r="HB10" s="299"/>
      <c r="HC10" s="299"/>
      <c r="HD10" s="299"/>
      <c r="HE10" s="299"/>
      <c r="HF10" s="299"/>
      <c r="HG10" s="299"/>
      <c r="HH10" s="299"/>
      <c r="HI10" s="299"/>
      <c r="HJ10" s="299"/>
      <c r="HK10" s="299"/>
      <c r="HL10" s="299"/>
      <c r="HM10" s="299"/>
      <c r="HN10" s="299"/>
      <c r="HO10" s="299"/>
      <c r="HP10" s="299"/>
      <c r="HQ10" s="299"/>
      <c r="HR10" s="299"/>
      <c r="HS10" s="299"/>
      <c r="HT10" s="299"/>
      <c r="HU10" s="299"/>
      <c r="HV10" s="299"/>
      <c r="HW10" s="299"/>
      <c r="HX10" s="299"/>
      <c r="HY10" s="299"/>
      <c r="HZ10" s="299"/>
      <c r="IA10" s="299"/>
      <c r="IB10" s="299"/>
      <c r="IC10" s="299"/>
      <c r="ID10" s="299"/>
      <c r="IE10" s="299"/>
      <c r="IF10" s="299"/>
      <c r="IG10" s="299"/>
      <c r="IH10" s="299"/>
      <c r="II10" s="299"/>
      <c r="IJ10" s="299"/>
      <c r="IK10" s="299"/>
      <c r="IL10" s="299"/>
      <c r="IM10" s="299"/>
      <c r="IN10" s="299"/>
      <c r="IO10" s="299"/>
      <c r="IP10" s="299"/>
      <c r="IQ10" s="299"/>
      <c r="IR10" s="299"/>
      <c r="IS10" s="299"/>
      <c r="IT10" s="299"/>
      <c r="IU10" s="299"/>
      <c r="IV10" s="299"/>
    </row>
    <row r="11" s="298" customFormat="1" ht="26.25" customHeight="1" spans="1:256">
      <c r="A11" s="299"/>
      <c r="B11" s="299"/>
      <c r="C11" s="299"/>
      <c r="D11" s="314"/>
      <c r="E11" s="299"/>
      <c r="F11" s="299"/>
      <c r="G11" s="299"/>
      <c r="H11" s="299"/>
      <c r="I11" s="299"/>
      <c r="J11" s="299"/>
      <c r="K11" s="299"/>
      <c r="L11" s="299"/>
      <c r="M11" s="299"/>
      <c r="N11" s="300"/>
      <c r="O11" s="299"/>
      <c r="P11" s="299"/>
      <c r="Q11" s="299"/>
      <c r="R11" s="299"/>
      <c r="S11" s="299"/>
      <c r="T11" s="299"/>
      <c r="U11" s="299"/>
      <c r="V11" s="299"/>
      <c r="W11" s="299"/>
      <c r="X11" s="299"/>
      <c r="Y11" s="299"/>
      <c r="Z11" s="299"/>
      <c r="AA11" s="299"/>
      <c r="AB11" s="299"/>
      <c r="AC11" s="299"/>
      <c r="AD11" s="299"/>
      <c r="AE11" s="299"/>
      <c r="AF11" s="299"/>
      <c r="AG11" s="299"/>
      <c r="AH11" s="299"/>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c r="BW11" s="299"/>
      <c r="BX11" s="299"/>
      <c r="BY11" s="299"/>
      <c r="BZ11" s="299"/>
      <c r="CA11" s="299"/>
      <c r="CB11" s="299"/>
      <c r="CC11" s="299"/>
      <c r="CD11" s="299"/>
      <c r="CE11" s="299"/>
      <c r="CF11" s="299"/>
      <c r="CG11" s="299"/>
      <c r="CH11" s="299"/>
      <c r="CI11" s="299"/>
      <c r="CJ11" s="299"/>
      <c r="CK11" s="299"/>
      <c r="CL11" s="299"/>
      <c r="CM11" s="299"/>
      <c r="CN11" s="299"/>
      <c r="CO11" s="299"/>
      <c r="CP11" s="299"/>
      <c r="CQ11" s="299"/>
      <c r="CR11" s="299"/>
      <c r="CS11" s="299"/>
      <c r="CT11" s="299"/>
      <c r="CU11" s="299"/>
      <c r="CV11" s="299"/>
      <c r="CW11" s="299"/>
      <c r="CX11" s="299"/>
      <c r="CY11" s="299"/>
      <c r="CZ11" s="299"/>
      <c r="DA11" s="299"/>
      <c r="DB11" s="299"/>
      <c r="DC11" s="299"/>
      <c r="DD11" s="299"/>
      <c r="DE11" s="299"/>
      <c r="DF11" s="299"/>
      <c r="DG11" s="299"/>
      <c r="DH11" s="299"/>
      <c r="DI11" s="299"/>
      <c r="DJ11" s="299"/>
      <c r="DK11" s="299"/>
      <c r="DL11" s="299"/>
      <c r="DM11" s="299"/>
      <c r="DN11" s="299"/>
      <c r="DO11" s="299"/>
      <c r="DP11" s="299"/>
      <c r="DQ11" s="299"/>
      <c r="DR11" s="299"/>
      <c r="DS11" s="299"/>
      <c r="DT11" s="299"/>
      <c r="DU11" s="299"/>
      <c r="DV11" s="299"/>
      <c r="DW11" s="299"/>
      <c r="DX11" s="299"/>
      <c r="DY11" s="299"/>
      <c r="DZ11" s="299"/>
      <c r="EA11" s="299"/>
      <c r="EB11" s="299"/>
      <c r="EC11" s="299"/>
      <c r="ED11" s="299"/>
      <c r="EE11" s="299"/>
      <c r="EF11" s="299"/>
      <c r="EG11" s="299"/>
      <c r="EH11" s="299"/>
      <c r="EI11" s="299"/>
      <c r="EJ11" s="299"/>
      <c r="EK11" s="299"/>
      <c r="EL11" s="299"/>
      <c r="EM11" s="299"/>
      <c r="EN11" s="299"/>
      <c r="EO11" s="299"/>
      <c r="EP11" s="299"/>
      <c r="EQ11" s="299"/>
      <c r="ER11" s="299"/>
      <c r="ES11" s="299"/>
      <c r="ET11" s="299"/>
      <c r="EU11" s="299"/>
      <c r="EV11" s="299"/>
      <c r="EW11" s="299"/>
      <c r="EX11" s="299"/>
      <c r="EY11" s="299"/>
      <c r="EZ11" s="299"/>
      <c r="FA11" s="299"/>
      <c r="FB11" s="299"/>
      <c r="FC11" s="299"/>
      <c r="FD11" s="299"/>
      <c r="FE11" s="299"/>
      <c r="FF11" s="299"/>
      <c r="FG11" s="299"/>
      <c r="FH11" s="299"/>
      <c r="FI11" s="299"/>
      <c r="FJ11" s="299"/>
      <c r="FK11" s="299"/>
      <c r="FL11" s="299"/>
      <c r="FM11" s="299"/>
      <c r="FN11" s="299"/>
      <c r="FO11" s="299"/>
      <c r="FP11" s="299"/>
      <c r="FQ11" s="299"/>
      <c r="FR11" s="299"/>
      <c r="FS11" s="299"/>
      <c r="FT11" s="299"/>
      <c r="FU11" s="299"/>
      <c r="FV11" s="299"/>
      <c r="FW11" s="299"/>
      <c r="FX11" s="299"/>
      <c r="FY11" s="299"/>
      <c r="FZ11" s="299"/>
      <c r="GA11" s="299"/>
      <c r="GB11" s="299"/>
      <c r="GC11" s="299"/>
      <c r="GD11" s="299"/>
      <c r="GE11" s="299"/>
      <c r="GF11" s="299"/>
      <c r="GG11" s="299"/>
      <c r="GH11" s="299"/>
      <c r="GI11" s="299"/>
      <c r="GJ11" s="299"/>
      <c r="GK11" s="299"/>
      <c r="GL11" s="299"/>
      <c r="GM11" s="299"/>
      <c r="GN11" s="299"/>
      <c r="GO11" s="299"/>
      <c r="GP11" s="299"/>
      <c r="GQ11" s="299"/>
      <c r="GR11" s="299"/>
      <c r="GS11" s="299"/>
      <c r="GT11" s="299"/>
      <c r="GU11" s="299"/>
      <c r="GV11" s="299"/>
      <c r="GW11" s="299"/>
      <c r="GX11" s="299"/>
      <c r="GY11" s="299"/>
      <c r="GZ11" s="299"/>
      <c r="HA11" s="299"/>
      <c r="HB11" s="299"/>
      <c r="HC11" s="299"/>
      <c r="HD11" s="299"/>
      <c r="HE11" s="299"/>
      <c r="HF11" s="299"/>
      <c r="HG11" s="299"/>
      <c r="HH11" s="299"/>
      <c r="HI11" s="299"/>
      <c r="HJ11" s="299"/>
      <c r="HK11" s="299"/>
      <c r="HL11" s="299"/>
      <c r="HM11" s="299"/>
      <c r="HN11" s="299"/>
      <c r="HO11" s="299"/>
      <c r="HP11" s="299"/>
      <c r="HQ11" s="299"/>
      <c r="HR11" s="299"/>
      <c r="HS11" s="299"/>
      <c r="HT11" s="299"/>
      <c r="HU11" s="299"/>
      <c r="HV11" s="299"/>
      <c r="HW11" s="299"/>
      <c r="HX11" s="299"/>
      <c r="HY11" s="299"/>
      <c r="HZ11" s="299"/>
      <c r="IA11" s="299"/>
      <c r="IB11" s="299"/>
      <c r="IC11" s="299"/>
      <c r="ID11" s="299"/>
      <c r="IE11" s="299"/>
      <c r="IF11" s="299"/>
      <c r="IG11" s="299"/>
      <c r="IH11" s="299"/>
      <c r="II11" s="299"/>
      <c r="IJ11" s="299"/>
      <c r="IK11" s="299"/>
      <c r="IL11" s="299"/>
      <c r="IM11" s="299"/>
      <c r="IN11" s="299"/>
      <c r="IO11" s="299"/>
      <c r="IP11" s="299"/>
      <c r="IQ11" s="299"/>
      <c r="IR11" s="299"/>
      <c r="IS11" s="299"/>
      <c r="IT11" s="299"/>
      <c r="IU11" s="299"/>
      <c r="IV11" s="299"/>
    </row>
    <row r="12" s="298" customFormat="1" ht="26.25" customHeight="1" spans="1:256">
      <c r="A12" s="299"/>
      <c r="B12" s="299"/>
      <c r="C12" s="299"/>
      <c r="D12" s="299"/>
      <c r="E12" s="299"/>
      <c r="F12" s="299"/>
      <c r="G12" s="299"/>
      <c r="H12" s="299"/>
      <c r="I12" s="299"/>
      <c r="J12" s="299"/>
      <c r="K12" s="299"/>
      <c r="L12" s="299"/>
      <c r="M12" s="299"/>
      <c r="N12" s="300"/>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c r="BU12" s="299"/>
      <c r="BV12" s="299"/>
      <c r="BW12" s="299"/>
      <c r="BX12" s="299"/>
      <c r="BY12" s="299"/>
      <c r="BZ12" s="299"/>
      <c r="CA12" s="299"/>
      <c r="CB12" s="299"/>
      <c r="CC12" s="299"/>
      <c r="CD12" s="299"/>
      <c r="CE12" s="299"/>
      <c r="CF12" s="299"/>
      <c r="CG12" s="299"/>
      <c r="CH12" s="299"/>
      <c r="CI12" s="299"/>
      <c r="CJ12" s="299"/>
      <c r="CK12" s="299"/>
      <c r="CL12" s="299"/>
      <c r="CM12" s="299"/>
      <c r="CN12" s="299"/>
      <c r="CO12" s="299"/>
      <c r="CP12" s="299"/>
      <c r="CQ12" s="299"/>
      <c r="CR12" s="299"/>
      <c r="CS12" s="299"/>
      <c r="CT12" s="299"/>
      <c r="CU12" s="299"/>
      <c r="CV12" s="299"/>
      <c r="CW12" s="299"/>
      <c r="CX12" s="299"/>
      <c r="CY12" s="299"/>
      <c r="CZ12" s="299"/>
      <c r="DA12" s="299"/>
      <c r="DB12" s="299"/>
      <c r="DC12" s="299"/>
      <c r="DD12" s="299"/>
      <c r="DE12" s="299"/>
      <c r="DF12" s="299"/>
      <c r="DG12" s="299"/>
      <c r="DH12" s="299"/>
      <c r="DI12" s="299"/>
      <c r="DJ12" s="299"/>
      <c r="DK12" s="299"/>
      <c r="DL12" s="299"/>
      <c r="DM12" s="299"/>
      <c r="DN12" s="299"/>
      <c r="DO12" s="299"/>
      <c r="DP12" s="299"/>
      <c r="DQ12" s="299"/>
      <c r="DR12" s="299"/>
      <c r="DS12" s="299"/>
      <c r="DT12" s="299"/>
      <c r="DU12" s="299"/>
      <c r="DV12" s="299"/>
      <c r="DW12" s="299"/>
      <c r="DX12" s="299"/>
      <c r="DY12" s="299"/>
      <c r="DZ12" s="299"/>
      <c r="EA12" s="299"/>
      <c r="EB12" s="299"/>
      <c r="EC12" s="299"/>
      <c r="ED12" s="299"/>
      <c r="EE12" s="299"/>
      <c r="EF12" s="299"/>
      <c r="EG12" s="299"/>
      <c r="EH12" s="299"/>
      <c r="EI12" s="299"/>
      <c r="EJ12" s="299"/>
      <c r="EK12" s="299"/>
      <c r="EL12" s="299"/>
      <c r="EM12" s="299"/>
      <c r="EN12" s="299"/>
      <c r="EO12" s="299"/>
      <c r="EP12" s="299"/>
      <c r="EQ12" s="299"/>
      <c r="ER12" s="299"/>
      <c r="ES12" s="299"/>
      <c r="ET12" s="299"/>
      <c r="EU12" s="299"/>
      <c r="EV12" s="299"/>
      <c r="EW12" s="299"/>
      <c r="EX12" s="299"/>
      <c r="EY12" s="299"/>
      <c r="EZ12" s="299"/>
      <c r="FA12" s="299"/>
      <c r="FB12" s="299"/>
      <c r="FC12" s="299"/>
      <c r="FD12" s="299"/>
      <c r="FE12" s="299"/>
      <c r="FF12" s="299"/>
      <c r="FG12" s="299"/>
      <c r="FH12" s="299"/>
      <c r="FI12" s="299"/>
      <c r="FJ12" s="299"/>
      <c r="FK12" s="299"/>
      <c r="FL12" s="299"/>
      <c r="FM12" s="299"/>
      <c r="FN12" s="299"/>
      <c r="FO12" s="299"/>
      <c r="FP12" s="299"/>
      <c r="FQ12" s="299"/>
      <c r="FR12" s="299"/>
      <c r="FS12" s="299"/>
      <c r="FT12" s="299"/>
      <c r="FU12" s="299"/>
      <c r="FV12" s="299"/>
      <c r="FW12" s="299"/>
      <c r="FX12" s="299"/>
      <c r="FY12" s="299"/>
      <c r="FZ12" s="299"/>
      <c r="GA12" s="299"/>
      <c r="GB12" s="299"/>
      <c r="GC12" s="299"/>
      <c r="GD12" s="299"/>
      <c r="GE12" s="299"/>
      <c r="GF12" s="299"/>
      <c r="GG12" s="299"/>
      <c r="GH12" s="299"/>
      <c r="GI12" s="299"/>
      <c r="GJ12" s="299"/>
      <c r="GK12" s="299"/>
      <c r="GL12" s="299"/>
      <c r="GM12" s="299"/>
      <c r="GN12" s="299"/>
      <c r="GO12" s="299"/>
      <c r="GP12" s="299"/>
      <c r="GQ12" s="299"/>
      <c r="GR12" s="299"/>
      <c r="GS12" s="299"/>
      <c r="GT12" s="299"/>
      <c r="GU12" s="299"/>
      <c r="GV12" s="299"/>
      <c r="GW12" s="299"/>
      <c r="GX12" s="299"/>
      <c r="GY12" s="299"/>
      <c r="GZ12" s="299"/>
      <c r="HA12" s="299"/>
      <c r="HB12" s="299"/>
      <c r="HC12" s="299"/>
      <c r="HD12" s="299"/>
      <c r="HE12" s="299"/>
      <c r="HF12" s="299"/>
      <c r="HG12" s="299"/>
      <c r="HH12" s="299"/>
      <c r="HI12" s="299"/>
      <c r="HJ12" s="299"/>
      <c r="HK12" s="299"/>
      <c r="HL12" s="299"/>
      <c r="HM12" s="299"/>
      <c r="HN12" s="299"/>
      <c r="HO12" s="299"/>
      <c r="HP12" s="299"/>
      <c r="HQ12" s="299"/>
      <c r="HR12" s="299"/>
      <c r="HS12" s="299"/>
      <c r="HT12" s="299"/>
      <c r="HU12" s="299"/>
      <c r="HV12" s="299"/>
      <c r="HW12" s="299"/>
      <c r="HX12" s="299"/>
      <c r="HY12" s="299"/>
      <c r="HZ12" s="299"/>
      <c r="IA12" s="299"/>
      <c r="IB12" s="299"/>
      <c r="IC12" s="299"/>
      <c r="ID12" s="299"/>
      <c r="IE12" s="299"/>
      <c r="IF12" s="299"/>
      <c r="IG12" s="299"/>
      <c r="IH12" s="299"/>
      <c r="II12" s="299"/>
      <c r="IJ12" s="299"/>
      <c r="IK12" s="299"/>
      <c r="IL12" s="299"/>
      <c r="IM12" s="299"/>
      <c r="IN12" s="299"/>
      <c r="IO12" s="299"/>
      <c r="IP12" s="299"/>
      <c r="IQ12" s="299"/>
      <c r="IR12" s="299"/>
      <c r="IS12" s="299"/>
      <c r="IT12" s="299"/>
      <c r="IU12" s="299"/>
      <c r="IV12" s="299"/>
    </row>
    <row r="13" s="298" customFormat="1" ht="26.25" customHeight="1" spans="1:256">
      <c r="A13" s="299"/>
      <c r="B13" s="299"/>
      <c r="C13" s="299"/>
      <c r="D13" s="299"/>
      <c r="E13" s="299"/>
      <c r="F13" s="299"/>
      <c r="G13" s="299"/>
      <c r="H13" s="299"/>
      <c r="I13" s="299"/>
      <c r="J13" s="299"/>
      <c r="K13" s="299"/>
      <c r="L13" s="299"/>
      <c r="M13" s="299"/>
      <c r="N13" s="300"/>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c r="BU13" s="299"/>
      <c r="BV13" s="299"/>
      <c r="BW13" s="299"/>
      <c r="BX13" s="299"/>
      <c r="BY13" s="299"/>
      <c r="BZ13" s="299"/>
      <c r="CA13" s="299"/>
      <c r="CB13" s="299"/>
      <c r="CC13" s="299"/>
      <c r="CD13" s="299"/>
      <c r="CE13" s="299"/>
      <c r="CF13" s="299"/>
      <c r="CG13" s="299"/>
      <c r="CH13" s="299"/>
      <c r="CI13" s="299"/>
      <c r="CJ13" s="299"/>
      <c r="CK13" s="299"/>
      <c r="CL13" s="299"/>
      <c r="CM13" s="299"/>
      <c r="CN13" s="299"/>
      <c r="CO13" s="299"/>
      <c r="CP13" s="299"/>
      <c r="CQ13" s="299"/>
      <c r="CR13" s="299"/>
      <c r="CS13" s="299"/>
      <c r="CT13" s="299"/>
      <c r="CU13" s="299"/>
      <c r="CV13" s="299"/>
      <c r="CW13" s="299"/>
      <c r="CX13" s="299"/>
      <c r="CY13" s="299"/>
      <c r="CZ13" s="299"/>
      <c r="DA13" s="299"/>
      <c r="DB13" s="299"/>
      <c r="DC13" s="299"/>
      <c r="DD13" s="299"/>
      <c r="DE13" s="299"/>
      <c r="DF13" s="299"/>
      <c r="DG13" s="299"/>
      <c r="DH13" s="299"/>
      <c r="DI13" s="299"/>
      <c r="DJ13" s="299"/>
      <c r="DK13" s="299"/>
      <c r="DL13" s="299"/>
      <c r="DM13" s="299"/>
      <c r="DN13" s="299"/>
      <c r="DO13" s="299"/>
      <c r="DP13" s="299"/>
      <c r="DQ13" s="299"/>
      <c r="DR13" s="299"/>
      <c r="DS13" s="299"/>
      <c r="DT13" s="299"/>
      <c r="DU13" s="299"/>
      <c r="DV13" s="299"/>
      <c r="DW13" s="299"/>
      <c r="DX13" s="299"/>
      <c r="DY13" s="299"/>
      <c r="DZ13" s="299"/>
      <c r="EA13" s="299"/>
      <c r="EB13" s="299"/>
      <c r="EC13" s="299"/>
      <c r="ED13" s="299"/>
      <c r="EE13" s="299"/>
      <c r="EF13" s="299"/>
      <c r="EG13" s="299"/>
      <c r="EH13" s="299"/>
      <c r="EI13" s="299"/>
      <c r="EJ13" s="299"/>
      <c r="EK13" s="299"/>
      <c r="EL13" s="299"/>
      <c r="EM13" s="299"/>
      <c r="EN13" s="299"/>
      <c r="EO13" s="299"/>
      <c r="EP13" s="299"/>
      <c r="EQ13" s="299"/>
      <c r="ER13" s="299"/>
      <c r="ES13" s="299"/>
      <c r="ET13" s="299"/>
      <c r="EU13" s="299"/>
      <c r="EV13" s="299"/>
      <c r="EW13" s="299"/>
      <c r="EX13" s="299"/>
      <c r="EY13" s="299"/>
      <c r="EZ13" s="299"/>
      <c r="FA13" s="299"/>
      <c r="FB13" s="299"/>
      <c r="FC13" s="299"/>
      <c r="FD13" s="299"/>
      <c r="FE13" s="299"/>
      <c r="FF13" s="299"/>
      <c r="FG13" s="299"/>
      <c r="FH13" s="299"/>
      <c r="FI13" s="299"/>
      <c r="FJ13" s="299"/>
      <c r="FK13" s="299"/>
      <c r="FL13" s="299"/>
      <c r="FM13" s="299"/>
      <c r="FN13" s="299"/>
      <c r="FO13" s="299"/>
      <c r="FP13" s="299"/>
      <c r="FQ13" s="299"/>
      <c r="FR13" s="299"/>
      <c r="FS13" s="299"/>
      <c r="FT13" s="299"/>
      <c r="FU13" s="299"/>
      <c r="FV13" s="299"/>
      <c r="FW13" s="299"/>
      <c r="FX13" s="299"/>
      <c r="FY13" s="299"/>
      <c r="FZ13" s="299"/>
      <c r="GA13" s="299"/>
      <c r="GB13" s="299"/>
      <c r="GC13" s="299"/>
      <c r="GD13" s="299"/>
      <c r="GE13" s="299"/>
      <c r="GF13" s="299"/>
      <c r="GG13" s="299"/>
      <c r="GH13" s="299"/>
      <c r="GI13" s="299"/>
      <c r="GJ13" s="299"/>
      <c r="GK13" s="299"/>
      <c r="GL13" s="299"/>
      <c r="GM13" s="299"/>
      <c r="GN13" s="299"/>
      <c r="GO13" s="299"/>
      <c r="GP13" s="299"/>
      <c r="GQ13" s="299"/>
      <c r="GR13" s="299"/>
      <c r="GS13" s="299"/>
      <c r="GT13" s="299"/>
      <c r="GU13" s="299"/>
      <c r="GV13" s="299"/>
      <c r="GW13" s="299"/>
      <c r="GX13" s="299"/>
      <c r="GY13" s="299"/>
      <c r="GZ13" s="299"/>
      <c r="HA13" s="299"/>
      <c r="HB13" s="299"/>
      <c r="HC13" s="299"/>
      <c r="HD13" s="299"/>
      <c r="HE13" s="299"/>
      <c r="HF13" s="299"/>
      <c r="HG13" s="299"/>
      <c r="HH13" s="299"/>
      <c r="HI13" s="299"/>
      <c r="HJ13" s="299"/>
      <c r="HK13" s="299"/>
      <c r="HL13" s="299"/>
      <c r="HM13" s="299"/>
      <c r="HN13" s="299"/>
      <c r="HO13" s="299"/>
      <c r="HP13" s="299"/>
      <c r="HQ13" s="299"/>
      <c r="HR13" s="299"/>
      <c r="HS13" s="299"/>
      <c r="HT13" s="299"/>
      <c r="HU13" s="299"/>
      <c r="HV13" s="299"/>
      <c r="HW13" s="299"/>
      <c r="HX13" s="299"/>
      <c r="HY13" s="299"/>
      <c r="HZ13" s="299"/>
      <c r="IA13" s="299"/>
      <c r="IB13" s="299"/>
      <c r="IC13" s="299"/>
      <c r="ID13" s="299"/>
      <c r="IE13" s="299"/>
      <c r="IF13" s="299"/>
      <c r="IG13" s="299"/>
      <c r="IH13" s="299"/>
      <c r="II13" s="299"/>
      <c r="IJ13" s="299"/>
      <c r="IK13" s="299"/>
      <c r="IL13" s="299"/>
      <c r="IM13" s="299"/>
      <c r="IN13" s="299"/>
      <c r="IO13" s="299"/>
      <c r="IP13" s="299"/>
      <c r="IQ13" s="299"/>
      <c r="IR13" s="299"/>
      <c r="IS13" s="299"/>
      <c r="IT13" s="299"/>
      <c r="IU13" s="299"/>
      <c r="IV13" s="299"/>
    </row>
    <row r="14" s="298" customFormat="1" ht="26.25" customHeight="1" spans="1:256">
      <c r="A14" s="299"/>
      <c r="B14" s="299"/>
      <c r="C14" s="299"/>
      <c r="D14" s="299"/>
      <c r="E14" s="299"/>
      <c r="F14" s="299"/>
      <c r="G14" s="299"/>
      <c r="H14" s="299"/>
      <c r="I14" s="299"/>
      <c r="J14" s="299"/>
      <c r="K14" s="299"/>
      <c r="L14" s="299"/>
      <c r="M14" s="299"/>
      <c r="N14" s="300"/>
      <c r="O14" s="299"/>
      <c r="P14" s="299"/>
      <c r="Q14" s="299"/>
      <c r="R14" s="299"/>
      <c r="S14" s="299"/>
      <c r="T14" s="299"/>
      <c r="U14" s="299"/>
      <c r="V14" s="299"/>
      <c r="W14" s="299"/>
      <c r="X14" s="299"/>
      <c r="Y14" s="299"/>
      <c r="Z14" s="299"/>
      <c r="AA14" s="299"/>
      <c r="AB14" s="299"/>
      <c r="AC14" s="299"/>
      <c r="AD14" s="299"/>
      <c r="AE14" s="299"/>
      <c r="AF14" s="299"/>
      <c r="AG14" s="299"/>
      <c r="AH14" s="299"/>
      <c r="AI14" s="299"/>
      <c r="AJ14" s="299"/>
      <c r="AK14" s="299"/>
      <c r="AL14" s="299"/>
      <c r="AM14" s="299"/>
      <c r="AN14" s="299"/>
      <c r="AO14" s="299"/>
      <c r="AP14" s="299"/>
      <c r="AQ14" s="299"/>
      <c r="AR14" s="299"/>
      <c r="AS14" s="299"/>
      <c r="AT14" s="299"/>
      <c r="AU14" s="299"/>
      <c r="AV14" s="299"/>
      <c r="AW14" s="299"/>
      <c r="AX14" s="299"/>
      <c r="AY14" s="299"/>
      <c r="AZ14" s="299"/>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c r="BW14" s="299"/>
      <c r="BX14" s="299"/>
      <c r="BY14" s="299"/>
      <c r="BZ14" s="299"/>
      <c r="CA14" s="299"/>
      <c r="CB14" s="299"/>
      <c r="CC14" s="299"/>
      <c r="CD14" s="299"/>
      <c r="CE14" s="299"/>
      <c r="CF14" s="299"/>
      <c r="CG14" s="299"/>
      <c r="CH14" s="299"/>
      <c r="CI14" s="299"/>
      <c r="CJ14" s="299"/>
      <c r="CK14" s="299"/>
      <c r="CL14" s="299"/>
      <c r="CM14" s="299"/>
      <c r="CN14" s="299"/>
      <c r="CO14" s="299"/>
      <c r="CP14" s="299"/>
      <c r="CQ14" s="299"/>
      <c r="CR14" s="299"/>
      <c r="CS14" s="299"/>
      <c r="CT14" s="299"/>
      <c r="CU14" s="299"/>
      <c r="CV14" s="299"/>
      <c r="CW14" s="299"/>
      <c r="CX14" s="299"/>
      <c r="CY14" s="299"/>
      <c r="CZ14" s="299"/>
      <c r="DA14" s="299"/>
      <c r="DB14" s="299"/>
      <c r="DC14" s="299"/>
      <c r="DD14" s="299"/>
      <c r="DE14" s="299"/>
      <c r="DF14" s="299"/>
      <c r="DG14" s="299"/>
      <c r="DH14" s="299"/>
      <c r="DI14" s="299"/>
      <c r="DJ14" s="299"/>
      <c r="DK14" s="299"/>
      <c r="DL14" s="299"/>
      <c r="DM14" s="299"/>
      <c r="DN14" s="299"/>
      <c r="DO14" s="299"/>
      <c r="DP14" s="299"/>
      <c r="DQ14" s="299"/>
      <c r="DR14" s="299"/>
      <c r="DS14" s="299"/>
      <c r="DT14" s="299"/>
      <c r="DU14" s="299"/>
      <c r="DV14" s="299"/>
      <c r="DW14" s="299"/>
      <c r="DX14" s="299"/>
      <c r="DY14" s="299"/>
      <c r="DZ14" s="299"/>
      <c r="EA14" s="299"/>
      <c r="EB14" s="299"/>
      <c r="EC14" s="299"/>
      <c r="ED14" s="299"/>
      <c r="EE14" s="299"/>
      <c r="EF14" s="299"/>
      <c r="EG14" s="299"/>
      <c r="EH14" s="299"/>
      <c r="EI14" s="299"/>
      <c r="EJ14" s="299"/>
      <c r="EK14" s="299"/>
      <c r="EL14" s="299"/>
      <c r="EM14" s="299"/>
      <c r="EN14" s="299"/>
      <c r="EO14" s="299"/>
      <c r="EP14" s="299"/>
      <c r="EQ14" s="299"/>
      <c r="ER14" s="299"/>
      <c r="ES14" s="299"/>
      <c r="ET14" s="299"/>
      <c r="EU14" s="299"/>
      <c r="EV14" s="299"/>
      <c r="EW14" s="299"/>
      <c r="EX14" s="299"/>
      <c r="EY14" s="299"/>
      <c r="EZ14" s="299"/>
      <c r="FA14" s="299"/>
      <c r="FB14" s="299"/>
      <c r="FC14" s="299"/>
      <c r="FD14" s="299"/>
      <c r="FE14" s="299"/>
      <c r="FF14" s="299"/>
      <c r="FG14" s="299"/>
      <c r="FH14" s="299"/>
      <c r="FI14" s="299"/>
      <c r="FJ14" s="299"/>
      <c r="FK14" s="299"/>
      <c r="FL14" s="299"/>
      <c r="FM14" s="299"/>
      <c r="FN14" s="299"/>
      <c r="FO14" s="299"/>
      <c r="FP14" s="299"/>
      <c r="FQ14" s="299"/>
      <c r="FR14" s="299"/>
      <c r="FS14" s="299"/>
      <c r="FT14" s="299"/>
      <c r="FU14" s="299"/>
      <c r="FV14" s="299"/>
      <c r="FW14" s="299"/>
      <c r="FX14" s="299"/>
      <c r="FY14" s="299"/>
      <c r="FZ14" s="299"/>
      <c r="GA14" s="299"/>
      <c r="GB14" s="299"/>
      <c r="GC14" s="299"/>
      <c r="GD14" s="299"/>
      <c r="GE14" s="299"/>
      <c r="GF14" s="299"/>
      <c r="GG14" s="299"/>
      <c r="GH14" s="299"/>
      <c r="GI14" s="299"/>
      <c r="GJ14" s="299"/>
      <c r="GK14" s="299"/>
      <c r="GL14" s="299"/>
      <c r="GM14" s="299"/>
      <c r="GN14" s="299"/>
      <c r="GO14" s="299"/>
      <c r="GP14" s="299"/>
      <c r="GQ14" s="299"/>
      <c r="GR14" s="299"/>
      <c r="GS14" s="299"/>
      <c r="GT14" s="299"/>
      <c r="GU14" s="299"/>
      <c r="GV14" s="299"/>
      <c r="GW14" s="299"/>
      <c r="GX14" s="299"/>
      <c r="GY14" s="299"/>
      <c r="GZ14" s="299"/>
      <c r="HA14" s="299"/>
      <c r="HB14" s="299"/>
      <c r="HC14" s="299"/>
      <c r="HD14" s="299"/>
      <c r="HE14" s="299"/>
      <c r="HF14" s="299"/>
      <c r="HG14" s="299"/>
      <c r="HH14" s="299"/>
      <c r="HI14" s="299"/>
      <c r="HJ14" s="299"/>
      <c r="HK14" s="299"/>
      <c r="HL14" s="299"/>
      <c r="HM14" s="299"/>
      <c r="HN14" s="299"/>
      <c r="HO14" s="299"/>
      <c r="HP14" s="299"/>
      <c r="HQ14" s="299"/>
      <c r="HR14" s="299"/>
      <c r="HS14" s="299"/>
      <c r="HT14" s="299"/>
      <c r="HU14" s="299"/>
      <c r="HV14" s="299"/>
      <c r="HW14" s="299"/>
      <c r="HX14" s="299"/>
      <c r="HY14" s="299"/>
      <c r="HZ14" s="299"/>
      <c r="IA14" s="299"/>
      <c r="IB14" s="299"/>
      <c r="IC14" s="299"/>
      <c r="ID14" s="299"/>
      <c r="IE14" s="299"/>
      <c r="IF14" s="299"/>
      <c r="IG14" s="299"/>
      <c r="IH14" s="299"/>
      <c r="II14" s="299"/>
      <c r="IJ14" s="299"/>
      <c r="IK14" s="299"/>
      <c r="IL14" s="299"/>
      <c r="IM14" s="299"/>
      <c r="IN14" s="299"/>
      <c r="IO14" s="299"/>
      <c r="IP14" s="299"/>
      <c r="IQ14" s="299"/>
      <c r="IR14" s="299"/>
      <c r="IS14" s="299"/>
      <c r="IT14" s="299"/>
      <c r="IU14" s="299"/>
      <c r="IV14" s="299"/>
    </row>
    <row r="15" s="298" customFormat="1" ht="26.25" customHeight="1" spans="1:256">
      <c r="A15" s="299"/>
      <c r="B15" s="299"/>
      <c r="C15" s="299"/>
      <c r="D15" s="299"/>
      <c r="E15" s="299"/>
      <c r="F15" s="299"/>
      <c r="G15" s="299"/>
      <c r="H15" s="299"/>
      <c r="I15" s="299"/>
      <c r="J15" s="299"/>
      <c r="K15" s="299"/>
      <c r="L15" s="299"/>
      <c r="M15" s="299"/>
      <c r="N15" s="300"/>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99"/>
      <c r="BU15" s="299"/>
      <c r="BV15" s="299"/>
      <c r="BW15" s="299"/>
      <c r="BX15" s="299"/>
      <c r="BY15" s="299"/>
      <c r="BZ15" s="299"/>
      <c r="CA15" s="299"/>
      <c r="CB15" s="299"/>
      <c r="CC15" s="299"/>
      <c r="CD15" s="299"/>
      <c r="CE15" s="299"/>
      <c r="CF15" s="299"/>
      <c r="CG15" s="299"/>
      <c r="CH15" s="299"/>
      <c r="CI15" s="299"/>
      <c r="CJ15" s="299"/>
      <c r="CK15" s="299"/>
      <c r="CL15" s="299"/>
      <c r="CM15" s="299"/>
      <c r="CN15" s="299"/>
      <c r="CO15" s="299"/>
      <c r="CP15" s="299"/>
      <c r="CQ15" s="299"/>
      <c r="CR15" s="299"/>
      <c r="CS15" s="299"/>
      <c r="CT15" s="299"/>
      <c r="CU15" s="299"/>
      <c r="CV15" s="299"/>
      <c r="CW15" s="299"/>
      <c r="CX15" s="299"/>
      <c r="CY15" s="299"/>
      <c r="CZ15" s="299"/>
      <c r="DA15" s="299"/>
      <c r="DB15" s="299"/>
      <c r="DC15" s="299"/>
      <c r="DD15" s="299"/>
      <c r="DE15" s="299"/>
      <c r="DF15" s="299"/>
      <c r="DG15" s="299"/>
      <c r="DH15" s="299"/>
      <c r="DI15" s="299"/>
      <c r="DJ15" s="299"/>
      <c r="DK15" s="299"/>
      <c r="DL15" s="299"/>
      <c r="DM15" s="299"/>
      <c r="DN15" s="299"/>
      <c r="DO15" s="299"/>
      <c r="DP15" s="299"/>
      <c r="DQ15" s="299"/>
      <c r="DR15" s="299"/>
      <c r="DS15" s="299"/>
      <c r="DT15" s="299"/>
      <c r="DU15" s="299"/>
      <c r="DV15" s="299"/>
      <c r="DW15" s="299"/>
      <c r="DX15" s="299"/>
      <c r="DY15" s="299"/>
      <c r="DZ15" s="299"/>
      <c r="EA15" s="299"/>
      <c r="EB15" s="299"/>
      <c r="EC15" s="299"/>
      <c r="ED15" s="299"/>
      <c r="EE15" s="299"/>
      <c r="EF15" s="299"/>
      <c r="EG15" s="299"/>
      <c r="EH15" s="299"/>
      <c r="EI15" s="299"/>
      <c r="EJ15" s="299"/>
      <c r="EK15" s="299"/>
      <c r="EL15" s="299"/>
      <c r="EM15" s="299"/>
      <c r="EN15" s="299"/>
      <c r="EO15" s="299"/>
      <c r="EP15" s="299"/>
      <c r="EQ15" s="299"/>
      <c r="ER15" s="299"/>
      <c r="ES15" s="299"/>
      <c r="ET15" s="299"/>
      <c r="EU15" s="299"/>
      <c r="EV15" s="299"/>
      <c r="EW15" s="299"/>
      <c r="EX15" s="299"/>
      <c r="EY15" s="299"/>
      <c r="EZ15" s="299"/>
      <c r="FA15" s="299"/>
      <c r="FB15" s="299"/>
      <c r="FC15" s="299"/>
      <c r="FD15" s="299"/>
      <c r="FE15" s="299"/>
      <c r="FF15" s="299"/>
      <c r="FG15" s="299"/>
      <c r="FH15" s="299"/>
      <c r="FI15" s="299"/>
      <c r="FJ15" s="299"/>
      <c r="FK15" s="299"/>
      <c r="FL15" s="299"/>
      <c r="FM15" s="299"/>
      <c r="FN15" s="299"/>
      <c r="FO15" s="299"/>
      <c r="FP15" s="299"/>
      <c r="FQ15" s="299"/>
      <c r="FR15" s="299"/>
      <c r="FS15" s="299"/>
      <c r="FT15" s="299"/>
      <c r="FU15" s="299"/>
      <c r="FV15" s="299"/>
      <c r="FW15" s="299"/>
      <c r="FX15" s="299"/>
      <c r="FY15" s="299"/>
      <c r="FZ15" s="299"/>
      <c r="GA15" s="299"/>
      <c r="GB15" s="299"/>
      <c r="GC15" s="299"/>
      <c r="GD15" s="299"/>
      <c r="GE15" s="299"/>
      <c r="GF15" s="299"/>
      <c r="GG15" s="299"/>
      <c r="GH15" s="299"/>
      <c r="GI15" s="299"/>
      <c r="GJ15" s="299"/>
      <c r="GK15" s="299"/>
      <c r="GL15" s="299"/>
      <c r="GM15" s="299"/>
      <c r="GN15" s="299"/>
      <c r="GO15" s="299"/>
      <c r="GP15" s="299"/>
      <c r="GQ15" s="299"/>
      <c r="GR15" s="299"/>
      <c r="GS15" s="299"/>
      <c r="GT15" s="299"/>
      <c r="GU15" s="299"/>
      <c r="GV15" s="299"/>
      <c r="GW15" s="299"/>
      <c r="GX15" s="299"/>
      <c r="GY15" s="299"/>
      <c r="GZ15" s="299"/>
      <c r="HA15" s="299"/>
      <c r="HB15" s="299"/>
      <c r="HC15" s="299"/>
      <c r="HD15" s="299"/>
      <c r="HE15" s="299"/>
      <c r="HF15" s="299"/>
      <c r="HG15" s="299"/>
      <c r="HH15" s="299"/>
      <c r="HI15" s="299"/>
      <c r="HJ15" s="299"/>
      <c r="HK15" s="299"/>
      <c r="HL15" s="299"/>
      <c r="HM15" s="299"/>
      <c r="HN15" s="299"/>
      <c r="HO15" s="299"/>
      <c r="HP15" s="299"/>
      <c r="HQ15" s="299"/>
      <c r="HR15" s="299"/>
      <c r="HS15" s="299"/>
      <c r="HT15" s="299"/>
      <c r="HU15" s="299"/>
      <c r="HV15" s="299"/>
      <c r="HW15" s="299"/>
      <c r="HX15" s="299"/>
      <c r="HY15" s="299"/>
      <c r="HZ15" s="299"/>
      <c r="IA15" s="299"/>
      <c r="IB15" s="299"/>
      <c r="IC15" s="299"/>
      <c r="ID15" s="299"/>
      <c r="IE15" s="299"/>
      <c r="IF15" s="299"/>
      <c r="IG15" s="299"/>
      <c r="IH15" s="299"/>
      <c r="II15" s="299"/>
      <c r="IJ15" s="299"/>
      <c r="IK15" s="299"/>
      <c r="IL15" s="299"/>
      <c r="IM15" s="299"/>
      <c r="IN15" s="299"/>
      <c r="IO15" s="299"/>
      <c r="IP15" s="299"/>
      <c r="IQ15" s="299"/>
      <c r="IR15" s="299"/>
      <c r="IS15" s="299"/>
      <c r="IT15" s="299"/>
      <c r="IU15" s="299"/>
      <c r="IV15" s="299"/>
    </row>
    <row r="16" s="298" customFormat="1" ht="26.25" customHeight="1" spans="1:256">
      <c r="A16" s="299"/>
      <c r="B16" s="299"/>
      <c r="C16" s="299"/>
      <c r="D16" s="299"/>
      <c r="E16" s="299"/>
      <c r="F16" s="299"/>
      <c r="G16" s="299"/>
      <c r="H16" s="299"/>
      <c r="I16" s="299"/>
      <c r="J16" s="299"/>
      <c r="K16" s="299"/>
      <c r="L16" s="299"/>
      <c r="M16" s="299"/>
      <c r="N16" s="300"/>
      <c r="O16" s="299"/>
      <c r="P16" s="299"/>
      <c r="Q16" s="299"/>
      <c r="R16" s="299"/>
      <c r="S16" s="299"/>
      <c r="T16" s="299"/>
      <c r="U16" s="299"/>
      <c r="V16" s="299"/>
      <c r="W16" s="299"/>
      <c r="X16" s="299"/>
      <c r="Y16" s="299"/>
      <c r="Z16" s="299"/>
      <c r="AA16" s="299"/>
      <c r="AB16" s="299"/>
      <c r="AC16" s="299"/>
      <c r="AD16" s="299"/>
      <c r="AE16" s="299"/>
      <c r="AF16" s="299"/>
      <c r="AG16" s="299"/>
      <c r="AH16" s="299"/>
      <c r="AI16" s="299"/>
      <c r="AJ16" s="299"/>
      <c r="AK16" s="299"/>
      <c r="AL16" s="299"/>
      <c r="AM16" s="299"/>
      <c r="AN16" s="299"/>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99"/>
      <c r="BU16" s="299"/>
      <c r="BV16" s="299"/>
      <c r="BW16" s="299"/>
      <c r="BX16" s="299"/>
      <c r="BY16" s="299"/>
      <c r="BZ16" s="299"/>
      <c r="CA16" s="299"/>
      <c r="CB16" s="299"/>
      <c r="CC16" s="299"/>
      <c r="CD16" s="299"/>
      <c r="CE16" s="299"/>
      <c r="CF16" s="299"/>
      <c r="CG16" s="299"/>
      <c r="CH16" s="299"/>
      <c r="CI16" s="299"/>
      <c r="CJ16" s="299"/>
      <c r="CK16" s="299"/>
      <c r="CL16" s="299"/>
      <c r="CM16" s="299"/>
      <c r="CN16" s="299"/>
      <c r="CO16" s="299"/>
      <c r="CP16" s="299"/>
      <c r="CQ16" s="299"/>
      <c r="CR16" s="299"/>
      <c r="CS16" s="299"/>
      <c r="CT16" s="299"/>
      <c r="CU16" s="299"/>
      <c r="CV16" s="299"/>
      <c r="CW16" s="299"/>
      <c r="CX16" s="299"/>
      <c r="CY16" s="299"/>
      <c r="CZ16" s="299"/>
      <c r="DA16" s="299"/>
      <c r="DB16" s="299"/>
      <c r="DC16" s="299"/>
      <c r="DD16" s="299"/>
      <c r="DE16" s="299"/>
      <c r="DF16" s="299"/>
      <c r="DG16" s="299"/>
      <c r="DH16" s="299"/>
      <c r="DI16" s="299"/>
      <c r="DJ16" s="299"/>
      <c r="DK16" s="299"/>
      <c r="DL16" s="299"/>
      <c r="DM16" s="299"/>
      <c r="DN16" s="299"/>
      <c r="DO16" s="299"/>
      <c r="DP16" s="299"/>
      <c r="DQ16" s="299"/>
      <c r="DR16" s="299"/>
      <c r="DS16" s="299"/>
      <c r="DT16" s="299"/>
      <c r="DU16" s="299"/>
      <c r="DV16" s="299"/>
      <c r="DW16" s="299"/>
      <c r="DX16" s="299"/>
      <c r="DY16" s="299"/>
      <c r="DZ16" s="299"/>
      <c r="EA16" s="299"/>
      <c r="EB16" s="299"/>
      <c r="EC16" s="299"/>
      <c r="ED16" s="299"/>
      <c r="EE16" s="299"/>
      <c r="EF16" s="299"/>
      <c r="EG16" s="299"/>
      <c r="EH16" s="299"/>
      <c r="EI16" s="299"/>
      <c r="EJ16" s="299"/>
      <c r="EK16" s="299"/>
      <c r="EL16" s="299"/>
      <c r="EM16" s="299"/>
      <c r="EN16" s="299"/>
      <c r="EO16" s="299"/>
      <c r="EP16" s="299"/>
      <c r="EQ16" s="299"/>
      <c r="ER16" s="299"/>
      <c r="ES16" s="299"/>
      <c r="ET16" s="299"/>
      <c r="EU16" s="299"/>
      <c r="EV16" s="299"/>
      <c r="EW16" s="299"/>
      <c r="EX16" s="299"/>
      <c r="EY16" s="299"/>
      <c r="EZ16" s="299"/>
      <c r="FA16" s="299"/>
      <c r="FB16" s="299"/>
      <c r="FC16" s="299"/>
      <c r="FD16" s="299"/>
      <c r="FE16" s="299"/>
      <c r="FF16" s="299"/>
      <c r="FG16" s="299"/>
      <c r="FH16" s="299"/>
      <c r="FI16" s="299"/>
      <c r="FJ16" s="299"/>
      <c r="FK16" s="299"/>
      <c r="FL16" s="299"/>
      <c r="FM16" s="299"/>
      <c r="FN16" s="299"/>
      <c r="FO16" s="299"/>
      <c r="FP16" s="299"/>
      <c r="FQ16" s="299"/>
      <c r="FR16" s="299"/>
      <c r="FS16" s="299"/>
      <c r="FT16" s="299"/>
      <c r="FU16" s="299"/>
      <c r="FV16" s="299"/>
      <c r="FW16" s="299"/>
      <c r="FX16" s="299"/>
      <c r="FY16" s="299"/>
      <c r="FZ16" s="299"/>
      <c r="GA16" s="299"/>
      <c r="GB16" s="299"/>
      <c r="GC16" s="299"/>
      <c r="GD16" s="299"/>
      <c r="GE16" s="299"/>
      <c r="GF16" s="299"/>
      <c r="GG16" s="299"/>
      <c r="GH16" s="299"/>
      <c r="GI16" s="299"/>
      <c r="GJ16" s="299"/>
      <c r="GK16" s="299"/>
      <c r="GL16" s="299"/>
      <c r="GM16" s="299"/>
      <c r="GN16" s="299"/>
      <c r="GO16" s="299"/>
      <c r="GP16" s="299"/>
      <c r="GQ16" s="299"/>
      <c r="GR16" s="299"/>
      <c r="GS16" s="299"/>
      <c r="GT16" s="299"/>
      <c r="GU16" s="299"/>
      <c r="GV16" s="299"/>
      <c r="GW16" s="299"/>
      <c r="GX16" s="299"/>
      <c r="GY16" s="299"/>
      <c r="GZ16" s="299"/>
      <c r="HA16" s="299"/>
      <c r="HB16" s="299"/>
      <c r="HC16" s="299"/>
      <c r="HD16" s="299"/>
      <c r="HE16" s="299"/>
      <c r="HF16" s="299"/>
      <c r="HG16" s="299"/>
      <c r="HH16" s="299"/>
      <c r="HI16" s="299"/>
      <c r="HJ16" s="299"/>
      <c r="HK16" s="299"/>
      <c r="HL16" s="299"/>
      <c r="HM16" s="299"/>
      <c r="HN16" s="299"/>
      <c r="HO16" s="299"/>
      <c r="HP16" s="299"/>
      <c r="HQ16" s="299"/>
      <c r="HR16" s="299"/>
      <c r="HS16" s="299"/>
      <c r="HT16" s="299"/>
      <c r="HU16" s="299"/>
      <c r="HV16" s="299"/>
      <c r="HW16" s="299"/>
      <c r="HX16" s="299"/>
      <c r="HY16" s="299"/>
      <c r="HZ16" s="299"/>
      <c r="IA16" s="299"/>
      <c r="IB16" s="299"/>
      <c r="IC16" s="299"/>
      <c r="ID16" s="299"/>
      <c r="IE16" s="299"/>
      <c r="IF16" s="299"/>
      <c r="IG16" s="299"/>
      <c r="IH16" s="299"/>
      <c r="II16" s="299"/>
      <c r="IJ16" s="299"/>
      <c r="IK16" s="299"/>
      <c r="IL16" s="299"/>
      <c r="IM16" s="299"/>
      <c r="IN16" s="299"/>
      <c r="IO16" s="299"/>
      <c r="IP16" s="299"/>
      <c r="IQ16" s="299"/>
      <c r="IR16" s="299"/>
      <c r="IS16" s="299"/>
      <c r="IT16" s="299"/>
      <c r="IU16" s="299"/>
      <c r="IV16" s="299"/>
    </row>
    <row r="17" s="298" customFormat="1" ht="26.25" customHeight="1" spans="1:256">
      <c r="A17" s="299"/>
      <c r="B17" s="299"/>
      <c r="C17" s="299"/>
      <c r="D17" s="299"/>
      <c r="E17" s="299"/>
      <c r="F17" s="299"/>
      <c r="G17" s="299"/>
      <c r="H17" s="299"/>
      <c r="I17" s="299"/>
      <c r="J17" s="299"/>
      <c r="K17" s="299"/>
      <c r="L17" s="299"/>
      <c r="M17" s="299"/>
      <c r="N17" s="300"/>
      <c r="O17" s="299"/>
      <c r="P17" s="299"/>
      <c r="Q17" s="299"/>
      <c r="R17" s="299"/>
      <c r="S17" s="299"/>
      <c r="T17" s="299"/>
      <c r="U17" s="299"/>
      <c r="V17" s="299"/>
      <c r="W17" s="299"/>
      <c r="X17" s="299"/>
      <c r="Y17" s="299"/>
      <c r="Z17" s="299"/>
      <c r="AA17" s="299"/>
      <c r="AB17" s="299"/>
      <c r="AC17" s="299"/>
      <c r="AD17" s="299"/>
      <c r="AE17" s="299"/>
      <c r="AF17" s="299"/>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c r="BW17" s="299"/>
      <c r="BX17" s="299"/>
      <c r="BY17" s="299"/>
      <c r="BZ17" s="299"/>
      <c r="CA17" s="299"/>
      <c r="CB17" s="299"/>
      <c r="CC17" s="299"/>
      <c r="CD17" s="299"/>
      <c r="CE17" s="299"/>
      <c r="CF17" s="299"/>
      <c r="CG17" s="299"/>
      <c r="CH17" s="299"/>
      <c r="CI17" s="299"/>
      <c r="CJ17" s="299"/>
      <c r="CK17" s="299"/>
      <c r="CL17" s="299"/>
      <c r="CM17" s="299"/>
      <c r="CN17" s="299"/>
      <c r="CO17" s="299"/>
      <c r="CP17" s="299"/>
      <c r="CQ17" s="299"/>
      <c r="CR17" s="299"/>
      <c r="CS17" s="299"/>
      <c r="CT17" s="299"/>
      <c r="CU17" s="299"/>
      <c r="CV17" s="299"/>
      <c r="CW17" s="299"/>
      <c r="CX17" s="299"/>
      <c r="CY17" s="299"/>
      <c r="CZ17" s="299"/>
      <c r="DA17" s="299"/>
      <c r="DB17" s="299"/>
      <c r="DC17" s="299"/>
      <c r="DD17" s="299"/>
      <c r="DE17" s="299"/>
      <c r="DF17" s="299"/>
      <c r="DG17" s="299"/>
      <c r="DH17" s="299"/>
      <c r="DI17" s="299"/>
      <c r="DJ17" s="299"/>
      <c r="DK17" s="299"/>
      <c r="DL17" s="299"/>
      <c r="DM17" s="299"/>
      <c r="DN17" s="299"/>
      <c r="DO17" s="299"/>
      <c r="DP17" s="299"/>
      <c r="DQ17" s="299"/>
      <c r="DR17" s="299"/>
      <c r="DS17" s="299"/>
      <c r="DT17" s="299"/>
      <c r="DU17" s="299"/>
      <c r="DV17" s="299"/>
      <c r="DW17" s="299"/>
      <c r="DX17" s="299"/>
      <c r="DY17" s="299"/>
      <c r="DZ17" s="299"/>
      <c r="EA17" s="299"/>
      <c r="EB17" s="299"/>
      <c r="EC17" s="299"/>
      <c r="ED17" s="299"/>
      <c r="EE17" s="299"/>
      <c r="EF17" s="299"/>
      <c r="EG17" s="299"/>
      <c r="EH17" s="299"/>
      <c r="EI17" s="299"/>
      <c r="EJ17" s="299"/>
      <c r="EK17" s="299"/>
      <c r="EL17" s="299"/>
      <c r="EM17" s="299"/>
      <c r="EN17" s="299"/>
      <c r="EO17" s="299"/>
      <c r="EP17" s="299"/>
      <c r="EQ17" s="299"/>
      <c r="ER17" s="299"/>
      <c r="ES17" s="299"/>
      <c r="ET17" s="299"/>
      <c r="EU17" s="299"/>
      <c r="EV17" s="299"/>
      <c r="EW17" s="299"/>
      <c r="EX17" s="299"/>
      <c r="EY17" s="299"/>
      <c r="EZ17" s="299"/>
      <c r="FA17" s="299"/>
      <c r="FB17" s="299"/>
      <c r="FC17" s="299"/>
      <c r="FD17" s="299"/>
      <c r="FE17" s="299"/>
      <c r="FF17" s="299"/>
      <c r="FG17" s="299"/>
      <c r="FH17" s="299"/>
      <c r="FI17" s="299"/>
      <c r="FJ17" s="299"/>
      <c r="FK17" s="299"/>
      <c r="FL17" s="299"/>
      <c r="FM17" s="299"/>
      <c r="FN17" s="299"/>
      <c r="FO17" s="299"/>
      <c r="FP17" s="299"/>
      <c r="FQ17" s="299"/>
      <c r="FR17" s="299"/>
      <c r="FS17" s="299"/>
      <c r="FT17" s="299"/>
      <c r="FU17" s="299"/>
      <c r="FV17" s="299"/>
      <c r="FW17" s="299"/>
      <c r="FX17" s="299"/>
      <c r="FY17" s="299"/>
      <c r="FZ17" s="299"/>
      <c r="GA17" s="299"/>
      <c r="GB17" s="299"/>
      <c r="GC17" s="299"/>
      <c r="GD17" s="299"/>
      <c r="GE17" s="299"/>
      <c r="GF17" s="299"/>
      <c r="GG17" s="299"/>
      <c r="GH17" s="299"/>
      <c r="GI17" s="299"/>
      <c r="GJ17" s="299"/>
      <c r="GK17" s="299"/>
      <c r="GL17" s="299"/>
      <c r="GM17" s="299"/>
      <c r="GN17" s="299"/>
      <c r="GO17" s="299"/>
      <c r="GP17" s="299"/>
      <c r="GQ17" s="299"/>
      <c r="GR17" s="299"/>
      <c r="GS17" s="299"/>
      <c r="GT17" s="299"/>
      <c r="GU17" s="299"/>
      <c r="GV17" s="299"/>
      <c r="GW17" s="299"/>
      <c r="GX17" s="299"/>
      <c r="GY17" s="299"/>
      <c r="GZ17" s="299"/>
      <c r="HA17" s="299"/>
      <c r="HB17" s="299"/>
      <c r="HC17" s="299"/>
      <c r="HD17" s="299"/>
      <c r="HE17" s="299"/>
      <c r="HF17" s="299"/>
      <c r="HG17" s="299"/>
      <c r="HH17" s="299"/>
      <c r="HI17" s="299"/>
      <c r="HJ17" s="299"/>
      <c r="HK17" s="299"/>
      <c r="HL17" s="299"/>
      <c r="HM17" s="299"/>
      <c r="HN17" s="299"/>
      <c r="HO17" s="299"/>
      <c r="HP17" s="299"/>
      <c r="HQ17" s="299"/>
      <c r="HR17" s="299"/>
      <c r="HS17" s="299"/>
      <c r="HT17" s="299"/>
      <c r="HU17" s="299"/>
      <c r="HV17" s="299"/>
      <c r="HW17" s="299"/>
      <c r="HX17" s="299"/>
      <c r="HY17" s="299"/>
      <c r="HZ17" s="299"/>
      <c r="IA17" s="299"/>
      <c r="IB17" s="299"/>
      <c r="IC17" s="299"/>
      <c r="ID17" s="299"/>
      <c r="IE17" s="299"/>
      <c r="IF17" s="299"/>
      <c r="IG17" s="299"/>
      <c r="IH17" s="299"/>
      <c r="II17" s="299"/>
      <c r="IJ17" s="299"/>
      <c r="IK17" s="299"/>
      <c r="IL17" s="299"/>
      <c r="IM17" s="299"/>
      <c r="IN17" s="299"/>
      <c r="IO17" s="299"/>
      <c r="IP17" s="299"/>
      <c r="IQ17" s="299"/>
      <c r="IR17" s="299"/>
      <c r="IS17" s="299"/>
      <c r="IT17" s="299"/>
      <c r="IU17" s="299"/>
      <c r="IV17" s="299"/>
    </row>
    <row r="18" s="298" customFormat="1" ht="26.25" customHeight="1" spans="1:256">
      <c r="A18" s="299"/>
      <c r="B18" s="299"/>
      <c r="C18" s="299"/>
      <c r="D18" s="299"/>
      <c r="E18" s="299"/>
      <c r="F18" s="299"/>
      <c r="G18" s="299"/>
      <c r="H18" s="299"/>
      <c r="I18" s="299"/>
      <c r="J18" s="299"/>
      <c r="K18" s="299"/>
      <c r="L18" s="299"/>
      <c r="M18" s="299"/>
      <c r="N18" s="300"/>
      <c r="O18" s="299"/>
      <c r="P18" s="299"/>
      <c r="Q18" s="299"/>
      <c r="R18" s="299"/>
      <c r="S18" s="299"/>
      <c r="T18" s="299"/>
      <c r="U18" s="299"/>
      <c r="V18" s="299"/>
      <c r="W18" s="299"/>
      <c r="X18" s="299"/>
      <c r="Y18" s="299"/>
      <c r="Z18" s="299"/>
      <c r="AA18" s="299"/>
      <c r="AB18" s="299"/>
      <c r="AC18" s="299"/>
      <c r="AD18" s="299"/>
      <c r="AE18" s="299"/>
      <c r="AF18" s="299"/>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299"/>
      <c r="DE18" s="299"/>
      <c r="DF18" s="299"/>
      <c r="DG18" s="299"/>
      <c r="DH18" s="299"/>
      <c r="DI18" s="299"/>
      <c r="DJ18" s="299"/>
      <c r="DK18" s="299"/>
      <c r="DL18" s="299"/>
      <c r="DM18" s="299"/>
      <c r="DN18" s="299"/>
      <c r="DO18" s="299"/>
      <c r="DP18" s="299"/>
      <c r="DQ18" s="299"/>
      <c r="DR18" s="299"/>
      <c r="DS18" s="299"/>
      <c r="DT18" s="299"/>
      <c r="DU18" s="299"/>
      <c r="DV18" s="299"/>
      <c r="DW18" s="299"/>
      <c r="DX18" s="299"/>
      <c r="DY18" s="299"/>
      <c r="DZ18" s="299"/>
      <c r="EA18" s="299"/>
      <c r="EB18" s="299"/>
      <c r="EC18" s="299"/>
      <c r="ED18" s="299"/>
      <c r="EE18" s="299"/>
      <c r="EF18" s="299"/>
      <c r="EG18" s="299"/>
      <c r="EH18" s="299"/>
      <c r="EI18" s="299"/>
      <c r="EJ18" s="299"/>
      <c r="EK18" s="299"/>
      <c r="EL18" s="299"/>
      <c r="EM18" s="299"/>
      <c r="EN18" s="299"/>
      <c r="EO18" s="299"/>
      <c r="EP18" s="299"/>
      <c r="EQ18" s="299"/>
      <c r="ER18" s="299"/>
      <c r="ES18" s="299"/>
      <c r="ET18" s="299"/>
      <c r="EU18" s="299"/>
      <c r="EV18" s="299"/>
      <c r="EW18" s="299"/>
      <c r="EX18" s="299"/>
      <c r="EY18" s="299"/>
      <c r="EZ18" s="299"/>
      <c r="FA18" s="299"/>
      <c r="FB18" s="299"/>
      <c r="FC18" s="299"/>
      <c r="FD18" s="299"/>
      <c r="FE18" s="299"/>
      <c r="FF18" s="299"/>
      <c r="FG18" s="299"/>
      <c r="FH18" s="299"/>
      <c r="FI18" s="299"/>
      <c r="FJ18" s="299"/>
      <c r="FK18" s="299"/>
      <c r="FL18" s="299"/>
      <c r="FM18" s="299"/>
      <c r="FN18" s="299"/>
      <c r="FO18" s="299"/>
      <c r="FP18" s="299"/>
      <c r="FQ18" s="299"/>
      <c r="FR18" s="299"/>
      <c r="FS18" s="299"/>
      <c r="FT18" s="299"/>
      <c r="FU18" s="299"/>
      <c r="FV18" s="299"/>
      <c r="FW18" s="299"/>
      <c r="FX18" s="299"/>
      <c r="FY18" s="299"/>
      <c r="FZ18" s="299"/>
      <c r="GA18" s="299"/>
      <c r="GB18" s="299"/>
      <c r="GC18" s="299"/>
      <c r="GD18" s="299"/>
      <c r="GE18" s="299"/>
      <c r="GF18" s="299"/>
      <c r="GG18" s="299"/>
      <c r="GH18" s="299"/>
      <c r="GI18" s="299"/>
      <c r="GJ18" s="299"/>
      <c r="GK18" s="299"/>
      <c r="GL18" s="299"/>
      <c r="GM18" s="299"/>
      <c r="GN18" s="299"/>
      <c r="GO18" s="299"/>
      <c r="GP18" s="299"/>
      <c r="GQ18" s="299"/>
      <c r="GR18" s="299"/>
      <c r="GS18" s="299"/>
      <c r="GT18" s="299"/>
      <c r="GU18" s="299"/>
      <c r="GV18" s="299"/>
      <c r="GW18" s="299"/>
      <c r="GX18" s="299"/>
      <c r="GY18" s="299"/>
      <c r="GZ18" s="299"/>
      <c r="HA18" s="299"/>
      <c r="HB18" s="299"/>
      <c r="HC18" s="299"/>
      <c r="HD18" s="299"/>
      <c r="HE18" s="299"/>
      <c r="HF18" s="299"/>
      <c r="HG18" s="299"/>
      <c r="HH18" s="299"/>
      <c r="HI18" s="299"/>
      <c r="HJ18" s="299"/>
      <c r="HK18" s="299"/>
      <c r="HL18" s="299"/>
      <c r="HM18" s="299"/>
      <c r="HN18" s="299"/>
      <c r="HO18" s="299"/>
      <c r="HP18" s="299"/>
      <c r="HQ18" s="299"/>
      <c r="HR18" s="299"/>
      <c r="HS18" s="299"/>
      <c r="HT18" s="299"/>
      <c r="HU18" s="299"/>
      <c r="HV18" s="299"/>
      <c r="HW18" s="299"/>
      <c r="HX18" s="299"/>
      <c r="HY18" s="299"/>
      <c r="HZ18" s="299"/>
      <c r="IA18" s="299"/>
      <c r="IB18" s="299"/>
      <c r="IC18" s="299"/>
      <c r="ID18" s="299"/>
      <c r="IE18" s="299"/>
      <c r="IF18" s="299"/>
      <c r="IG18" s="299"/>
      <c r="IH18" s="299"/>
      <c r="II18" s="299"/>
      <c r="IJ18" s="299"/>
      <c r="IK18" s="299"/>
      <c r="IL18" s="299"/>
      <c r="IM18" s="299"/>
      <c r="IN18" s="299"/>
      <c r="IO18" s="299"/>
      <c r="IP18" s="299"/>
      <c r="IQ18" s="299"/>
      <c r="IR18" s="299"/>
      <c r="IS18" s="299"/>
      <c r="IT18" s="299"/>
      <c r="IU18" s="299"/>
      <c r="IV18" s="299"/>
    </row>
    <row r="19" s="298" customFormat="1" ht="26.25" customHeight="1" spans="1:256">
      <c r="A19" s="299"/>
      <c r="B19" s="299"/>
      <c r="C19" s="299"/>
      <c r="D19" s="299"/>
      <c r="E19" s="299"/>
      <c r="F19" s="299"/>
      <c r="G19" s="299"/>
      <c r="H19" s="299"/>
      <c r="I19" s="299"/>
      <c r="J19" s="299"/>
      <c r="K19" s="299"/>
      <c r="L19" s="299"/>
      <c r="M19" s="299"/>
      <c r="N19" s="300"/>
      <c r="O19" s="299"/>
      <c r="P19" s="299"/>
      <c r="Q19" s="299"/>
      <c r="R19" s="299"/>
      <c r="S19" s="299"/>
      <c r="T19" s="299"/>
      <c r="U19" s="299"/>
      <c r="V19" s="299"/>
      <c r="W19" s="299"/>
      <c r="X19" s="299"/>
      <c r="Y19" s="299"/>
      <c r="Z19" s="299"/>
      <c r="AA19" s="299"/>
      <c r="AB19" s="299"/>
      <c r="AC19" s="299"/>
      <c r="AD19" s="299"/>
      <c r="AE19" s="299"/>
      <c r="AF19" s="299"/>
      <c r="AG19" s="299"/>
      <c r="AH19" s="299"/>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c r="BW19" s="299"/>
      <c r="BX19" s="299"/>
      <c r="BY19" s="299"/>
      <c r="BZ19" s="299"/>
      <c r="CA19" s="299"/>
      <c r="CB19" s="299"/>
      <c r="CC19" s="299"/>
      <c r="CD19" s="299"/>
      <c r="CE19" s="299"/>
      <c r="CF19" s="299"/>
      <c r="CG19" s="299"/>
      <c r="CH19" s="299"/>
      <c r="CI19" s="299"/>
      <c r="CJ19" s="299"/>
      <c r="CK19" s="299"/>
      <c r="CL19" s="299"/>
      <c r="CM19" s="299"/>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299"/>
      <c r="DO19" s="299"/>
      <c r="DP19" s="299"/>
      <c r="DQ19" s="299"/>
      <c r="DR19" s="299"/>
      <c r="DS19" s="299"/>
      <c r="DT19" s="299"/>
      <c r="DU19" s="299"/>
      <c r="DV19" s="299"/>
      <c r="DW19" s="299"/>
      <c r="DX19" s="299"/>
      <c r="DY19" s="299"/>
      <c r="DZ19" s="299"/>
      <c r="EA19" s="299"/>
      <c r="EB19" s="299"/>
      <c r="EC19" s="299"/>
      <c r="ED19" s="299"/>
      <c r="EE19" s="299"/>
      <c r="EF19" s="299"/>
      <c r="EG19" s="299"/>
      <c r="EH19" s="299"/>
      <c r="EI19" s="299"/>
      <c r="EJ19" s="299"/>
      <c r="EK19" s="299"/>
      <c r="EL19" s="299"/>
      <c r="EM19" s="299"/>
      <c r="EN19" s="299"/>
      <c r="EO19" s="299"/>
      <c r="EP19" s="299"/>
      <c r="EQ19" s="299"/>
      <c r="ER19" s="299"/>
      <c r="ES19" s="299"/>
      <c r="ET19" s="299"/>
      <c r="EU19" s="299"/>
      <c r="EV19" s="299"/>
      <c r="EW19" s="299"/>
      <c r="EX19" s="299"/>
      <c r="EY19" s="299"/>
      <c r="EZ19" s="299"/>
      <c r="FA19" s="299"/>
      <c r="FB19" s="299"/>
      <c r="FC19" s="299"/>
      <c r="FD19" s="299"/>
      <c r="FE19" s="299"/>
      <c r="FF19" s="299"/>
      <c r="FG19" s="299"/>
      <c r="FH19" s="299"/>
      <c r="FI19" s="299"/>
      <c r="FJ19" s="299"/>
      <c r="FK19" s="299"/>
      <c r="FL19" s="299"/>
      <c r="FM19" s="299"/>
      <c r="FN19" s="299"/>
      <c r="FO19" s="299"/>
      <c r="FP19" s="299"/>
      <c r="FQ19" s="299"/>
      <c r="FR19" s="299"/>
      <c r="FS19" s="299"/>
      <c r="FT19" s="299"/>
      <c r="FU19" s="299"/>
      <c r="FV19" s="299"/>
      <c r="FW19" s="299"/>
      <c r="FX19" s="299"/>
      <c r="FY19" s="299"/>
      <c r="FZ19" s="299"/>
      <c r="GA19" s="299"/>
      <c r="GB19" s="299"/>
      <c r="GC19" s="299"/>
      <c r="GD19" s="299"/>
      <c r="GE19" s="299"/>
      <c r="GF19" s="299"/>
      <c r="GG19" s="299"/>
      <c r="GH19" s="299"/>
      <c r="GI19" s="299"/>
      <c r="GJ19" s="299"/>
      <c r="GK19" s="299"/>
      <c r="GL19" s="299"/>
      <c r="GM19" s="299"/>
      <c r="GN19" s="299"/>
      <c r="GO19" s="299"/>
      <c r="GP19" s="299"/>
      <c r="GQ19" s="299"/>
      <c r="GR19" s="299"/>
      <c r="GS19" s="299"/>
      <c r="GT19" s="299"/>
      <c r="GU19" s="299"/>
      <c r="GV19" s="299"/>
      <c r="GW19" s="299"/>
      <c r="GX19" s="299"/>
      <c r="GY19" s="299"/>
      <c r="GZ19" s="299"/>
      <c r="HA19" s="299"/>
      <c r="HB19" s="299"/>
      <c r="HC19" s="299"/>
      <c r="HD19" s="299"/>
      <c r="HE19" s="299"/>
      <c r="HF19" s="299"/>
      <c r="HG19" s="299"/>
      <c r="HH19" s="299"/>
      <c r="HI19" s="299"/>
      <c r="HJ19" s="299"/>
      <c r="HK19" s="299"/>
      <c r="HL19" s="299"/>
      <c r="HM19" s="299"/>
      <c r="HN19" s="299"/>
      <c r="HO19" s="299"/>
      <c r="HP19" s="299"/>
      <c r="HQ19" s="299"/>
      <c r="HR19" s="299"/>
      <c r="HS19" s="299"/>
      <c r="HT19" s="299"/>
      <c r="HU19" s="299"/>
      <c r="HV19" s="299"/>
      <c r="HW19" s="299"/>
      <c r="HX19" s="299"/>
      <c r="HY19" s="299"/>
      <c r="HZ19" s="299"/>
      <c r="IA19" s="299"/>
      <c r="IB19" s="299"/>
      <c r="IC19" s="299"/>
      <c r="ID19" s="299"/>
      <c r="IE19" s="299"/>
      <c r="IF19" s="299"/>
      <c r="IG19" s="299"/>
      <c r="IH19" s="299"/>
      <c r="II19" s="299"/>
      <c r="IJ19" s="299"/>
      <c r="IK19" s="299"/>
      <c r="IL19" s="299"/>
      <c r="IM19" s="299"/>
      <c r="IN19" s="299"/>
      <c r="IO19" s="299"/>
      <c r="IP19" s="299"/>
      <c r="IQ19" s="299"/>
      <c r="IR19" s="299"/>
      <c r="IS19" s="299"/>
      <c r="IT19" s="299"/>
      <c r="IU19" s="299"/>
      <c r="IV19" s="299"/>
    </row>
    <row r="20" s="298" customFormat="1" ht="26.25" customHeight="1" spans="1:256">
      <c r="A20" s="299"/>
      <c r="B20" s="299"/>
      <c r="C20" s="299"/>
      <c r="D20" s="299"/>
      <c r="E20" s="299"/>
      <c r="F20" s="299"/>
      <c r="G20" s="299"/>
      <c r="H20" s="299"/>
      <c r="I20" s="299"/>
      <c r="J20" s="299"/>
      <c r="K20" s="299"/>
      <c r="L20" s="299"/>
      <c r="M20" s="299"/>
      <c r="N20" s="300"/>
      <c r="O20" s="299"/>
      <c r="P20" s="299"/>
      <c r="Q20" s="299"/>
      <c r="R20" s="299"/>
      <c r="S20" s="299"/>
      <c r="T20" s="299"/>
      <c r="U20" s="299"/>
      <c r="V20" s="299"/>
      <c r="W20" s="299"/>
      <c r="X20" s="299"/>
      <c r="Y20" s="299"/>
      <c r="Z20" s="299"/>
      <c r="AA20" s="299"/>
      <c r="AB20" s="299"/>
      <c r="AC20" s="299"/>
      <c r="AD20" s="299"/>
      <c r="AE20" s="299"/>
      <c r="AF20" s="299"/>
      <c r="AG20" s="299"/>
      <c r="AH20" s="299"/>
      <c r="AI20" s="299"/>
      <c r="AJ20" s="299"/>
      <c r="AK20" s="299"/>
      <c r="AL20" s="299"/>
      <c r="AM20" s="299"/>
      <c r="AN20" s="299"/>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99"/>
      <c r="BU20" s="299"/>
      <c r="BV20" s="299"/>
      <c r="BW20" s="299"/>
      <c r="BX20" s="299"/>
      <c r="BY20" s="299"/>
      <c r="BZ20" s="299"/>
      <c r="CA20" s="299"/>
      <c r="CB20" s="299"/>
      <c r="CC20" s="299"/>
      <c r="CD20" s="299"/>
      <c r="CE20" s="299"/>
      <c r="CF20" s="299"/>
      <c r="CG20" s="299"/>
      <c r="CH20" s="299"/>
      <c r="CI20" s="299"/>
      <c r="CJ20" s="299"/>
      <c r="CK20" s="299"/>
      <c r="CL20" s="299"/>
      <c r="CM20" s="299"/>
      <c r="CN20" s="299"/>
      <c r="CO20" s="299"/>
      <c r="CP20" s="299"/>
      <c r="CQ20" s="299"/>
      <c r="CR20" s="299"/>
      <c r="CS20" s="299"/>
      <c r="CT20" s="299"/>
      <c r="CU20" s="299"/>
      <c r="CV20" s="299"/>
      <c r="CW20" s="299"/>
      <c r="CX20" s="299"/>
      <c r="CY20" s="299"/>
      <c r="CZ20" s="299"/>
      <c r="DA20" s="299"/>
      <c r="DB20" s="299"/>
      <c r="DC20" s="299"/>
      <c r="DD20" s="299"/>
      <c r="DE20" s="299"/>
      <c r="DF20" s="299"/>
      <c r="DG20" s="299"/>
      <c r="DH20" s="299"/>
      <c r="DI20" s="299"/>
      <c r="DJ20" s="299"/>
      <c r="DK20" s="299"/>
      <c r="DL20" s="299"/>
      <c r="DM20" s="299"/>
      <c r="DN20" s="299"/>
      <c r="DO20" s="299"/>
      <c r="DP20" s="299"/>
      <c r="DQ20" s="299"/>
      <c r="DR20" s="299"/>
      <c r="DS20" s="299"/>
      <c r="DT20" s="299"/>
      <c r="DU20" s="299"/>
      <c r="DV20" s="299"/>
      <c r="DW20" s="299"/>
      <c r="DX20" s="299"/>
      <c r="DY20" s="299"/>
      <c r="DZ20" s="299"/>
      <c r="EA20" s="299"/>
      <c r="EB20" s="299"/>
      <c r="EC20" s="299"/>
      <c r="ED20" s="299"/>
      <c r="EE20" s="299"/>
      <c r="EF20" s="299"/>
      <c r="EG20" s="299"/>
      <c r="EH20" s="299"/>
      <c r="EI20" s="299"/>
      <c r="EJ20" s="299"/>
      <c r="EK20" s="299"/>
      <c r="EL20" s="299"/>
      <c r="EM20" s="299"/>
      <c r="EN20" s="299"/>
      <c r="EO20" s="299"/>
      <c r="EP20" s="299"/>
      <c r="EQ20" s="299"/>
      <c r="ER20" s="299"/>
      <c r="ES20" s="299"/>
      <c r="ET20" s="299"/>
      <c r="EU20" s="299"/>
      <c r="EV20" s="299"/>
      <c r="EW20" s="299"/>
      <c r="EX20" s="299"/>
      <c r="EY20" s="299"/>
      <c r="EZ20" s="299"/>
      <c r="FA20" s="299"/>
      <c r="FB20" s="299"/>
      <c r="FC20" s="299"/>
      <c r="FD20" s="299"/>
      <c r="FE20" s="299"/>
      <c r="FF20" s="299"/>
      <c r="FG20" s="299"/>
      <c r="FH20" s="299"/>
      <c r="FI20" s="299"/>
      <c r="FJ20" s="299"/>
      <c r="FK20" s="299"/>
      <c r="FL20" s="299"/>
      <c r="FM20" s="299"/>
      <c r="FN20" s="299"/>
      <c r="FO20" s="299"/>
      <c r="FP20" s="299"/>
      <c r="FQ20" s="299"/>
      <c r="FR20" s="299"/>
      <c r="FS20" s="299"/>
      <c r="FT20" s="299"/>
      <c r="FU20" s="299"/>
      <c r="FV20" s="299"/>
      <c r="FW20" s="299"/>
      <c r="FX20" s="299"/>
      <c r="FY20" s="299"/>
      <c r="FZ20" s="299"/>
      <c r="GA20" s="299"/>
      <c r="GB20" s="299"/>
      <c r="GC20" s="299"/>
      <c r="GD20" s="299"/>
      <c r="GE20" s="299"/>
      <c r="GF20" s="299"/>
      <c r="GG20" s="299"/>
      <c r="GH20" s="299"/>
      <c r="GI20" s="299"/>
      <c r="GJ20" s="299"/>
      <c r="GK20" s="299"/>
      <c r="GL20" s="299"/>
      <c r="GM20" s="299"/>
      <c r="GN20" s="299"/>
      <c r="GO20" s="299"/>
      <c r="GP20" s="299"/>
      <c r="GQ20" s="299"/>
      <c r="GR20" s="299"/>
      <c r="GS20" s="299"/>
      <c r="GT20" s="299"/>
      <c r="GU20" s="299"/>
      <c r="GV20" s="299"/>
      <c r="GW20" s="299"/>
      <c r="GX20" s="299"/>
      <c r="GY20" s="299"/>
      <c r="GZ20" s="299"/>
      <c r="HA20" s="299"/>
      <c r="HB20" s="299"/>
      <c r="HC20" s="299"/>
      <c r="HD20" s="299"/>
      <c r="HE20" s="299"/>
      <c r="HF20" s="299"/>
      <c r="HG20" s="299"/>
      <c r="HH20" s="299"/>
      <c r="HI20" s="299"/>
      <c r="HJ20" s="299"/>
      <c r="HK20" s="299"/>
      <c r="HL20" s="299"/>
      <c r="HM20" s="299"/>
      <c r="HN20" s="299"/>
      <c r="HO20" s="299"/>
      <c r="HP20" s="299"/>
      <c r="HQ20" s="299"/>
      <c r="HR20" s="299"/>
      <c r="HS20" s="299"/>
      <c r="HT20" s="299"/>
      <c r="HU20" s="299"/>
      <c r="HV20" s="299"/>
      <c r="HW20" s="299"/>
      <c r="HX20" s="299"/>
      <c r="HY20" s="299"/>
      <c r="HZ20" s="299"/>
      <c r="IA20" s="299"/>
      <c r="IB20" s="299"/>
      <c r="IC20" s="299"/>
      <c r="ID20" s="299"/>
      <c r="IE20" s="299"/>
      <c r="IF20" s="299"/>
      <c r="IG20" s="299"/>
      <c r="IH20" s="299"/>
      <c r="II20" s="299"/>
      <c r="IJ20" s="299"/>
      <c r="IK20" s="299"/>
      <c r="IL20" s="299"/>
      <c r="IM20" s="299"/>
      <c r="IN20" s="299"/>
      <c r="IO20" s="299"/>
      <c r="IP20" s="299"/>
      <c r="IQ20" s="299"/>
      <c r="IR20" s="299"/>
      <c r="IS20" s="299"/>
      <c r="IT20" s="299"/>
      <c r="IU20" s="299"/>
      <c r="IV20" s="299"/>
    </row>
    <row r="21" s="298" customFormat="1" ht="26.25" customHeight="1" spans="1:256">
      <c r="A21" s="299"/>
      <c r="B21" s="299"/>
      <c r="C21" s="299"/>
      <c r="D21" s="299"/>
      <c r="E21" s="299"/>
      <c r="F21" s="299"/>
      <c r="G21" s="299"/>
      <c r="H21" s="299"/>
      <c r="I21" s="299"/>
      <c r="J21" s="299"/>
      <c r="K21" s="299"/>
      <c r="L21" s="299"/>
      <c r="M21" s="299"/>
      <c r="N21" s="300"/>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99"/>
      <c r="BU21" s="299"/>
      <c r="BV21" s="299"/>
      <c r="BW21" s="299"/>
      <c r="BX21" s="299"/>
      <c r="BY21" s="299"/>
      <c r="BZ21" s="299"/>
      <c r="CA21" s="299"/>
      <c r="CB21" s="299"/>
      <c r="CC21" s="299"/>
      <c r="CD21" s="299"/>
      <c r="CE21" s="299"/>
      <c r="CF21" s="299"/>
      <c r="CG21" s="299"/>
      <c r="CH21" s="299"/>
      <c r="CI21" s="299"/>
      <c r="CJ21" s="299"/>
      <c r="CK21" s="299"/>
      <c r="CL21" s="299"/>
      <c r="CM21" s="299"/>
      <c r="CN21" s="299"/>
      <c r="CO21" s="299"/>
      <c r="CP21" s="299"/>
      <c r="CQ21" s="299"/>
      <c r="CR21" s="299"/>
      <c r="CS21" s="299"/>
      <c r="CT21" s="299"/>
      <c r="CU21" s="299"/>
      <c r="CV21" s="299"/>
      <c r="CW21" s="299"/>
      <c r="CX21" s="299"/>
      <c r="CY21" s="299"/>
      <c r="CZ21" s="299"/>
      <c r="DA21" s="299"/>
      <c r="DB21" s="299"/>
      <c r="DC21" s="299"/>
      <c r="DD21" s="299"/>
      <c r="DE21" s="299"/>
      <c r="DF21" s="299"/>
      <c r="DG21" s="299"/>
      <c r="DH21" s="299"/>
      <c r="DI21" s="299"/>
      <c r="DJ21" s="299"/>
      <c r="DK21" s="299"/>
      <c r="DL21" s="299"/>
      <c r="DM21" s="299"/>
      <c r="DN21" s="299"/>
      <c r="DO21" s="299"/>
      <c r="DP21" s="299"/>
      <c r="DQ21" s="299"/>
      <c r="DR21" s="299"/>
      <c r="DS21" s="299"/>
      <c r="DT21" s="299"/>
      <c r="DU21" s="299"/>
      <c r="DV21" s="299"/>
      <c r="DW21" s="299"/>
      <c r="DX21" s="299"/>
      <c r="DY21" s="299"/>
      <c r="DZ21" s="299"/>
      <c r="EA21" s="299"/>
      <c r="EB21" s="299"/>
      <c r="EC21" s="299"/>
      <c r="ED21" s="299"/>
      <c r="EE21" s="299"/>
      <c r="EF21" s="299"/>
      <c r="EG21" s="299"/>
      <c r="EH21" s="299"/>
      <c r="EI21" s="299"/>
      <c r="EJ21" s="299"/>
      <c r="EK21" s="299"/>
      <c r="EL21" s="299"/>
      <c r="EM21" s="299"/>
      <c r="EN21" s="299"/>
      <c r="EO21" s="299"/>
      <c r="EP21" s="299"/>
      <c r="EQ21" s="299"/>
      <c r="ER21" s="299"/>
      <c r="ES21" s="299"/>
      <c r="ET21" s="299"/>
      <c r="EU21" s="299"/>
      <c r="EV21" s="299"/>
      <c r="EW21" s="299"/>
      <c r="EX21" s="299"/>
      <c r="EY21" s="299"/>
      <c r="EZ21" s="299"/>
      <c r="FA21" s="299"/>
      <c r="FB21" s="299"/>
      <c r="FC21" s="299"/>
      <c r="FD21" s="299"/>
      <c r="FE21" s="299"/>
      <c r="FF21" s="299"/>
      <c r="FG21" s="299"/>
      <c r="FH21" s="299"/>
      <c r="FI21" s="299"/>
      <c r="FJ21" s="299"/>
      <c r="FK21" s="299"/>
      <c r="FL21" s="299"/>
      <c r="FM21" s="299"/>
      <c r="FN21" s="299"/>
      <c r="FO21" s="299"/>
      <c r="FP21" s="299"/>
      <c r="FQ21" s="299"/>
      <c r="FR21" s="299"/>
      <c r="FS21" s="299"/>
      <c r="FT21" s="299"/>
      <c r="FU21" s="299"/>
      <c r="FV21" s="299"/>
      <c r="FW21" s="299"/>
      <c r="FX21" s="299"/>
      <c r="FY21" s="299"/>
      <c r="FZ21" s="299"/>
      <c r="GA21" s="299"/>
      <c r="GB21" s="299"/>
      <c r="GC21" s="299"/>
      <c r="GD21" s="299"/>
      <c r="GE21" s="299"/>
      <c r="GF21" s="299"/>
      <c r="GG21" s="299"/>
      <c r="GH21" s="299"/>
      <c r="GI21" s="299"/>
      <c r="GJ21" s="299"/>
      <c r="GK21" s="299"/>
      <c r="GL21" s="299"/>
      <c r="GM21" s="299"/>
      <c r="GN21" s="299"/>
      <c r="GO21" s="299"/>
      <c r="GP21" s="299"/>
      <c r="GQ21" s="299"/>
      <c r="GR21" s="299"/>
      <c r="GS21" s="299"/>
      <c r="GT21" s="299"/>
      <c r="GU21" s="299"/>
      <c r="GV21" s="299"/>
      <c r="GW21" s="299"/>
      <c r="GX21" s="299"/>
      <c r="GY21" s="299"/>
      <c r="GZ21" s="299"/>
      <c r="HA21" s="299"/>
      <c r="HB21" s="299"/>
      <c r="HC21" s="299"/>
      <c r="HD21" s="299"/>
      <c r="HE21" s="299"/>
      <c r="HF21" s="299"/>
      <c r="HG21" s="299"/>
      <c r="HH21" s="299"/>
      <c r="HI21" s="299"/>
      <c r="HJ21" s="299"/>
      <c r="HK21" s="299"/>
      <c r="HL21" s="299"/>
      <c r="HM21" s="299"/>
      <c r="HN21" s="299"/>
      <c r="HO21" s="299"/>
      <c r="HP21" s="299"/>
      <c r="HQ21" s="299"/>
      <c r="HR21" s="299"/>
      <c r="HS21" s="299"/>
      <c r="HT21" s="299"/>
      <c r="HU21" s="299"/>
      <c r="HV21" s="299"/>
      <c r="HW21" s="299"/>
      <c r="HX21" s="299"/>
      <c r="HY21" s="299"/>
      <c r="HZ21" s="299"/>
      <c r="IA21" s="299"/>
      <c r="IB21" s="299"/>
      <c r="IC21" s="299"/>
      <c r="ID21" s="299"/>
      <c r="IE21" s="299"/>
      <c r="IF21" s="299"/>
      <c r="IG21" s="299"/>
      <c r="IH21" s="299"/>
      <c r="II21" s="299"/>
      <c r="IJ21" s="299"/>
      <c r="IK21" s="299"/>
      <c r="IL21" s="299"/>
      <c r="IM21" s="299"/>
      <c r="IN21" s="299"/>
      <c r="IO21" s="299"/>
      <c r="IP21" s="299"/>
      <c r="IQ21" s="299"/>
      <c r="IR21" s="299"/>
      <c r="IS21" s="299"/>
      <c r="IT21" s="299"/>
      <c r="IU21" s="299"/>
      <c r="IV21" s="299"/>
    </row>
    <row r="22" s="298" customFormat="1" ht="26.25" customHeight="1" spans="1:256">
      <c r="A22" s="299"/>
      <c r="B22" s="299"/>
      <c r="C22" s="299"/>
      <c r="D22" s="299"/>
      <c r="E22" s="299"/>
      <c r="F22" s="299"/>
      <c r="G22" s="299"/>
      <c r="H22" s="299"/>
      <c r="I22" s="299"/>
      <c r="J22" s="299"/>
      <c r="K22" s="299"/>
      <c r="L22" s="299"/>
      <c r="M22" s="299"/>
      <c r="N22" s="300"/>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9"/>
      <c r="BD22" s="299"/>
      <c r="BE22" s="299"/>
      <c r="BF22" s="299"/>
      <c r="BG22" s="299"/>
      <c r="BH22" s="299"/>
      <c r="BI22" s="299"/>
      <c r="BJ22" s="299"/>
      <c r="BK22" s="299"/>
      <c r="BL22" s="299"/>
      <c r="BM22" s="299"/>
      <c r="BN22" s="299"/>
      <c r="BO22" s="299"/>
      <c r="BP22" s="299"/>
      <c r="BQ22" s="299"/>
      <c r="BR22" s="299"/>
      <c r="BS22" s="299"/>
      <c r="BT22" s="299"/>
      <c r="BU22" s="299"/>
      <c r="BV22" s="299"/>
      <c r="BW22" s="299"/>
      <c r="BX22" s="299"/>
      <c r="BY22" s="299"/>
      <c r="BZ22" s="299"/>
      <c r="CA22" s="299"/>
      <c r="CB22" s="299"/>
      <c r="CC22" s="299"/>
      <c r="CD22" s="299"/>
      <c r="CE22" s="299"/>
      <c r="CF22" s="299"/>
      <c r="CG22" s="299"/>
      <c r="CH22" s="299"/>
      <c r="CI22" s="299"/>
      <c r="CJ22" s="299"/>
      <c r="CK22" s="299"/>
      <c r="CL22" s="299"/>
      <c r="CM22" s="299"/>
      <c r="CN22" s="299"/>
      <c r="CO22" s="299"/>
      <c r="CP22" s="299"/>
      <c r="CQ22" s="299"/>
      <c r="CR22" s="299"/>
      <c r="CS22" s="299"/>
      <c r="CT22" s="299"/>
      <c r="CU22" s="299"/>
      <c r="CV22" s="299"/>
      <c r="CW22" s="299"/>
      <c r="CX22" s="299"/>
      <c r="CY22" s="299"/>
      <c r="CZ22" s="299"/>
      <c r="DA22" s="299"/>
      <c r="DB22" s="299"/>
      <c r="DC22" s="299"/>
      <c r="DD22" s="299"/>
      <c r="DE22" s="299"/>
      <c r="DF22" s="299"/>
      <c r="DG22" s="299"/>
      <c r="DH22" s="299"/>
      <c r="DI22" s="299"/>
      <c r="DJ22" s="299"/>
      <c r="DK22" s="299"/>
      <c r="DL22" s="299"/>
      <c r="DM22" s="299"/>
      <c r="DN22" s="299"/>
      <c r="DO22" s="299"/>
      <c r="DP22" s="299"/>
      <c r="DQ22" s="299"/>
      <c r="DR22" s="299"/>
      <c r="DS22" s="299"/>
      <c r="DT22" s="299"/>
      <c r="DU22" s="299"/>
      <c r="DV22" s="299"/>
      <c r="DW22" s="299"/>
      <c r="DX22" s="299"/>
      <c r="DY22" s="299"/>
      <c r="DZ22" s="299"/>
      <c r="EA22" s="299"/>
      <c r="EB22" s="299"/>
      <c r="EC22" s="299"/>
      <c r="ED22" s="299"/>
      <c r="EE22" s="299"/>
      <c r="EF22" s="299"/>
      <c r="EG22" s="299"/>
      <c r="EH22" s="299"/>
      <c r="EI22" s="299"/>
      <c r="EJ22" s="299"/>
      <c r="EK22" s="299"/>
      <c r="EL22" s="299"/>
      <c r="EM22" s="299"/>
      <c r="EN22" s="299"/>
      <c r="EO22" s="299"/>
      <c r="EP22" s="299"/>
      <c r="EQ22" s="299"/>
      <c r="ER22" s="299"/>
      <c r="ES22" s="299"/>
      <c r="ET22" s="299"/>
      <c r="EU22" s="299"/>
      <c r="EV22" s="299"/>
      <c r="EW22" s="299"/>
      <c r="EX22" s="299"/>
      <c r="EY22" s="299"/>
      <c r="EZ22" s="299"/>
      <c r="FA22" s="299"/>
      <c r="FB22" s="299"/>
      <c r="FC22" s="299"/>
      <c r="FD22" s="299"/>
      <c r="FE22" s="299"/>
      <c r="FF22" s="299"/>
      <c r="FG22" s="299"/>
      <c r="FH22" s="299"/>
      <c r="FI22" s="299"/>
      <c r="FJ22" s="299"/>
      <c r="FK22" s="299"/>
      <c r="FL22" s="299"/>
      <c r="FM22" s="299"/>
      <c r="FN22" s="299"/>
      <c r="FO22" s="299"/>
      <c r="FP22" s="299"/>
      <c r="FQ22" s="299"/>
      <c r="FR22" s="299"/>
      <c r="FS22" s="299"/>
      <c r="FT22" s="299"/>
      <c r="FU22" s="299"/>
      <c r="FV22" s="299"/>
      <c r="FW22" s="299"/>
      <c r="FX22" s="299"/>
      <c r="FY22" s="299"/>
      <c r="FZ22" s="299"/>
      <c r="GA22" s="299"/>
      <c r="GB22" s="299"/>
      <c r="GC22" s="299"/>
      <c r="GD22" s="299"/>
      <c r="GE22" s="299"/>
      <c r="GF22" s="299"/>
      <c r="GG22" s="299"/>
      <c r="GH22" s="299"/>
      <c r="GI22" s="299"/>
      <c r="GJ22" s="299"/>
      <c r="GK22" s="299"/>
      <c r="GL22" s="299"/>
      <c r="GM22" s="299"/>
      <c r="GN22" s="299"/>
      <c r="GO22" s="299"/>
      <c r="GP22" s="299"/>
      <c r="GQ22" s="299"/>
      <c r="GR22" s="299"/>
      <c r="GS22" s="299"/>
      <c r="GT22" s="299"/>
      <c r="GU22" s="299"/>
      <c r="GV22" s="299"/>
      <c r="GW22" s="299"/>
      <c r="GX22" s="299"/>
      <c r="GY22" s="299"/>
      <c r="GZ22" s="299"/>
      <c r="HA22" s="299"/>
      <c r="HB22" s="299"/>
      <c r="HC22" s="299"/>
      <c r="HD22" s="299"/>
      <c r="HE22" s="299"/>
      <c r="HF22" s="299"/>
      <c r="HG22" s="299"/>
      <c r="HH22" s="299"/>
      <c r="HI22" s="299"/>
      <c r="HJ22" s="299"/>
      <c r="HK22" s="299"/>
      <c r="HL22" s="299"/>
      <c r="HM22" s="299"/>
      <c r="HN22" s="299"/>
      <c r="HO22" s="299"/>
      <c r="HP22" s="299"/>
      <c r="HQ22" s="299"/>
      <c r="HR22" s="299"/>
      <c r="HS22" s="299"/>
      <c r="HT22" s="299"/>
      <c r="HU22" s="299"/>
      <c r="HV22" s="299"/>
      <c r="HW22" s="299"/>
      <c r="HX22" s="299"/>
      <c r="HY22" s="299"/>
      <c r="HZ22" s="299"/>
      <c r="IA22" s="299"/>
      <c r="IB22" s="299"/>
      <c r="IC22" s="299"/>
      <c r="ID22" s="299"/>
      <c r="IE22" s="299"/>
      <c r="IF22" s="299"/>
      <c r="IG22" s="299"/>
      <c r="IH22" s="299"/>
      <c r="II22" s="299"/>
      <c r="IJ22" s="299"/>
      <c r="IK22" s="299"/>
      <c r="IL22" s="299"/>
      <c r="IM22" s="299"/>
      <c r="IN22" s="299"/>
      <c r="IO22" s="299"/>
      <c r="IP22" s="299"/>
      <c r="IQ22" s="299"/>
      <c r="IR22" s="299"/>
      <c r="IS22" s="299"/>
      <c r="IT22" s="299"/>
      <c r="IU22" s="299"/>
      <c r="IV22" s="299"/>
    </row>
    <row r="23" s="298" customFormat="1" ht="26.25" customHeight="1" spans="1:256">
      <c r="A23" s="299"/>
      <c r="B23" s="299"/>
      <c r="C23" s="299"/>
      <c r="D23" s="299"/>
      <c r="E23" s="299"/>
      <c r="F23" s="299"/>
      <c r="G23" s="299"/>
      <c r="H23" s="299"/>
      <c r="I23" s="299"/>
      <c r="J23" s="299"/>
      <c r="K23" s="299"/>
      <c r="L23" s="299"/>
      <c r="M23" s="299"/>
      <c r="N23" s="300"/>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299"/>
      <c r="AY23" s="299"/>
      <c r="AZ23" s="299"/>
      <c r="BA23" s="299"/>
      <c r="BB23" s="299"/>
      <c r="BC23" s="299"/>
      <c r="BD23" s="299"/>
      <c r="BE23" s="299"/>
      <c r="BF23" s="299"/>
      <c r="BG23" s="299"/>
      <c r="BH23" s="299"/>
      <c r="BI23" s="299"/>
      <c r="BJ23" s="299"/>
      <c r="BK23" s="299"/>
      <c r="BL23" s="299"/>
      <c r="BM23" s="299"/>
      <c r="BN23" s="299"/>
      <c r="BO23" s="299"/>
      <c r="BP23" s="299"/>
      <c r="BQ23" s="299"/>
      <c r="BR23" s="299"/>
      <c r="BS23" s="299"/>
      <c r="BT23" s="299"/>
      <c r="BU23" s="299"/>
      <c r="BV23" s="299"/>
      <c r="BW23" s="299"/>
      <c r="BX23" s="299"/>
      <c r="BY23" s="299"/>
      <c r="BZ23" s="299"/>
      <c r="CA23" s="299"/>
      <c r="CB23" s="299"/>
      <c r="CC23" s="299"/>
      <c r="CD23" s="299"/>
      <c r="CE23" s="299"/>
      <c r="CF23" s="299"/>
      <c r="CG23" s="299"/>
      <c r="CH23" s="299"/>
      <c r="CI23" s="299"/>
      <c r="CJ23" s="299"/>
      <c r="CK23" s="299"/>
      <c r="CL23" s="299"/>
      <c r="CM23" s="299"/>
      <c r="CN23" s="299"/>
      <c r="CO23" s="299"/>
      <c r="CP23" s="299"/>
      <c r="CQ23" s="299"/>
      <c r="CR23" s="299"/>
      <c r="CS23" s="299"/>
      <c r="CT23" s="299"/>
      <c r="CU23" s="299"/>
      <c r="CV23" s="299"/>
      <c r="CW23" s="299"/>
      <c r="CX23" s="299"/>
      <c r="CY23" s="299"/>
      <c r="CZ23" s="299"/>
      <c r="DA23" s="299"/>
      <c r="DB23" s="299"/>
      <c r="DC23" s="299"/>
      <c r="DD23" s="299"/>
      <c r="DE23" s="299"/>
      <c r="DF23" s="299"/>
      <c r="DG23" s="299"/>
      <c r="DH23" s="299"/>
      <c r="DI23" s="299"/>
      <c r="DJ23" s="299"/>
      <c r="DK23" s="299"/>
      <c r="DL23" s="299"/>
      <c r="DM23" s="299"/>
      <c r="DN23" s="299"/>
      <c r="DO23" s="299"/>
      <c r="DP23" s="299"/>
      <c r="DQ23" s="299"/>
      <c r="DR23" s="299"/>
      <c r="DS23" s="299"/>
      <c r="DT23" s="299"/>
      <c r="DU23" s="299"/>
      <c r="DV23" s="299"/>
      <c r="DW23" s="299"/>
      <c r="DX23" s="299"/>
      <c r="DY23" s="299"/>
      <c r="DZ23" s="299"/>
      <c r="EA23" s="299"/>
      <c r="EB23" s="299"/>
      <c r="EC23" s="299"/>
      <c r="ED23" s="299"/>
      <c r="EE23" s="299"/>
      <c r="EF23" s="299"/>
      <c r="EG23" s="299"/>
      <c r="EH23" s="299"/>
      <c r="EI23" s="299"/>
      <c r="EJ23" s="299"/>
      <c r="EK23" s="299"/>
      <c r="EL23" s="299"/>
      <c r="EM23" s="299"/>
      <c r="EN23" s="299"/>
      <c r="EO23" s="299"/>
      <c r="EP23" s="299"/>
      <c r="EQ23" s="299"/>
      <c r="ER23" s="299"/>
      <c r="ES23" s="299"/>
      <c r="ET23" s="299"/>
      <c r="EU23" s="299"/>
      <c r="EV23" s="299"/>
      <c r="EW23" s="299"/>
      <c r="EX23" s="299"/>
      <c r="EY23" s="299"/>
      <c r="EZ23" s="299"/>
      <c r="FA23" s="299"/>
      <c r="FB23" s="299"/>
      <c r="FC23" s="299"/>
      <c r="FD23" s="299"/>
      <c r="FE23" s="299"/>
      <c r="FF23" s="299"/>
      <c r="FG23" s="299"/>
      <c r="FH23" s="299"/>
      <c r="FI23" s="299"/>
      <c r="FJ23" s="299"/>
      <c r="FK23" s="299"/>
      <c r="FL23" s="299"/>
      <c r="FM23" s="299"/>
      <c r="FN23" s="299"/>
      <c r="FO23" s="299"/>
      <c r="FP23" s="299"/>
      <c r="FQ23" s="299"/>
      <c r="FR23" s="299"/>
      <c r="FS23" s="299"/>
      <c r="FT23" s="299"/>
      <c r="FU23" s="299"/>
      <c r="FV23" s="299"/>
      <c r="FW23" s="299"/>
      <c r="FX23" s="299"/>
      <c r="FY23" s="299"/>
      <c r="FZ23" s="299"/>
      <c r="GA23" s="299"/>
      <c r="GB23" s="299"/>
      <c r="GC23" s="299"/>
      <c r="GD23" s="299"/>
      <c r="GE23" s="299"/>
      <c r="GF23" s="299"/>
      <c r="GG23" s="299"/>
      <c r="GH23" s="299"/>
      <c r="GI23" s="299"/>
      <c r="GJ23" s="299"/>
      <c r="GK23" s="299"/>
      <c r="GL23" s="299"/>
      <c r="GM23" s="299"/>
      <c r="GN23" s="299"/>
      <c r="GO23" s="299"/>
      <c r="GP23" s="299"/>
      <c r="GQ23" s="299"/>
      <c r="GR23" s="299"/>
      <c r="GS23" s="299"/>
      <c r="GT23" s="299"/>
      <c r="GU23" s="299"/>
      <c r="GV23" s="299"/>
      <c r="GW23" s="299"/>
      <c r="GX23" s="299"/>
      <c r="GY23" s="299"/>
      <c r="GZ23" s="299"/>
      <c r="HA23" s="299"/>
      <c r="HB23" s="299"/>
      <c r="HC23" s="299"/>
      <c r="HD23" s="299"/>
      <c r="HE23" s="299"/>
      <c r="HF23" s="299"/>
      <c r="HG23" s="299"/>
      <c r="HH23" s="299"/>
      <c r="HI23" s="299"/>
      <c r="HJ23" s="299"/>
      <c r="HK23" s="299"/>
      <c r="HL23" s="299"/>
      <c r="HM23" s="299"/>
      <c r="HN23" s="299"/>
      <c r="HO23" s="299"/>
      <c r="HP23" s="299"/>
      <c r="HQ23" s="299"/>
      <c r="HR23" s="299"/>
      <c r="HS23" s="299"/>
      <c r="HT23" s="299"/>
      <c r="HU23" s="299"/>
      <c r="HV23" s="299"/>
      <c r="HW23" s="299"/>
      <c r="HX23" s="299"/>
      <c r="HY23" s="299"/>
      <c r="HZ23" s="299"/>
      <c r="IA23" s="299"/>
      <c r="IB23" s="299"/>
      <c r="IC23" s="299"/>
      <c r="ID23" s="299"/>
      <c r="IE23" s="299"/>
      <c r="IF23" s="299"/>
      <c r="IG23" s="299"/>
      <c r="IH23" s="299"/>
      <c r="II23" s="299"/>
      <c r="IJ23" s="299"/>
      <c r="IK23" s="299"/>
      <c r="IL23" s="299"/>
      <c r="IM23" s="299"/>
      <c r="IN23" s="299"/>
      <c r="IO23" s="299"/>
      <c r="IP23" s="299"/>
      <c r="IQ23" s="299"/>
      <c r="IR23" s="299"/>
      <c r="IS23" s="299"/>
      <c r="IT23" s="299"/>
      <c r="IU23" s="299"/>
      <c r="IV23" s="299"/>
    </row>
    <row r="24" s="298" customFormat="1" ht="26.25" customHeight="1" spans="1:256">
      <c r="A24" s="299"/>
      <c r="B24" s="299"/>
      <c r="C24" s="299"/>
      <c r="D24" s="299"/>
      <c r="E24" s="299"/>
      <c r="F24" s="299"/>
      <c r="G24" s="299"/>
      <c r="H24" s="299"/>
      <c r="I24" s="299"/>
      <c r="J24" s="299"/>
      <c r="K24" s="299"/>
      <c r="L24" s="299"/>
      <c r="M24" s="299"/>
      <c r="N24" s="300"/>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c r="CF24" s="299"/>
      <c r="CG24" s="299"/>
      <c r="CH24" s="299"/>
      <c r="CI24" s="299"/>
      <c r="CJ24" s="299"/>
      <c r="CK24" s="299"/>
      <c r="CL24" s="299"/>
      <c r="CM24" s="299"/>
      <c r="CN24" s="299"/>
      <c r="CO24" s="299"/>
      <c r="CP24" s="299"/>
      <c r="CQ24" s="299"/>
      <c r="CR24" s="299"/>
      <c r="CS24" s="299"/>
      <c r="CT24" s="299"/>
      <c r="CU24" s="299"/>
      <c r="CV24" s="299"/>
      <c r="CW24" s="299"/>
      <c r="CX24" s="299"/>
      <c r="CY24" s="299"/>
      <c r="CZ24" s="299"/>
      <c r="DA24" s="299"/>
      <c r="DB24" s="299"/>
      <c r="DC24" s="299"/>
      <c r="DD24" s="299"/>
      <c r="DE24" s="299"/>
      <c r="DF24" s="299"/>
      <c r="DG24" s="299"/>
      <c r="DH24" s="299"/>
      <c r="DI24" s="299"/>
      <c r="DJ24" s="299"/>
      <c r="DK24" s="299"/>
      <c r="DL24" s="299"/>
      <c r="DM24" s="299"/>
      <c r="DN24" s="299"/>
      <c r="DO24" s="299"/>
      <c r="DP24" s="299"/>
      <c r="DQ24" s="299"/>
      <c r="DR24" s="299"/>
      <c r="DS24" s="299"/>
      <c r="DT24" s="299"/>
      <c r="DU24" s="299"/>
      <c r="DV24" s="299"/>
      <c r="DW24" s="299"/>
      <c r="DX24" s="299"/>
      <c r="DY24" s="299"/>
      <c r="DZ24" s="299"/>
      <c r="EA24" s="299"/>
      <c r="EB24" s="299"/>
      <c r="EC24" s="299"/>
      <c r="ED24" s="299"/>
      <c r="EE24" s="299"/>
      <c r="EF24" s="299"/>
      <c r="EG24" s="299"/>
      <c r="EH24" s="299"/>
      <c r="EI24" s="299"/>
      <c r="EJ24" s="299"/>
      <c r="EK24" s="299"/>
      <c r="EL24" s="299"/>
      <c r="EM24" s="299"/>
      <c r="EN24" s="299"/>
      <c r="EO24" s="299"/>
      <c r="EP24" s="299"/>
      <c r="EQ24" s="299"/>
      <c r="ER24" s="299"/>
      <c r="ES24" s="299"/>
      <c r="ET24" s="299"/>
      <c r="EU24" s="299"/>
      <c r="EV24" s="299"/>
      <c r="EW24" s="299"/>
      <c r="EX24" s="299"/>
      <c r="EY24" s="299"/>
      <c r="EZ24" s="299"/>
      <c r="FA24" s="299"/>
      <c r="FB24" s="299"/>
      <c r="FC24" s="299"/>
      <c r="FD24" s="299"/>
      <c r="FE24" s="299"/>
      <c r="FF24" s="299"/>
      <c r="FG24" s="299"/>
      <c r="FH24" s="299"/>
      <c r="FI24" s="299"/>
      <c r="FJ24" s="299"/>
      <c r="FK24" s="299"/>
      <c r="FL24" s="299"/>
      <c r="FM24" s="299"/>
      <c r="FN24" s="299"/>
      <c r="FO24" s="299"/>
      <c r="FP24" s="299"/>
      <c r="FQ24" s="299"/>
      <c r="FR24" s="299"/>
      <c r="FS24" s="299"/>
      <c r="FT24" s="299"/>
      <c r="FU24" s="299"/>
      <c r="FV24" s="299"/>
      <c r="FW24" s="299"/>
      <c r="FX24" s="299"/>
      <c r="FY24" s="299"/>
      <c r="FZ24" s="299"/>
      <c r="GA24" s="299"/>
      <c r="GB24" s="299"/>
      <c r="GC24" s="299"/>
      <c r="GD24" s="299"/>
      <c r="GE24" s="299"/>
      <c r="GF24" s="299"/>
      <c r="GG24" s="299"/>
      <c r="GH24" s="299"/>
      <c r="GI24" s="299"/>
      <c r="GJ24" s="299"/>
      <c r="GK24" s="299"/>
      <c r="GL24" s="299"/>
      <c r="GM24" s="299"/>
      <c r="GN24" s="299"/>
      <c r="GO24" s="299"/>
      <c r="GP24" s="299"/>
      <c r="GQ24" s="299"/>
      <c r="GR24" s="299"/>
      <c r="GS24" s="299"/>
      <c r="GT24" s="299"/>
      <c r="GU24" s="299"/>
      <c r="GV24" s="299"/>
      <c r="GW24" s="299"/>
      <c r="GX24" s="299"/>
      <c r="GY24" s="299"/>
      <c r="GZ24" s="299"/>
      <c r="HA24" s="299"/>
      <c r="HB24" s="299"/>
      <c r="HC24" s="299"/>
      <c r="HD24" s="299"/>
      <c r="HE24" s="299"/>
      <c r="HF24" s="299"/>
      <c r="HG24" s="299"/>
      <c r="HH24" s="299"/>
      <c r="HI24" s="299"/>
      <c r="HJ24" s="299"/>
      <c r="HK24" s="299"/>
      <c r="HL24" s="299"/>
      <c r="HM24" s="299"/>
      <c r="HN24" s="299"/>
      <c r="HO24" s="299"/>
      <c r="HP24" s="299"/>
      <c r="HQ24" s="299"/>
      <c r="HR24" s="299"/>
      <c r="HS24" s="299"/>
      <c r="HT24" s="299"/>
      <c r="HU24" s="299"/>
      <c r="HV24" s="299"/>
      <c r="HW24" s="299"/>
      <c r="HX24" s="299"/>
      <c r="HY24" s="299"/>
      <c r="HZ24" s="299"/>
      <c r="IA24" s="299"/>
      <c r="IB24" s="299"/>
      <c r="IC24" s="299"/>
      <c r="ID24" s="299"/>
      <c r="IE24" s="299"/>
      <c r="IF24" s="299"/>
      <c r="IG24" s="299"/>
      <c r="IH24" s="299"/>
      <c r="II24" s="299"/>
      <c r="IJ24" s="299"/>
      <c r="IK24" s="299"/>
      <c r="IL24" s="299"/>
      <c r="IM24" s="299"/>
      <c r="IN24" s="299"/>
      <c r="IO24" s="299"/>
      <c r="IP24" s="299"/>
      <c r="IQ24" s="299"/>
      <c r="IR24" s="299"/>
      <c r="IS24" s="299"/>
      <c r="IT24" s="299"/>
      <c r="IU24" s="299"/>
      <c r="IV24" s="299"/>
    </row>
    <row r="25" s="298" customFormat="1" ht="26.25" customHeight="1" spans="1:256">
      <c r="A25" s="299"/>
      <c r="B25" s="299"/>
      <c r="C25" s="299"/>
      <c r="D25" s="299"/>
      <c r="E25" s="299"/>
      <c r="F25" s="299"/>
      <c r="G25" s="299"/>
      <c r="H25" s="299"/>
      <c r="I25" s="299"/>
      <c r="J25" s="299"/>
      <c r="K25" s="299"/>
      <c r="L25" s="299"/>
      <c r="M25" s="299"/>
      <c r="N25" s="300"/>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299"/>
      <c r="BF25" s="299"/>
      <c r="BG25" s="299"/>
      <c r="BH25" s="299"/>
      <c r="BI25" s="299"/>
      <c r="BJ25" s="299"/>
      <c r="BK25" s="299"/>
      <c r="BL25" s="299"/>
      <c r="BM25" s="299"/>
      <c r="BN25" s="299"/>
      <c r="BO25" s="299"/>
      <c r="BP25" s="299"/>
      <c r="BQ25" s="299"/>
      <c r="BR25" s="299"/>
      <c r="BS25" s="299"/>
      <c r="BT25" s="299"/>
      <c r="BU25" s="299"/>
      <c r="BV25" s="299"/>
      <c r="BW25" s="299"/>
      <c r="BX25" s="299"/>
      <c r="BY25" s="299"/>
      <c r="BZ25" s="299"/>
      <c r="CA25" s="299"/>
      <c r="CB25" s="299"/>
      <c r="CC25" s="299"/>
      <c r="CD25" s="299"/>
      <c r="CE25" s="299"/>
      <c r="CF25" s="299"/>
      <c r="CG25" s="299"/>
      <c r="CH25" s="299"/>
      <c r="CI25" s="299"/>
      <c r="CJ25" s="299"/>
      <c r="CK25" s="299"/>
      <c r="CL25" s="299"/>
      <c r="CM25" s="299"/>
      <c r="CN25" s="299"/>
      <c r="CO25" s="299"/>
      <c r="CP25" s="299"/>
      <c r="CQ25" s="299"/>
      <c r="CR25" s="299"/>
      <c r="CS25" s="299"/>
      <c r="CT25" s="299"/>
      <c r="CU25" s="299"/>
      <c r="CV25" s="299"/>
      <c r="CW25" s="299"/>
      <c r="CX25" s="299"/>
      <c r="CY25" s="299"/>
      <c r="CZ25" s="299"/>
      <c r="DA25" s="299"/>
      <c r="DB25" s="299"/>
      <c r="DC25" s="299"/>
      <c r="DD25" s="299"/>
      <c r="DE25" s="299"/>
      <c r="DF25" s="299"/>
      <c r="DG25" s="299"/>
      <c r="DH25" s="299"/>
      <c r="DI25" s="299"/>
      <c r="DJ25" s="299"/>
      <c r="DK25" s="299"/>
      <c r="DL25" s="299"/>
      <c r="DM25" s="299"/>
      <c r="DN25" s="299"/>
      <c r="DO25" s="299"/>
      <c r="DP25" s="299"/>
      <c r="DQ25" s="299"/>
      <c r="DR25" s="299"/>
      <c r="DS25" s="299"/>
      <c r="DT25" s="299"/>
      <c r="DU25" s="299"/>
      <c r="DV25" s="299"/>
      <c r="DW25" s="299"/>
      <c r="DX25" s="299"/>
      <c r="DY25" s="299"/>
      <c r="DZ25" s="299"/>
      <c r="EA25" s="299"/>
      <c r="EB25" s="299"/>
      <c r="EC25" s="299"/>
      <c r="ED25" s="299"/>
      <c r="EE25" s="299"/>
      <c r="EF25" s="299"/>
      <c r="EG25" s="299"/>
      <c r="EH25" s="299"/>
      <c r="EI25" s="299"/>
      <c r="EJ25" s="299"/>
      <c r="EK25" s="299"/>
      <c r="EL25" s="299"/>
      <c r="EM25" s="299"/>
      <c r="EN25" s="299"/>
      <c r="EO25" s="299"/>
      <c r="EP25" s="299"/>
      <c r="EQ25" s="299"/>
      <c r="ER25" s="299"/>
      <c r="ES25" s="299"/>
      <c r="ET25" s="299"/>
      <c r="EU25" s="299"/>
      <c r="EV25" s="299"/>
      <c r="EW25" s="299"/>
      <c r="EX25" s="299"/>
      <c r="EY25" s="299"/>
      <c r="EZ25" s="299"/>
      <c r="FA25" s="299"/>
      <c r="FB25" s="299"/>
      <c r="FC25" s="299"/>
      <c r="FD25" s="299"/>
      <c r="FE25" s="299"/>
      <c r="FF25" s="299"/>
      <c r="FG25" s="299"/>
      <c r="FH25" s="299"/>
      <c r="FI25" s="299"/>
      <c r="FJ25" s="299"/>
      <c r="FK25" s="299"/>
      <c r="FL25" s="299"/>
      <c r="FM25" s="299"/>
      <c r="FN25" s="299"/>
      <c r="FO25" s="299"/>
      <c r="FP25" s="299"/>
      <c r="FQ25" s="299"/>
      <c r="FR25" s="299"/>
      <c r="FS25" s="299"/>
      <c r="FT25" s="299"/>
      <c r="FU25" s="299"/>
      <c r="FV25" s="299"/>
      <c r="FW25" s="299"/>
      <c r="FX25" s="299"/>
      <c r="FY25" s="299"/>
      <c r="FZ25" s="299"/>
      <c r="GA25" s="299"/>
      <c r="GB25" s="299"/>
      <c r="GC25" s="299"/>
      <c r="GD25" s="299"/>
      <c r="GE25" s="299"/>
      <c r="GF25" s="299"/>
      <c r="GG25" s="299"/>
      <c r="GH25" s="299"/>
      <c r="GI25" s="299"/>
      <c r="GJ25" s="299"/>
      <c r="GK25" s="299"/>
      <c r="GL25" s="299"/>
      <c r="GM25" s="299"/>
      <c r="GN25" s="299"/>
      <c r="GO25" s="299"/>
      <c r="GP25" s="299"/>
      <c r="GQ25" s="299"/>
      <c r="GR25" s="299"/>
      <c r="GS25" s="299"/>
      <c r="GT25" s="299"/>
      <c r="GU25" s="299"/>
      <c r="GV25" s="299"/>
      <c r="GW25" s="299"/>
      <c r="GX25" s="299"/>
      <c r="GY25" s="299"/>
      <c r="GZ25" s="299"/>
      <c r="HA25" s="299"/>
      <c r="HB25" s="299"/>
      <c r="HC25" s="299"/>
      <c r="HD25" s="299"/>
      <c r="HE25" s="299"/>
      <c r="HF25" s="299"/>
      <c r="HG25" s="299"/>
      <c r="HH25" s="299"/>
      <c r="HI25" s="299"/>
      <c r="HJ25" s="299"/>
      <c r="HK25" s="299"/>
      <c r="HL25" s="299"/>
      <c r="HM25" s="299"/>
      <c r="HN25" s="299"/>
      <c r="HO25" s="299"/>
      <c r="HP25" s="299"/>
      <c r="HQ25" s="299"/>
      <c r="HR25" s="299"/>
      <c r="HS25" s="299"/>
      <c r="HT25" s="299"/>
      <c r="HU25" s="299"/>
      <c r="HV25" s="299"/>
      <c r="HW25" s="299"/>
      <c r="HX25" s="299"/>
      <c r="HY25" s="299"/>
      <c r="HZ25" s="299"/>
      <c r="IA25" s="299"/>
      <c r="IB25" s="299"/>
      <c r="IC25" s="299"/>
      <c r="ID25" s="299"/>
      <c r="IE25" s="299"/>
      <c r="IF25" s="299"/>
      <c r="IG25" s="299"/>
      <c r="IH25" s="299"/>
      <c r="II25" s="299"/>
      <c r="IJ25" s="299"/>
      <c r="IK25" s="299"/>
      <c r="IL25" s="299"/>
      <c r="IM25" s="299"/>
      <c r="IN25" s="299"/>
      <c r="IO25" s="299"/>
      <c r="IP25" s="299"/>
      <c r="IQ25" s="299"/>
      <c r="IR25" s="299"/>
      <c r="IS25" s="299"/>
      <c r="IT25" s="299"/>
      <c r="IU25" s="299"/>
      <c r="IV25" s="299"/>
    </row>
    <row r="26" s="298" customFormat="1" ht="26.25" customHeight="1" spans="1:256">
      <c r="A26" s="299"/>
      <c r="B26" s="299"/>
      <c r="C26" s="299"/>
      <c r="D26" s="299"/>
      <c r="E26" s="299"/>
      <c r="F26" s="299"/>
      <c r="G26" s="299"/>
      <c r="H26" s="299"/>
      <c r="I26" s="299"/>
      <c r="J26" s="299"/>
      <c r="K26" s="299"/>
      <c r="L26" s="299"/>
      <c r="M26" s="299"/>
      <c r="N26" s="300"/>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299"/>
      <c r="AQ26" s="299"/>
      <c r="AR26" s="299"/>
      <c r="AS26" s="299"/>
      <c r="AT26" s="299"/>
      <c r="AU26" s="299"/>
      <c r="AV26" s="299"/>
      <c r="AW26" s="299"/>
      <c r="AX26" s="299"/>
      <c r="AY26" s="299"/>
      <c r="AZ26" s="299"/>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299"/>
      <c r="BZ26" s="299"/>
      <c r="CA26" s="299"/>
      <c r="CB26" s="299"/>
      <c r="CC26" s="299"/>
      <c r="CD26" s="299"/>
      <c r="CE26" s="299"/>
      <c r="CF26" s="299"/>
      <c r="CG26" s="299"/>
      <c r="CH26" s="299"/>
      <c r="CI26" s="299"/>
      <c r="CJ26" s="299"/>
      <c r="CK26" s="299"/>
      <c r="CL26" s="299"/>
      <c r="CM26" s="299"/>
      <c r="CN26" s="299"/>
      <c r="CO26" s="299"/>
      <c r="CP26" s="299"/>
      <c r="CQ26" s="299"/>
      <c r="CR26" s="299"/>
      <c r="CS26" s="299"/>
      <c r="CT26" s="299"/>
      <c r="CU26" s="299"/>
      <c r="CV26" s="299"/>
      <c r="CW26" s="299"/>
      <c r="CX26" s="299"/>
      <c r="CY26" s="299"/>
      <c r="CZ26" s="299"/>
      <c r="DA26" s="299"/>
      <c r="DB26" s="299"/>
      <c r="DC26" s="299"/>
      <c r="DD26" s="299"/>
      <c r="DE26" s="299"/>
      <c r="DF26" s="299"/>
      <c r="DG26" s="299"/>
      <c r="DH26" s="299"/>
      <c r="DI26" s="299"/>
      <c r="DJ26" s="299"/>
      <c r="DK26" s="299"/>
      <c r="DL26" s="299"/>
      <c r="DM26" s="299"/>
      <c r="DN26" s="299"/>
      <c r="DO26" s="299"/>
      <c r="DP26" s="299"/>
      <c r="DQ26" s="299"/>
      <c r="DR26" s="299"/>
      <c r="DS26" s="299"/>
      <c r="DT26" s="299"/>
      <c r="DU26" s="299"/>
      <c r="DV26" s="299"/>
      <c r="DW26" s="299"/>
      <c r="DX26" s="299"/>
      <c r="DY26" s="299"/>
      <c r="DZ26" s="299"/>
      <c r="EA26" s="299"/>
      <c r="EB26" s="299"/>
      <c r="EC26" s="299"/>
      <c r="ED26" s="299"/>
      <c r="EE26" s="299"/>
      <c r="EF26" s="299"/>
      <c r="EG26" s="299"/>
      <c r="EH26" s="299"/>
      <c r="EI26" s="299"/>
      <c r="EJ26" s="299"/>
      <c r="EK26" s="299"/>
      <c r="EL26" s="299"/>
      <c r="EM26" s="299"/>
      <c r="EN26" s="299"/>
      <c r="EO26" s="299"/>
      <c r="EP26" s="299"/>
      <c r="EQ26" s="299"/>
      <c r="ER26" s="299"/>
      <c r="ES26" s="299"/>
      <c r="ET26" s="299"/>
      <c r="EU26" s="299"/>
      <c r="EV26" s="299"/>
      <c r="EW26" s="299"/>
      <c r="EX26" s="299"/>
      <c r="EY26" s="299"/>
      <c r="EZ26" s="299"/>
      <c r="FA26" s="299"/>
      <c r="FB26" s="299"/>
      <c r="FC26" s="299"/>
      <c r="FD26" s="299"/>
      <c r="FE26" s="299"/>
      <c r="FF26" s="299"/>
      <c r="FG26" s="299"/>
      <c r="FH26" s="299"/>
      <c r="FI26" s="299"/>
      <c r="FJ26" s="299"/>
      <c r="FK26" s="299"/>
      <c r="FL26" s="299"/>
      <c r="FM26" s="299"/>
      <c r="FN26" s="299"/>
      <c r="FO26" s="299"/>
      <c r="FP26" s="299"/>
      <c r="FQ26" s="299"/>
      <c r="FR26" s="299"/>
      <c r="FS26" s="299"/>
      <c r="FT26" s="299"/>
      <c r="FU26" s="299"/>
      <c r="FV26" s="299"/>
      <c r="FW26" s="299"/>
      <c r="FX26" s="299"/>
      <c r="FY26" s="299"/>
      <c r="FZ26" s="299"/>
      <c r="GA26" s="299"/>
      <c r="GB26" s="299"/>
      <c r="GC26" s="299"/>
      <c r="GD26" s="299"/>
      <c r="GE26" s="299"/>
      <c r="GF26" s="299"/>
      <c r="GG26" s="299"/>
      <c r="GH26" s="299"/>
      <c r="GI26" s="299"/>
      <c r="GJ26" s="299"/>
      <c r="GK26" s="299"/>
      <c r="GL26" s="299"/>
      <c r="GM26" s="299"/>
      <c r="GN26" s="299"/>
      <c r="GO26" s="299"/>
      <c r="GP26" s="299"/>
      <c r="GQ26" s="299"/>
      <c r="GR26" s="299"/>
      <c r="GS26" s="299"/>
      <c r="GT26" s="299"/>
      <c r="GU26" s="299"/>
      <c r="GV26" s="299"/>
      <c r="GW26" s="299"/>
      <c r="GX26" s="299"/>
      <c r="GY26" s="299"/>
      <c r="GZ26" s="299"/>
      <c r="HA26" s="299"/>
      <c r="HB26" s="299"/>
      <c r="HC26" s="299"/>
      <c r="HD26" s="299"/>
      <c r="HE26" s="299"/>
      <c r="HF26" s="299"/>
      <c r="HG26" s="299"/>
      <c r="HH26" s="299"/>
      <c r="HI26" s="299"/>
      <c r="HJ26" s="299"/>
      <c r="HK26" s="299"/>
      <c r="HL26" s="299"/>
      <c r="HM26" s="299"/>
      <c r="HN26" s="299"/>
      <c r="HO26" s="299"/>
      <c r="HP26" s="299"/>
      <c r="HQ26" s="299"/>
      <c r="HR26" s="299"/>
      <c r="HS26" s="299"/>
      <c r="HT26" s="299"/>
      <c r="HU26" s="299"/>
      <c r="HV26" s="299"/>
      <c r="HW26" s="299"/>
      <c r="HX26" s="299"/>
      <c r="HY26" s="299"/>
      <c r="HZ26" s="299"/>
      <c r="IA26" s="299"/>
      <c r="IB26" s="299"/>
      <c r="IC26" s="299"/>
      <c r="ID26" s="299"/>
      <c r="IE26" s="299"/>
      <c r="IF26" s="299"/>
      <c r="IG26" s="299"/>
      <c r="IH26" s="299"/>
      <c r="II26" s="299"/>
      <c r="IJ26" s="299"/>
      <c r="IK26" s="299"/>
      <c r="IL26" s="299"/>
      <c r="IM26" s="299"/>
      <c r="IN26" s="299"/>
      <c r="IO26" s="299"/>
      <c r="IP26" s="299"/>
      <c r="IQ26" s="299"/>
      <c r="IR26" s="299"/>
      <c r="IS26" s="299"/>
      <c r="IT26" s="299"/>
      <c r="IU26" s="299"/>
      <c r="IV26" s="299"/>
    </row>
    <row r="27" s="298" customFormat="1" ht="26.25" customHeight="1" spans="1:256">
      <c r="A27" s="299"/>
      <c r="B27" s="299"/>
      <c r="C27" s="299"/>
      <c r="D27" s="299"/>
      <c r="E27" s="299"/>
      <c r="F27" s="299"/>
      <c r="G27" s="299"/>
      <c r="H27" s="299"/>
      <c r="I27" s="299"/>
      <c r="J27" s="299"/>
      <c r="K27" s="299"/>
      <c r="L27" s="299"/>
      <c r="M27" s="299"/>
      <c r="N27" s="300"/>
      <c r="O27" s="299"/>
      <c r="P27" s="299"/>
      <c r="Q27" s="299"/>
      <c r="R27" s="299"/>
      <c r="S27" s="299"/>
      <c r="T27" s="299"/>
      <c r="U27" s="299"/>
      <c r="V27" s="299"/>
      <c r="W27" s="299"/>
      <c r="X27" s="299"/>
      <c r="Y27" s="299"/>
      <c r="Z27" s="299"/>
      <c r="AA27" s="299"/>
      <c r="AB27" s="299"/>
      <c r="AC27" s="299"/>
      <c r="AD27" s="299"/>
      <c r="AE27" s="299"/>
      <c r="AF27" s="299"/>
      <c r="AG27" s="299"/>
      <c r="AH27" s="299"/>
      <c r="AI27" s="299"/>
      <c r="AJ27" s="299"/>
      <c r="AK27" s="299"/>
      <c r="AL27" s="299"/>
      <c r="AM27" s="299"/>
      <c r="AN27" s="299"/>
      <c r="AO27" s="299"/>
      <c r="AP27" s="299"/>
      <c r="AQ27" s="299"/>
      <c r="AR27" s="299"/>
      <c r="AS27" s="299"/>
      <c r="AT27" s="299"/>
      <c r="AU27" s="299"/>
      <c r="AV27" s="299"/>
      <c r="AW27" s="299"/>
      <c r="AX27" s="299"/>
      <c r="AY27" s="299"/>
      <c r="AZ27" s="299"/>
      <c r="BA27" s="299"/>
      <c r="BB27" s="299"/>
      <c r="BC27" s="299"/>
      <c r="BD27" s="299"/>
      <c r="BE27" s="299"/>
      <c r="BF27" s="299"/>
      <c r="BG27" s="299"/>
      <c r="BH27" s="299"/>
      <c r="BI27" s="299"/>
      <c r="BJ27" s="299"/>
      <c r="BK27" s="299"/>
      <c r="BL27" s="299"/>
      <c r="BM27" s="299"/>
      <c r="BN27" s="299"/>
      <c r="BO27" s="299"/>
      <c r="BP27" s="299"/>
      <c r="BQ27" s="299"/>
      <c r="BR27" s="299"/>
      <c r="BS27" s="299"/>
      <c r="BT27" s="299"/>
      <c r="BU27" s="299"/>
      <c r="BV27" s="299"/>
      <c r="BW27" s="299"/>
      <c r="BX27" s="299"/>
      <c r="BY27" s="299"/>
      <c r="BZ27" s="299"/>
      <c r="CA27" s="299"/>
      <c r="CB27" s="299"/>
      <c r="CC27" s="299"/>
      <c r="CD27" s="299"/>
      <c r="CE27" s="299"/>
      <c r="CF27" s="299"/>
      <c r="CG27" s="299"/>
      <c r="CH27" s="299"/>
      <c r="CI27" s="299"/>
      <c r="CJ27" s="299"/>
      <c r="CK27" s="299"/>
      <c r="CL27" s="299"/>
      <c r="CM27" s="299"/>
      <c r="CN27" s="299"/>
      <c r="CO27" s="299"/>
      <c r="CP27" s="299"/>
      <c r="CQ27" s="299"/>
      <c r="CR27" s="299"/>
      <c r="CS27" s="299"/>
      <c r="CT27" s="299"/>
      <c r="CU27" s="299"/>
      <c r="CV27" s="299"/>
      <c r="CW27" s="299"/>
      <c r="CX27" s="299"/>
      <c r="CY27" s="299"/>
      <c r="CZ27" s="299"/>
      <c r="DA27" s="299"/>
      <c r="DB27" s="299"/>
      <c r="DC27" s="299"/>
      <c r="DD27" s="299"/>
      <c r="DE27" s="299"/>
      <c r="DF27" s="299"/>
      <c r="DG27" s="299"/>
      <c r="DH27" s="299"/>
      <c r="DI27" s="299"/>
      <c r="DJ27" s="299"/>
      <c r="DK27" s="299"/>
      <c r="DL27" s="299"/>
      <c r="DM27" s="299"/>
      <c r="DN27" s="299"/>
      <c r="DO27" s="299"/>
      <c r="DP27" s="299"/>
      <c r="DQ27" s="299"/>
      <c r="DR27" s="299"/>
      <c r="DS27" s="299"/>
      <c r="DT27" s="299"/>
      <c r="DU27" s="299"/>
      <c r="DV27" s="299"/>
      <c r="DW27" s="299"/>
      <c r="DX27" s="299"/>
      <c r="DY27" s="299"/>
      <c r="DZ27" s="299"/>
      <c r="EA27" s="299"/>
      <c r="EB27" s="299"/>
      <c r="EC27" s="299"/>
      <c r="ED27" s="299"/>
      <c r="EE27" s="299"/>
      <c r="EF27" s="299"/>
      <c r="EG27" s="299"/>
      <c r="EH27" s="299"/>
      <c r="EI27" s="299"/>
      <c r="EJ27" s="299"/>
      <c r="EK27" s="299"/>
      <c r="EL27" s="299"/>
      <c r="EM27" s="299"/>
      <c r="EN27" s="299"/>
      <c r="EO27" s="299"/>
      <c r="EP27" s="299"/>
      <c r="EQ27" s="299"/>
      <c r="ER27" s="299"/>
      <c r="ES27" s="299"/>
      <c r="ET27" s="299"/>
      <c r="EU27" s="299"/>
      <c r="EV27" s="299"/>
      <c r="EW27" s="299"/>
      <c r="EX27" s="299"/>
      <c r="EY27" s="299"/>
      <c r="EZ27" s="299"/>
      <c r="FA27" s="299"/>
      <c r="FB27" s="299"/>
      <c r="FC27" s="299"/>
      <c r="FD27" s="299"/>
      <c r="FE27" s="299"/>
      <c r="FF27" s="299"/>
      <c r="FG27" s="299"/>
      <c r="FH27" s="299"/>
      <c r="FI27" s="299"/>
      <c r="FJ27" s="299"/>
      <c r="FK27" s="299"/>
      <c r="FL27" s="299"/>
      <c r="FM27" s="299"/>
      <c r="FN27" s="299"/>
      <c r="FO27" s="299"/>
      <c r="FP27" s="299"/>
      <c r="FQ27" s="299"/>
      <c r="FR27" s="299"/>
      <c r="FS27" s="299"/>
      <c r="FT27" s="299"/>
      <c r="FU27" s="299"/>
      <c r="FV27" s="299"/>
      <c r="FW27" s="299"/>
      <c r="FX27" s="299"/>
      <c r="FY27" s="299"/>
      <c r="FZ27" s="299"/>
      <c r="GA27" s="299"/>
      <c r="GB27" s="299"/>
      <c r="GC27" s="299"/>
      <c r="GD27" s="299"/>
      <c r="GE27" s="299"/>
      <c r="GF27" s="299"/>
      <c r="GG27" s="299"/>
      <c r="GH27" s="299"/>
      <c r="GI27" s="299"/>
      <c r="GJ27" s="299"/>
      <c r="GK27" s="299"/>
      <c r="GL27" s="299"/>
      <c r="GM27" s="299"/>
      <c r="GN27" s="299"/>
      <c r="GO27" s="299"/>
      <c r="GP27" s="299"/>
      <c r="GQ27" s="299"/>
      <c r="GR27" s="299"/>
      <c r="GS27" s="299"/>
      <c r="GT27" s="299"/>
      <c r="GU27" s="299"/>
      <c r="GV27" s="299"/>
      <c r="GW27" s="299"/>
      <c r="GX27" s="299"/>
      <c r="GY27" s="299"/>
      <c r="GZ27" s="299"/>
      <c r="HA27" s="299"/>
      <c r="HB27" s="299"/>
      <c r="HC27" s="299"/>
      <c r="HD27" s="299"/>
      <c r="HE27" s="299"/>
      <c r="HF27" s="299"/>
      <c r="HG27" s="299"/>
      <c r="HH27" s="299"/>
      <c r="HI27" s="299"/>
      <c r="HJ27" s="299"/>
      <c r="HK27" s="299"/>
      <c r="HL27" s="299"/>
      <c r="HM27" s="299"/>
      <c r="HN27" s="299"/>
      <c r="HO27" s="299"/>
      <c r="HP27" s="299"/>
      <c r="HQ27" s="299"/>
      <c r="HR27" s="299"/>
      <c r="HS27" s="299"/>
      <c r="HT27" s="299"/>
      <c r="HU27" s="299"/>
      <c r="HV27" s="299"/>
      <c r="HW27" s="299"/>
      <c r="HX27" s="299"/>
      <c r="HY27" s="299"/>
      <c r="HZ27" s="299"/>
      <c r="IA27" s="299"/>
      <c r="IB27" s="299"/>
      <c r="IC27" s="299"/>
      <c r="ID27" s="299"/>
      <c r="IE27" s="299"/>
      <c r="IF27" s="299"/>
      <c r="IG27" s="299"/>
      <c r="IH27" s="299"/>
      <c r="II27" s="299"/>
      <c r="IJ27" s="299"/>
      <c r="IK27" s="299"/>
      <c r="IL27" s="299"/>
      <c r="IM27" s="299"/>
      <c r="IN27" s="299"/>
      <c r="IO27" s="299"/>
      <c r="IP27" s="299"/>
      <c r="IQ27" s="299"/>
      <c r="IR27" s="299"/>
      <c r="IS27" s="299"/>
      <c r="IT27" s="299"/>
      <c r="IU27" s="299"/>
      <c r="IV27" s="299"/>
    </row>
    <row r="28" s="298" customFormat="1" ht="26.25" customHeight="1" spans="1:256">
      <c r="A28" s="299"/>
      <c r="B28" s="299"/>
      <c r="C28" s="299"/>
      <c r="D28" s="299"/>
      <c r="E28" s="299"/>
      <c r="F28" s="299"/>
      <c r="G28" s="299"/>
      <c r="H28" s="299"/>
      <c r="I28" s="299"/>
      <c r="J28" s="299"/>
      <c r="K28" s="299"/>
      <c r="L28" s="299"/>
      <c r="M28" s="299"/>
      <c r="N28" s="300"/>
      <c r="O28" s="299"/>
      <c r="P28" s="299"/>
      <c r="Q28" s="299"/>
      <c r="R28" s="299"/>
      <c r="S28" s="299"/>
      <c r="T28" s="299"/>
      <c r="U28" s="299"/>
      <c r="V28" s="299"/>
      <c r="W28" s="299"/>
      <c r="X28" s="299"/>
      <c r="Y28" s="299"/>
      <c r="Z28" s="299"/>
      <c r="AA28" s="299"/>
      <c r="AB28" s="299"/>
      <c r="AC28" s="299"/>
      <c r="AD28" s="299"/>
      <c r="AE28" s="299"/>
      <c r="AF28" s="299"/>
      <c r="AG28" s="299"/>
      <c r="AH28" s="299"/>
      <c r="AI28" s="299"/>
      <c r="AJ28" s="299"/>
      <c r="AK28" s="299"/>
      <c r="AL28" s="299"/>
      <c r="AM28" s="299"/>
      <c r="AN28" s="299"/>
      <c r="AO28" s="299"/>
      <c r="AP28" s="299"/>
      <c r="AQ28" s="299"/>
      <c r="AR28" s="299"/>
      <c r="AS28" s="299"/>
      <c r="AT28" s="299"/>
      <c r="AU28" s="299"/>
      <c r="AV28" s="299"/>
      <c r="AW28" s="299"/>
      <c r="AX28" s="299"/>
      <c r="AY28" s="299"/>
      <c r="AZ28" s="299"/>
      <c r="BA28" s="299"/>
      <c r="BB28" s="299"/>
      <c r="BC28" s="299"/>
      <c r="BD28" s="299"/>
      <c r="BE28" s="299"/>
      <c r="BF28" s="299"/>
      <c r="BG28" s="299"/>
      <c r="BH28" s="299"/>
      <c r="BI28" s="299"/>
      <c r="BJ28" s="299"/>
      <c r="BK28" s="299"/>
      <c r="BL28" s="299"/>
      <c r="BM28" s="299"/>
      <c r="BN28" s="299"/>
      <c r="BO28" s="299"/>
      <c r="BP28" s="299"/>
      <c r="BQ28" s="299"/>
      <c r="BR28" s="299"/>
      <c r="BS28" s="299"/>
      <c r="BT28" s="299"/>
      <c r="BU28" s="299"/>
      <c r="BV28" s="299"/>
      <c r="BW28" s="299"/>
      <c r="BX28" s="299"/>
      <c r="BY28" s="299"/>
      <c r="BZ28" s="299"/>
      <c r="CA28" s="299"/>
      <c r="CB28" s="299"/>
      <c r="CC28" s="299"/>
      <c r="CD28" s="299"/>
      <c r="CE28" s="299"/>
      <c r="CF28" s="299"/>
      <c r="CG28" s="299"/>
      <c r="CH28" s="299"/>
      <c r="CI28" s="299"/>
      <c r="CJ28" s="299"/>
      <c r="CK28" s="299"/>
      <c r="CL28" s="299"/>
      <c r="CM28" s="299"/>
      <c r="CN28" s="299"/>
      <c r="CO28" s="299"/>
      <c r="CP28" s="299"/>
      <c r="CQ28" s="299"/>
      <c r="CR28" s="299"/>
      <c r="CS28" s="299"/>
      <c r="CT28" s="299"/>
      <c r="CU28" s="299"/>
      <c r="CV28" s="299"/>
      <c r="CW28" s="299"/>
      <c r="CX28" s="299"/>
      <c r="CY28" s="299"/>
      <c r="CZ28" s="299"/>
      <c r="DA28" s="299"/>
      <c r="DB28" s="299"/>
      <c r="DC28" s="299"/>
      <c r="DD28" s="299"/>
      <c r="DE28" s="299"/>
      <c r="DF28" s="299"/>
      <c r="DG28" s="299"/>
      <c r="DH28" s="299"/>
      <c r="DI28" s="299"/>
      <c r="DJ28" s="299"/>
      <c r="DK28" s="299"/>
      <c r="DL28" s="299"/>
      <c r="DM28" s="299"/>
      <c r="DN28" s="299"/>
      <c r="DO28" s="299"/>
      <c r="DP28" s="299"/>
      <c r="DQ28" s="299"/>
      <c r="DR28" s="299"/>
      <c r="DS28" s="299"/>
      <c r="DT28" s="299"/>
      <c r="DU28" s="299"/>
      <c r="DV28" s="299"/>
      <c r="DW28" s="299"/>
      <c r="DX28" s="299"/>
      <c r="DY28" s="299"/>
      <c r="DZ28" s="299"/>
      <c r="EA28" s="299"/>
      <c r="EB28" s="299"/>
      <c r="EC28" s="299"/>
      <c r="ED28" s="299"/>
      <c r="EE28" s="299"/>
      <c r="EF28" s="299"/>
      <c r="EG28" s="299"/>
      <c r="EH28" s="299"/>
      <c r="EI28" s="299"/>
      <c r="EJ28" s="299"/>
      <c r="EK28" s="299"/>
      <c r="EL28" s="299"/>
      <c r="EM28" s="299"/>
      <c r="EN28" s="299"/>
      <c r="EO28" s="299"/>
      <c r="EP28" s="299"/>
      <c r="EQ28" s="299"/>
      <c r="ER28" s="299"/>
      <c r="ES28" s="299"/>
      <c r="ET28" s="299"/>
      <c r="EU28" s="299"/>
      <c r="EV28" s="299"/>
      <c r="EW28" s="299"/>
      <c r="EX28" s="299"/>
      <c r="EY28" s="299"/>
      <c r="EZ28" s="299"/>
      <c r="FA28" s="299"/>
      <c r="FB28" s="299"/>
      <c r="FC28" s="299"/>
      <c r="FD28" s="299"/>
      <c r="FE28" s="299"/>
      <c r="FF28" s="299"/>
      <c r="FG28" s="299"/>
      <c r="FH28" s="299"/>
      <c r="FI28" s="299"/>
      <c r="FJ28" s="299"/>
      <c r="FK28" s="299"/>
      <c r="FL28" s="299"/>
      <c r="FM28" s="299"/>
      <c r="FN28" s="299"/>
      <c r="FO28" s="299"/>
      <c r="FP28" s="299"/>
      <c r="FQ28" s="299"/>
      <c r="FR28" s="299"/>
      <c r="FS28" s="299"/>
      <c r="FT28" s="299"/>
      <c r="FU28" s="299"/>
      <c r="FV28" s="299"/>
      <c r="FW28" s="299"/>
      <c r="FX28" s="299"/>
      <c r="FY28" s="299"/>
      <c r="FZ28" s="299"/>
      <c r="GA28" s="299"/>
      <c r="GB28" s="299"/>
      <c r="GC28" s="299"/>
      <c r="GD28" s="299"/>
      <c r="GE28" s="299"/>
      <c r="GF28" s="299"/>
      <c r="GG28" s="299"/>
      <c r="GH28" s="299"/>
      <c r="GI28" s="299"/>
      <c r="GJ28" s="299"/>
      <c r="GK28" s="299"/>
      <c r="GL28" s="299"/>
      <c r="GM28" s="299"/>
      <c r="GN28" s="299"/>
      <c r="GO28" s="299"/>
      <c r="GP28" s="299"/>
      <c r="GQ28" s="299"/>
      <c r="GR28" s="299"/>
      <c r="GS28" s="299"/>
      <c r="GT28" s="299"/>
      <c r="GU28" s="299"/>
      <c r="GV28" s="299"/>
      <c r="GW28" s="299"/>
      <c r="GX28" s="299"/>
      <c r="GY28" s="299"/>
      <c r="GZ28" s="299"/>
      <c r="HA28" s="299"/>
      <c r="HB28" s="299"/>
      <c r="HC28" s="299"/>
      <c r="HD28" s="299"/>
      <c r="HE28" s="299"/>
      <c r="HF28" s="299"/>
      <c r="HG28" s="299"/>
      <c r="HH28" s="299"/>
      <c r="HI28" s="299"/>
      <c r="HJ28" s="299"/>
      <c r="HK28" s="299"/>
      <c r="HL28" s="299"/>
      <c r="HM28" s="299"/>
      <c r="HN28" s="299"/>
      <c r="HO28" s="299"/>
      <c r="HP28" s="299"/>
      <c r="HQ28" s="299"/>
      <c r="HR28" s="299"/>
      <c r="HS28" s="299"/>
      <c r="HT28" s="299"/>
      <c r="HU28" s="299"/>
      <c r="HV28" s="299"/>
      <c r="HW28" s="299"/>
      <c r="HX28" s="299"/>
      <c r="HY28" s="299"/>
      <c r="HZ28" s="299"/>
      <c r="IA28" s="299"/>
      <c r="IB28" s="299"/>
      <c r="IC28" s="299"/>
      <c r="ID28" s="299"/>
      <c r="IE28" s="299"/>
      <c r="IF28" s="299"/>
      <c r="IG28" s="299"/>
      <c r="IH28" s="299"/>
      <c r="II28" s="299"/>
      <c r="IJ28" s="299"/>
      <c r="IK28" s="299"/>
      <c r="IL28" s="299"/>
      <c r="IM28" s="299"/>
      <c r="IN28" s="299"/>
      <c r="IO28" s="299"/>
      <c r="IP28" s="299"/>
      <c r="IQ28" s="299"/>
      <c r="IR28" s="299"/>
      <c r="IS28" s="299"/>
      <c r="IT28" s="299"/>
      <c r="IU28" s="299"/>
      <c r="IV28" s="299"/>
    </row>
    <row r="29" s="298" customFormat="1" ht="26.25" customHeight="1" spans="1:256">
      <c r="A29" s="299"/>
      <c r="B29" s="299"/>
      <c r="C29" s="299"/>
      <c r="D29" s="299"/>
      <c r="E29" s="299"/>
      <c r="F29" s="299"/>
      <c r="G29" s="299"/>
      <c r="H29" s="299"/>
      <c r="I29" s="299"/>
      <c r="J29" s="299"/>
      <c r="K29" s="299"/>
      <c r="L29" s="299"/>
      <c r="M29" s="299"/>
      <c r="N29" s="300"/>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299"/>
      <c r="AY29" s="299"/>
      <c r="AZ29" s="299"/>
      <c r="BA29" s="299"/>
      <c r="BB29" s="299"/>
      <c r="BC29" s="299"/>
      <c r="BD29" s="299"/>
      <c r="BE29" s="299"/>
      <c r="BF29" s="299"/>
      <c r="BG29" s="299"/>
      <c r="BH29" s="299"/>
      <c r="BI29" s="299"/>
      <c r="BJ29" s="299"/>
      <c r="BK29" s="299"/>
      <c r="BL29" s="299"/>
      <c r="BM29" s="299"/>
      <c r="BN29" s="299"/>
      <c r="BO29" s="299"/>
      <c r="BP29" s="299"/>
      <c r="BQ29" s="299"/>
      <c r="BR29" s="299"/>
      <c r="BS29" s="299"/>
      <c r="BT29" s="299"/>
      <c r="BU29" s="299"/>
      <c r="BV29" s="299"/>
      <c r="BW29" s="299"/>
      <c r="BX29" s="299"/>
      <c r="BY29" s="299"/>
      <c r="BZ29" s="299"/>
      <c r="CA29" s="299"/>
      <c r="CB29" s="299"/>
      <c r="CC29" s="299"/>
      <c r="CD29" s="299"/>
      <c r="CE29" s="299"/>
      <c r="CF29" s="299"/>
      <c r="CG29" s="299"/>
      <c r="CH29" s="299"/>
      <c r="CI29" s="299"/>
      <c r="CJ29" s="299"/>
      <c r="CK29" s="299"/>
      <c r="CL29" s="299"/>
      <c r="CM29" s="299"/>
      <c r="CN29" s="299"/>
      <c r="CO29" s="299"/>
      <c r="CP29" s="299"/>
      <c r="CQ29" s="299"/>
      <c r="CR29" s="299"/>
      <c r="CS29" s="299"/>
      <c r="CT29" s="299"/>
      <c r="CU29" s="299"/>
      <c r="CV29" s="299"/>
      <c r="CW29" s="299"/>
      <c r="CX29" s="299"/>
      <c r="CY29" s="299"/>
      <c r="CZ29" s="299"/>
      <c r="DA29" s="299"/>
      <c r="DB29" s="299"/>
      <c r="DC29" s="299"/>
      <c r="DD29" s="299"/>
      <c r="DE29" s="299"/>
      <c r="DF29" s="299"/>
      <c r="DG29" s="299"/>
      <c r="DH29" s="299"/>
      <c r="DI29" s="299"/>
      <c r="DJ29" s="299"/>
      <c r="DK29" s="299"/>
      <c r="DL29" s="299"/>
      <c r="DM29" s="299"/>
      <c r="DN29" s="299"/>
      <c r="DO29" s="299"/>
      <c r="DP29" s="299"/>
      <c r="DQ29" s="299"/>
      <c r="DR29" s="299"/>
      <c r="DS29" s="299"/>
      <c r="DT29" s="299"/>
      <c r="DU29" s="299"/>
      <c r="DV29" s="299"/>
      <c r="DW29" s="299"/>
      <c r="DX29" s="299"/>
      <c r="DY29" s="299"/>
      <c r="DZ29" s="299"/>
      <c r="EA29" s="299"/>
      <c r="EB29" s="299"/>
      <c r="EC29" s="299"/>
      <c r="ED29" s="299"/>
      <c r="EE29" s="299"/>
      <c r="EF29" s="299"/>
      <c r="EG29" s="299"/>
      <c r="EH29" s="299"/>
      <c r="EI29" s="299"/>
      <c r="EJ29" s="299"/>
      <c r="EK29" s="299"/>
      <c r="EL29" s="299"/>
      <c r="EM29" s="299"/>
      <c r="EN29" s="299"/>
      <c r="EO29" s="299"/>
      <c r="EP29" s="299"/>
      <c r="EQ29" s="299"/>
      <c r="ER29" s="299"/>
      <c r="ES29" s="299"/>
      <c r="ET29" s="299"/>
      <c r="EU29" s="299"/>
      <c r="EV29" s="299"/>
      <c r="EW29" s="299"/>
      <c r="EX29" s="299"/>
      <c r="EY29" s="299"/>
      <c r="EZ29" s="299"/>
      <c r="FA29" s="299"/>
      <c r="FB29" s="299"/>
      <c r="FC29" s="299"/>
      <c r="FD29" s="299"/>
      <c r="FE29" s="299"/>
      <c r="FF29" s="299"/>
      <c r="FG29" s="299"/>
      <c r="FH29" s="299"/>
      <c r="FI29" s="299"/>
      <c r="FJ29" s="299"/>
      <c r="FK29" s="299"/>
      <c r="FL29" s="299"/>
      <c r="FM29" s="299"/>
      <c r="FN29" s="299"/>
      <c r="FO29" s="299"/>
      <c r="FP29" s="299"/>
      <c r="FQ29" s="299"/>
      <c r="FR29" s="299"/>
      <c r="FS29" s="299"/>
      <c r="FT29" s="299"/>
      <c r="FU29" s="299"/>
      <c r="FV29" s="299"/>
      <c r="FW29" s="299"/>
      <c r="FX29" s="299"/>
      <c r="FY29" s="299"/>
      <c r="FZ29" s="299"/>
      <c r="GA29" s="299"/>
      <c r="GB29" s="299"/>
      <c r="GC29" s="299"/>
      <c r="GD29" s="299"/>
      <c r="GE29" s="299"/>
      <c r="GF29" s="299"/>
      <c r="GG29" s="299"/>
      <c r="GH29" s="299"/>
      <c r="GI29" s="299"/>
      <c r="GJ29" s="299"/>
      <c r="GK29" s="299"/>
      <c r="GL29" s="299"/>
      <c r="GM29" s="299"/>
      <c r="GN29" s="299"/>
      <c r="GO29" s="299"/>
      <c r="GP29" s="299"/>
      <c r="GQ29" s="299"/>
      <c r="GR29" s="299"/>
      <c r="GS29" s="299"/>
      <c r="GT29" s="299"/>
      <c r="GU29" s="299"/>
      <c r="GV29" s="299"/>
      <c r="GW29" s="299"/>
      <c r="GX29" s="299"/>
      <c r="GY29" s="299"/>
      <c r="GZ29" s="299"/>
      <c r="HA29" s="299"/>
      <c r="HB29" s="299"/>
      <c r="HC29" s="299"/>
      <c r="HD29" s="299"/>
      <c r="HE29" s="299"/>
      <c r="HF29" s="299"/>
      <c r="HG29" s="299"/>
      <c r="HH29" s="299"/>
      <c r="HI29" s="299"/>
      <c r="HJ29" s="299"/>
      <c r="HK29" s="299"/>
      <c r="HL29" s="299"/>
      <c r="HM29" s="299"/>
      <c r="HN29" s="299"/>
      <c r="HO29" s="299"/>
      <c r="HP29" s="299"/>
      <c r="HQ29" s="299"/>
      <c r="HR29" s="299"/>
      <c r="HS29" s="299"/>
      <c r="HT29" s="299"/>
      <c r="HU29" s="299"/>
      <c r="HV29" s="299"/>
      <c r="HW29" s="299"/>
      <c r="HX29" s="299"/>
      <c r="HY29" s="299"/>
      <c r="HZ29" s="299"/>
      <c r="IA29" s="299"/>
      <c r="IB29" s="299"/>
      <c r="IC29" s="299"/>
      <c r="ID29" s="299"/>
      <c r="IE29" s="299"/>
      <c r="IF29" s="299"/>
      <c r="IG29" s="299"/>
      <c r="IH29" s="299"/>
      <c r="II29" s="299"/>
      <c r="IJ29" s="299"/>
      <c r="IK29" s="299"/>
      <c r="IL29" s="299"/>
      <c r="IM29" s="299"/>
      <c r="IN29" s="299"/>
      <c r="IO29" s="299"/>
      <c r="IP29" s="299"/>
      <c r="IQ29" s="299"/>
      <c r="IR29" s="299"/>
      <c r="IS29" s="299"/>
      <c r="IT29" s="299"/>
      <c r="IU29" s="299"/>
      <c r="IV29" s="299"/>
    </row>
    <row r="30" s="298" customFormat="1" ht="26.25" customHeight="1" spans="1:256">
      <c r="A30" s="299"/>
      <c r="B30" s="299"/>
      <c r="C30" s="299"/>
      <c r="D30" s="299"/>
      <c r="E30" s="299"/>
      <c r="F30" s="299"/>
      <c r="G30" s="299"/>
      <c r="H30" s="299"/>
      <c r="I30" s="299"/>
      <c r="J30" s="299"/>
      <c r="K30" s="299"/>
      <c r="L30" s="299"/>
      <c r="M30" s="299"/>
      <c r="N30" s="300"/>
      <c r="O30" s="299"/>
      <c r="P30" s="299"/>
      <c r="Q30" s="299"/>
      <c r="R30" s="299"/>
      <c r="S30" s="299"/>
      <c r="T30" s="299"/>
      <c r="U30" s="299"/>
      <c r="V30" s="299"/>
      <c r="W30" s="299"/>
      <c r="X30" s="299"/>
      <c r="Y30" s="299"/>
      <c r="Z30" s="299"/>
      <c r="AA30" s="299"/>
      <c r="AB30" s="299"/>
      <c r="AC30" s="299"/>
      <c r="AD30" s="299"/>
      <c r="AE30" s="299"/>
      <c r="AF30" s="299"/>
      <c r="AG30" s="299"/>
      <c r="AH30" s="299"/>
      <c r="AI30" s="299"/>
      <c r="AJ30" s="299"/>
      <c r="AK30" s="299"/>
      <c r="AL30" s="299"/>
      <c r="AM30" s="299"/>
      <c r="AN30" s="299"/>
      <c r="AO30" s="299"/>
      <c r="AP30" s="299"/>
      <c r="AQ30" s="299"/>
      <c r="AR30" s="299"/>
      <c r="AS30" s="299"/>
      <c r="AT30" s="299"/>
      <c r="AU30" s="299"/>
      <c r="AV30" s="299"/>
      <c r="AW30" s="299"/>
      <c r="AX30" s="299"/>
      <c r="AY30" s="299"/>
      <c r="AZ30" s="299"/>
      <c r="BA30" s="299"/>
      <c r="BB30" s="299"/>
      <c r="BC30" s="299"/>
      <c r="BD30" s="299"/>
      <c r="BE30" s="299"/>
      <c r="BF30" s="299"/>
      <c r="BG30" s="299"/>
      <c r="BH30" s="299"/>
      <c r="BI30" s="299"/>
      <c r="BJ30" s="299"/>
      <c r="BK30" s="299"/>
      <c r="BL30" s="299"/>
      <c r="BM30" s="299"/>
      <c r="BN30" s="299"/>
      <c r="BO30" s="299"/>
      <c r="BP30" s="299"/>
      <c r="BQ30" s="299"/>
      <c r="BR30" s="299"/>
      <c r="BS30" s="299"/>
      <c r="BT30" s="299"/>
      <c r="BU30" s="299"/>
      <c r="BV30" s="299"/>
      <c r="BW30" s="299"/>
      <c r="BX30" s="299"/>
      <c r="BY30" s="299"/>
      <c r="BZ30" s="299"/>
      <c r="CA30" s="299"/>
      <c r="CB30" s="299"/>
      <c r="CC30" s="299"/>
      <c r="CD30" s="299"/>
      <c r="CE30" s="299"/>
      <c r="CF30" s="299"/>
      <c r="CG30" s="299"/>
      <c r="CH30" s="299"/>
      <c r="CI30" s="299"/>
      <c r="CJ30" s="299"/>
      <c r="CK30" s="299"/>
      <c r="CL30" s="299"/>
      <c r="CM30" s="299"/>
      <c r="CN30" s="299"/>
      <c r="CO30" s="299"/>
      <c r="CP30" s="299"/>
      <c r="CQ30" s="299"/>
      <c r="CR30" s="299"/>
      <c r="CS30" s="299"/>
      <c r="CT30" s="299"/>
      <c r="CU30" s="299"/>
      <c r="CV30" s="299"/>
      <c r="CW30" s="299"/>
      <c r="CX30" s="299"/>
      <c r="CY30" s="299"/>
      <c r="CZ30" s="299"/>
      <c r="DA30" s="299"/>
      <c r="DB30" s="299"/>
      <c r="DC30" s="299"/>
      <c r="DD30" s="299"/>
      <c r="DE30" s="299"/>
      <c r="DF30" s="299"/>
      <c r="DG30" s="299"/>
      <c r="DH30" s="299"/>
      <c r="DI30" s="299"/>
      <c r="DJ30" s="299"/>
      <c r="DK30" s="299"/>
      <c r="DL30" s="299"/>
      <c r="DM30" s="299"/>
      <c r="DN30" s="299"/>
      <c r="DO30" s="299"/>
      <c r="DP30" s="299"/>
      <c r="DQ30" s="299"/>
      <c r="DR30" s="299"/>
      <c r="DS30" s="299"/>
      <c r="DT30" s="299"/>
      <c r="DU30" s="299"/>
      <c r="DV30" s="299"/>
      <c r="DW30" s="299"/>
      <c r="DX30" s="299"/>
      <c r="DY30" s="299"/>
      <c r="DZ30" s="299"/>
      <c r="EA30" s="299"/>
      <c r="EB30" s="299"/>
      <c r="EC30" s="299"/>
      <c r="ED30" s="299"/>
      <c r="EE30" s="299"/>
      <c r="EF30" s="299"/>
      <c r="EG30" s="299"/>
      <c r="EH30" s="299"/>
      <c r="EI30" s="299"/>
      <c r="EJ30" s="299"/>
      <c r="EK30" s="299"/>
      <c r="EL30" s="299"/>
      <c r="EM30" s="299"/>
      <c r="EN30" s="299"/>
      <c r="EO30" s="299"/>
      <c r="EP30" s="299"/>
      <c r="EQ30" s="299"/>
      <c r="ER30" s="299"/>
      <c r="ES30" s="299"/>
      <c r="ET30" s="299"/>
      <c r="EU30" s="299"/>
      <c r="EV30" s="299"/>
      <c r="EW30" s="299"/>
      <c r="EX30" s="299"/>
      <c r="EY30" s="299"/>
      <c r="EZ30" s="299"/>
      <c r="FA30" s="299"/>
      <c r="FB30" s="299"/>
      <c r="FC30" s="299"/>
      <c r="FD30" s="299"/>
      <c r="FE30" s="299"/>
      <c r="FF30" s="299"/>
      <c r="FG30" s="299"/>
      <c r="FH30" s="299"/>
      <c r="FI30" s="299"/>
      <c r="FJ30" s="299"/>
      <c r="FK30" s="299"/>
      <c r="FL30" s="299"/>
      <c r="FM30" s="299"/>
      <c r="FN30" s="299"/>
      <c r="FO30" s="299"/>
      <c r="FP30" s="299"/>
      <c r="FQ30" s="299"/>
      <c r="FR30" s="299"/>
      <c r="FS30" s="299"/>
      <c r="FT30" s="299"/>
      <c r="FU30" s="299"/>
      <c r="FV30" s="299"/>
      <c r="FW30" s="299"/>
      <c r="FX30" s="299"/>
      <c r="FY30" s="299"/>
      <c r="FZ30" s="299"/>
      <c r="GA30" s="299"/>
      <c r="GB30" s="299"/>
      <c r="GC30" s="299"/>
      <c r="GD30" s="299"/>
      <c r="GE30" s="299"/>
      <c r="GF30" s="299"/>
      <c r="GG30" s="299"/>
      <c r="GH30" s="299"/>
      <c r="GI30" s="299"/>
      <c r="GJ30" s="299"/>
      <c r="GK30" s="299"/>
      <c r="GL30" s="299"/>
      <c r="GM30" s="299"/>
      <c r="GN30" s="299"/>
      <c r="GO30" s="299"/>
      <c r="GP30" s="299"/>
      <c r="GQ30" s="299"/>
      <c r="GR30" s="299"/>
      <c r="GS30" s="299"/>
      <c r="GT30" s="299"/>
      <c r="GU30" s="299"/>
      <c r="GV30" s="299"/>
      <c r="GW30" s="299"/>
      <c r="GX30" s="299"/>
      <c r="GY30" s="299"/>
      <c r="GZ30" s="299"/>
      <c r="HA30" s="299"/>
      <c r="HB30" s="299"/>
      <c r="HC30" s="299"/>
      <c r="HD30" s="299"/>
      <c r="HE30" s="299"/>
      <c r="HF30" s="299"/>
      <c r="HG30" s="299"/>
      <c r="HH30" s="299"/>
      <c r="HI30" s="299"/>
      <c r="HJ30" s="299"/>
      <c r="HK30" s="299"/>
      <c r="HL30" s="299"/>
      <c r="HM30" s="299"/>
      <c r="HN30" s="299"/>
      <c r="HO30" s="299"/>
      <c r="HP30" s="299"/>
      <c r="HQ30" s="299"/>
      <c r="HR30" s="299"/>
      <c r="HS30" s="299"/>
      <c r="HT30" s="299"/>
      <c r="HU30" s="299"/>
      <c r="HV30" s="299"/>
      <c r="HW30" s="299"/>
      <c r="HX30" s="299"/>
      <c r="HY30" s="299"/>
      <c r="HZ30" s="299"/>
      <c r="IA30" s="299"/>
      <c r="IB30" s="299"/>
      <c r="IC30" s="299"/>
      <c r="ID30" s="299"/>
      <c r="IE30" s="299"/>
      <c r="IF30" s="299"/>
      <c r="IG30" s="299"/>
      <c r="IH30" s="299"/>
      <c r="II30" s="299"/>
      <c r="IJ30" s="299"/>
      <c r="IK30" s="299"/>
      <c r="IL30" s="299"/>
      <c r="IM30" s="299"/>
      <c r="IN30" s="299"/>
      <c r="IO30" s="299"/>
      <c r="IP30" s="299"/>
      <c r="IQ30" s="299"/>
      <c r="IR30" s="299"/>
      <c r="IS30" s="299"/>
      <c r="IT30" s="299"/>
      <c r="IU30" s="299"/>
      <c r="IV30" s="299"/>
    </row>
    <row r="31" s="298" customFormat="1" ht="26.25" customHeight="1" spans="1:256">
      <c r="A31" s="299"/>
      <c r="B31" s="299"/>
      <c r="C31" s="299"/>
      <c r="D31" s="299"/>
      <c r="E31" s="299"/>
      <c r="F31" s="299"/>
      <c r="G31" s="299"/>
      <c r="H31" s="299"/>
      <c r="I31" s="299"/>
      <c r="J31" s="299"/>
      <c r="K31" s="299"/>
      <c r="L31" s="299"/>
      <c r="M31" s="299"/>
      <c r="N31" s="300"/>
      <c r="O31" s="299"/>
      <c r="P31" s="299"/>
      <c r="Q31" s="299"/>
      <c r="R31" s="299"/>
      <c r="S31" s="299"/>
      <c r="T31" s="299"/>
      <c r="U31" s="299"/>
      <c r="V31" s="299"/>
      <c r="W31" s="299"/>
      <c r="X31" s="299"/>
      <c r="Y31" s="299"/>
      <c r="Z31" s="299"/>
      <c r="AA31" s="299"/>
      <c r="AB31" s="299"/>
      <c r="AC31" s="299"/>
      <c r="AD31" s="299"/>
      <c r="AE31" s="299"/>
      <c r="AF31" s="299"/>
      <c r="AG31" s="299"/>
      <c r="AH31" s="299"/>
      <c r="AI31" s="299"/>
      <c r="AJ31" s="299"/>
      <c r="AK31" s="299"/>
      <c r="AL31" s="299"/>
      <c r="AM31" s="299"/>
      <c r="AN31" s="299"/>
      <c r="AO31" s="299"/>
      <c r="AP31" s="299"/>
      <c r="AQ31" s="299"/>
      <c r="AR31" s="299"/>
      <c r="AS31" s="299"/>
      <c r="AT31" s="299"/>
      <c r="AU31" s="299"/>
      <c r="AV31" s="299"/>
      <c r="AW31" s="299"/>
      <c r="AX31" s="299"/>
      <c r="AY31" s="299"/>
      <c r="AZ31" s="299"/>
      <c r="BA31" s="299"/>
      <c r="BB31" s="299"/>
      <c r="BC31" s="299"/>
      <c r="BD31" s="299"/>
      <c r="BE31" s="299"/>
      <c r="BF31" s="299"/>
      <c r="BG31" s="299"/>
      <c r="BH31" s="299"/>
      <c r="BI31" s="299"/>
      <c r="BJ31" s="299"/>
      <c r="BK31" s="299"/>
      <c r="BL31" s="299"/>
      <c r="BM31" s="299"/>
      <c r="BN31" s="299"/>
      <c r="BO31" s="299"/>
      <c r="BP31" s="299"/>
      <c r="BQ31" s="299"/>
      <c r="BR31" s="299"/>
      <c r="BS31" s="299"/>
      <c r="BT31" s="299"/>
      <c r="BU31" s="299"/>
      <c r="BV31" s="299"/>
      <c r="BW31" s="299"/>
      <c r="BX31" s="299"/>
      <c r="BY31" s="299"/>
      <c r="BZ31" s="299"/>
      <c r="CA31" s="299"/>
      <c r="CB31" s="299"/>
      <c r="CC31" s="299"/>
      <c r="CD31" s="299"/>
      <c r="CE31" s="299"/>
      <c r="CF31" s="299"/>
      <c r="CG31" s="299"/>
      <c r="CH31" s="299"/>
      <c r="CI31" s="299"/>
      <c r="CJ31" s="299"/>
      <c r="CK31" s="299"/>
      <c r="CL31" s="299"/>
      <c r="CM31" s="299"/>
      <c r="CN31" s="299"/>
      <c r="CO31" s="299"/>
      <c r="CP31" s="299"/>
      <c r="CQ31" s="299"/>
      <c r="CR31" s="299"/>
      <c r="CS31" s="299"/>
      <c r="CT31" s="299"/>
      <c r="CU31" s="299"/>
      <c r="CV31" s="299"/>
      <c r="CW31" s="299"/>
      <c r="CX31" s="299"/>
      <c r="CY31" s="299"/>
      <c r="CZ31" s="299"/>
      <c r="DA31" s="299"/>
      <c r="DB31" s="299"/>
      <c r="DC31" s="299"/>
      <c r="DD31" s="299"/>
      <c r="DE31" s="299"/>
      <c r="DF31" s="299"/>
      <c r="DG31" s="299"/>
      <c r="DH31" s="299"/>
      <c r="DI31" s="299"/>
      <c r="DJ31" s="299"/>
      <c r="DK31" s="299"/>
      <c r="DL31" s="299"/>
      <c r="DM31" s="299"/>
      <c r="DN31" s="299"/>
      <c r="DO31" s="299"/>
      <c r="DP31" s="299"/>
      <c r="DQ31" s="299"/>
      <c r="DR31" s="299"/>
      <c r="DS31" s="299"/>
      <c r="DT31" s="299"/>
      <c r="DU31" s="299"/>
      <c r="DV31" s="299"/>
      <c r="DW31" s="299"/>
      <c r="DX31" s="299"/>
      <c r="DY31" s="299"/>
      <c r="DZ31" s="299"/>
      <c r="EA31" s="299"/>
      <c r="EB31" s="299"/>
      <c r="EC31" s="299"/>
      <c r="ED31" s="299"/>
      <c r="EE31" s="299"/>
      <c r="EF31" s="299"/>
      <c r="EG31" s="299"/>
      <c r="EH31" s="299"/>
      <c r="EI31" s="299"/>
      <c r="EJ31" s="299"/>
      <c r="EK31" s="299"/>
      <c r="EL31" s="299"/>
      <c r="EM31" s="299"/>
      <c r="EN31" s="299"/>
      <c r="EO31" s="299"/>
      <c r="EP31" s="299"/>
      <c r="EQ31" s="299"/>
      <c r="ER31" s="299"/>
      <c r="ES31" s="299"/>
      <c r="ET31" s="299"/>
      <c r="EU31" s="299"/>
      <c r="EV31" s="299"/>
      <c r="EW31" s="299"/>
      <c r="EX31" s="299"/>
      <c r="EY31" s="299"/>
      <c r="EZ31" s="299"/>
      <c r="FA31" s="299"/>
      <c r="FB31" s="299"/>
      <c r="FC31" s="299"/>
      <c r="FD31" s="299"/>
      <c r="FE31" s="299"/>
      <c r="FF31" s="299"/>
      <c r="FG31" s="299"/>
      <c r="FH31" s="299"/>
      <c r="FI31" s="299"/>
      <c r="FJ31" s="299"/>
      <c r="FK31" s="299"/>
      <c r="FL31" s="299"/>
      <c r="FM31" s="299"/>
      <c r="FN31" s="299"/>
      <c r="FO31" s="299"/>
      <c r="FP31" s="299"/>
      <c r="FQ31" s="299"/>
      <c r="FR31" s="299"/>
      <c r="FS31" s="299"/>
      <c r="FT31" s="299"/>
      <c r="FU31" s="299"/>
      <c r="FV31" s="299"/>
      <c r="FW31" s="299"/>
      <c r="FX31" s="299"/>
      <c r="FY31" s="299"/>
      <c r="FZ31" s="299"/>
      <c r="GA31" s="299"/>
      <c r="GB31" s="299"/>
      <c r="GC31" s="299"/>
      <c r="GD31" s="299"/>
      <c r="GE31" s="299"/>
      <c r="GF31" s="299"/>
      <c r="GG31" s="299"/>
      <c r="GH31" s="299"/>
      <c r="GI31" s="299"/>
      <c r="GJ31" s="299"/>
      <c r="GK31" s="299"/>
      <c r="GL31" s="299"/>
      <c r="GM31" s="299"/>
      <c r="GN31" s="299"/>
      <c r="GO31" s="299"/>
      <c r="GP31" s="299"/>
      <c r="GQ31" s="299"/>
      <c r="GR31" s="299"/>
      <c r="GS31" s="299"/>
      <c r="GT31" s="299"/>
      <c r="GU31" s="299"/>
      <c r="GV31" s="299"/>
      <c r="GW31" s="299"/>
      <c r="GX31" s="299"/>
      <c r="GY31" s="299"/>
      <c r="GZ31" s="299"/>
      <c r="HA31" s="299"/>
      <c r="HB31" s="299"/>
      <c r="HC31" s="299"/>
      <c r="HD31" s="299"/>
      <c r="HE31" s="299"/>
      <c r="HF31" s="299"/>
      <c r="HG31" s="299"/>
      <c r="HH31" s="299"/>
      <c r="HI31" s="299"/>
      <c r="HJ31" s="299"/>
      <c r="HK31" s="299"/>
      <c r="HL31" s="299"/>
      <c r="HM31" s="299"/>
      <c r="HN31" s="299"/>
      <c r="HO31" s="299"/>
      <c r="HP31" s="299"/>
      <c r="HQ31" s="299"/>
      <c r="HR31" s="299"/>
      <c r="HS31" s="299"/>
      <c r="HT31" s="299"/>
      <c r="HU31" s="299"/>
      <c r="HV31" s="299"/>
      <c r="HW31" s="299"/>
      <c r="HX31" s="299"/>
      <c r="HY31" s="299"/>
      <c r="HZ31" s="299"/>
      <c r="IA31" s="299"/>
      <c r="IB31" s="299"/>
      <c r="IC31" s="299"/>
      <c r="ID31" s="299"/>
      <c r="IE31" s="299"/>
      <c r="IF31" s="299"/>
      <c r="IG31" s="299"/>
      <c r="IH31" s="299"/>
      <c r="II31" s="299"/>
      <c r="IJ31" s="299"/>
      <c r="IK31" s="299"/>
      <c r="IL31" s="299"/>
      <c r="IM31" s="299"/>
      <c r="IN31" s="299"/>
      <c r="IO31" s="299"/>
      <c r="IP31" s="299"/>
      <c r="IQ31" s="299"/>
      <c r="IR31" s="299"/>
      <c r="IS31" s="299"/>
      <c r="IT31" s="299"/>
      <c r="IU31" s="299"/>
      <c r="IV31" s="299"/>
    </row>
    <row r="32" s="298" customFormat="1" ht="26.25" customHeight="1" spans="1:256">
      <c r="A32" s="299"/>
      <c r="B32" s="299"/>
      <c r="C32" s="299"/>
      <c r="D32" s="299"/>
      <c r="E32" s="299"/>
      <c r="F32" s="299"/>
      <c r="G32" s="299"/>
      <c r="H32" s="299"/>
      <c r="I32" s="299"/>
      <c r="J32" s="299"/>
      <c r="K32" s="299"/>
      <c r="L32" s="299"/>
      <c r="M32" s="299"/>
      <c r="N32" s="300"/>
      <c r="O32" s="299"/>
      <c r="P32" s="299"/>
      <c r="Q32" s="299"/>
      <c r="R32" s="299"/>
      <c r="S32" s="299"/>
      <c r="T32" s="299"/>
      <c r="U32" s="299"/>
      <c r="V32" s="299"/>
      <c r="W32" s="299"/>
      <c r="X32" s="299"/>
      <c r="Y32" s="299"/>
      <c r="Z32" s="299"/>
      <c r="AA32" s="299"/>
      <c r="AB32" s="299"/>
      <c r="AC32" s="299"/>
      <c r="AD32" s="299"/>
      <c r="AE32" s="299"/>
      <c r="AF32" s="299"/>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299"/>
      <c r="CT32" s="299"/>
      <c r="CU32" s="299"/>
      <c r="CV32" s="299"/>
      <c r="CW32" s="299"/>
      <c r="CX32" s="299"/>
      <c r="CY32" s="299"/>
      <c r="CZ32" s="299"/>
      <c r="DA32" s="299"/>
      <c r="DB32" s="299"/>
      <c r="DC32" s="299"/>
      <c r="DD32" s="299"/>
      <c r="DE32" s="299"/>
      <c r="DF32" s="299"/>
      <c r="DG32" s="299"/>
      <c r="DH32" s="299"/>
      <c r="DI32" s="299"/>
      <c r="DJ32" s="299"/>
      <c r="DK32" s="299"/>
      <c r="DL32" s="299"/>
      <c r="DM32" s="299"/>
      <c r="DN32" s="299"/>
      <c r="DO32" s="299"/>
      <c r="DP32" s="299"/>
      <c r="DQ32" s="299"/>
      <c r="DR32" s="299"/>
      <c r="DS32" s="299"/>
      <c r="DT32" s="299"/>
      <c r="DU32" s="299"/>
      <c r="DV32" s="299"/>
      <c r="DW32" s="299"/>
      <c r="DX32" s="299"/>
      <c r="DY32" s="299"/>
      <c r="DZ32" s="299"/>
      <c r="EA32" s="299"/>
      <c r="EB32" s="299"/>
      <c r="EC32" s="299"/>
      <c r="ED32" s="299"/>
      <c r="EE32" s="299"/>
      <c r="EF32" s="299"/>
      <c r="EG32" s="299"/>
      <c r="EH32" s="299"/>
      <c r="EI32" s="299"/>
      <c r="EJ32" s="299"/>
      <c r="EK32" s="299"/>
      <c r="EL32" s="299"/>
      <c r="EM32" s="299"/>
      <c r="EN32" s="299"/>
      <c r="EO32" s="299"/>
      <c r="EP32" s="299"/>
      <c r="EQ32" s="299"/>
      <c r="ER32" s="299"/>
      <c r="ES32" s="299"/>
      <c r="ET32" s="299"/>
      <c r="EU32" s="299"/>
      <c r="EV32" s="299"/>
      <c r="EW32" s="299"/>
      <c r="EX32" s="299"/>
      <c r="EY32" s="299"/>
      <c r="EZ32" s="299"/>
      <c r="FA32" s="299"/>
      <c r="FB32" s="299"/>
      <c r="FC32" s="299"/>
      <c r="FD32" s="299"/>
      <c r="FE32" s="299"/>
      <c r="FF32" s="299"/>
      <c r="FG32" s="299"/>
      <c r="FH32" s="299"/>
      <c r="FI32" s="299"/>
      <c r="FJ32" s="299"/>
      <c r="FK32" s="299"/>
      <c r="FL32" s="299"/>
      <c r="FM32" s="299"/>
      <c r="FN32" s="299"/>
      <c r="FO32" s="299"/>
      <c r="FP32" s="299"/>
      <c r="FQ32" s="299"/>
      <c r="FR32" s="299"/>
      <c r="FS32" s="299"/>
      <c r="FT32" s="299"/>
      <c r="FU32" s="299"/>
      <c r="FV32" s="299"/>
      <c r="FW32" s="299"/>
      <c r="FX32" s="299"/>
      <c r="FY32" s="299"/>
      <c r="FZ32" s="299"/>
      <c r="GA32" s="299"/>
      <c r="GB32" s="299"/>
      <c r="GC32" s="299"/>
      <c r="GD32" s="299"/>
      <c r="GE32" s="299"/>
      <c r="GF32" s="299"/>
      <c r="GG32" s="299"/>
      <c r="GH32" s="299"/>
      <c r="GI32" s="299"/>
      <c r="GJ32" s="299"/>
      <c r="GK32" s="299"/>
      <c r="GL32" s="299"/>
      <c r="GM32" s="299"/>
      <c r="GN32" s="299"/>
      <c r="GO32" s="299"/>
      <c r="GP32" s="299"/>
      <c r="GQ32" s="299"/>
      <c r="GR32" s="299"/>
      <c r="GS32" s="299"/>
      <c r="GT32" s="299"/>
      <c r="GU32" s="299"/>
      <c r="GV32" s="299"/>
      <c r="GW32" s="299"/>
      <c r="GX32" s="299"/>
      <c r="GY32" s="299"/>
      <c r="GZ32" s="299"/>
      <c r="HA32" s="299"/>
      <c r="HB32" s="299"/>
      <c r="HC32" s="299"/>
      <c r="HD32" s="299"/>
      <c r="HE32" s="299"/>
      <c r="HF32" s="299"/>
      <c r="HG32" s="299"/>
      <c r="HH32" s="299"/>
      <c r="HI32" s="299"/>
      <c r="HJ32" s="299"/>
      <c r="HK32" s="299"/>
      <c r="HL32" s="299"/>
      <c r="HM32" s="299"/>
      <c r="HN32" s="299"/>
      <c r="HO32" s="299"/>
      <c r="HP32" s="299"/>
      <c r="HQ32" s="299"/>
      <c r="HR32" s="299"/>
      <c r="HS32" s="299"/>
      <c r="HT32" s="299"/>
      <c r="HU32" s="299"/>
      <c r="HV32" s="299"/>
      <c r="HW32" s="299"/>
      <c r="HX32" s="299"/>
      <c r="HY32" s="299"/>
      <c r="HZ32" s="299"/>
      <c r="IA32" s="299"/>
      <c r="IB32" s="299"/>
      <c r="IC32" s="299"/>
      <c r="ID32" s="299"/>
      <c r="IE32" s="299"/>
      <c r="IF32" s="299"/>
      <c r="IG32" s="299"/>
      <c r="IH32" s="299"/>
      <c r="II32" s="299"/>
      <c r="IJ32" s="299"/>
      <c r="IK32" s="299"/>
      <c r="IL32" s="299"/>
      <c r="IM32" s="299"/>
      <c r="IN32" s="299"/>
      <c r="IO32" s="299"/>
      <c r="IP32" s="299"/>
      <c r="IQ32" s="299"/>
      <c r="IR32" s="299"/>
      <c r="IS32" s="299"/>
      <c r="IT32" s="299"/>
      <c r="IU32" s="299"/>
      <c r="IV32" s="299"/>
    </row>
    <row r="33" s="298" customFormat="1" ht="26.25" customHeight="1" spans="1:256">
      <c r="A33" s="299"/>
      <c r="B33" s="299"/>
      <c r="C33" s="299"/>
      <c r="D33" s="299"/>
      <c r="E33" s="299"/>
      <c r="F33" s="299"/>
      <c r="G33" s="299"/>
      <c r="H33" s="299"/>
      <c r="I33" s="299"/>
      <c r="J33" s="299"/>
      <c r="K33" s="299"/>
      <c r="L33" s="299"/>
      <c r="M33" s="299"/>
      <c r="N33" s="300"/>
      <c r="O33" s="299"/>
      <c r="P33" s="299"/>
      <c r="Q33" s="299"/>
      <c r="R33" s="299"/>
      <c r="S33" s="299"/>
      <c r="T33" s="299"/>
      <c r="U33" s="299"/>
      <c r="V33" s="299"/>
      <c r="W33" s="299"/>
      <c r="X33" s="299"/>
      <c r="Y33" s="299"/>
      <c r="Z33" s="299"/>
      <c r="AA33" s="299"/>
      <c r="AB33" s="299"/>
      <c r="AC33" s="299"/>
      <c r="AD33" s="299"/>
      <c r="AE33" s="299"/>
      <c r="AF33" s="299"/>
      <c r="AG33" s="299"/>
      <c r="AH33" s="299"/>
      <c r="AI33" s="299"/>
      <c r="AJ33" s="299"/>
      <c r="AK33" s="299"/>
      <c r="AL33" s="299"/>
      <c r="AM33" s="299"/>
      <c r="AN33" s="299"/>
      <c r="AO33" s="299"/>
      <c r="AP33" s="299"/>
      <c r="AQ33" s="299"/>
      <c r="AR33" s="299"/>
      <c r="AS33" s="299"/>
      <c r="AT33" s="299"/>
      <c r="AU33" s="299"/>
      <c r="AV33" s="299"/>
      <c r="AW33" s="299"/>
      <c r="AX33" s="299"/>
      <c r="AY33" s="299"/>
      <c r="AZ33" s="299"/>
      <c r="BA33" s="299"/>
      <c r="BB33" s="299"/>
      <c r="BC33" s="299"/>
      <c r="BD33" s="299"/>
      <c r="BE33" s="299"/>
      <c r="BF33" s="299"/>
      <c r="BG33" s="299"/>
      <c r="BH33" s="299"/>
      <c r="BI33" s="299"/>
      <c r="BJ33" s="299"/>
      <c r="BK33" s="299"/>
      <c r="BL33" s="299"/>
      <c r="BM33" s="299"/>
      <c r="BN33" s="299"/>
      <c r="BO33" s="299"/>
      <c r="BP33" s="299"/>
      <c r="BQ33" s="299"/>
      <c r="BR33" s="299"/>
      <c r="BS33" s="299"/>
      <c r="BT33" s="299"/>
      <c r="BU33" s="299"/>
      <c r="BV33" s="299"/>
      <c r="BW33" s="299"/>
      <c r="BX33" s="299"/>
      <c r="BY33" s="299"/>
      <c r="BZ33" s="299"/>
      <c r="CA33" s="299"/>
      <c r="CB33" s="299"/>
      <c r="CC33" s="299"/>
      <c r="CD33" s="299"/>
      <c r="CE33" s="299"/>
      <c r="CF33" s="299"/>
      <c r="CG33" s="299"/>
      <c r="CH33" s="299"/>
      <c r="CI33" s="299"/>
      <c r="CJ33" s="299"/>
      <c r="CK33" s="299"/>
      <c r="CL33" s="299"/>
      <c r="CM33" s="299"/>
      <c r="CN33" s="299"/>
      <c r="CO33" s="299"/>
      <c r="CP33" s="299"/>
      <c r="CQ33" s="299"/>
      <c r="CR33" s="299"/>
      <c r="CS33" s="299"/>
      <c r="CT33" s="299"/>
      <c r="CU33" s="299"/>
      <c r="CV33" s="299"/>
      <c r="CW33" s="299"/>
      <c r="CX33" s="299"/>
      <c r="CY33" s="299"/>
      <c r="CZ33" s="299"/>
      <c r="DA33" s="299"/>
      <c r="DB33" s="299"/>
      <c r="DC33" s="299"/>
      <c r="DD33" s="299"/>
      <c r="DE33" s="299"/>
      <c r="DF33" s="299"/>
      <c r="DG33" s="299"/>
      <c r="DH33" s="299"/>
      <c r="DI33" s="299"/>
      <c r="DJ33" s="299"/>
      <c r="DK33" s="299"/>
      <c r="DL33" s="299"/>
      <c r="DM33" s="299"/>
      <c r="DN33" s="299"/>
      <c r="DO33" s="299"/>
      <c r="DP33" s="299"/>
      <c r="DQ33" s="299"/>
      <c r="DR33" s="299"/>
      <c r="DS33" s="299"/>
      <c r="DT33" s="299"/>
      <c r="DU33" s="299"/>
      <c r="DV33" s="299"/>
      <c r="DW33" s="299"/>
      <c r="DX33" s="299"/>
      <c r="DY33" s="299"/>
      <c r="DZ33" s="299"/>
      <c r="EA33" s="299"/>
      <c r="EB33" s="299"/>
      <c r="EC33" s="299"/>
      <c r="ED33" s="299"/>
      <c r="EE33" s="299"/>
      <c r="EF33" s="299"/>
      <c r="EG33" s="299"/>
      <c r="EH33" s="299"/>
      <c r="EI33" s="299"/>
      <c r="EJ33" s="299"/>
      <c r="EK33" s="299"/>
      <c r="EL33" s="299"/>
      <c r="EM33" s="299"/>
      <c r="EN33" s="299"/>
      <c r="EO33" s="299"/>
      <c r="EP33" s="299"/>
      <c r="EQ33" s="299"/>
      <c r="ER33" s="299"/>
      <c r="ES33" s="299"/>
      <c r="ET33" s="299"/>
      <c r="EU33" s="299"/>
      <c r="EV33" s="299"/>
      <c r="EW33" s="299"/>
      <c r="EX33" s="299"/>
      <c r="EY33" s="299"/>
      <c r="EZ33" s="299"/>
      <c r="FA33" s="299"/>
      <c r="FB33" s="299"/>
      <c r="FC33" s="299"/>
      <c r="FD33" s="299"/>
      <c r="FE33" s="299"/>
      <c r="FF33" s="299"/>
      <c r="FG33" s="299"/>
      <c r="FH33" s="299"/>
      <c r="FI33" s="299"/>
      <c r="FJ33" s="299"/>
      <c r="FK33" s="299"/>
      <c r="FL33" s="299"/>
      <c r="FM33" s="299"/>
      <c r="FN33" s="299"/>
      <c r="FO33" s="299"/>
      <c r="FP33" s="299"/>
      <c r="FQ33" s="299"/>
      <c r="FR33" s="299"/>
      <c r="FS33" s="299"/>
      <c r="FT33" s="299"/>
      <c r="FU33" s="299"/>
      <c r="FV33" s="299"/>
      <c r="FW33" s="299"/>
      <c r="FX33" s="299"/>
      <c r="FY33" s="299"/>
      <c r="FZ33" s="299"/>
      <c r="GA33" s="299"/>
      <c r="GB33" s="299"/>
      <c r="GC33" s="299"/>
      <c r="GD33" s="299"/>
      <c r="GE33" s="299"/>
      <c r="GF33" s="299"/>
      <c r="GG33" s="299"/>
      <c r="GH33" s="299"/>
      <c r="GI33" s="299"/>
      <c r="GJ33" s="299"/>
      <c r="GK33" s="299"/>
      <c r="GL33" s="299"/>
      <c r="GM33" s="299"/>
      <c r="GN33" s="299"/>
      <c r="GO33" s="299"/>
      <c r="GP33" s="299"/>
      <c r="GQ33" s="299"/>
      <c r="GR33" s="299"/>
      <c r="GS33" s="299"/>
      <c r="GT33" s="299"/>
      <c r="GU33" s="299"/>
      <c r="GV33" s="299"/>
      <c r="GW33" s="299"/>
      <c r="GX33" s="299"/>
      <c r="GY33" s="299"/>
      <c r="GZ33" s="299"/>
      <c r="HA33" s="299"/>
      <c r="HB33" s="299"/>
      <c r="HC33" s="299"/>
      <c r="HD33" s="299"/>
      <c r="HE33" s="299"/>
      <c r="HF33" s="299"/>
      <c r="HG33" s="299"/>
      <c r="HH33" s="299"/>
      <c r="HI33" s="299"/>
      <c r="HJ33" s="299"/>
      <c r="HK33" s="299"/>
      <c r="HL33" s="299"/>
      <c r="HM33" s="299"/>
      <c r="HN33" s="299"/>
      <c r="HO33" s="299"/>
      <c r="HP33" s="299"/>
      <c r="HQ33" s="299"/>
      <c r="HR33" s="299"/>
      <c r="HS33" s="299"/>
      <c r="HT33" s="299"/>
      <c r="HU33" s="299"/>
      <c r="HV33" s="299"/>
      <c r="HW33" s="299"/>
      <c r="HX33" s="299"/>
      <c r="HY33" s="299"/>
      <c r="HZ33" s="299"/>
      <c r="IA33" s="299"/>
      <c r="IB33" s="299"/>
      <c r="IC33" s="299"/>
      <c r="ID33" s="299"/>
      <c r="IE33" s="299"/>
      <c r="IF33" s="299"/>
      <c r="IG33" s="299"/>
      <c r="IH33" s="299"/>
      <c r="II33" s="299"/>
      <c r="IJ33" s="299"/>
      <c r="IK33" s="299"/>
      <c r="IL33" s="299"/>
      <c r="IM33" s="299"/>
      <c r="IN33" s="299"/>
      <c r="IO33" s="299"/>
      <c r="IP33" s="299"/>
      <c r="IQ33" s="299"/>
      <c r="IR33" s="299"/>
      <c r="IS33" s="299"/>
      <c r="IT33" s="299"/>
      <c r="IU33" s="299"/>
      <c r="IV33" s="299"/>
    </row>
    <row r="34" s="298" customFormat="1" ht="26.25" customHeight="1" spans="1:256">
      <c r="A34" s="299"/>
      <c r="B34" s="299"/>
      <c r="C34" s="299"/>
      <c r="D34" s="299"/>
      <c r="E34" s="299"/>
      <c r="F34" s="299"/>
      <c r="G34" s="299"/>
      <c r="H34" s="299"/>
      <c r="I34" s="299"/>
      <c r="J34" s="299"/>
      <c r="K34" s="299"/>
      <c r="L34" s="299"/>
      <c r="M34" s="299"/>
      <c r="N34" s="300"/>
      <c r="O34" s="299"/>
      <c r="P34" s="299"/>
      <c r="Q34" s="299"/>
      <c r="R34" s="299"/>
      <c r="S34" s="299"/>
      <c r="T34" s="299"/>
      <c r="U34" s="299"/>
      <c r="V34" s="299"/>
      <c r="W34" s="299"/>
      <c r="X34" s="299"/>
      <c r="Y34" s="299"/>
      <c r="Z34" s="299"/>
      <c r="AA34" s="299"/>
      <c r="AB34" s="299"/>
      <c r="AC34" s="299"/>
      <c r="AD34" s="299"/>
      <c r="AE34" s="299"/>
      <c r="AF34" s="299"/>
      <c r="AG34" s="299"/>
      <c r="AH34" s="299"/>
      <c r="AI34" s="299"/>
      <c r="AJ34" s="299"/>
      <c r="AK34" s="299"/>
      <c r="AL34" s="299"/>
      <c r="AM34" s="299"/>
      <c r="AN34" s="299"/>
      <c r="AO34" s="299"/>
      <c r="AP34" s="299"/>
      <c r="AQ34" s="299"/>
      <c r="AR34" s="299"/>
      <c r="AS34" s="299"/>
      <c r="AT34" s="299"/>
      <c r="AU34" s="299"/>
      <c r="AV34" s="299"/>
      <c r="AW34" s="299"/>
      <c r="AX34" s="299"/>
      <c r="AY34" s="299"/>
      <c r="AZ34" s="299"/>
      <c r="BA34" s="299"/>
      <c r="BB34" s="299"/>
      <c r="BC34" s="299"/>
      <c r="BD34" s="299"/>
      <c r="BE34" s="299"/>
      <c r="BF34" s="299"/>
      <c r="BG34" s="299"/>
      <c r="BH34" s="299"/>
      <c r="BI34" s="299"/>
      <c r="BJ34" s="299"/>
      <c r="BK34" s="299"/>
      <c r="BL34" s="299"/>
      <c r="BM34" s="299"/>
      <c r="BN34" s="299"/>
      <c r="BO34" s="299"/>
      <c r="BP34" s="299"/>
      <c r="BQ34" s="299"/>
      <c r="BR34" s="299"/>
      <c r="BS34" s="299"/>
      <c r="BT34" s="299"/>
      <c r="BU34" s="299"/>
      <c r="BV34" s="299"/>
      <c r="BW34" s="299"/>
      <c r="BX34" s="299"/>
      <c r="BY34" s="299"/>
      <c r="BZ34" s="299"/>
      <c r="CA34" s="299"/>
      <c r="CB34" s="299"/>
      <c r="CC34" s="299"/>
      <c r="CD34" s="299"/>
      <c r="CE34" s="299"/>
      <c r="CF34" s="299"/>
      <c r="CG34" s="299"/>
      <c r="CH34" s="299"/>
      <c r="CI34" s="299"/>
      <c r="CJ34" s="299"/>
      <c r="CK34" s="299"/>
      <c r="CL34" s="299"/>
      <c r="CM34" s="299"/>
      <c r="CN34" s="299"/>
      <c r="CO34" s="299"/>
      <c r="CP34" s="299"/>
      <c r="CQ34" s="299"/>
      <c r="CR34" s="299"/>
      <c r="CS34" s="299"/>
      <c r="CT34" s="299"/>
      <c r="CU34" s="299"/>
      <c r="CV34" s="299"/>
      <c r="CW34" s="299"/>
      <c r="CX34" s="299"/>
      <c r="CY34" s="299"/>
      <c r="CZ34" s="299"/>
      <c r="DA34" s="299"/>
      <c r="DB34" s="299"/>
      <c r="DC34" s="299"/>
      <c r="DD34" s="299"/>
      <c r="DE34" s="299"/>
      <c r="DF34" s="299"/>
      <c r="DG34" s="299"/>
      <c r="DH34" s="299"/>
      <c r="DI34" s="299"/>
      <c r="DJ34" s="299"/>
      <c r="DK34" s="299"/>
      <c r="DL34" s="299"/>
      <c r="DM34" s="299"/>
      <c r="DN34" s="299"/>
      <c r="DO34" s="299"/>
      <c r="DP34" s="299"/>
      <c r="DQ34" s="299"/>
      <c r="DR34" s="299"/>
      <c r="DS34" s="299"/>
      <c r="DT34" s="299"/>
      <c r="DU34" s="299"/>
      <c r="DV34" s="299"/>
      <c r="DW34" s="299"/>
      <c r="DX34" s="299"/>
      <c r="DY34" s="299"/>
      <c r="DZ34" s="299"/>
      <c r="EA34" s="299"/>
      <c r="EB34" s="299"/>
      <c r="EC34" s="299"/>
      <c r="ED34" s="299"/>
      <c r="EE34" s="299"/>
      <c r="EF34" s="299"/>
      <c r="EG34" s="299"/>
      <c r="EH34" s="299"/>
      <c r="EI34" s="299"/>
      <c r="EJ34" s="299"/>
      <c r="EK34" s="299"/>
      <c r="EL34" s="299"/>
      <c r="EM34" s="299"/>
      <c r="EN34" s="299"/>
      <c r="EO34" s="299"/>
      <c r="EP34" s="299"/>
      <c r="EQ34" s="299"/>
      <c r="ER34" s="299"/>
      <c r="ES34" s="299"/>
      <c r="ET34" s="299"/>
      <c r="EU34" s="299"/>
      <c r="EV34" s="299"/>
      <c r="EW34" s="299"/>
      <c r="EX34" s="299"/>
      <c r="EY34" s="299"/>
      <c r="EZ34" s="299"/>
      <c r="FA34" s="299"/>
      <c r="FB34" s="299"/>
      <c r="FC34" s="299"/>
      <c r="FD34" s="299"/>
      <c r="FE34" s="299"/>
      <c r="FF34" s="299"/>
      <c r="FG34" s="299"/>
      <c r="FH34" s="299"/>
      <c r="FI34" s="299"/>
      <c r="FJ34" s="299"/>
      <c r="FK34" s="299"/>
      <c r="FL34" s="299"/>
      <c r="FM34" s="299"/>
      <c r="FN34" s="299"/>
      <c r="FO34" s="299"/>
      <c r="FP34" s="299"/>
      <c r="FQ34" s="299"/>
      <c r="FR34" s="299"/>
      <c r="FS34" s="299"/>
      <c r="FT34" s="299"/>
      <c r="FU34" s="299"/>
      <c r="FV34" s="299"/>
      <c r="FW34" s="299"/>
      <c r="FX34" s="299"/>
      <c r="FY34" s="299"/>
      <c r="FZ34" s="299"/>
      <c r="GA34" s="299"/>
      <c r="GB34" s="299"/>
      <c r="GC34" s="299"/>
      <c r="GD34" s="299"/>
      <c r="GE34" s="299"/>
      <c r="GF34" s="299"/>
      <c r="GG34" s="299"/>
      <c r="GH34" s="299"/>
      <c r="GI34" s="299"/>
      <c r="GJ34" s="299"/>
      <c r="GK34" s="299"/>
      <c r="GL34" s="299"/>
      <c r="GM34" s="299"/>
      <c r="GN34" s="299"/>
      <c r="GO34" s="299"/>
      <c r="GP34" s="299"/>
      <c r="GQ34" s="299"/>
      <c r="GR34" s="299"/>
      <c r="GS34" s="299"/>
      <c r="GT34" s="299"/>
      <c r="GU34" s="299"/>
      <c r="GV34" s="299"/>
      <c r="GW34" s="299"/>
      <c r="GX34" s="299"/>
      <c r="GY34" s="299"/>
      <c r="GZ34" s="299"/>
      <c r="HA34" s="299"/>
      <c r="HB34" s="299"/>
      <c r="HC34" s="299"/>
      <c r="HD34" s="299"/>
      <c r="HE34" s="299"/>
      <c r="HF34" s="299"/>
      <c r="HG34" s="299"/>
      <c r="HH34" s="299"/>
      <c r="HI34" s="299"/>
      <c r="HJ34" s="299"/>
      <c r="HK34" s="299"/>
      <c r="HL34" s="299"/>
      <c r="HM34" s="299"/>
      <c r="HN34" s="299"/>
      <c r="HO34" s="299"/>
      <c r="HP34" s="299"/>
      <c r="HQ34" s="299"/>
      <c r="HR34" s="299"/>
      <c r="HS34" s="299"/>
      <c r="HT34" s="299"/>
      <c r="HU34" s="299"/>
      <c r="HV34" s="299"/>
      <c r="HW34" s="299"/>
      <c r="HX34" s="299"/>
      <c r="HY34" s="299"/>
      <c r="HZ34" s="299"/>
      <c r="IA34" s="299"/>
      <c r="IB34" s="299"/>
      <c r="IC34" s="299"/>
      <c r="ID34" s="299"/>
      <c r="IE34" s="299"/>
      <c r="IF34" s="299"/>
      <c r="IG34" s="299"/>
      <c r="IH34" s="299"/>
      <c r="II34" s="299"/>
      <c r="IJ34" s="299"/>
      <c r="IK34" s="299"/>
      <c r="IL34" s="299"/>
      <c r="IM34" s="299"/>
      <c r="IN34" s="299"/>
      <c r="IO34" s="299"/>
      <c r="IP34" s="299"/>
      <c r="IQ34" s="299"/>
      <c r="IR34" s="299"/>
      <c r="IS34" s="299"/>
      <c r="IT34" s="299"/>
      <c r="IU34" s="299"/>
      <c r="IV34" s="299"/>
    </row>
    <row r="35" s="298" customFormat="1" ht="26.25" customHeight="1" spans="1:256">
      <c r="A35" s="299"/>
      <c r="B35" s="299"/>
      <c r="C35" s="299"/>
      <c r="D35" s="299"/>
      <c r="E35" s="299"/>
      <c r="F35" s="299"/>
      <c r="G35" s="299"/>
      <c r="H35" s="299"/>
      <c r="I35" s="299"/>
      <c r="J35" s="299"/>
      <c r="K35" s="299"/>
      <c r="L35" s="299"/>
      <c r="M35" s="299"/>
      <c r="N35" s="300"/>
      <c r="O35" s="299"/>
      <c r="P35" s="299"/>
      <c r="Q35" s="299"/>
      <c r="R35" s="299"/>
      <c r="S35" s="299"/>
      <c r="T35" s="299"/>
      <c r="U35" s="299"/>
      <c r="V35" s="299"/>
      <c r="W35" s="299"/>
      <c r="X35" s="299"/>
      <c r="Y35" s="299"/>
      <c r="Z35" s="299"/>
      <c r="AA35" s="299"/>
      <c r="AB35" s="299"/>
      <c r="AC35" s="299"/>
      <c r="AD35" s="299"/>
      <c r="AE35" s="299"/>
      <c r="AF35" s="299"/>
      <c r="AG35" s="299"/>
      <c r="AH35" s="299"/>
      <c r="AI35" s="299"/>
      <c r="AJ35" s="299"/>
      <c r="AK35" s="299"/>
      <c r="AL35" s="299"/>
      <c r="AM35" s="299"/>
      <c r="AN35" s="299"/>
      <c r="AO35" s="299"/>
      <c r="AP35" s="299"/>
      <c r="AQ35" s="299"/>
      <c r="AR35" s="299"/>
      <c r="AS35" s="299"/>
      <c r="AT35" s="299"/>
      <c r="AU35" s="299"/>
      <c r="AV35" s="299"/>
      <c r="AW35" s="299"/>
      <c r="AX35" s="299"/>
      <c r="AY35" s="299"/>
      <c r="AZ35" s="299"/>
      <c r="BA35" s="299"/>
      <c r="BB35" s="299"/>
      <c r="BC35" s="299"/>
      <c r="BD35" s="299"/>
      <c r="BE35" s="299"/>
      <c r="BF35" s="299"/>
      <c r="BG35" s="299"/>
      <c r="BH35" s="299"/>
      <c r="BI35" s="299"/>
      <c r="BJ35" s="299"/>
      <c r="BK35" s="299"/>
      <c r="BL35" s="299"/>
      <c r="BM35" s="299"/>
      <c r="BN35" s="299"/>
      <c r="BO35" s="299"/>
      <c r="BP35" s="299"/>
      <c r="BQ35" s="299"/>
      <c r="BR35" s="299"/>
      <c r="BS35" s="299"/>
      <c r="BT35" s="299"/>
      <c r="BU35" s="299"/>
      <c r="BV35" s="299"/>
      <c r="BW35" s="299"/>
      <c r="BX35" s="299"/>
      <c r="BY35" s="299"/>
      <c r="BZ35" s="299"/>
      <c r="CA35" s="299"/>
      <c r="CB35" s="299"/>
      <c r="CC35" s="299"/>
      <c r="CD35" s="299"/>
      <c r="CE35" s="299"/>
      <c r="CF35" s="299"/>
      <c r="CG35" s="299"/>
      <c r="CH35" s="299"/>
      <c r="CI35" s="299"/>
      <c r="CJ35" s="299"/>
      <c r="CK35" s="299"/>
      <c r="CL35" s="299"/>
      <c r="CM35" s="299"/>
      <c r="CN35" s="299"/>
      <c r="CO35" s="299"/>
      <c r="CP35" s="299"/>
      <c r="CQ35" s="299"/>
      <c r="CR35" s="299"/>
      <c r="CS35" s="299"/>
      <c r="CT35" s="299"/>
      <c r="CU35" s="299"/>
      <c r="CV35" s="299"/>
      <c r="CW35" s="299"/>
      <c r="CX35" s="299"/>
      <c r="CY35" s="299"/>
      <c r="CZ35" s="299"/>
      <c r="DA35" s="299"/>
      <c r="DB35" s="299"/>
      <c r="DC35" s="299"/>
      <c r="DD35" s="299"/>
      <c r="DE35" s="299"/>
      <c r="DF35" s="299"/>
      <c r="DG35" s="299"/>
      <c r="DH35" s="299"/>
      <c r="DI35" s="299"/>
      <c r="DJ35" s="299"/>
      <c r="DK35" s="299"/>
      <c r="DL35" s="299"/>
      <c r="DM35" s="299"/>
      <c r="DN35" s="299"/>
      <c r="DO35" s="299"/>
      <c r="DP35" s="299"/>
      <c r="DQ35" s="299"/>
      <c r="DR35" s="299"/>
      <c r="DS35" s="299"/>
      <c r="DT35" s="299"/>
      <c r="DU35" s="299"/>
      <c r="DV35" s="299"/>
      <c r="DW35" s="299"/>
      <c r="DX35" s="299"/>
      <c r="DY35" s="299"/>
      <c r="DZ35" s="299"/>
      <c r="EA35" s="299"/>
      <c r="EB35" s="299"/>
      <c r="EC35" s="299"/>
      <c r="ED35" s="299"/>
      <c r="EE35" s="299"/>
      <c r="EF35" s="299"/>
      <c r="EG35" s="299"/>
      <c r="EH35" s="299"/>
      <c r="EI35" s="299"/>
      <c r="EJ35" s="299"/>
      <c r="EK35" s="299"/>
      <c r="EL35" s="299"/>
      <c r="EM35" s="299"/>
      <c r="EN35" s="299"/>
      <c r="EO35" s="299"/>
      <c r="EP35" s="299"/>
      <c r="EQ35" s="299"/>
      <c r="ER35" s="299"/>
      <c r="ES35" s="299"/>
      <c r="ET35" s="299"/>
      <c r="EU35" s="299"/>
      <c r="EV35" s="299"/>
      <c r="EW35" s="299"/>
      <c r="EX35" s="299"/>
      <c r="EY35" s="299"/>
      <c r="EZ35" s="299"/>
      <c r="FA35" s="299"/>
      <c r="FB35" s="299"/>
      <c r="FC35" s="299"/>
      <c r="FD35" s="299"/>
      <c r="FE35" s="299"/>
      <c r="FF35" s="299"/>
      <c r="FG35" s="299"/>
      <c r="FH35" s="299"/>
      <c r="FI35" s="299"/>
      <c r="FJ35" s="299"/>
      <c r="FK35" s="299"/>
      <c r="FL35" s="299"/>
      <c r="FM35" s="299"/>
      <c r="FN35" s="299"/>
      <c r="FO35" s="299"/>
      <c r="FP35" s="299"/>
      <c r="FQ35" s="299"/>
      <c r="FR35" s="299"/>
      <c r="FS35" s="299"/>
      <c r="FT35" s="299"/>
      <c r="FU35" s="299"/>
      <c r="FV35" s="299"/>
      <c r="FW35" s="299"/>
      <c r="FX35" s="299"/>
      <c r="FY35" s="299"/>
      <c r="FZ35" s="299"/>
      <c r="GA35" s="299"/>
      <c r="GB35" s="299"/>
      <c r="GC35" s="299"/>
      <c r="GD35" s="299"/>
      <c r="GE35" s="299"/>
      <c r="GF35" s="299"/>
      <c r="GG35" s="299"/>
      <c r="GH35" s="299"/>
      <c r="GI35" s="299"/>
      <c r="GJ35" s="299"/>
      <c r="GK35" s="299"/>
      <c r="GL35" s="299"/>
      <c r="GM35" s="299"/>
      <c r="GN35" s="299"/>
      <c r="GO35" s="299"/>
      <c r="GP35" s="299"/>
      <c r="GQ35" s="299"/>
      <c r="GR35" s="299"/>
      <c r="GS35" s="299"/>
      <c r="GT35" s="299"/>
      <c r="GU35" s="299"/>
      <c r="GV35" s="299"/>
      <c r="GW35" s="299"/>
      <c r="GX35" s="299"/>
      <c r="GY35" s="299"/>
      <c r="GZ35" s="299"/>
      <c r="HA35" s="299"/>
      <c r="HB35" s="299"/>
      <c r="HC35" s="299"/>
      <c r="HD35" s="299"/>
      <c r="HE35" s="299"/>
      <c r="HF35" s="299"/>
      <c r="HG35" s="299"/>
      <c r="HH35" s="299"/>
      <c r="HI35" s="299"/>
      <c r="HJ35" s="299"/>
      <c r="HK35" s="299"/>
      <c r="HL35" s="299"/>
      <c r="HM35" s="299"/>
      <c r="HN35" s="299"/>
      <c r="HO35" s="299"/>
      <c r="HP35" s="299"/>
      <c r="HQ35" s="299"/>
      <c r="HR35" s="299"/>
      <c r="HS35" s="299"/>
      <c r="HT35" s="299"/>
      <c r="HU35" s="299"/>
      <c r="HV35" s="299"/>
      <c r="HW35" s="299"/>
      <c r="HX35" s="299"/>
      <c r="HY35" s="299"/>
      <c r="HZ35" s="299"/>
      <c r="IA35" s="299"/>
      <c r="IB35" s="299"/>
      <c r="IC35" s="299"/>
      <c r="ID35" s="299"/>
      <c r="IE35" s="299"/>
      <c r="IF35" s="299"/>
      <c r="IG35" s="299"/>
      <c r="IH35" s="299"/>
      <c r="II35" s="299"/>
      <c r="IJ35" s="299"/>
      <c r="IK35" s="299"/>
      <c r="IL35" s="299"/>
      <c r="IM35" s="299"/>
      <c r="IN35" s="299"/>
      <c r="IO35" s="299"/>
      <c r="IP35" s="299"/>
      <c r="IQ35" s="299"/>
      <c r="IR35" s="299"/>
      <c r="IS35" s="299"/>
      <c r="IT35" s="299"/>
      <c r="IU35" s="299"/>
      <c r="IV35" s="299"/>
    </row>
    <row r="36" s="298" customFormat="1" ht="26.25" customHeight="1" spans="1:256">
      <c r="A36" s="299"/>
      <c r="B36" s="299"/>
      <c r="C36" s="299"/>
      <c r="D36" s="299"/>
      <c r="E36" s="299"/>
      <c r="F36" s="299"/>
      <c r="G36" s="299"/>
      <c r="H36" s="299"/>
      <c r="I36" s="299"/>
      <c r="J36" s="299"/>
      <c r="K36" s="299"/>
      <c r="L36" s="299"/>
      <c r="M36" s="299"/>
      <c r="N36" s="300"/>
      <c r="O36" s="299"/>
      <c r="P36" s="299"/>
      <c r="Q36" s="299"/>
      <c r="R36" s="299"/>
      <c r="S36" s="299"/>
      <c r="T36" s="299"/>
      <c r="U36" s="299"/>
      <c r="V36" s="299"/>
      <c r="W36" s="299"/>
      <c r="X36" s="299"/>
      <c r="Y36" s="299"/>
      <c r="Z36" s="299"/>
      <c r="AA36" s="299"/>
      <c r="AB36" s="299"/>
      <c r="AC36" s="299"/>
      <c r="AD36" s="299"/>
      <c r="AE36" s="299"/>
      <c r="AF36" s="299"/>
      <c r="AG36" s="299"/>
      <c r="AH36" s="299"/>
      <c r="AI36" s="299"/>
      <c r="AJ36" s="299"/>
      <c r="AK36" s="299"/>
      <c r="AL36" s="299"/>
      <c r="AM36" s="299"/>
      <c r="AN36" s="299"/>
      <c r="AO36" s="299"/>
      <c r="AP36" s="299"/>
      <c r="AQ36" s="299"/>
      <c r="AR36" s="299"/>
      <c r="AS36" s="299"/>
      <c r="AT36" s="299"/>
      <c r="AU36" s="299"/>
      <c r="AV36" s="299"/>
      <c r="AW36" s="299"/>
      <c r="AX36" s="299"/>
      <c r="AY36" s="299"/>
      <c r="AZ36" s="299"/>
      <c r="BA36" s="299"/>
      <c r="BB36" s="299"/>
      <c r="BC36" s="299"/>
      <c r="BD36" s="299"/>
      <c r="BE36" s="299"/>
      <c r="BF36" s="299"/>
      <c r="BG36" s="299"/>
      <c r="BH36" s="299"/>
      <c r="BI36" s="299"/>
      <c r="BJ36" s="299"/>
      <c r="BK36" s="299"/>
      <c r="BL36" s="299"/>
      <c r="BM36" s="299"/>
      <c r="BN36" s="299"/>
      <c r="BO36" s="299"/>
      <c r="BP36" s="299"/>
      <c r="BQ36" s="299"/>
      <c r="BR36" s="299"/>
      <c r="BS36" s="299"/>
      <c r="BT36" s="299"/>
      <c r="BU36" s="299"/>
      <c r="BV36" s="299"/>
      <c r="BW36" s="299"/>
      <c r="BX36" s="299"/>
      <c r="BY36" s="299"/>
      <c r="BZ36" s="299"/>
      <c r="CA36" s="299"/>
      <c r="CB36" s="299"/>
      <c r="CC36" s="299"/>
      <c r="CD36" s="299"/>
      <c r="CE36" s="299"/>
      <c r="CF36" s="299"/>
      <c r="CG36" s="299"/>
      <c r="CH36" s="299"/>
      <c r="CI36" s="299"/>
      <c r="CJ36" s="299"/>
      <c r="CK36" s="299"/>
      <c r="CL36" s="299"/>
      <c r="CM36" s="299"/>
      <c r="CN36" s="299"/>
      <c r="CO36" s="299"/>
      <c r="CP36" s="299"/>
      <c r="CQ36" s="299"/>
      <c r="CR36" s="299"/>
      <c r="CS36" s="299"/>
      <c r="CT36" s="299"/>
      <c r="CU36" s="299"/>
      <c r="CV36" s="299"/>
      <c r="CW36" s="299"/>
      <c r="CX36" s="299"/>
      <c r="CY36" s="299"/>
      <c r="CZ36" s="299"/>
      <c r="DA36" s="299"/>
      <c r="DB36" s="299"/>
      <c r="DC36" s="299"/>
      <c r="DD36" s="299"/>
      <c r="DE36" s="299"/>
      <c r="DF36" s="299"/>
      <c r="DG36" s="299"/>
      <c r="DH36" s="299"/>
      <c r="DI36" s="299"/>
      <c r="DJ36" s="299"/>
      <c r="DK36" s="299"/>
      <c r="DL36" s="299"/>
      <c r="DM36" s="299"/>
      <c r="DN36" s="299"/>
      <c r="DO36" s="299"/>
      <c r="DP36" s="299"/>
      <c r="DQ36" s="299"/>
      <c r="DR36" s="299"/>
      <c r="DS36" s="299"/>
      <c r="DT36" s="299"/>
      <c r="DU36" s="299"/>
      <c r="DV36" s="299"/>
      <c r="DW36" s="299"/>
      <c r="DX36" s="299"/>
      <c r="DY36" s="299"/>
      <c r="DZ36" s="299"/>
      <c r="EA36" s="299"/>
      <c r="EB36" s="299"/>
      <c r="EC36" s="299"/>
      <c r="ED36" s="299"/>
      <c r="EE36" s="299"/>
      <c r="EF36" s="299"/>
      <c r="EG36" s="299"/>
      <c r="EH36" s="299"/>
      <c r="EI36" s="299"/>
      <c r="EJ36" s="299"/>
      <c r="EK36" s="299"/>
      <c r="EL36" s="299"/>
      <c r="EM36" s="299"/>
      <c r="EN36" s="299"/>
      <c r="EO36" s="299"/>
      <c r="EP36" s="299"/>
      <c r="EQ36" s="299"/>
      <c r="ER36" s="299"/>
      <c r="ES36" s="299"/>
      <c r="ET36" s="299"/>
      <c r="EU36" s="299"/>
      <c r="EV36" s="299"/>
      <c r="EW36" s="299"/>
      <c r="EX36" s="299"/>
      <c r="EY36" s="299"/>
      <c r="EZ36" s="299"/>
      <c r="FA36" s="299"/>
      <c r="FB36" s="299"/>
      <c r="FC36" s="299"/>
      <c r="FD36" s="299"/>
      <c r="FE36" s="299"/>
      <c r="FF36" s="299"/>
      <c r="FG36" s="299"/>
      <c r="FH36" s="299"/>
      <c r="FI36" s="299"/>
      <c r="FJ36" s="299"/>
      <c r="FK36" s="299"/>
      <c r="FL36" s="299"/>
      <c r="FM36" s="299"/>
      <c r="FN36" s="299"/>
      <c r="FO36" s="299"/>
      <c r="FP36" s="299"/>
      <c r="FQ36" s="299"/>
      <c r="FR36" s="299"/>
      <c r="FS36" s="299"/>
      <c r="FT36" s="299"/>
      <c r="FU36" s="299"/>
      <c r="FV36" s="299"/>
      <c r="FW36" s="299"/>
      <c r="FX36" s="299"/>
      <c r="FY36" s="299"/>
      <c r="FZ36" s="299"/>
      <c r="GA36" s="299"/>
      <c r="GB36" s="299"/>
      <c r="GC36" s="299"/>
      <c r="GD36" s="299"/>
      <c r="GE36" s="299"/>
      <c r="GF36" s="299"/>
      <c r="GG36" s="299"/>
      <c r="GH36" s="299"/>
      <c r="GI36" s="299"/>
      <c r="GJ36" s="299"/>
      <c r="GK36" s="299"/>
      <c r="GL36" s="299"/>
      <c r="GM36" s="299"/>
      <c r="GN36" s="299"/>
      <c r="GO36" s="299"/>
      <c r="GP36" s="299"/>
      <c r="GQ36" s="299"/>
      <c r="GR36" s="299"/>
      <c r="GS36" s="299"/>
      <c r="GT36" s="299"/>
      <c r="GU36" s="299"/>
      <c r="GV36" s="299"/>
      <c r="GW36" s="299"/>
      <c r="GX36" s="299"/>
      <c r="GY36" s="299"/>
      <c r="GZ36" s="299"/>
      <c r="HA36" s="299"/>
      <c r="HB36" s="299"/>
      <c r="HC36" s="299"/>
      <c r="HD36" s="299"/>
      <c r="HE36" s="299"/>
      <c r="HF36" s="299"/>
      <c r="HG36" s="299"/>
      <c r="HH36" s="299"/>
      <c r="HI36" s="299"/>
      <c r="HJ36" s="299"/>
      <c r="HK36" s="299"/>
      <c r="HL36" s="299"/>
      <c r="HM36" s="299"/>
      <c r="HN36" s="299"/>
      <c r="HO36" s="299"/>
      <c r="HP36" s="299"/>
      <c r="HQ36" s="299"/>
      <c r="HR36" s="299"/>
      <c r="HS36" s="299"/>
      <c r="HT36" s="299"/>
      <c r="HU36" s="299"/>
      <c r="HV36" s="299"/>
      <c r="HW36" s="299"/>
      <c r="HX36" s="299"/>
      <c r="HY36" s="299"/>
      <c r="HZ36" s="299"/>
      <c r="IA36" s="299"/>
      <c r="IB36" s="299"/>
      <c r="IC36" s="299"/>
      <c r="ID36" s="299"/>
      <c r="IE36" s="299"/>
      <c r="IF36" s="299"/>
      <c r="IG36" s="299"/>
      <c r="IH36" s="299"/>
      <c r="II36" s="299"/>
      <c r="IJ36" s="299"/>
      <c r="IK36" s="299"/>
      <c r="IL36" s="299"/>
      <c r="IM36" s="299"/>
      <c r="IN36" s="299"/>
      <c r="IO36" s="299"/>
      <c r="IP36" s="299"/>
      <c r="IQ36" s="299"/>
      <c r="IR36" s="299"/>
      <c r="IS36" s="299"/>
      <c r="IT36" s="299"/>
      <c r="IU36" s="299"/>
      <c r="IV36" s="299"/>
    </row>
    <row r="37" s="298" customFormat="1" ht="26.25" customHeight="1" spans="1:256">
      <c r="A37" s="299"/>
      <c r="B37" s="299"/>
      <c r="C37" s="299"/>
      <c r="D37" s="299"/>
      <c r="E37" s="299"/>
      <c r="F37" s="299"/>
      <c r="G37" s="299"/>
      <c r="H37" s="299"/>
      <c r="I37" s="299"/>
      <c r="J37" s="299"/>
      <c r="K37" s="299"/>
      <c r="L37" s="299"/>
      <c r="M37" s="299"/>
      <c r="N37" s="300"/>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299"/>
      <c r="AN37" s="299"/>
      <c r="AO37" s="299"/>
      <c r="AP37" s="299"/>
      <c r="AQ37" s="299"/>
      <c r="AR37" s="299"/>
      <c r="AS37" s="299"/>
      <c r="AT37" s="299"/>
      <c r="AU37" s="299"/>
      <c r="AV37" s="299"/>
      <c r="AW37" s="299"/>
      <c r="AX37" s="299"/>
      <c r="AY37" s="299"/>
      <c r="AZ37" s="299"/>
      <c r="BA37" s="299"/>
      <c r="BB37" s="299"/>
      <c r="BC37" s="299"/>
      <c r="BD37" s="299"/>
      <c r="BE37" s="299"/>
      <c r="BF37" s="299"/>
      <c r="BG37" s="299"/>
      <c r="BH37" s="299"/>
      <c r="BI37" s="299"/>
      <c r="BJ37" s="299"/>
      <c r="BK37" s="299"/>
      <c r="BL37" s="299"/>
      <c r="BM37" s="299"/>
      <c r="BN37" s="299"/>
      <c r="BO37" s="299"/>
      <c r="BP37" s="299"/>
      <c r="BQ37" s="299"/>
      <c r="BR37" s="299"/>
      <c r="BS37" s="299"/>
      <c r="BT37" s="299"/>
      <c r="BU37" s="299"/>
      <c r="BV37" s="299"/>
      <c r="BW37" s="299"/>
      <c r="BX37" s="299"/>
      <c r="BY37" s="299"/>
      <c r="BZ37" s="299"/>
      <c r="CA37" s="299"/>
      <c r="CB37" s="299"/>
      <c r="CC37" s="299"/>
      <c r="CD37" s="299"/>
      <c r="CE37" s="299"/>
      <c r="CF37" s="299"/>
      <c r="CG37" s="299"/>
      <c r="CH37" s="299"/>
      <c r="CI37" s="299"/>
      <c r="CJ37" s="299"/>
      <c r="CK37" s="299"/>
      <c r="CL37" s="299"/>
      <c r="CM37" s="299"/>
      <c r="CN37" s="299"/>
      <c r="CO37" s="299"/>
      <c r="CP37" s="299"/>
      <c r="CQ37" s="299"/>
      <c r="CR37" s="299"/>
      <c r="CS37" s="299"/>
      <c r="CT37" s="299"/>
      <c r="CU37" s="299"/>
      <c r="CV37" s="299"/>
      <c r="CW37" s="299"/>
      <c r="CX37" s="299"/>
      <c r="CY37" s="299"/>
      <c r="CZ37" s="299"/>
      <c r="DA37" s="299"/>
      <c r="DB37" s="299"/>
      <c r="DC37" s="299"/>
      <c r="DD37" s="299"/>
      <c r="DE37" s="299"/>
      <c r="DF37" s="299"/>
      <c r="DG37" s="299"/>
      <c r="DH37" s="299"/>
      <c r="DI37" s="299"/>
      <c r="DJ37" s="299"/>
      <c r="DK37" s="299"/>
      <c r="DL37" s="299"/>
      <c r="DM37" s="299"/>
      <c r="DN37" s="299"/>
      <c r="DO37" s="299"/>
      <c r="DP37" s="299"/>
      <c r="DQ37" s="299"/>
      <c r="DR37" s="299"/>
      <c r="DS37" s="299"/>
      <c r="DT37" s="299"/>
      <c r="DU37" s="299"/>
      <c r="DV37" s="299"/>
      <c r="DW37" s="299"/>
      <c r="DX37" s="299"/>
      <c r="DY37" s="299"/>
      <c r="DZ37" s="299"/>
      <c r="EA37" s="299"/>
      <c r="EB37" s="299"/>
      <c r="EC37" s="299"/>
      <c r="ED37" s="299"/>
      <c r="EE37" s="299"/>
      <c r="EF37" s="299"/>
      <c r="EG37" s="299"/>
      <c r="EH37" s="299"/>
      <c r="EI37" s="299"/>
      <c r="EJ37" s="299"/>
      <c r="EK37" s="299"/>
      <c r="EL37" s="299"/>
      <c r="EM37" s="299"/>
      <c r="EN37" s="299"/>
      <c r="EO37" s="299"/>
      <c r="EP37" s="299"/>
      <c r="EQ37" s="299"/>
      <c r="ER37" s="299"/>
      <c r="ES37" s="299"/>
      <c r="ET37" s="299"/>
      <c r="EU37" s="299"/>
      <c r="EV37" s="299"/>
      <c r="EW37" s="299"/>
      <c r="EX37" s="299"/>
      <c r="EY37" s="299"/>
      <c r="EZ37" s="299"/>
      <c r="FA37" s="299"/>
      <c r="FB37" s="299"/>
      <c r="FC37" s="299"/>
      <c r="FD37" s="299"/>
      <c r="FE37" s="299"/>
      <c r="FF37" s="299"/>
      <c r="FG37" s="299"/>
      <c r="FH37" s="299"/>
      <c r="FI37" s="299"/>
      <c r="FJ37" s="299"/>
      <c r="FK37" s="299"/>
      <c r="FL37" s="299"/>
      <c r="FM37" s="299"/>
      <c r="FN37" s="299"/>
      <c r="FO37" s="299"/>
      <c r="FP37" s="299"/>
      <c r="FQ37" s="299"/>
      <c r="FR37" s="299"/>
      <c r="FS37" s="299"/>
      <c r="FT37" s="299"/>
      <c r="FU37" s="299"/>
      <c r="FV37" s="299"/>
      <c r="FW37" s="299"/>
      <c r="FX37" s="299"/>
      <c r="FY37" s="299"/>
      <c r="FZ37" s="299"/>
      <c r="GA37" s="299"/>
      <c r="GB37" s="299"/>
      <c r="GC37" s="299"/>
      <c r="GD37" s="299"/>
      <c r="GE37" s="299"/>
      <c r="GF37" s="299"/>
      <c r="GG37" s="299"/>
      <c r="GH37" s="299"/>
      <c r="GI37" s="299"/>
      <c r="GJ37" s="299"/>
      <c r="GK37" s="299"/>
      <c r="GL37" s="299"/>
      <c r="GM37" s="299"/>
      <c r="GN37" s="299"/>
      <c r="GO37" s="299"/>
      <c r="GP37" s="299"/>
      <c r="GQ37" s="299"/>
      <c r="GR37" s="299"/>
      <c r="GS37" s="299"/>
      <c r="GT37" s="299"/>
      <c r="GU37" s="299"/>
      <c r="GV37" s="299"/>
      <c r="GW37" s="299"/>
      <c r="GX37" s="299"/>
      <c r="GY37" s="299"/>
      <c r="GZ37" s="299"/>
      <c r="HA37" s="299"/>
      <c r="HB37" s="299"/>
      <c r="HC37" s="299"/>
      <c r="HD37" s="299"/>
      <c r="HE37" s="299"/>
      <c r="HF37" s="299"/>
      <c r="HG37" s="299"/>
      <c r="HH37" s="299"/>
      <c r="HI37" s="299"/>
      <c r="HJ37" s="299"/>
      <c r="HK37" s="299"/>
      <c r="HL37" s="299"/>
      <c r="HM37" s="299"/>
      <c r="HN37" s="299"/>
      <c r="HO37" s="299"/>
      <c r="HP37" s="299"/>
      <c r="HQ37" s="299"/>
      <c r="HR37" s="299"/>
      <c r="HS37" s="299"/>
      <c r="HT37" s="299"/>
      <c r="HU37" s="299"/>
      <c r="HV37" s="299"/>
      <c r="HW37" s="299"/>
      <c r="HX37" s="299"/>
      <c r="HY37" s="299"/>
      <c r="HZ37" s="299"/>
      <c r="IA37" s="299"/>
      <c r="IB37" s="299"/>
      <c r="IC37" s="299"/>
      <c r="ID37" s="299"/>
      <c r="IE37" s="299"/>
      <c r="IF37" s="299"/>
      <c r="IG37" s="299"/>
      <c r="IH37" s="299"/>
      <c r="II37" s="299"/>
      <c r="IJ37" s="299"/>
      <c r="IK37" s="299"/>
      <c r="IL37" s="299"/>
      <c r="IM37" s="299"/>
      <c r="IN37" s="299"/>
      <c r="IO37" s="299"/>
      <c r="IP37" s="299"/>
      <c r="IQ37" s="299"/>
      <c r="IR37" s="299"/>
      <c r="IS37" s="299"/>
      <c r="IT37" s="299"/>
      <c r="IU37" s="299"/>
      <c r="IV37" s="299"/>
    </row>
    <row r="38" s="298" customFormat="1" ht="26.25" customHeight="1" spans="1:256">
      <c r="A38" s="299"/>
      <c r="B38" s="299"/>
      <c r="C38" s="299"/>
      <c r="D38" s="299"/>
      <c r="E38" s="299"/>
      <c r="F38" s="299"/>
      <c r="G38" s="299"/>
      <c r="H38" s="299"/>
      <c r="I38" s="299"/>
      <c r="J38" s="299"/>
      <c r="K38" s="299"/>
      <c r="L38" s="299"/>
      <c r="M38" s="299"/>
      <c r="N38" s="300"/>
      <c r="O38" s="299"/>
      <c r="P38" s="299"/>
      <c r="Q38" s="299"/>
      <c r="R38" s="299"/>
      <c r="S38" s="299"/>
      <c r="T38" s="299"/>
      <c r="U38" s="299"/>
      <c r="V38" s="299"/>
      <c r="W38" s="299"/>
      <c r="X38" s="299"/>
      <c r="Y38" s="299"/>
      <c r="Z38" s="299"/>
      <c r="AA38" s="299"/>
      <c r="AB38" s="299"/>
      <c r="AC38" s="299"/>
      <c r="AD38" s="299"/>
      <c r="AE38" s="299"/>
      <c r="AF38" s="299"/>
      <c r="AG38" s="299"/>
      <c r="AH38" s="299"/>
      <c r="AI38" s="299"/>
      <c r="AJ38" s="299"/>
      <c r="AK38" s="299"/>
      <c r="AL38" s="299"/>
      <c r="AM38" s="299"/>
      <c r="AN38" s="299"/>
      <c r="AO38" s="299"/>
      <c r="AP38" s="299"/>
      <c r="AQ38" s="299"/>
      <c r="AR38" s="299"/>
      <c r="AS38" s="299"/>
      <c r="AT38" s="299"/>
      <c r="AU38" s="299"/>
      <c r="AV38" s="299"/>
      <c r="AW38" s="299"/>
      <c r="AX38" s="299"/>
      <c r="AY38" s="299"/>
      <c r="AZ38" s="299"/>
      <c r="BA38" s="299"/>
      <c r="BB38" s="299"/>
      <c r="BC38" s="299"/>
      <c r="BD38" s="299"/>
      <c r="BE38" s="299"/>
      <c r="BF38" s="299"/>
      <c r="BG38" s="299"/>
      <c r="BH38" s="299"/>
      <c r="BI38" s="299"/>
      <c r="BJ38" s="299"/>
      <c r="BK38" s="299"/>
      <c r="BL38" s="299"/>
      <c r="BM38" s="299"/>
      <c r="BN38" s="299"/>
      <c r="BO38" s="299"/>
      <c r="BP38" s="299"/>
      <c r="BQ38" s="299"/>
      <c r="BR38" s="299"/>
      <c r="BS38" s="299"/>
      <c r="BT38" s="299"/>
      <c r="BU38" s="299"/>
      <c r="BV38" s="299"/>
      <c r="BW38" s="299"/>
      <c r="BX38" s="299"/>
      <c r="BY38" s="299"/>
      <c r="BZ38" s="299"/>
      <c r="CA38" s="299"/>
      <c r="CB38" s="299"/>
      <c r="CC38" s="299"/>
      <c r="CD38" s="299"/>
      <c r="CE38" s="299"/>
      <c r="CF38" s="299"/>
      <c r="CG38" s="299"/>
      <c r="CH38" s="299"/>
      <c r="CI38" s="299"/>
      <c r="CJ38" s="299"/>
      <c r="CK38" s="299"/>
      <c r="CL38" s="299"/>
      <c r="CM38" s="299"/>
      <c r="CN38" s="299"/>
      <c r="CO38" s="299"/>
      <c r="CP38" s="299"/>
      <c r="CQ38" s="299"/>
      <c r="CR38" s="299"/>
      <c r="CS38" s="299"/>
      <c r="CT38" s="299"/>
      <c r="CU38" s="299"/>
      <c r="CV38" s="299"/>
      <c r="CW38" s="299"/>
      <c r="CX38" s="299"/>
      <c r="CY38" s="299"/>
      <c r="CZ38" s="299"/>
      <c r="DA38" s="299"/>
      <c r="DB38" s="299"/>
      <c r="DC38" s="299"/>
      <c r="DD38" s="299"/>
      <c r="DE38" s="299"/>
      <c r="DF38" s="299"/>
      <c r="DG38" s="299"/>
      <c r="DH38" s="299"/>
      <c r="DI38" s="299"/>
      <c r="DJ38" s="299"/>
      <c r="DK38" s="299"/>
      <c r="DL38" s="299"/>
      <c r="DM38" s="299"/>
      <c r="DN38" s="299"/>
      <c r="DO38" s="299"/>
      <c r="DP38" s="299"/>
      <c r="DQ38" s="299"/>
      <c r="DR38" s="299"/>
      <c r="DS38" s="299"/>
      <c r="DT38" s="299"/>
      <c r="DU38" s="299"/>
      <c r="DV38" s="299"/>
      <c r="DW38" s="299"/>
      <c r="DX38" s="299"/>
      <c r="DY38" s="299"/>
      <c r="DZ38" s="299"/>
      <c r="EA38" s="299"/>
      <c r="EB38" s="299"/>
      <c r="EC38" s="299"/>
      <c r="ED38" s="299"/>
      <c r="EE38" s="299"/>
      <c r="EF38" s="299"/>
      <c r="EG38" s="299"/>
      <c r="EH38" s="299"/>
      <c r="EI38" s="299"/>
      <c r="EJ38" s="299"/>
      <c r="EK38" s="299"/>
      <c r="EL38" s="299"/>
      <c r="EM38" s="299"/>
      <c r="EN38" s="299"/>
      <c r="EO38" s="299"/>
      <c r="EP38" s="299"/>
      <c r="EQ38" s="299"/>
      <c r="ER38" s="299"/>
      <c r="ES38" s="299"/>
      <c r="ET38" s="299"/>
      <c r="EU38" s="299"/>
      <c r="EV38" s="299"/>
      <c r="EW38" s="299"/>
      <c r="EX38" s="299"/>
      <c r="EY38" s="299"/>
      <c r="EZ38" s="299"/>
      <c r="FA38" s="299"/>
      <c r="FB38" s="299"/>
      <c r="FC38" s="299"/>
      <c r="FD38" s="299"/>
      <c r="FE38" s="299"/>
      <c r="FF38" s="299"/>
      <c r="FG38" s="299"/>
      <c r="FH38" s="299"/>
      <c r="FI38" s="299"/>
      <c r="FJ38" s="299"/>
      <c r="FK38" s="299"/>
      <c r="FL38" s="299"/>
      <c r="FM38" s="299"/>
      <c r="FN38" s="299"/>
      <c r="FO38" s="299"/>
      <c r="FP38" s="299"/>
      <c r="FQ38" s="299"/>
      <c r="FR38" s="299"/>
      <c r="FS38" s="299"/>
      <c r="FT38" s="299"/>
      <c r="FU38" s="299"/>
      <c r="FV38" s="299"/>
      <c r="FW38" s="299"/>
      <c r="FX38" s="299"/>
      <c r="FY38" s="299"/>
      <c r="FZ38" s="299"/>
      <c r="GA38" s="299"/>
      <c r="GB38" s="299"/>
      <c r="GC38" s="299"/>
      <c r="GD38" s="299"/>
      <c r="GE38" s="299"/>
      <c r="GF38" s="299"/>
      <c r="GG38" s="299"/>
      <c r="GH38" s="299"/>
      <c r="GI38" s="299"/>
      <c r="GJ38" s="299"/>
      <c r="GK38" s="299"/>
      <c r="GL38" s="299"/>
      <c r="GM38" s="299"/>
      <c r="GN38" s="299"/>
      <c r="GO38" s="299"/>
      <c r="GP38" s="299"/>
      <c r="GQ38" s="299"/>
      <c r="GR38" s="299"/>
      <c r="GS38" s="299"/>
      <c r="GT38" s="299"/>
      <c r="GU38" s="299"/>
      <c r="GV38" s="299"/>
      <c r="GW38" s="299"/>
      <c r="GX38" s="299"/>
      <c r="GY38" s="299"/>
      <c r="GZ38" s="299"/>
      <c r="HA38" s="299"/>
      <c r="HB38" s="299"/>
      <c r="HC38" s="299"/>
      <c r="HD38" s="299"/>
      <c r="HE38" s="299"/>
      <c r="HF38" s="299"/>
      <c r="HG38" s="299"/>
      <c r="HH38" s="299"/>
      <c r="HI38" s="299"/>
      <c r="HJ38" s="299"/>
      <c r="HK38" s="299"/>
      <c r="HL38" s="299"/>
      <c r="HM38" s="299"/>
      <c r="HN38" s="299"/>
      <c r="HO38" s="299"/>
      <c r="HP38" s="299"/>
      <c r="HQ38" s="299"/>
      <c r="HR38" s="299"/>
      <c r="HS38" s="299"/>
      <c r="HT38" s="299"/>
      <c r="HU38" s="299"/>
      <c r="HV38" s="299"/>
      <c r="HW38" s="299"/>
      <c r="HX38" s="299"/>
      <c r="HY38" s="299"/>
      <c r="HZ38" s="299"/>
      <c r="IA38" s="299"/>
      <c r="IB38" s="299"/>
      <c r="IC38" s="299"/>
      <c r="ID38" s="299"/>
      <c r="IE38" s="299"/>
      <c r="IF38" s="299"/>
      <c r="IG38" s="299"/>
      <c r="IH38" s="299"/>
      <c r="II38" s="299"/>
      <c r="IJ38" s="299"/>
      <c r="IK38" s="299"/>
      <c r="IL38" s="299"/>
      <c r="IM38" s="299"/>
      <c r="IN38" s="299"/>
      <c r="IO38" s="299"/>
      <c r="IP38" s="299"/>
      <c r="IQ38" s="299"/>
      <c r="IR38" s="299"/>
      <c r="IS38" s="299"/>
      <c r="IT38" s="299"/>
      <c r="IU38" s="299"/>
      <c r="IV38" s="299"/>
    </row>
    <row r="39" s="298" customFormat="1" ht="26.25" customHeight="1" spans="1:256">
      <c r="A39" s="299"/>
      <c r="B39" s="299"/>
      <c r="C39" s="299"/>
      <c r="D39" s="299"/>
      <c r="E39" s="299"/>
      <c r="F39" s="299"/>
      <c r="G39" s="299"/>
      <c r="H39" s="299"/>
      <c r="I39" s="299"/>
      <c r="J39" s="299"/>
      <c r="K39" s="299"/>
      <c r="L39" s="299"/>
      <c r="M39" s="299"/>
      <c r="N39" s="300"/>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299"/>
      <c r="DE39" s="299"/>
      <c r="DF39" s="299"/>
      <c r="DG39" s="299"/>
      <c r="DH39" s="299"/>
      <c r="DI39" s="299"/>
      <c r="DJ39" s="299"/>
      <c r="DK39" s="299"/>
      <c r="DL39" s="299"/>
      <c r="DM39" s="299"/>
      <c r="DN39" s="299"/>
      <c r="DO39" s="299"/>
      <c r="DP39" s="299"/>
      <c r="DQ39" s="299"/>
      <c r="DR39" s="299"/>
      <c r="DS39" s="299"/>
      <c r="DT39" s="299"/>
      <c r="DU39" s="299"/>
      <c r="DV39" s="299"/>
      <c r="DW39" s="299"/>
      <c r="DX39" s="299"/>
      <c r="DY39" s="299"/>
      <c r="DZ39" s="299"/>
      <c r="EA39" s="299"/>
      <c r="EB39" s="299"/>
      <c r="EC39" s="299"/>
      <c r="ED39" s="299"/>
      <c r="EE39" s="299"/>
      <c r="EF39" s="299"/>
      <c r="EG39" s="299"/>
      <c r="EH39" s="299"/>
      <c r="EI39" s="299"/>
      <c r="EJ39" s="299"/>
      <c r="EK39" s="299"/>
      <c r="EL39" s="299"/>
      <c r="EM39" s="299"/>
      <c r="EN39" s="299"/>
      <c r="EO39" s="299"/>
      <c r="EP39" s="299"/>
      <c r="EQ39" s="299"/>
      <c r="ER39" s="299"/>
      <c r="ES39" s="299"/>
      <c r="ET39" s="299"/>
      <c r="EU39" s="299"/>
      <c r="EV39" s="299"/>
      <c r="EW39" s="299"/>
      <c r="EX39" s="299"/>
      <c r="EY39" s="299"/>
      <c r="EZ39" s="299"/>
      <c r="FA39" s="299"/>
      <c r="FB39" s="299"/>
      <c r="FC39" s="299"/>
      <c r="FD39" s="299"/>
      <c r="FE39" s="299"/>
      <c r="FF39" s="299"/>
      <c r="FG39" s="299"/>
      <c r="FH39" s="299"/>
      <c r="FI39" s="299"/>
      <c r="FJ39" s="299"/>
      <c r="FK39" s="299"/>
      <c r="FL39" s="299"/>
      <c r="FM39" s="299"/>
      <c r="FN39" s="299"/>
      <c r="FO39" s="299"/>
      <c r="FP39" s="299"/>
      <c r="FQ39" s="299"/>
      <c r="FR39" s="299"/>
      <c r="FS39" s="299"/>
      <c r="FT39" s="299"/>
      <c r="FU39" s="299"/>
      <c r="FV39" s="299"/>
      <c r="FW39" s="299"/>
      <c r="FX39" s="299"/>
      <c r="FY39" s="299"/>
      <c r="FZ39" s="299"/>
      <c r="GA39" s="299"/>
      <c r="GB39" s="299"/>
      <c r="GC39" s="299"/>
      <c r="GD39" s="299"/>
      <c r="GE39" s="299"/>
      <c r="GF39" s="299"/>
      <c r="GG39" s="299"/>
      <c r="GH39" s="299"/>
      <c r="GI39" s="299"/>
      <c r="GJ39" s="299"/>
      <c r="GK39" s="299"/>
      <c r="GL39" s="299"/>
      <c r="GM39" s="299"/>
      <c r="GN39" s="299"/>
      <c r="GO39" s="299"/>
      <c r="GP39" s="299"/>
      <c r="GQ39" s="299"/>
      <c r="GR39" s="299"/>
      <c r="GS39" s="299"/>
      <c r="GT39" s="299"/>
      <c r="GU39" s="299"/>
      <c r="GV39" s="299"/>
      <c r="GW39" s="299"/>
      <c r="GX39" s="299"/>
      <c r="GY39" s="299"/>
      <c r="GZ39" s="299"/>
      <c r="HA39" s="299"/>
      <c r="HB39" s="299"/>
      <c r="HC39" s="299"/>
      <c r="HD39" s="299"/>
      <c r="HE39" s="299"/>
      <c r="HF39" s="299"/>
      <c r="HG39" s="299"/>
      <c r="HH39" s="299"/>
      <c r="HI39" s="299"/>
      <c r="HJ39" s="299"/>
      <c r="HK39" s="299"/>
      <c r="HL39" s="299"/>
      <c r="HM39" s="299"/>
      <c r="HN39" s="299"/>
      <c r="HO39" s="299"/>
      <c r="HP39" s="299"/>
      <c r="HQ39" s="299"/>
      <c r="HR39" s="299"/>
      <c r="HS39" s="299"/>
      <c r="HT39" s="299"/>
      <c r="HU39" s="299"/>
      <c r="HV39" s="299"/>
      <c r="HW39" s="299"/>
      <c r="HX39" s="299"/>
      <c r="HY39" s="299"/>
      <c r="HZ39" s="299"/>
      <c r="IA39" s="299"/>
      <c r="IB39" s="299"/>
      <c r="IC39" s="299"/>
      <c r="ID39" s="299"/>
      <c r="IE39" s="299"/>
      <c r="IF39" s="299"/>
      <c r="IG39" s="299"/>
      <c r="IH39" s="299"/>
      <c r="II39" s="299"/>
      <c r="IJ39" s="299"/>
      <c r="IK39" s="299"/>
      <c r="IL39" s="299"/>
      <c r="IM39" s="299"/>
      <c r="IN39" s="299"/>
      <c r="IO39" s="299"/>
      <c r="IP39" s="299"/>
      <c r="IQ39" s="299"/>
      <c r="IR39" s="299"/>
      <c r="IS39" s="299"/>
      <c r="IT39" s="299"/>
      <c r="IU39" s="299"/>
      <c r="IV39" s="299"/>
    </row>
    <row r="40" s="298" customFormat="1" ht="26.25" customHeight="1" spans="1:256">
      <c r="A40" s="299"/>
      <c r="B40" s="299"/>
      <c r="C40" s="299"/>
      <c r="D40" s="299"/>
      <c r="E40" s="299"/>
      <c r="F40" s="299"/>
      <c r="G40" s="299"/>
      <c r="H40" s="299"/>
      <c r="I40" s="299"/>
      <c r="J40" s="299"/>
      <c r="K40" s="299"/>
      <c r="L40" s="299"/>
      <c r="M40" s="299"/>
      <c r="N40" s="300"/>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99"/>
      <c r="BU40" s="299"/>
      <c r="BV40" s="299"/>
      <c r="BW40" s="299"/>
      <c r="BX40" s="299"/>
      <c r="BY40" s="299"/>
      <c r="BZ40" s="299"/>
      <c r="CA40" s="299"/>
      <c r="CB40" s="299"/>
      <c r="CC40" s="299"/>
      <c r="CD40" s="299"/>
      <c r="CE40" s="299"/>
      <c r="CF40" s="299"/>
      <c r="CG40" s="299"/>
      <c r="CH40" s="299"/>
      <c r="CI40" s="299"/>
      <c r="CJ40" s="299"/>
      <c r="CK40" s="299"/>
      <c r="CL40" s="299"/>
      <c r="CM40" s="299"/>
      <c r="CN40" s="299"/>
      <c r="CO40" s="299"/>
      <c r="CP40" s="299"/>
      <c r="CQ40" s="299"/>
      <c r="CR40" s="299"/>
      <c r="CS40" s="299"/>
      <c r="CT40" s="299"/>
      <c r="CU40" s="299"/>
      <c r="CV40" s="299"/>
      <c r="CW40" s="299"/>
      <c r="CX40" s="299"/>
      <c r="CY40" s="299"/>
      <c r="CZ40" s="299"/>
      <c r="DA40" s="299"/>
      <c r="DB40" s="299"/>
      <c r="DC40" s="299"/>
      <c r="DD40" s="299"/>
      <c r="DE40" s="299"/>
      <c r="DF40" s="299"/>
      <c r="DG40" s="299"/>
      <c r="DH40" s="299"/>
      <c r="DI40" s="299"/>
      <c r="DJ40" s="299"/>
      <c r="DK40" s="299"/>
      <c r="DL40" s="299"/>
      <c r="DM40" s="299"/>
      <c r="DN40" s="299"/>
      <c r="DO40" s="299"/>
      <c r="DP40" s="299"/>
      <c r="DQ40" s="299"/>
      <c r="DR40" s="299"/>
      <c r="DS40" s="299"/>
      <c r="DT40" s="299"/>
      <c r="DU40" s="299"/>
      <c r="DV40" s="299"/>
      <c r="DW40" s="299"/>
      <c r="DX40" s="299"/>
      <c r="DY40" s="299"/>
      <c r="DZ40" s="299"/>
      <c r="EA40" s="299"/>
      <c r="EB40" s="299"/>
      <c r="EC40" s="299"/>
      <c r="ED40" s="299"/>
      <c r="EE40" s="299"/>
      <c r="EF40" s="299"/>
      <c r="EG40" s="299"/>
      <c r="EH40" s="299"/>
      <c r="EI40" s="299"/>
      <c r="EJ40" s="299"/>
      <c r="EK40" s="299"/>
      <c r="EL40" s="299"/>
      <c r="EM40" s="299"/>
      <c r="EN40" s="299"/>
      <c r="EO40" s="299"/>
      <c r="EP40" s="299"/>
      <c r="EQ40" s="299"/>
      <c r="ER40" s="299"/>
      <c r="ES40" s="299"/>
      <c r="ET40" s="299"/>
      <c r="EU40" s="299"/>
      <c r="EV40" s="299"/>
      <c r="EW40" s="299"/>
      <c r="EX40" s="299"/>
      <c r="EY40" s="299"/>
      <c r="EZ40" s="299"/>
      <c r="FA40" s="299"/>
      <c r="FB40" s="299"/>
      <c r="FC40" s="299"/>
      <c r="FD40" s="299"/>
      <c r="FE40" s="299"/>
      <c r="FF40" s="299"/>
      <c r="FG40" s="299"/>
      <c r="FH40" s="299"/>
      <c r="FI40" s="299"/>
      <c r="FJ40" s="299"/>
      <c r="FK40" s="299"/>
      <c r="FL40" s="299"/>
      <c r="FM40" s="299"/>
      <c r="FN40" s="299"/>
      <c r="FO40" s="299"/>
      <c r="FP40" s="299"/>
      <c r="FQ40" s="299"/>
      <c r="FR40" s="299"/>
      <c r="FS40" s="299"/>
      <c r="FT40" s="299"/>
      <c r="FU40" s="299"/>
      <c r="FV40" s="299"/>
      <c r="FW40" s="299"/>
      <c r="FX40" s="299"/>
      <c r="FY40" s="299"/>
      <c r="FZ40" s="299"/>
      <c r="GA40" s="299"/>
      <c r="GB40" s="299"/>
      <c r="GC40" s="299"/>
      <c r="GD40" s="299"/>
      <c r="GE40" s="299"/>
      <c r="GF40" s="299"/>
      <c r="GG40" s="299"/>
      <c r="GH40" s="299"/>
      <c r="GI40" s="299"/>
      <c r="GJ40" s="299"/>
      <c r="GK40" s="299"/>
      <c r="GL40" s="299"/>
      <c r="GM40" s="299"/>
      <c r="GN40" s="299"/>
      <c r="GO40" s="299"/>
      <c r="GP40" s="299"/>
      <c r="GQ40" s="299"/>
      <c r="GR40" s="299"/>
      <c r="GS40" s="299"/>
      <c r="GT40" s="299"/>
      <c r="GU40" s="299"/>
      <c r="GV40" s="299"/>
      <c r="GW40" s="299"/>
      <c r="GX40" s="299"/>
      <c r="GY40" s="299"/>
      <c r="GZ40" s="299"/>
      <c r="HA40" s="299"/>
      <c r="HB40" s="299"/>
      <c r="HC40" s="299"/>
      <c r="HD40" s="299"/>
      <c r="HE40" s="299"/>
      <c r="HF40" s="299"/>
      <c r="HG40" s="299"/>
      <c r="HH40" s="299"/>
      <c r="HI40" s="299"/>
      <c r="HJ40" s="299"/>
      <c r="HK40" s="299"/>
      <c r="HL40" s="299"/>
      <c r="HM40" s="299"/>
      <c r="HN40" s="299"/>
      <c r="HO40" s="299"/>
      <c r="HP40" s="299"/>
      <c r="HQ40" s="299"/>
      <c r="HR40" s="299"/>
      <c r="HS40" s="299"/>
      <c r="HT40" s="299"/>
      <c r="HU40" s="299"/>
      <c r="HV40" s="299"/>
      <c r="HW40" s="299"/>
      <c r="HX40" s="299"/>
      <c r="HY40" s="299"/>
      <c r="HZ40" s="299"/>
      <c r="IA40" s="299"/>
      <c r="IB40" s="299"/>
      <c r="IC40" s="299"/>
      <c r="ID40" s="299"/>
      <c r="IE40" s="299"/>
      <c r="IF40" s="299"/>
      <c r="IG40" s="299"/>
      <c r="IH40" s="299"/>
      <c r="II40" s="299"/>
      <c r="IJ40" s="299"/>
      <c r="IK40" s="299"/>
      <c r="IL40" s="299"/>
      <c r="IM40" s="299"/>
      <c r="IN40" s="299"/>
      <c r="IO40" s="299"/>
      <c r="IP40" s="299"/>
      <c r="IQ40" s="299"/>
      <c r="IR40" s="299"/>
      <c r="IS40" s="299"/>
      <c r="IT40" s="299"/>
      <c r="IU40" s="299"/>
      <c r="IV40" s="299"/>
    </row>
    <row r="41" s="298" customFormat="1" ht="26.25" customHeight="1" spans="1:256">
      <c r="A41" s="299"/>
      <c r="B41" s="299"/>
      <c r="C41" s="299"/>
      <c r="D41" s="299"/>
      <c r="E41" s="299"/>
      <c r="F41" s="299"/>
      <c r="G41" s="299"/>
      <c r="H41" s="299"/>
      <c r="I41" s="299"/>
      <c r="J41" s="299"/>
      <c r="K41" s="299"/>
      <c r="L41" s="299"/>
      <c r="M41" s="299"/>
      <c r="N41" s="300"/>
      <c r="O41" s="299"/>
      <c r="P41" s="299"/>
      <c r="Q41" s="299"/>
      <c r="R41" s="299"/>
      <c r="S41" s="299"/>
      <c r="T41" s="299"/>
      <c r="U41" s="299"/>
      <c r="V41" s="299"/>
      <c r="W41" s="299"/>
      <c r="X41" s="299"/>
      <c r="Y41" s="299"/>
      <c r="Z41" s="299"/>
      <c r="AA41" s="299"/>
      <c r="AB41" s="299"/>
      <c r="AC41" s="299"/>
      <c r="AD41" s="299"/>
      <c r="AE41" s="299"/>
      <c r="AF41" s="299"/>
      <c r="AG41" s="299"/>
      <c r="AH41" s="299"/>
      <c r="AI41" s="299"/>
      <c r="AJ41" s="299"/>
      <c r="AK41" s="299"/>
      <c r="AL41" s="299"/>
      <c r="AM41" s="299"/>
      <c r="AN41" s="299"/>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299"/>
      <c r="BN41" s="299"/>
      <c r="BO41" s="299"/>
      <c r="BP41" s="299"/>
      <c r="BQ41" s="299"/>
      <c r="BR41" s="299"/>
      <c r="BS41" s="299"/>
      <c r="BT41" s="299"/>
      <c r="BU41" s="299"/>
      <c r="BV41" s="299"/>
      <c r="BW41" s="299"/>
      <c r="BX41" s="299"/>
      <c r="BY41" s="299"/>
      <c r="BZ41" s="299"/>
      <c r="CA41" s="299"/>
      <c r="CB41" s="299"/>
      <c r="CC41" s="299"/>
      <c r="CD41" s="299"/>
      <c r="CE41" s="299"/>
      <c r="CF41" s="299"/>
      <c r="CG41" s="299"/>
      <c r="CH41" s="299"/>
      <c r="CI41" s="299"/>
      <c r="CJ41" s="299"/>
      <c r="CK41" s="299"/>
      <c r="CL41" s="299"/>
      <c r="CM41" s="299"/>
      <c r="CN41" s="299"/>
      <c r="CO41" s="299"/>
      <c r="CP41" s="299"/>
      <c r="CQ41" s="299"/>
      <c r="CR41" s="299"/>
      <c r="CS41" s="299"/>
      <c r="CT41" s="299"/>
      <c r="CU41" s="299"/>
      <c r="CV41" s="299"/>
      <c r="CW41" s="299"/>
      <c r="CX41" s="299"/>
      <c r="CY41" s="299"/>
      <c r="CZ41" s="299"/>
      <c r="DA41" s="299"/>
      <c r="DB41" s="299"/>
      <c r="DC41" s="299"/>
      <c r="DD41" s="299"/>
      <c r="DE41" s="299"/>
      <c r="DF41" s="299"/>
      <c r="DG41" s="299"/>
      <c r="DH41" s="299"/>
      <c r="DI41" s="299"/>
      <c r="DJ41" s="299"/>
      <c r="DK41" s="299"/>
      <c r="DL41" s="299"/>
      <c r="DM41" s="299"/>
      <c r="DN41" s="299"/>
      <c r="DO41" s="299"/>
      <c r="DP41" s="299"/>
      <c r="DQ41" s="299"/>
      <c r="DR41" s="299"/>
      <c r="DS41" s="299"/>
      <c r="DT41" s="299"/>
      <c r="DU41" s="299"/>
      <c r="DV41" s="299"/>
      <c r="DW41" s="299"/>
      <c r="DX41" s="299"/>
      <c r="DY41" s="299"/>
      <c r="DZ41" s="299"/>
      <c r="EA41" s="299"/>
      <c r="EB41" s="299"/>
      <c r="EC41" s="299"/>
      <c r="ED41" s="299"/>
      <c r="EE41" s="299"/>
      <c r="EF41" s="299"/>
      <c r="EG41" s="299"/>
      <c r="EH41" s="299"/>
      <c r="EI41" s="299"/>
      <c r="EJ41" s="299"/>
      <c r="EK41" s="299"/>
      <c r="EL41" s="299"/>
      <c r="EM41" s="299"/>
      <c r="EN41" s="299"/>
      <c r="EO41" s="299"/>
      <c r="EP41" s="299"/>
      <c r="EQ41" s="299"/>
      <c r="ER41" s="299"/>
      <c r="ES41" s="299"/>
      <c r="ET41" s="299"/>
      <c r="EU41" s="299"/>
      <c r="EV41" s="299"/>
      <c r="EW41" s="299"/>
      <c r="EX41" s="299"/>
      <c r="EY41" s="299"/>
      <c r="EZ41" s="299"/>
      <c r="FA41" s="299"/>
      <c r="FB41" s="299"/>
      <c r="FC41" s="299"/>
      <c r="FD41" s="299"/>
      <c r="FE41" s="299"/>
      <c r="FF41" s="299"/>
      <c r="FG41" s="299"/>
      <c r="FH41" s="299"/>
      <c r="FI41" s="299"/>
      <c r="FJ41" s="299"/>
      <c r="FK41" s="299"/>
      <c r="FL41" s="299"/>
      <c r="FM41" s="299"/>
      <c r="FN41" s="299"/>
      <c r="FO41" s="299"/>
      <c r="FP41" s="299"/>
      <c r="FQ41" s="299"/>
      <c r="FR41" s="299"/>
      <c r="FS41" s="299"/>
      <c r="FT41" s="299"/>
      <c r="FU41" s="299"/>
      <c r="FV41" s="299"/>
      <c r="FW41" s="299"/>
      <c r="FX41" s="299"/>
      <c r="FY41" s="299"/>
      <c r="FZ41" s="299"/>
      <c r="GA41" s="299"/>
      <c r="GB41" s="299"/>
      <c r="GC41" s="299"/>
      <c r="GD41" s="299"/>
      <c r="GE41" s="299"/>
      <c r="GF41" s="299"/>
      <c r="GG41" s="299"/>
      <c r="GH41" s="299"/>
      <c r="GI41" s="299"/>
      <c r="GJ41" s="299"/>
      <c r="GK41" s="299"/>
      <c r="GL41" s="299"/>
      <c r="GM41" s="299"/>
      <c r="GN41" s="299"/>
      <c r="GO41" s="299"/>
      <c r="GP41" s="299"/>
      <c r="GQ41" s="299"/>
      <c r="GR41" s="299"/>
      <c r="GS41" s="299"/>
      <c r="GT41" s="299"/>
      <c r="GU41" s="299"/>
      <c r="GV41" s="299"/>
      <c r="GW41" s="299"/>
      <c r="GX41" s="299"/>
      <c r="GY41" s="299"/>
      <c r="GZ41" s="299"/>
      <c r="HA41" s="299"/>
      <c r="HB41" s="299"/>
      <c r="HC41" s="299"/>
      <c r="HD41" s="299"/>
      <c r="HE41" s="299"/>
      <c r="HF41" s="299"/>
      <c r="HG41" s="299"/>
      <c r="HH41" s="299"/>
      <c r="HI41" s="299"/>
      <c r="HJ41" s="299"/>
      <c r="HK41" s="299"/>
      <c r="HL41" s="299"/>
      <c r="HM41" s="299"/>
      <c r="HN41" s="299"/>
      <c r="HO41" s="299"/>
      <c r="HP41" s="299"/>
      <c r="HQ41" s="299"/>
      <c r="HR41" s="299"/>
      <c r="HS41" s="299"/>
      <c r="HT41" s="299"/>
      <c r="HU41" s="299"/>
      <c r="HV41" s="299"/>
      <c r="HW41" s="299"/>
      <c r="HX41" s="299"/>
      <c r="HY41" s="299"/>
      <c r="HZ41" s="299"/>
      <c r="IA41" s="299"/>
      <c r="IB41" s="299"/>
      <c r="IC41" s="299"/>
      <c r="ID41" s="299"/>
      <c r="IE41" s="299"/>
      <c r="IF41" s="299"/>
      <c r="IG41" s="299"/>
      <c r="IH41" s="299"/>
      <c r="II41" s="299"/>
      <c r="IJ41" s="299"/>
      <c r="IK41" s="299"/>
      <c r="IL41" s="299"/>
      <c r="IM41" s="299"/>
      <c r="IN41" s="299"/>
      <c r="IO41" s="299"/>
      <c r="IP41" s="299"/>
      <c r="IQ41" s="299"/>
      <c r="IR41" s="299"/>
      <c r="IS41" s="299"/>
      <c r="IT41" s="299"/>
      <c r="IU41" s="299"/>
      <c r="IV41" s="299"/>
    </row>
    <row r="42" s="298" customFormat="1" ht="26.25" customHeight="1" spans="1:256">
      <c r="A42" s="299"/>
      <c r="B42" s="299"/>
      <c r="C42" s="299"/>
      <c r="D42" s="299"/>
      <c r="E42" s="299"/>
      <c r="F42" s="299"/>
      <c r="G42" s="299"/>
      <c r="H42" s="299"/>
      <c r="I42" s="299"/>
      <c r="J42" s="299"/>
      <c r="K42" s="299"/>
      <c r="L42" s="299"/>
      <c r="M42" s="299"/>
      <c r="N42" s="300"/>
      <c r="O42" s="299"/>
      <c r="P42" s="299"/>
      <c r="Q42" s="299"/>
      <c r="R42" s="299"/>
      <c r="S42" s="299"/>
      <c r="T42" s="299"/>
      <c r="U42" s="299"/>
      <c r="V42" s="299"/>
      <c r="W42" s="299"/>
      <c r="X42" s="299"/>
      <c r="Y42" s="299"/>
      <c r="Z42" s="299"/>
      <c r="AA42" s="299"/>
      <c r="AB42" s="299"/>
      <c r="AC42" s="299"/>
      <c r="AD42" s="299"/>
      <c r="AE42" s="299"/>
      <c r="AF42" s="299"/>
      <c r="AG42" s="299"/>
      <c r="AH42" s="299"/>
      <c r="AI42" s="299"/>
      <c r="AJ42" s="299"/>
      <c r="AK42" s="299"/>
      <c r="AL42" s="299"/>
      <c r="AM42" s="299"/>
      <c r="AN42" s="299"/>
      <c r="AO42" s="299"/>
      <c r="AP42" s="299"/>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299"/>
      <c r="BM42" s="299"/>
      <c r="BN42" s="299"/>
      <c r="BO42" s="299"/>
      <c r="BP42" s="299"/>
      <c r="BQ42" s="299"/>
      <c r="BR42" s="299"/>
      <c r="BS42" s="299"/>
      <c r="BT42" s="299"/>
      <c r="BU42" s="299"/>
      <c r="BV42" s="299"/>
      <c r="BW42" s="299"/>
      <c r="BX42" s="299"/>
      <c r="BY42" s="299"/>
      <c r="BZ42" s="299"/>
      <c r="CA42" s="299"/>
      <c r="CB42" s="299"/>
      <c r="CC42" s="299"/>
      <c r="CD42" s="299"/>
      <c r="CE42" s="299"/>
      <c r="CF42" s="299"/>
      <c r="CG42" s="299"/>
      <c r="CH42" s="299"/>
      <c r="CI42" s="299"/>
      <c r="CJ42" s="299"/>
      <c r="CK42" s="299"/>
      <c r="CL42" s="299"/>
      <c r="CM42" s="299"/>
      <c r="CN42" s="299"/>
      <c r="CO42" s="299"/>
      <c r="CP42" s="299"/>
      <c r="CQ42" s="299"/>
      <c r="CR42" s="299"/>
      <c r="CS42" s="299"/>
      <c r="CT42" s="299"/>
      <c r="CU42" s="299"/>
      <c r="CV42" s="299"/>
      <c r="CW42" s="299"/>
      <c r="CX42" s="299"/>
      <c r="CY42" s="299"/>
      <c r="CZ42" s="299"/>
      <c r="DA42" s="299"/>
      <c r="DB42" s="299"/>
      <c r="DC42" s="299"/>
      <c r="DD42" s="299"/>
      <c r="DE42" s="299"/>
      <c r="DF42" s="299"/>
      <c r="DG42" s="299"/>
      <c r="DH42" s="299"/>
      <c r="DI42" s="299"/>
      <c r="DJ42" s="299"/>
      <c r="DK42" s="299"/>
      <c r="DL42" s="299"/>
      <c r="DM42" s="299"/>
      <c r="DN42" s="299"/>
      <c r="DO42" s="299"/>
      <c r="DP42" s="299"/>
      <c r="DQ42" s="299"/>
      <c r="DR42" s="299"/>
      <c r="DS42" s="299"/>
      <c r="DT42" s="299"/>
      <c r="DU42" s="299"/>
      <c r="DV42" s="299"/>
      <c r="DW42" s="299"/>
      <c r="DX42" s="299"/>
      <c r="DY42" s="299"/>
      <c r="DZ42" s="299"/>
      <c r="EA42" s="299"/>
      <c r="EB42" s="299"/>
      <c r="EC42" s="299"/>
      <c r="ED42" s="299"/>
      <c r="EE42" s="299"/>
      <c r="EF42" s="299"/>
      <c r="EG42" s="299"/>
      <c r="EH42" s="299"/>
      <c r="EI42" s="299"/>
      <c r="EJ42" s="299"/>
      <c r="EK42" s="299"/>
      <c r="EL42" s="299"/>
      <c r="EM42" s="299"/>
      <c r="EN42" s="299"/>
      <c r="EO42" s="299"/>
      <c r="EP42" s="299"/>
      <c r="EQ42" s="299"/>
      <c r="ER42" s="299"/>
      <c r="ES42" s="299"/>
      <c r="ET42" s="299"/>
      <c r="EU42" s="299"/>
      <c r="EV42" s="299"/>
      <c r="EW42" s="299"/>
      <c r="EX42" s="299"/>
      <c r="EY42" s="299"/>
      <c r="EZ42" s="299"/>
      <c r="FA42" s="299"/>
      <c r="FB42" s="299"/>
      <c r="FC42" s="299"/>
      <c r="FD42" s="299"/>
      <c r="FE42" s="299"/>
      <c r="FF42" s="299"/>
      <c r="FG42" s="299"/>
      <c r="FH42" s="299"/>
      <c r="FI42" s="299"/>
      <c r="FJ42" s="299"/>
      <c r="FK42" s="299"/>
      <c r="FL42" s="299"/>
      <c r="FM42" s="299"/>
      <c r="FN42" s="299"/>
      <c r="FO42" s="299"/>
      <c r="FP42" s="299"/>
      <c r="FQ42" s="299"/>
      <c r="FR42" s="299"/>
      <c r="FS42" s="299"/>
      <c r="FT42" s="299"/>
      <c r="FU42" s="299"/>
      <c r="FV42" s="299"/>
      <c r="FW42" s="299"/>
      <c r="FX42" s="299"/>
      <c r="FY42" s="299"/>
      <c r="FZ42" s="299"/>
      <c r="GA42" s="299"/>
      <c r="GB42" s="299"/>
      <c r="GC42" s="299"/>
      <c r="GD42" s="299"/>
      <c r="GE42" s="299"/>
      <c r="GF42" s="299"/>
      <c r="GG42" s="299"/>
      <c r="GH42" s="299"/>
      <c r="GI42" s="299"/>
      <c r="GJ42" s="299"/>
      <c r="GK42" s="299"/>
      <c r="GL42" s="299"/>
      <c r="GM42" s="299"/>
      <c r="GN42" s="299"/>
      <c r="GO42" s="299"/>
      <c r="GP42" s="299"/>
      <c r="GQ42" s="299"/>
      <c r="GR42" s="299"/>
      <c r="GS42" s="299"/>
      <c r="GT42" s="299"/>
      <c r="GU42" s="299"/>
      <c r="GV42" s="299"/>
      <c r="GW42" s="299"/>
      <c r="GX42" s="299"/>
      <c r="GY42" s="299"/>
      <c r="GZ42" s="299"/>
      <c r="HA42" s="299"/>
      <c r="HB42" s="299"/>
      <c r="HC42" s="299"/>
      <c r="HD42" s="299"/>
      <c r="HE42" s="299"/>
      <c r="HF42" s="299"/>
      <c r="HG42" s="299"/>
      <c r="HH42" s="299"/>
      <c r="HI42" s="299"/>
      <c r="HJ42" s="299"/>
      <c r="HK42" s="299"/>
      <c r="HL42" s="299"/>
      <c r="HM42" s="299"/>
      <c r="HN42" s="299"/>
      <c r="HO42" s="299"/>
      <c r="HP42" s="299"/>
      <c r="HQ42" s="299"/>
      <c r="HR42" s="299"/>
      <c r="HS42" s="299"/>
      <c r="HT42" s="299"/>
      <c r="HU42" s="299"/>
      <c r="HV42" s="299"/>
      <c r="HW42" s="299"/>
      <c r="HX42" s="299"/>
      <c r="HY42" s="299"/>
      <c r="HZ42" s="299"/>
      <c r="IA42" s="299"/>
      <c r="IB42" s="299"/>
      <c r="IC42" s="299"/>
      <c r="ID42" s="299"/>
      <c r="IE42" s="299"/>
      <c r="IF42" s="299"/>
      <c r="IG42" s="299"/>
      <c r="IH42" s="299"/>
      <c r="II42" s="299"/>
      <c r="IJ42" s="299"/>
      <c r="IK42" s="299"/>
      <c r="IL42" s="299"/>
      <c r="IM42" s="299"/>
      <c r="IN42" s="299"/>
      <c r="IO42" s="299"/>
      <c r="IP42" s="299"/>
      <c r="IQ42" s="299"/>
      <c r="IR42" s="299"/>
      <c r="IS42" s="299"/>
      <c r="IT42" s="299"/>
      <c r="IU42" s="299"/>
      <c r="IV42" s="299"/>
    </row>
    <row r="43" s="298" customFormat="1" ht="26.25" customHeight="1" spans="1:256">
      <c r="A43" s="299"/>
      <c r="B43" s="299"/>
      <c r="C43" s="299"/>
      <c r="D43" s="299"/>
      <c r="E43" s="299"/>
      <c r="F43" s="299"/>
      <c r="G43" s="299"/>
      <c r="H43" s="299"/>
      <c r="I43" s="299"/>
      <c r="J43" s="299"/>
      <c r="K43" s="299"/>
      <c r="L43" s="299"/>
      <c r="M43" s="299"/>
      <c r="N43" s="300"/>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299"/>
      <c r="BN43" s="299"/>
      <c r="BO43" s="299"/>
      <c r="BP43" s="299"/>
      <c r="BQ43" s="299"/>
      <c r="BR43" s="299"/>
      <c r="BS43" s="299"/>
      <c r="BT43" s="299"/>
      <c r="BU43" s="299"/>
      <c r="BV43" s="299"/>
      <c r="BW43" s="299"/>
      <c r="BX43" s="299"/>
      <c r="BY43" s="299"/>
      <c r="BZ43" s="299"/>
      <c r="CA43" s="299"/>
      <c r="CB43" s="299"/>
      <c r="CC43" s="299"/>
      <c r="CD43" s="299"/>
      <c r="CE43" s="299"/>
      <c r="CF43" s="299"/>
      <c r="CG43" s="299"/>
      <c r="CH43" s="299"/>
      <c r="CI43" s="299"/>
      <c r="CJ43" s="299"/>
      <c r="CK43" s="299"/>
      <c r="CL43" s="299"/>
      <c r="CM43" s="299"/>
      <c r="CN43" s="299"/>
      <c r="CO43" s="299"/>
      <c r="CP43" s="299"/>
      <c r="CQ43" s="299"/>
      <c r="CR43" s="299"/>
      <c r="CS43" s="299"/>
      <c r="CT43" s="299"/>
      <c r="CU43" s="299"/>
      <c r="CV43" s="299"/>
      <c r="CW43" s="299"/>
      <c r="CX43" s="299"/>
      <c r="CY43" s="299"/>
      <c r="CZ43" s="299"/>
      <c r="DA43" s="299"/>
      <c r="DB43" s="299"/>
      <c r="DC43" s="299"/>
      <c r="DD43" s="299"/>
      <c r="DE43" s="299"/>
      <c r="DF43" s="299"/>
      <c r="DG43" s="299"/>
      <c r="DH43" s="299"/>
      <c r="DI43" s="299"/>
      <c r="DJ43" s="299"/>
      <c r="DK43" s="299"/>
      <c r="DL43" s="299"/>
      <c r="DM43" s="299"/>
      <c r="DN43" s="299"/>
      <c r="DO43" s="299"/>
      <c r="DP43" s="299"/>
      <c r="DQ43" s="299"/>
      <c r="DR43" s="299"/>
      <c r="DS43" s="299"/>
      <c r="DT43" s="299"/>
      <c r="DU43" s="299"/>
      <c r="DV43" s="299"/>
      <c r="DW43" s="299"/>
      <c r="DX43" s="299"/>
      <c r="DY43" s="299"/>
      <c r="DZ43" s="299"/>
      <c r="EA43" s="299"/>
      <c r="EB43" s="299"/>
      <c r="EC43" s="299"/>
      <c r="ED43" s="299"/>
      <c r="EE43" s="299"/>
      <c r="EF43" s="299"/>
      <c r="EG43" s="299"/>
      <c r="EH43" s="299"/>
      <c r="EI43" s="299"/>
      <c r="EJ43" s="299"/>
      <c r="EK43" s="299"/>
      <c r="EL43" s="299"/>
      <c r="EM43" s="299"/>
      <c r="EN43" s="299"/>
      <c r="EO43" s="299"/>
      <c r="EP43" s="299"/>
      <c r="EQ43" s="299"/>
      <c r="ER43" s="299"/>
      <c r="ES43" s="299"/>
      <c r="ET43" s="299"/>
      <c r="EU43" s="299"/>
      <c r="EV43" s="299"/>
      <c r="EW43" s="299"/>
      <c r="EX43" s="299"/>
      <c r="EY43" s="299"/>
      <c r="EZ43" s="299"/>
      <c r="FA43" s="299"/>
      <c r="FB43" s="299"/>
      <c r="FC43" s="299"/>
      <c r="FD43" s="299"/>
      <c r="FE43" s="299"/>
      <c r="FF43" s="299"/>
      <c r="FG43" s="299"/>
      <c r="FH43" s="299"/>
      <c r="FI43" s="299"/>
      <c r="FJ43" s="299"/>
      <c r="FK43" s="299"/>
      <c r="FL43" s="299"/>
      <c r="FM43" s="299"/>
      <c r="FN43" s="299"/>
      <c r="FO43" s="299"/>
      <c r="FP43" s="299"/>
      <c r="FQ43" s="299"/>
      <c r="FR43" s="299"/>
      <c r="FS43" s="299"/>
      <c r="FT43" s="299"/>
      <c r="FU43" s="299"/>
      <c r="FV43" s="299"/>
      <c r="FW43" s="299"/>
      <c r="FX43" s="299"/>
      <c r="FY43" s="299"/>
      <c r="FZ43" s="299"/>
      <c r="GA43" s="299"/>
      <c r="GB43" s="299"/>
      <c r="GC43" s="299"/>
      <c r="GD43" s="299"/>
      <c r="GE43" s="299"/>
      <c r="GF43" s="299"/>
      <c r="GG43" s="299"/>
      <c r="GH43" s="299"/>
      <c r="GI43" s="299"/>
      <c r="GJ43" s="299"/>
      <c r="GK43" s="299"/>
      <c r="GL43" s="299"/>
      <c r="GM43" s="299"/>
      <c r="GN43" s="299"/>
      <c r="GO43" s="299"/>
      <c r="GP43" s="299"/>
      <c r="GQ43" s="299"/>
      <c r="GR43" s="299"/>
      <c r="GS43" s="299"/>
      <c r="GT43" s="299"/>
      <c r="GU43" s="299"/>
      <c r="GV43" s="299"/>
      <c r="GW43" s="299"/>
      <c r="GX43" s="299"/>
      <c r="GY43" s="299"/>
      <c r="GZ43" s="299"/>
      <c r="HA43" s="299"/>
      <c r="HB43" s="299"/>
      <c r="HC43" s="299"/>
      <c r="HD43" s="299"/>
      <c r="HE43" s="299"/>
      <c r="HF43" s="299"/>
      <c r="HG43" s="299"/>
      <c r="HH43" s="299"/>
      <c r="HI43" s="299"/>
      <c r="HJ43" s="299"/>
      <c r="HK43" s="299"/>
      <c r="HL43" s="299"/>
      <c r="HM43" s="299"/>
      <c r="HN43" s="299"/>
      <c r="HO43" s="299"/>
      <c r="HP43" s="299"/>
      <c r="HQ43" s="299"/>
      <c r="HR43" s="299"/>
      <c r="HS43" s="299"/>
      <c r="HT43" s="299"/>
      <c r="HU43" s="299"/>
      <c r="HV43" s="299"/>
      <c r="HW43" s="299"/>
      <c r="HX43" s="299"/>
      <c r="HY43" s="299"/>
      <c r="HZ43" s="299"/>
      <c r="IA43" s="299"/>
      <c r="IB43" s="299"/>
      <c r="IC43" s="299"/>
      <c r="ID43" s="299"/>
      <c r="IE43" s="299"/>
      <c r="IF43" s="299"/>
      <c r="IG43" s="299"/>
      <c r="IH43" s="299"/>
      <c r="II43" s="299"/>
      <c r="IJ43" s="299"/>
      <c r="IK43" s="299"/>
      <c r="IL43" s="299"/>
      <c r="IM43" s="299"/>
      <c r="IN43" s="299"/>
      <c r="IO43" s="299"/>
      <c r="IP43" s="299"/>
      <c r="IQ43" s="299"/>
      <c r="IR43" s="299"/>
      <c r="IS43" s="299"/>
      <c r="IT43" s="299"/>
      <c r="IU43" s="299"/>
      <c r="IV43" s="299"/>
    </row>
    <row r="44" s="298" customFormat="1" ht="26.25" customHeight="1" spans="1:256">
      <c r="A44" s="299"/>
      <c r="B44" s="299"/>
      <c r="C44" s="299"/>
      <c r="D44" s="299"/>
      <c r="E44" s="299"/>
      <c r="F44" s="299"/>
      <c r="G44" s="299"/>
      <c r="H44" s="299"/>
      <c r="I44" s="299"/>
      <c r="J44" s="299"/>
      <c r="K44" s="299"/>
      <c r="L44" s="299"/>
      <c r="M44" s="299"/>
      <c r="N44" s="300"/>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9"/>
      <c r="DD44" s="299"/>
      <c r="DE44" s="299"/>
      <c r="DF44" s="299"/>
      <c r="DG44" s="299"/>
      <c r="DH44" s="299"/>
      <c r="DI44" s="299"/>
      <c r="DJ44" s="299"/>
      <c r="DK44" s="299"/>
      <c r="DL44" s="299"/>
      <c r="DM44" s="299"/>
      <c r="DN44" s="299"/>
      <c r="DO44" s="299"/>
      <c r="DP44" s="299"/>
      <c r="DQ44" s="299"/>
      <c r="DR44" s="299"/>
      <c r="DS44" s="299"/>
      <c r="DT44" s="299"/>
      <c r="DU44" s="299"/>
      <c r="DV44" s="299"/>
      <c r="DW44" s="299"/>
      <c r="DX44" s="299"/>
      <c r="DY44" s="299"/>
      <c r="DZ44" s="299"/>
      <c r="EA44" s="299"/>
      <c r="EB44" s="299"/>
      <c r="EC44" s="299"/>
      <c r="ED44" s="299"/>
      <c r="EE44" s="299"/>
      <c r="EF44" s="299"/>
      <c r="EG44" s="299"/>
      <c r="EH44" s="299"/>
      <c r="EI44" s="299"/>
      <c r="EJ44" s="299"/>
      <c r="EK44" s="299"/>
      <c r="EL44" s="299"/>
      <c r="EM44" s="299"/>
      <c r="EN44" s="299"/>
      <c r="EO44" s="299"/>
      <c r="EP44" s="299"/>
      <c r="EQ44" s="299"/>
      <c r="ER44" s="299"/>
      <c r="ES44" s="299"/>
      <c r="ET44" s="299"/>
      <c r="EU44" s="299"/>
      <c r="EV44" s="299"/>
      <c r="EW44" s="299"/>
      <c r="EX44" s="299"/>
      <c r="EY44" s="299"/>
      <c r="EZ44" s="299"/>
      <c r="FA44" s="299"/>
      <c r="FB44" s="299"/>
      <c r="FC44" s="299"/>
      <c r="FD44" s="299"/>
      <c r="FE44" s="299"/>
      <c r="FF44" s="299"/>
      <c r="FG44" s="299"/>
      <c r="FH44" s="299"/>
      <c r="FI44" s="299"/>
      <c r="FJ44" s="299"/>
      <c r="FK44" s="299"/>
      <c r="FL44" s="299"/>
      <c r="FM44" s="299"/>
      <c r="FN44" s="299"/>
      <c r="FO44" s="299"/>
      <c r="FP44" s="299"/>
      <c r="FQ44" s="299"/>
      <c r="FR44" s="299"/>
      <c r="FS44" s="299"/>
      <c r="FT44" s="299"/>
      <c r="FU44" s="299"/>
      <c r="FV44" s="299"/>
      <c r="FW44" s="299"/>
      <c r="FX44" s="299"/>
      <c r="FY44" s="299"/>
      <c r="FZ44" s="299"/>
      <c r="GA44" s="299"/>
      <c r="GB44" s="299"/>
      <c r="GC44" s="299"/>
      <c r="GD44" s="299"/>
      <c r="GE44" s="299"/>
      <c r="GF44" s="299"/>
      <c r="GG44" s="299"/>
      <c r="GH44" s="299"/>
      <c r="GI44" s="299"/>
      <c r="GJ44" s="299"/>
      <c r="GK44" s="299"/>
      <c r="GL44" s="299"/>
      <c r="GM44" s="299"/>
      <c r="GN44" s="299"/>
      <c r="GO44" s="299"/>
      <c r="GP44" s="299"/>
      <c r="GQ44" s="299"/>
      <c r="GR44" s="299"/>
      <c r="GS44" s="299"/>
      <c r="GT44" s="299"/>
      <c r="GU44" s="299"/>
      <c r="GV44" s="299"/>
      <c r="GW44" s="299"/>
      <c r="GX44" s="299"/>
      <c r="GY44" s="299"/>
      <c r="GZ44" s="299"/>
      <c r="HA44" s="299"/>
      <c r="HB44" s="299"/>
      <c r="HC44" s="299"/>
      <c r="HD44" s="299"/>
      <c r="HE44" s="299"/>
      <c r="HF44" s="299"/>
      <c r="HG44" s="299"/>
      <c r="HH44" s="299"/>
      <c r="HI44" s="299"/>
      <c r="HJ44" s="299"/>
      <c r="HK44" s="299"/>
      <c r="HL44" s="299"/>
      <c r="HM44" s="299"/>
      <c r="HN44" s="299"/>
      <c r="HO44" s="299"/>
      <c r="HP44" s="299"/>
      <c r="HQ44" s="299"/>
      <c r="HR44" s="299"/>
      <c r="HS44" s="299"/>
      <c r="HT44" s="299"/>
      <c r="HU44" s="299"/>
      <c r="HV44" s="299"/>
      <c r="HW44" s="299"/>
      <c r="HX44" s="299"/>
      <c r="HY44" s="299"/>
      <c r="HZ44" s="299"/>
      <c r="IA44" s="299"/>
      <c r="IB44" s="299"/>
      <c r="IC44" s="299"/>
      <c r="ID44" s="299"/>
      <c r="IE44" s="299"/>
      <c r="IF44" s="299"/>
      <c r="IG44" s="299"/>
      <c r="IH44" s="299"/>
      <c r="II44" s="299"/>
      <c r="IJ44" s="299"/>
      <c r="IK44" s="299"/>
      <c r="IL44" s="299"/>
      <c r="IM44" s="299"/>
      <c r="IN44" s="299"/>
      <c r="IO44" s="299"/>
      <c r="IP44" s="299"/>
      <c r="IQ44" s="299"/>
      <c r="IR44" s="299"/>
      <c r="IS44" s="299"/>
      <c r="IT44" s="299"/>
      <c r="IU44" s="299"/>
      <c r="IV44" s="299"/>
    </row>
    <row r="45" s="298" customFormat="1" ht="26.25" customHeight="1" spans="1:256">
      <c r="A45" s="299"/>
      <c r="B45" s="299"/>
      <c r="C45" s="299"/>
      <c r="D45" s="299"/>
      <c r="E45" s="299"/>
      <c r="F45" s="299"/>
      <c r="G45" s="299"/>
      <c r="H45" s="299"/>
      <c r="I45" s="299"/>
      <c r="J45" s="299"/>
      <c r="K45" s="299"/>
      <c r="L45" s="299"/>
      <c r="M45" s="299"/>
      <c r="N45" s="300"/>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99"/>
      <c r="BU45" s="299"/>
      <c r="BV45" s="299"/>
      <c r="BW45" s="299"/>
      <c r="BX45" s="299"/>
      <c r="BY45" s="299"/>
      <c r="BZ45" s="299"/>
      <c r="CA45" s="299"/>
      <c r="CB45" s="299"/>
      <c r="CC45" s="299"/>
      <c r="CD45" s="299"/>
      <c r="CE45" s="299"/>
      <c r="CF45" s="299"/>
      <c r="CG45" s="299"/>
      <c r="CH45" s="299"/>
      <c r="CI45" s="299"/>
      <c r="CJ45" s="299"/>
      <c r="CK45" s="299"/>
      <c r="CL45" s="299"/>
      <c r="CM45" s="299"/>
      <c r="CN45" s="299"/>
      <c r="CO45" s="299"/>
      <c r="CP45" s="299"/>
      <c r="CQ45" s="299"/>
      <c r="CR45" s="299"/>
      <c r="CS45" s="299"/>
      <c r="CT45" s="299"/>
      <c r="CU45" s="299"/>
      <c r="CV45" s="299"/>
      <c r="CW45" s="299"/>
      <c r="CX45" s="299"/>
      <c r="CY45" s="299"/>
      <c r="CZ45" s="299"/>
      <c r="DA45" s="299"/>
      <c r="DB45" s="299"/>
      <c r="DC45" s="299"/>
      <c r="DD45" s="299"/>
      <c r="DE45" s="299"/>
      <c r="DF45" s="299"/>
      <c r="DG45" s="299"/>
      <c r="DH45" s="299"/>
      <c r="DI45" s="299"/>
      <c r="DJ45" s="299"/>
      <c r="DK45" s="299"/>
      <c r="DL45" s="299"/>
      <c r="DM45" s="299"/>
      <c r="DN45" s="299"/>
      <c r="DO45" s="299"/>
      <c r="DP45" s="299"/>
      <c r="DQ45" s="299"/>
      <c r="DR45" s="299"/>
      <c r="DS45" s="299"/>
      <c r="DT45" s="299"/>
      <c r="DU45" s="299"/>
      <c r="DV45" s="299"/>
      <c r="DW45" s="299"/>
      <c r="DX45" s="299"/>
      <c r="DY45" s="299"/>
      <c r="DZ45" s="299"/>
      <c r="EA45" s="299"/>
      <c r="EB45" s="299"/>
      <c r="EC45" s="299"/>
      <c r="ED45" s="299"/>
      <c r="EE45" s="299"/>
      <c r="EF45" s="299"/>
      <c r="EG45" s="299"/>
      <c r="EH45" s="299"/>
      <c r="EI45" s="299"/>
      <c r="EJ45" s="299"/>
      <c r="EK45" s="299"/>
      <c r="EL45" s="299"/>
      <c r="EM45" s="299"/>
      <c r="EN45" s="299"/>
      <c r="EO45" s="299"/>
      <c r="EP45" s="299"/>
      <c r="EQ45" s="299"/>
      <c r="ER45" s="299"/>
      <c r="ES45" s="299"/>
      <c r="ET45" s="299"/>
      <c r="EU45" s="299"/>
      <c r="EV45" s="299"/>
      <c r="EW45" s="299"/>
      <c r="EX45" s="299"/>
      <c r="EY45" s="299"/>
      <c r="EZ45" s="299"/>
      <c r="FA45" s="299"/>
      <c r="FB45" s="299"/>
      <c r="FC45" s="299"/>
      <c r="FD45" s="299"/>
      <c r="FE45" s="299"/>
      <c r="FF45" s="299"/>
      <c r="FG45" s="299"/>
      <c r="FH45" s="299"/>
      <c r="FI45" s="299"/>
      <c r="FJ45" s="299"/>
      <c r="FK45" s="299"/>
      <c r="FL45" s="299"/>
      <c r="FM45" s="299"/>
      <c r="FN45" s="299"/>
      <c r="FO45" s="299"/>
      <c r="FP45" s="299"/>
      <c r="FQ45" s="299"/>
      <c r="FR45" s="299"/>
      <c r="FS45" s="299"/>
      <c r="FT45" s="299"/>
      <c r="FU45" s="299"/>
      <c r="FV45" s="299"/>
      <c r="FW45" s="299"/>
      <c r="FX45" s="299"/>
      <c r="FY45" s="299"/>
      <c r="FZ45" s="299"/>
      <c r="GA45" s="299"/>
      <c r="GB45" s="299"/>
      <c r="GC45" s="299"/>
      <c r="GD45" s="299"/>
      <c r="GE45" s="299"/>
      <c r="GF45" s="299"/>
      <c r="GG45" s="299"/>
      <c r="GH45" s="299"/>
      <c r="GI45" s="299"/>
      <c r="GJ45" s="299"/>
      <c r="GK45" s="299"/>
      <c r="GL45" s="299"/>
      <c r="GM45" s="299"/>
      <c r="GN45" s="299"/>
      <c r="GO45" s="299"/>
      <c r="GP45" s="299"/>
      <c r="GQ45" s="299"/>
      <c r="GR45" s="299"/>
      <c r="GS45" s="299"/>
      <c r="GT45" s="299"/>
      <c r="GU45" s="299"/>
      <c r="GV45" s="299"/>
      <c r="GW45" s="299"/>
      <c r="GX45" s="299"/>
      <c r="GY45" s="299"/>
      <c r="GZ45" s="299"/>
      <c r="HA45" s="299"/>
      <c r="HB45" s="299"/>
      <c r="HC45" s="299"/>
      <c r="HD45" s="299"/>
      <c r="HE45" s="299"/>
      <c r="HF45" s="299"/>
      <c r="HG45" s="299"/>
      <c r="HH45" s="299"/>
      <c r="HI45" s="299"/>
      <c r="HJ45" s="299"/>
      <c r="HK45" s="299"/>
      <c r="HL45" s="299"/>
      <c r="HM45" s="299"/>
      <c r="HN45" s="299"/>
      <c r="HO45" s="299"/>
      <c r="HP45" s="299"/>
      <c r="HQ45" s="299"/>
      <c r="HR45" s="299"/>
      <c r="HS45" s="299"/>
      <c r="HT45" s="299"/>
      <c r="HU45" s="299"/>
      <c r="HV45" s="299"/>
      <c r="HW45" s="299"/>
      <c r="HX45" s="299"/>
      <c r="HY45" s="299"/>
      <c r="HZ45" s="299"/>
      <c r="IA45" s="299"/>
      <c r="IB45" s="299"/>
      <c r="IC45" s="299"/>
      <c r="ID45" s="299"/>
      <c r="IE45" s="299"/>
      <c r="IF45" s="299"/>
      <c r="IG45" s="299"/>
      <c r="IH45" s="299"/>
      <c r="II45" s="299"/>
      <c r="IJ45" s="299"/>
      <c r="IK45" s="299"/>
      <c r="IL45" s="299"/>
      <c r="IM45" s="299"/>
      <c r="IN45" s="299"/>
      <c r="IO45" s="299"/>
      <c r="IP45" s="299"/>
      <c r="IQ45" s="299"/>
      <c r="IR45" s="299"/>
      <c r="IS45" s="299"/>
      <c r="IT45" s="299"/>
      <c r="IU45" s="299"/>
      <c r="IV45" s="299"/>
    </row>
    <row r="46" s="298" customFormat="1" ht="26.25" customHeight="1" spans="1:256">
      <c r="A46" s="299"/>
      <c r="B46" s="299"/>
      <c r="C46" s="299"/>
      <c r="D46" s="299"/>
      <c r="E46" s="299"/>
      <c r="F46" s="299"/>
      <c r="G46" s="299"/>
      <c r="H46" s="299"/>
      <c r="I46" s="299"/>
      <c r="J46" s="299"/>
      <c r="K46" s="299"/>
      <c r="L46" s="299"/>
      <c r="M46" s="299"/>
      <c r="N46" s="300"/>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9"/>
      <c r="CN46" s="299"/>
      <c r="CO46" s="299"/>
      <c r="CP46" s="299"/>
      <c r="CQ46" s="299"/>
      <c r="CR46" s="299"/>
      <c r="CS46" s="299"/>
      <c r="CT46" s="299"/>
      <c r="CU46" s="299"/>
      <c r="CV46" s="299"/>
      <c r="CW46" s="299"/>
      <c r="CX46" s="299"/>
      <c r="CY46" s="299"/>
      <c r="CZ46" s="299"/>
      <c r="DA46" s="299"/>
      <c r="DB46" s="299"/>
      <c r="DC46" s="299"/>
      <c r="DD46" s="299"/>
      <c r="DE46" s="299"/>
      <c r="DF46" s="299"/>
      <c r="DG46" s="299"/>
      <c r="DH46" s="299"/>
      <c r="DI46" s="299"/>
      <c r="DJ46" s="299"/>
      <c r="DK46" s="299"/>
      <c r="DL46" s="299"/>
      <c r="DM46" s="299"/>
      <c r="DN46" s="299"/>
      <c r="DO46" s="299"/>
      <c r="DP46" s="299"/>
      <c r="DQ46" s="299"/>
      <c r="DR46" s="299"/>
      <c r="DS46" s="299"/>
      <c r="DT46" s="299"/>
      <c r="DU46" s="299"/>
      <c r="DV46" s="299"/>
      <c r="DW46" s="299"/>
      <c r="DX46" s="299"/>
      <c r="DY46" s="299"/>
      <c r="DZ46" s="299"/>
      <c r="EA46" s="299"/>
      <c r="EB46" s="299"/>
      <c r="EC46" s="299"/>
      <c r="ED46" s="299"/>
      <c r="EE46" s="299"/>
      <c r="EF46" s="299"/>
      <c r="EG46" s="299"/>
      <c r="EH46" s="299"/>
      <c r="EI46" s="299"/>
      <c r="EJ46" s="299"/>
      <c r="EK46" s="299"/>
      <c r="EL46" s="299"/>
      <c r="EM46" s="299"/>
      <c r="EN46" s="299"/>
      <c r="EO46" s="299"/>
      <c r="EP46" s="299"/>
      <c r="EQ46" s="299"/>
      <c r="ER46" s="299"/>
      <c r="ES46" s="299"/>
      <c r="ET46" s="299"/>
      <c r="EU46" s="299"/>
      <c r="EV46" s="299"/>
      <c r="EW46" s="299"/>
      <c r="EX46" s="299"/>
      <c r="EY46" s="299"/>
      <c r="EZ46" s="299"/>
      <c r="FA46" s="299"/>
      <c r="FB46" s="299"/>
      <c r="FC46" s="299"/>
      <c r="FD46" s="299"/>
      <c r="FE46" s="299"/>
      <c r="FF46" s="299"/>
      <c r="FG46" s="299"/>
      <c r="FH46" s="299"/>
      <c r="FI46" s="299"/>
      <c r="FJ46" s="299"/>
      <c r="FK46" s="299"/>
      <c r="FL46" s="299"/>
      <c r="FM46" s="299"/>
      <c r="FN46" s="299"/>
      <c r="FO46" s="299"/>
      <c r="FP46" s="299"/>
      <c r="FQ46" s="299"/>
      <c r="FR46" s="299"/>
      <c r="FS46" s="299"/>
      <c r="FT46" s="299"/>
      <c r="FU46" s="299"/>
      <c r="FV46" s="299"/>
      <c r="FW46" s="299"/>
      <c r="FX46" s="299"/>
      <c r="FY46" s="299"/>
      <c r="FZ46" s="299"/>
      <c r="GA46" s="299"/>
      <c r="GB46" s="299"/>
      <c r="GC46" s="299"/>
      <c r="GD46" s="299"/>
      <c r="GE46" s="299"/>
      <c r="GF46" s="299"/>
      <c r="GG46" s="299"/>
      <c r="GH46" s="299"/>
      <c r="GI46" s="299"/>
      <c r="GJ46" s="299"/>
      <c r="GK46" s="299"/>
      <c r="GL46" s="299"/>
      <c r="GM46" s="299"/>
      <c r="GN46" s="299"/>
      <c r="GO46" s="299"/>
      <c r="GP46" s="299"/>
      <c r="GQ46" s="299"/>
      <c r="GR46" s="299"/>
      <c r="GS46" s="299"/>
      <c r="GT46" s="299"/>
      <c r="GU46" s="299"/>
      <c r="GV46" s="299"/>
      <c r="GW46" s="299"/>
      <c r="GX46" s="299"/>
      <c r="GY46" s="299"/>
      <c r="GZ46" s="299"/>
      <c r="HA46" s="299"/>
      <c r="HB46" s="299"/>
      <c r="HC46" s="299"/>
      <c r="HD46" s="299"/>
      <c r="HE46" s="299"/>
      <c r="HF46" s="299"/>
      <c r="HG46" s="299"/>
      <c r="HH46" s="299"/>
      <c r="HI46" s="299"/>
      <c r="HJ46" s="299"/>
      <c r="HK46" s="299"/>
      <c r="HL46" s="299"/>
      <c r="HM46" s="299"/>
      <c r="HN46" s="299"/>
      <c r="HO46" s="299"/>
      <c r="HP46" s="299"/>
      <c r="HQ46" s="299"/>
      <c r="HR46" s="299"/>
      <c r="HS46" s="299"/>
      <c r="HT46" s="299"/>
      <c r="HU46" s="299"/>
      <c r="HV46" s="299"/>
      <c r="HW46" s="299"/>
      <c r="HX46" s="299"/>
      <c r="HY46" s="299"/>
      <c r="HZ46" s="299"/>
      <c r="IA46" s="299"/>
      <c r="IB46" s="299"/>
      <c r="IC46" s="299"/>
      <c r="ID46" s="299"/>
      <c r="IE46" s="299"/>
      <c r="IF46" s="299"/>
      <c r="IG46" s="299"/>
      <c r="IH46" s="299"/>
      <c r="II46" s="299"/>
      <c r="IJ46" s="299"/>
      <c r="IK46" s="299"/>
      <c r="IL46" s="299"/>
      <c r="IM46" s="299"/>
      <c r="IN46" s="299"/>
      <c r="IO46" s="299"/>
      <c r="IP46" s="299"/>
      <c r="IQ46" s="299"/>
      <c r="IR46" s="299"/>
      <c r="IS46" s="299"/>
      <c r="IT46" s="299"/>
      <c r="IU46" s="299"/>
      <c r="IV46" s="299"/>
    </row>
    <row r="47" s="298" customFormat="1" ht="26.25" customHeight="1" spans="1:256">
      <c r="A47" s="299"/>
      <c r="B47" s="299"/>
      <c r="C47" s="299"/>
      <c r="D47" s="299"/>
      <c r="E47" s="299"/>
      <c r="F47" s="299"/>
      <c r="G47" s="299"/>
      <c r="H47" s="299"/>
      <c r="I47" s="299"/>
      <c r="J47" s="299"/>
      <c r="K47" s="299"/>
      <c r="L47" s="299"/>
      <c r="M47" s="299"/>
      <c r="N47" s="300"/>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299"/>
      <c r="BN47" s="299"/>
      <c r="BO47" s="299"/>
      <c r="BP47" s="299"/>
      <c r="BQ47" s="299"/>
      <c r="BR47" s="299"/>
      <c r="BS47" s="299"/>
      <c r="BT47" s="299"/>
      <c r="BU47" s="299"/>
      <c r="BV47" s="299"/>
      <c r="BW47" s="299"/>
      <c r="BX47" s="299"/>
      <c r="BY47" s="299"/>
      <c r="BZ47" s="299"/>
      <c r="CA47" s="299"/>
      <c r="CB47" s="299"/>
      <c r="CC47" s="299"/>
      <c r="CD47" s="299"/>
      <c r="CE47" s="299"/>
      <c r="CF47" s="299"/>
      <c r="CG47" s="299"/>
      <c r="CH47" s="299"/>
      <c r="CI47" s="299"/>
      <c r="CJ47" s="299"/>
      <c r="CK47" s="299"/>
      <c r="CL47" s="299"/>
      <c r="CM47" s="299"/>
      <c r="CN47" s="299"/>
      <c r="CO47" s="299"/>
      <c r="CP47" s="299"/>
      <c r="CQ47" s="299"/>
      <c r="CR47" s="299"/>
      <c r="CS47" s="299"/>
      <c r="CT47" s="299"/>
      <c r="CU47" s="299"/>
      <c r="CV47" s="299"/>
      <c r="CW47" s="299"/>
      <c r="CX47" s="299"/>
      <c r="CY47" s="299"/>
      <c r="CZ47" s="299"/>
      <c r="DA47" s="299"/>
      <c r="DB47" s="299"/>
      <c r="DC47" s="299"/>
      <c r="DD47" s="299"/>
      <c r="DE47" s="299"/>
      <c r="DF47" s="299"/>
      <c r="DG47" s="299"/>
      <c r="DH47" s="299"/>
      <c r="DI47" s="299"/>
      <c r="DJ47" s="299"/>
      <c r="DK47" s="299"/>
      <c r="DL47" s="299"/>
      <c r="DM47" s="299"/>
      <c r="DN47" s="299"/>
      <c r="DO47" s="299"/>
      <c r="DP47" s="299"/>
      <c r="DQ47" s="299"/>
      <c r="DR47" s="299"/>
      <c r="DS47" s="299"/>
      <c r="DT47" s="299"/>
      <c r="DU47" s="299"/>
      <c r="DV47" s="299"/>
      <c r="DW47" s="299"/>
      <c r="DX47" s="299"/>
      <c r="DY47" s="299"/>
      <c r="DZ47" s="299"/>
      <c r="EA47" s="299"/>
      <c r="EB47" s="299"/>
      <c r="EC47" s="299"/>
      <c r="ED47" s="299"/>
      <c r="EE47" s="299"/>
      <c r="EF47" s="299"/>
      <c r="EG47" s="299"/>
      <c r="EH47" s="299"/>
      <c r="EI47" s="299"/>
      <c r="EJ47" s="299"/>
      <c r="EK47" s="299"/>
      <c r="EL47" s="299"/>
      <c r="EM47" s="299"/>
      <c r="EN47" s="299"/>
      <c r="EO47" s="299"/>
      <c r="EP47" s="299"/>
      <c r="EQ47" s="299"/>
      <c r="ER47" s="299"/>
      <c r="ES47" s="299"/>
      <c r="ET47" s="299"/>
      <c r="EU47" s="299"/>
      <c r="EV47" s="299"/>
      <c r="EW47" s="299"/>
      <c r="EX47" s="299"/>
      <c r="EY47" s="299"/>
      <c r="EZ47" s="299"/>
      <c r="FA47" s="299"/>
      <c r="FB47" s="299"/>
      <c r="FC47" s="299"/>
      <c r="FD47" s="299"/>
      <c r="FE47" s="299"/>
      <c r="FF47" s="299"/>
      <c r="FG47" s="299"/>
      <c r="FH47" s="299"/>
      <c r="FI47" s="299"/>
      <c r="FJ47" s="299"/>
      <c r="FK47" s="299"/>
      <c r="FL47" s="299"/>
      <c r="FM47" s="299"/>
      <c r="FN47" s="299"/>
      <c r="FO47" s="299"/>
      <c r="FP47" s="299"/>
      <c r="FQ47" s="299"/>
      <c r="FR47" s="299"/>
      <c r="FS47" s="299"/>
      <c r="FT47" s="299"/>
      <c r="FU47" s="299"/>
      <c r="FV47" s="299"/>
      <c r="FW47" s="299"/>
      <c r="FX47" s="299"/>
      <c r="FY47" s="299"/>
      <c r="FZ47" s="299"/>
      <c r="GA47" s="299"/>
      <c r="GB47" s="299"/>
      <c r="GC47" s="299"/>
      <c r="GD47" s="299"/>
      <c r="GE47" s="299"/>
      <c r="GF47" s="299"/>
      <c r="GG47" s="299"/>
      <c r="GH47" s="299"/>
      <c r="GI47" s="299"/>
      <c r="GJ47" s="299"/>
      <c r="GK47" s="299"/>
      <c r="GL47" s="299"/>
      <c r="GM47" s="299"/>
      <c r="GN47" s="299"/>
      <c r="GO47" s="299"/>
      <c r="GP47" s="299"/>
      <c r="GQ47" s="299"/>
      <c r="GR47" s="299"/>
      <c r="GS47" s="299"/>
      <c r="GT47" s="299"/>
      <c r="GU47" s="299"/>
      <c r="GV47" s="299"/>
      <c r="GW47" s="299"/>
      <c r="GX47" s="299"/>
      <c r="GY47" s="299"/>
      <c r="GZ47" s="299"/>
      <c r="HA47" s="299"/>
      <c r="HB47" s="299"/>
      <c r="HC47" s="299"/>
      <c r="HD47" s="299"/>
      <c r="HE47" s="299"/>
      <c r="HF47" s="299"/>
      <c r="HG47" s="299"/>
      <c r="HH47" s="299"/>
      <c r="HI47" s="299"/>
      <c r="HJ47" s="299"/>
      <c r="HK47" s="299"/>
      <c r="HL47" s="299"/>
      <c r="HM47" s="299"/>
      <c r="HN47" s="299"/>
      <c r="HO47" s="299"/>
      <c r="HP47" s="299"/>
      <c r="HQ47" s="299"/>
      <c r="HR47" s="299"/>
      <c r="HS47" s="299"/>
      <c r="HT47" s="299"/>
      <c r="HU47" s="299"/>
      <c r="HV47" s="299"/>
      <c r="HW47" s="299"/>
      <c r="HX47" s="299"/>
      <c r="HY47" s="299"/>
      <c r="HZ47" s="299"/>
      <c r="IA47" s="299"/>
      <c r="IB47" s="299"/>
      <c r="IC47" s="299"/>
      <c r="ID47" s="299"/>
      <c r="IE47" s="299"/>
      <c r="IF47" s="299"/>
      <c r="IG47" s="299"/>
      <c r="IH47" s="299"/>
      <c r="II47" s="299"/>
      <c r="IJ47" s="299"/>
      <c r="IK47" s="299"/>
      <c r="IL47" s="299"/>
      <c r="IM47" s="299"/>
      <c r="IN47" s="299"/>
      <c r="IO47" s="299"/>
      <c r="IP47" s="299"/>
      <c r="IQ47" s="299"/>
      <c r="IR47" s="299"/>
      <c r="IS47" s="299"/>
      <c r="IT47" s="299"/>
      <c r="IU47" s="299"/>
      <c r="IV47" s="299"/>
    </row>
    <row r="48" s="298" customFormat="1" ht="26.25" customHeight="1" spans="1:256">
      <c r="A48" s="299"/>
      <c r="B48" s="299"/>
      <c r="C48" s="299"/>
      <c r="D48" s="299"/>
      <c r="E48" s="299"/>
      <c r="F48" s="299"/>
      <c r="G48" s="299"/>
      <c r="H48" s="299"/>
      <c r="I48" s="299"/>
      <c r="J48" s="299"/>
      <c r="K48" s="299"/>
      <c r="L48" s="299"/>
      <c r="M48" s="299"/>
      <c r="N48" s="300"/>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99"/>
      <c r="BU48" s="299"/>
      <c r="BV48" s="299"/>
      <c r="BW48" s="299"/>
      <c r="BX48" s="299"/>
      <c r="BY48" s="299"/>
      <c r="BZ48" s="299"/>
      <c r="CA48" s="299"/>
      <c r="CB48" s="299"/>
      <c r="CC48" s="299"/>
      <c r="CD48" s="299"/>
      <c r="CE48" s="299"/>
      <c r="CF48" s="299"/>
      <c r="CG48" s="299"/>
      <c r="CH48" s="299"/>
      <c r="CI48" s="299"/>
      <c r="CJ48" s="299"/>
      <c r="CK48" s="299"/>
      <c r="CL48" s="299"/>
      <c r="CM48" s="299"/>
      <c r="CN48" s="299"/>
      <c r="CO48" s="299"/>
      <c r="CP48" s="299"/>
      <c r="CQ48" s="299"/>
      <c r="CR48" s="299"/>
      <c r="CS48" s="299"/>
      <c r="CT48" s="299"/>
      <c r="CU48" s="299"/>
      <c r="CV48" s="299"/>
      <c r="CW48" s="299"/>
      <c r="CX48" s="299"/>
      <c r="CY48" s="299"/>
      <c r="CZ48" s="299"/>
      <c r="DA48" s="299"/>
      <c r="DB48" s="299"/>
      <c r="DC48" s="299"/>
      <c r="DD48" s="299"/>
      <c r="DE48" s="299"/>
      <c r="DF48" s="299"/>
      <c r="DG48" s="299"/>
      <c r="DH48" s="299"/>
      <c r="DI48" s="299"/>
      <c r="DJ48" s="299"/>
      <c r="DK48" s="299"/>
      <c r="DL48" s="299"/>
      <c r="DM48" s="299"/>
      <c r="DN48" s="299"/>
      <c r="DO48" s="299"/>
      <c r="DP48" s="299"/>
      <c r="DQ48" s="299"/>
      <c r="DR48" s="299"/>
      <c r="DS48" s="299"/>
      <c r="DT48" s="299"/>
      <c r="DU48" s="299"/>
      <c r="DV48" s="299"/>
      <c r="DW48" s="299"/>
      <c r="DX48" s="299"/>
      <c r="DY48" s="299"/>
      <c r="DZ48" s="299"/>
      <c r="EA48" s="299"/>
      <c r="EB48" s="299"/>
      <c r="EC48" s="299"/>
      <c r="ED48" s="299"/>
      <c r="EE48" s="299"/>
      <c r="EF48" s="299"/>
      <c r="EG48" s="299"/>
      <c r="EH48" s="299"/>
      <c r="EI48" s="299"/>
      <c r="EJ48" s="299"/>
      <c r="EK48" s="299"/>
      <c r="EL48" s="299"/>
      <c r="EM48" s="299"/>
      <c r="EN48" s="299"/>
      <c r="EO48" s="299"/>
      <c r="EP48" s="299"/>
      <c r="EQ48" s="299"/>
      <c r="ER48" s="299"/>
      <c r="ES48" s="299"/>
      <c r="ET48" s="299"/>
      <c r="EU48" s="299"/>
      <c r="EV48" s="299"/>
      <c r="EW48" s="299"/>
      <c r="EX48" s="299"/>
      <c r="EY48" s="299"/>
      <c r="EZ48" s="299"/>
      <c r="FA48" s="299"/>
      <c r="FB48" s="299"/>
      <c r="FC48" s="299"/>
      <c r="FD48" s="299"/>
      <c r="FE48" s="299"/>
      <c r="FF48" s="299"/>
      <c r="FG48" s="299"/>
      <c r="FH48" s="299"/>
      <c r="FI48" s="299"/>
      <c r="FJ48" s="299"/>
      <c r="FK48" s="299"/>
      <c r="FL48" s="299"/>
      <c r="FM48" s="299"/>
      <c r="FN48" s="299"/>
      <c r="FO48" s="299"/>
      <c r="FP48" s="299"/>
      <c r="FQ48" s="299"/>
      <c r="FR48" s="299"/>
      <c r="FS48" s="299"/>
      <c r="FT48" s="299"/>
      <c r="FU48" s="299"/>
      <c r="FV48" s="299"/>
      <c r="FW48" s="299"/>
      <c r="FX48" s="299"/>
      <c r="FY48" s="299"/>
      <c r="FZ48" s="299"/>
      <c r="GA48" s="299"/>
      <c r="GB48" s="299"/>
      <c r="GC48" s="299"/>
      <c r="GD48" s="299"/>
      <c r="GE48" s="299"/>
      <c r="GF48" s="299"/>
      <c r="GG48" s="299"/>
      <c r="GH48" s="299"/>
      <c r="GI48" s="299"/>
      <c r="GJ48" s="299"/>
      <c r="GK48" s="299"/>
      <c r="GL48" s="299"/>
      <c r="GM48" s="299"/>
      <c r="GN48" s="299"/>
      <c r="GO48" s="299"/>
      <c r="GP48" s="299"/>
      <c r="GQ48" s="299"/>
      <c r="GR48" s="299"/>
      <c r="GS48" s="299"/>
      <c r="GT48" s="299"/>
      <c r="GU48" s="299"/>
      <c r="GV48" s="299"/>
      <c r="GW48" s="299"/>
      <c r="GX48" s="299"/>
      <c r="GY48" s="299"/>
      <c r="GZ48" s="299"/>
      <c r="HA48" s="299"/>
      <c r="HB48" s="299"/>
      <c r="HC48" s="299"/>
      <c r="HD48" s="299"/>
      <c r="HE48" s="299"/>
      <c r="HF48" s="299"/>
      <c r="HG48" s="299"/>
      <c r="HH48" s="299"/>
      <c r="HI48" s="299"/>
      <c r="HJ48" s="299"/>
      <c r="HK48" s="299"/>
      <c r="HL48" s="299"/>
      <c r="HM48" s="299"/>
      <c r="HN48" s="299"/>
      <c r="HO48" s="299"/>
      <c r="HP48" s="299"/>
      <c r="HQ48" s="299"/>
      <c r="HR48" s="299"/>
      <c r="HS48" s="299"/>
      <c r="HT48" s="299"/>
      <c r="HU48" s="299"/>
      <c r="HV48" s="299"/>
      <c r="HW48" s="299"/>
      <c r="HX48" s="299"/>
      <c r="HY48" s="299"/>
      <c r="HZ48" s="299"/>
      <c r="IA48" s="299"/>
      <c r="IB48" s="299"/>
      <c r="IC48" s="299"/>
      <c r="ID48" s="299"/>
      <c r="IE48" s="299"/>
      <c r="IF48" s="299"/>
      <c r="IG48" s="299"/>
      <c r="IH48" s="299"/>
      <c r="II48" s="299"/>
      <c r="IJ48" s="299"/>
      <c r="IK48" s="299"/>
      <c r="IL48" s="299"/>
      <c r="IM48" s="299"/>
      <c r="IN48" s="299"/>
      <c r="IO48" s="299"/>
      <c r="IP48" s="299"/>
      <c r="IQ48" s="299"/>
      <c r="IR48" s="299"/>
      <c r="IS48" s="299"/>
      <c r="IT48" s="299"/>
      <c r="IU48" s="299"/>
      <c r="IV48" s="299"/>
    </row>
    <row r="49" s="298" customFormat="1" ht="26.25" customHeight="1" spans="1:256">
      <c r="A49" s="299"/>
      <c r="B49" s="299"/>
      <c r="C49" s="299"/>
      <c r="D49" s="299"/>
      <c r="E49" s="299"/>
      <c r="F49" s="299"/>
      <c r="G49" s="299"/>
      <c r="H49" s="299"/>
      <c r="I49" s="299"/>
      <c r="J49" s="299"/>
      <c r="K49" s="299"/>
      <c r="L49" s="299"/>
      <c r="M49" s="299"/>
      <c r="N49" s="300"/>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299"/>
      <c r="BN49" s="299"/>
      <c r="BO49" s="299"/>
      <c r="BP49" s="299"/>
      <c r="BQ49" s="299"/>
      <c r="BR49" s="299"/>
      <c r="BS49" s="299"/>
      <c r="BT49" s="299"/>
      <c r="BU49" s="299"/>
      <c r="BV49" s="299"/>
      <c r="BW49" s="299"/>
      <c r="BX49" s="299"/>
      <c r="BY49" s="299"/>
      <c r="BZ49" s="299"/>
      <c r="CA49" s="299"/>
      <c r="CB49" s="299"/>
      <c r="CC49" s="299"/>
      <c r="CD49" s="299"/>
      <c r="CE49" s="299"/>
      <c r="CF49" s="299"/>
      <c r="CG49" s="299"/>
      <c r="CH49" s="299"/>
      <c r="CI49" s="299"/>
      <c r="CJ49" s="299"/>
      <c r="CK49" s="299"/>
      <c r="CL49" s="299"/>
      <c r="CM49" s="299"/>
      <c r="CN49" s="299"/>
      <c r="CO49" s="299"/>
      <c r="CP49" s="299"/>
      <c r="CQ49" s="299"/>
      <c r="CR49" s="299"/>
      <c r="CS49" s="299"/>
      <c r="CT49" s="299"/>
      <c r="CU49" s="299"/>
      <c r="CV49" s="299"/>
      <c r="CW49" s="299"/>
      <c r="CX49" s="299"/>
      <c r="CY49" s="299"/>
      <c r="CZ49" s="299"/>
      <c r="DA49" s="299"/>
      <c r="DB49" s="299"/>
      <c r="DC49" s="299"/>
      <c r="DD49" s="299"/>
      <c r="DE49" s="299"/>
      <c r="DF49" s="299"/>
      <c r="DG49" s="299"/>
      <c r="DH49" s="299"/>
      <c r="DI49" s="299"/>
      <c r="DJ49" s="299"/>
      <c r="DK49" s="299"/>
      <c r="DL49" s="299"/>
      <c r="DM49" s="299"/>
      <c r="DN49" s="299"/>
      <c r="DO49" s="299"/>
      <c r="DP49" s="299"/>
      <c r="DQ49" s="299"/>
      <c r="DR49" s="299"/>
      <c r="DS49" s="299"/>
      <c r="DT49" s="299"/>
      <c r="DU49" s="299"/>
      <c r="DV49" s="299"/>
      <c r="DW49" s="299"/>
      <c r="DX49" s="299"/>
      <c r="DY49" s="299"/>
      <c r="DZ49" s="299"/>
      <c r="EA49" s="299"/>
      <c r="EB49" s="299"/>
      <c r="EC49" s="299"/>
      <c r="ED49" s="299"/>
      <c r="EE49" s="299"/>
      <c r="EF49" s="299"/>
      <c r="EG49" s="299"/>
      <c r="EH49" s="299"/>
      <c r="EI49" s="299"/>
      <c r="EJ49" s="299"/>
      <c r="EK49" s="299"/>
      <c r="EL49" s="299"/>
      <c r="EM49" s="299"/>
      <c r="EN49" s="299"/>
      <c r="EO49" s="299"/>
      <c r="EP49" s="299"/>
      <c r="EQ49" s="299"/>
      <c r="ER49" s="299"/>
      <c r="ES49" s="299"/>
      <c r="ET49" s="299"/>
      <c r="EU49" s="299"/>
      <c r="EV49" s="299"/>
      <c r="EW49" s="299"/>
      <c r="EX49" s="299"/>
      <c r="EY49" s="299"/>
      <c r="EZ49" s="299"/>
      <c r="FA49" s="299"/>
      <c r="FB49" s="299"/>
      <c r="FC49" s="299"/>
      <c r="FD49" s="299"/>
      <c r="FE49" s="299"/>
      <c r="FF49" s="299"/>
      <c r="FG49" s="299"/>
      <c r="FH49" s="299"/>
      <c r="FI49" s="299"/>
      <c r="FJ49" s="299"/>
      <c r="FK49" s="299"/>
      <c r="FL49" s="299"/>
      <c r="FM49" s="299"/>
      <c r="FN49" s="299"/>
      <c r="FO49" s="299"/>
      <c r="FP49" s="299"/>
      <c r="FQ49" s="299"/>
      <c r="FR49" s="299"/>
      <c r="FS49" s="299"/>
      <c r="FT49" s="299"/>
      <c r="FU49" s="299"/>
      <c r="FV49" s="299"/>
      <c r="FW49" s="299"/>
      <c r="FX49" s="299"/>
      <c r="FY49" s="299"/>
      <c r="FZ49" s="299"/>
      <c r="GA49" s="299"/>
      <c r="GB49" s="299"/>
      <c r="GC49" s="299"/>
      <c r="GD49" s="299"/>
      <c r="GE49" s="299"/>
      <c r="GF49" s="299"/>
      <c r="GG49" s="299"/>
      <c r="GH49" s="299"/>
      <c r="GI49" s="299"/>
      <c r="GJ49" s="299"/>
      <c r="GK49" s="299"/>
      <c r="GL49" s="299"/>
      <c r="GM49" s="299"/>
      <c r="GN49" s="299"/>
      <c r="GO49" s="299"/>
      <c r="GP49" s="299"/>
      <c r="GQ49" s="299"/>
      <c r="GR49" s="299"/>
      <c r="GS49" s="299"/>
      <c r="GT49" s="299"/>
      <c r="GU49" s="299"/>
      <c r="GV49" s="299"/>
      <c r="GW49" s="299"/>
      <c r="GX49" s="299"/>
      <c r="GY49" s="299"/>
      <c r="GZ49" s="299"/>
      <c r="HA49" s="299"/>
      <c r="HB49" s="299"/>
      <c r="HC49" s="299"/>
      <c r="HD49" s="299"/>
      <c r="HE49" s="299"/>
      <c r="HF49" s="299"/>
      <c r="HG49" s="299"/>
      <c r="HH49" s="299"/>
      <c r="HI49" s="299"/>
      <c r="HJ49" s="299"/>
      <c r="HK49" s="299"/>
      <c r="HL49" s="299"/>
      <c r="HM49" s="299"/>
      <c r="HN49" s="299"/>
      <c r="HO49" s="299"/>
      <c r="HP49" s="299"/>
      <c r="HQ49" s="299"/>
      <c r="HR49" s="299"/>
      <c r="HS49" s="299"/>
      <c r="HT49" s="299"/>
      <c r="HU49" s="299"/>
      <c r="HV49" s="299"/>
      <c r="HW49" s="299"/>
      <c r="HX49" s="299"/>
      <c r="HY49" s="299"/>
      <c r="HZ49" s="299"/>
      <c r="IA49" s="299"/>
      <c r="IB49" s="299"/>
      <c r="IC49" s="299"/>
      <c r="ID49" s="299"/>
      <c r="IE49" s="299"/>
      <c r="IF49" s="299"/>
      <c r="IG49" s="299"/>
      <c r="IH49" s="299"/>
      <c r="II49" s="299"/>
      <c r="IJ49" s="299"/>
      <c r="IK49" s="299"/>
      <c r="IL49" s="299"/>
      <c r="IM49" s="299"/>
      <c r="IN49" s="299"/>
      <c r="IO49" s="299"/>
      <c r="IP49" s="299"/>
      <c r="IQ49" s="299"/>
      <c r="IR49" s="299"/>
      <c r="IS49" s="299"/>
      <c r="IT49" s="299"/>
      <c r="IU49" s="299"/>
      <c r="IV49" s="299"/>
    </row>
    <row r="50" s="298" customFormat="1" ht="26.25" customHeight="1" spans="1:256">
      <c r="A50" s="299"/>
      <c r="B50" s="299"/>
      <c r="C50" s="299"/>
      <c r="D50" s="299"/>
      <c r="E50" s="299"/>
      <c r="F50" s="299"/>
      <c r="G50" s="299"/>
      <c r="H50" s="299"/>
      <c r="I50" s="299"/>
      <c r="J50" s="299"/>
      <c r="K50" s="299"/>
      <c r="L50" s="299"/>
      <c r="M50" s="299"/>
      <c r="N50" s="300"/>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299"/>
      <c r="BN50" s="299"/>
      <c r="BO50" s="299"/>
      <c r="BP50" s="299"/>
      <c r="BQ50" s="299"/>
      <c r="BR50" s="299"/>
      <c r="BS50" s="299"/>
      <c r="BT50" s="299"/>
      <c r="BU50" s="299"/>
      <c r="BV50" s="299"/>
      <c r="BW50" s="299"/>
      <c r="BX50" s="299"/>
      <c r="BY50" s="299"/>
      <c r="BZ50" s="299"/>
      <c r="CA50" s="299"/>
      <c r="CB50" s="299"/>
      <c r="CC50" s="299"/>
      <c r="CD50" s="299"/>
      <c r="CE50" s="299"/>
      <c r="CF50" s="299"/>
      <c r="CG50" s="299"/>
      <c r="CH50" s="299"/>
      <c r="CI50" s="299"/>
      <c r="CJ50" s="299"/>
      <c r="CK50" s="299"/>
      <c r="CL50" s="299"/>
      <c r="CM50" s="299"/>
      <c r="CN50" s="299"/>
      <c r="CO50" s="299"/>
      <c r="CP50" s="299"/>
      <c r="CQ50" s="299"/>
      <c r="CR50" s="299"/>
      <c r="CS50" s="299"/>
      <c r="CT50" s="299"/>
      <c r="CU50" s="299"/>
      <c r="CV50" s="299"/>
      <c r="CW50" s="299"/>
      <c r="CX50" s="299"/>
      <c r="CY50" s="299"/>
      <c r="CZ50" s="299"/>
      <c r="DA50" s="299"/>
      <c r="DB50" s="299"/>
      <c r="DC50" s="299"/>
      <c r="DD50" s="299"/>
      <c r="DE50" s="299"/>
      <c r="DF50" s="299"/>
      <c r="DG50" s="299"/>
      <c r="DH50" s="299"/>
      <c r="DI50" s="299"/>
      <c r="DJ50" s="299"/>
      <c r="DK50" s="299"/>
      <c r="DL50" s="299"/>
      <c r="DM50" s="299"/>
      <c r="DN50" s="299"/>
      <c r="DO50" s="299"/>
      <c r="DP50" s="299"/>
      <c r="DQ50" s="299"/>
      <c r="DR50" s="299"/>
      <c r="DS50" s="299"/>
      <c r="DT50" s="299"/>
      <c r="DU50" s="299"/>
      <c r="DV50" s="299"/>
      <c r="DW50" s="299"/>
      <c r="DX50" s="299"/>
      <c r="DY50" s="299"/>
      <c r="DZ50" s="299"/>
      <c r="EA50" s="299"/>
      <c r="EB50" s="299"/>
      <c r="EC50" s="299"/>
      <c r="ED50" s="299"/>
      <c r="EE50" s="299"/>
      <c r="EF50" s="299"/>
      <c r="EG50" s="299"/>
      <c r="EH50" s="299"/>
      <c r="EI50" s="299"/>
      <c r="EJ50" s="299"/>
      <c r="EK50" s="299"/>
      <c r="EL50" s="299"/>
      <c r="EM50" s="299"/>
      <c r="EN50" s="299"/>
      <c r="EO50" s="299"/>
      <c r="EP50" s="299"/>
      <c r="EQ50" s="299"/>
      <c r="ER50" s="299"/>
      <c r="ES50" s="299"/>
      <c r="ET50" s="299"/>
      <c r="EU50" s="299"/>
      <c r="EV50" s="299"/>
      <c r="EW50" s="299"/>
      <c r="EX50" s="299"/>
      <c r="EY50" s="299"/>
      <c r="EZ50" s="299"/>
      <c r="FA50" s="299"/>
      <c r="FB50" s="299"/>
      <c r="FC50" s="299"/>
      <c r="FD50" s="299"/>
      <c r="FE50" s="299"/>
      <c r="FF50" s="299"/>
      <c r="FG50" s="299"/>
      <c r="FH50" s="299"/>
      <c r="FI50" s="299"/>
      <c r="FJ50" s="299"/>
      <c r="FK50" s="299"/>
      <c r="FL50" s="299"/>
      <c r="FM50" s="299"/>
      <c r="FN50" s="299"/>
      <c r="FO50" s="299"/>
      <c r="FP50" s="299"/>
      <c r="FQ50" s="299"/>
      <c r="FR50" s="299"/>
      <c r="FS50" s="299"/>
      <c r="FT50" s="299"/>
      <c r="FU50" s="299"/>
      <c r="FV50" s="299"/>
      <c r="FW50" s="299"/>
      <c r="FX50" s="299"/>
      <c r="FY50" s="299"/>
      <c r="FZ50" s="299"/>
      <c r="GA50" s="299"/>
      <c r="GB50" s="299"/>
      <c r="GC50" s="299"/>
      <c r="GD50" s="299"/>
      <c r="GE50" s="299"/>
      <c r="GF50" s="299"/>
      <c r="GG50" s="299"/>
      <c r="GH50" s="299"/>
      <c r="GI50" s="299"/>
      <c r="GJ50" s="299"/>
      <c r="GK50" s="299"/>
      <c r="GL50" s="299"/>
      <c r="GM50" s="299"/>
      <c r="GN50" s="299"/>
      <c r="GO50" s="299"/>
      <c r="GP50" s="299"/>
      <c r="GQ50" s="299"/>
      <c r="GR50" s="299"/>
      <c r="GS50" s="299"/>
      <c r="GT50" s="299"/>
      <c r="GU50" s="299"/>
      <c r="GV50" s="299"/>
      <c r="GW50" s="299"/>
      <c r="GX50" s="299"/>
      <c r="GY50" s="299"/>
      <c r="GZ50" s="299"/>
      <c r="HA50" s="299"/>
      <c r="HB50" s="299"/>
      <c r="HC50" s="299"/>
      <c r="HD50" s="299"/>
      <c r="HE50" s="299"/>
      <c r="HF50" s="299"/>
      <c r="HG50" s="299"/>
      <c r="HH50" s="299"/>
      <c r="HI50" s="299"/>
      <c r="HJ50" s="299"/>
      <c r="HK50" s="299"/>
      <c r="HL50" s="299"/>
      <c r="HM50" s="299"/>
      <c r="HN50" s="299"/>
      <c r="HO50" s="299"/>
      <c r="HP50" s="299"/>
      <c r="HQ50" s="299"/>
      <c r="HR50" s="299"/>
      <c r="HS50" s="299"/>
      <c r="HT50" s="299"/>
      <c r="HU50" s="299"/>
      <c r="HV50" s="299"/>
      <c r="HW50" s="299"/>
      <c r="HX50" s="299"/>
      <c r="HY50" s="299"/>
      <c r="HZ50" s="299"/>
      <c r="IA50" s="299"/>
      <c r="IB50" s="299"/>
      <c r="IC50" s="299"/>
      <c r="ID50" s="299"/>
      <c r="IE50" s="299"/>
      <c r="IF50" s="299"/>
      <c r="IG50" s="299"/>
      <c r="IH50" s="299"/>
      <c r="II50" s="299"/>
      <c r="IJ50" s="299"/>
      <c r="IK50" s="299"/>
      <c r="IL50" s="299"/>
      <c r="IM50" s="299"/>
      <c r="IN50" s="299"/>
      <c r="IO50" s="299"/>
      <c r="IP50" s="299"/>
      <c r="IQ50" s="299"/>
      <c r="IR50" s="299"/>
      <c r="IS50" s="299"/>
      <c r="IT50" s="299"/>
      <c r="IU50" s="299"/>
      <c r="IV50" s="299"/>
    </row>
    <row r="51" s="298" customFormat="1" ht="26.25" customHeight="1" spans="1:256">
      <c r="A51" s="299"/>
      <c r="B51" s="299"/>
      <c r="C51" s="299"/>
      <c r="D51" s="299"/>
      <c r="E51" s="299"/>
      <c r="F51" s="299"/>
      <c r="G51" s="299"/>
      <c r="H51" s="299"/>
      <c r="I51" s="299"/>
      <c r="J51" s="299"/>
      <c r="K51" s="299"/>
      <c r="L51" s="299"/>
      <c r="M51" s="299"/>
      <c r="N51" s="300"/>
      <c r="O51" s="299"/>
      <c r="P51" s="299"/>
      <c r="Q51" s="299"/>
      <c r="R51" s="299"/>
      <c r="S51" s="299"/>
      <c r="T51" s="299"/>
      <c r="U51" s="299"/>
      <c r="V51" s="299"/>
      <c r="W51" s="299"/>
      <c r="X51" s="299"/>
      <c r="Y51" s="299"/>
      <c r="Z51" s="299"/>
      <c r="AA51" s="299"/>
      <c r="AB51" s="299"/>
      <c r="AC51" s="299"/>
      <c r="AD51" s="299"/>
      <c r="AE51" s="299"/>
      <c r="AF51" s="299"/>
      <c r="AG51" s="299"/>
      <c r="AH51" s="299"/>
      <c r="AI51" s="299"/>
      <c r="AJ51" s="299"/>
      <c r="AK51" s="299"/>
      <c r="AL51" s="299"/>
      <c r="AM51" s="299"/>
      <c r="AN51" s="299"/>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299"/>
      <c r="BN51" s="299"/>
      <c r="BO51" s="299"/>
      <c r="BP51" s="299"/>
      <c r="BQ51" s="299"/>
      <c r="BR51" s="299"/>
      <c r="BS51" s="299"/>
      <c r="BT51" s="299"/>
      <c r="BU51" s="299"/>
      <c r="BV51" s="299"/>
      <c r="BW51" s="299"/>
      <c r="BX51" s="299"/>
      <c r="BY51" s="299"/>
      <c r="BZ51" s="299"/>
      <c r="CA51" s="299"/>
      <c r="CB51" s="299"/>
      <c r="CC51" s="299"/>
      <c r="CD51" s="299"/>
      <c r="CE51" s="299"/>
      <c r="CF51" s="299"/>
      <c r="CG51" s="299"/>
      <c r="CH51" s="299"/>
      <c r="CI51" s="299"/>
      <c r="CJ51" s="299"/>
      <c r="CK51" s="299"/>
      <c r="CL51" s="299"/>
      <c r="CM51" s="299"/>
      <c r="CN51" s="299"/>
      <c r="CO51" s="299"/>
      <c r="CP51" s="299"/>
      <c r="CQ51" s="299"/>
      <c r="CR51" s="299"/>
      <c r="CS51" s="299"/>
      <c r="CT51" s="299"/>
      <c r="CU51" s="299"/>
      <c r="CV51" s="299"/>
      <c r="CW51" s="299"/>
      <c r="CX51" s="299"/>
      <c r="CY51" s="299"/>
      <c r="CZ51" s="299"/>
      <c r="DA51" s="299"/>
      <c r="DB51" s="299"/>
      <c r="DC51" s="299"/>
      <c r="DD51" s="299"/>
      <c r="DE51" s="299"/>
      <c r="DF51" s="299"/>
      <c r="DG51" s="299"/>
      <c r="DH51" s="299"/>
      <c r="DI51" s="299"/>
      <c r="DJ51" s="299"/>
      <c r="DK51" s="299"/>
      <c r="DL51" s="299"/>
      <c r="DM51" s="299"/>
      <c r="DN51" s="299"/>
      <c r="DO51" s="299"/>
      <c r="DP51" s="299"/>
      <c r="DQ51" s="299"/>
      <c r="DR51" s="299"/>
      <c r="DS51" s="299"/>
      <c r="DT51" s="299"/>
      <c r="DU51" s="299"/>
      <c r="DV51" s="299"/>
      <c r="DW51" s="299"/>
      <c r="DX51" s="299"/>
      <c r="DY51" s="299"/>
      <c r="DZ51" s="299"/>
      <c r="EA51" s="299"/>
      <c r="EB51" s="299"/>
      <c r="EC51" s="299"/>
      <c r="ED51" s="299"/>
      <c r="EE51" s="299"/>
      <c r="EF51" s="299"/>
      <c r="EG51" s="299"/>
      <c r="EH51" s="299"/>
      <c r="EI51" s="299"/>
      <c r="EJ51" s="299"/>
      <c r="EK51" s="299"/>
      <c r="EL51" s="299"/>
      <c r="EM51" s="299"/>
      <c r="EN51" s="299"/>
      <c r="EO51" s="299"/>
      <c r="EP51" s="299"/>
      <c r="EQ51" s="299"/>
      <c r="ER51" s="299"/>
      <c r="ES51" s="299"/>
      <c r="ET51" s="299"/>
      <c r="EU51" s="299"/>
      <c r="EV51" s="299"/>
      <c r="EW51" s="299"/>
      <c r="EX51" s="299"/>
      <c r="EY51" s="299"/>
      <c r="EZ51" s="299"/>
      <c r="FA51" s="299"/>
      <c r="FB51" s="299"/>
      <c r="FC51" s="299"/>
      <c r="FD51" s="299"/>
      <c r="FE51" s="299"/>
      <c r="FF51" s="299"/>
      <c r="FG51" s="299"/>
      <c r="FH51" s="299"/>
      <c r="FI51" s="299"/>
      <c r="FJ51" s="299"/>
      <c r="FK51" s="299"/>
      <c r="FL51" s="299"/>
      <c r="FM51" s="299"/>
      <c r="FN51" s="299"/>
      <c r="FO51" s="299"/>
      <c r="FP51" s="299"/>
      <c r="FQ51" s="299"/>
      <c r="FR51" s="299"/>
      <c r="FS51" s="299"/>
      <c r="FT51" s="299"/>
      <c r="FU51" s="299"/>
      <c r="FV51" s="299"/>
      <c r="FW51" s="299"/>
      <c r="FX51" s="299"/>
      <c r="FY51" s="299"/>
      <c r="FZ51" s="299"/>
      <c r="GA51" s="299"/>
      <c r="GB51" s="299"/>
      <c r="GC51" s="299"/>
      <c r="GD51" s="299"/>
      <c r="GE51" s="299"/>
      <c r="GF51" s="299"/>
      <c r="GG51" s="299"/>
      <c r="GH51" s="299"/>
      <c r="GI51" s="299"/>
      <c r="GJ51" s="299"/>
      <c r="GK51" s="299"/>
      <c r="GL51" s="299"/>
      <c r="GM51" s="299"/>
      <c r="GN51" s="299"/>
      <c r="GO51" s="299"/>
      <c r="GP51" s="299"/>
      <c r="GQ51" s="299"/>
      <c r="GR51" s="299"/>
      <c r="GS51" s="299"/>
      <c r="GT51" s="299"/>
      <c r="GU51" s="299"/>
      <c r="GV51" s="299"/>
      <c r="GW51" s="299"/>
      <c r="GX51" s="299"/>
      <c r="GY51" s="299"/>
      <c r="GZ51" s="299"/>
      <c r="HA51" s="299"/>
      <c r="HB51" s="299"/>
      <c r="HC51" s="299"/>
      <c r="HD51" s="299"/>
      <c r="HE51" s="299"/>
      <c r="HF51" s="299"/>
      <c r="HG51" s="299"/>
      <c r="HH51" s="299"/>
      <c r="HI51" s="299"/>
      <c r="HJ51" s="299"/>
      <c r="HK51" s="299"/>
      <c r="HL51" s="299"/>
      <c r="HM51" s="299"/>
      <c r="HN51" s="299"/>
      <c r="HO51" s="299"/>
      <c r="HP51" s="299"/>
      <c r="HQ51" s="299"/>
      <c r="HR51" s="299"/>
      <c r="HS51" s="299"/>
      <c r="HT51" s="299"/>
      <c r="HU51" s="299"/>
      <c r="HV51" s="299"/>
      <c r="HW51" s="299"/>
      <c r="HX51" s="299"/>
      <c r="HY51" s="299"/>
      <c r="HZ51" s="299"/>
      <c r="IA51" s="299"/>
      <c r="IB51" s="299"/>
      <c r="IC51" s="299"/>
      <c r="ID51" s="299"/>
      <c r="IE51" s="299"/>
      <c r="IF51" s="299"/>
      <c r="IG51" s="299"/>
      <c r="IH51" s="299"/>
      <c r="II51" s="299"/>
      <c r="IJ51" s="299"/>
      <c r="IK51" s="299"/>
      <c r="IL51" s="299"/>
      <c r="IM51" s="299"/>
      <c r="IN51" s="299"/>
      <c r="IO51" s="299"/>
      <c r="IP51" s="299"/>
      <c r="IQ51" s="299"/>
      <c r="IR51" s="299"/>
      <c r="IS51" s="299"/>
      <c r="IT51" s="299"/>
      <c r="IU51" s="299"/>
      <c r="IV51" s="299"/>
    </row>
    <row r="52" s="298" customFormat="1" ht="26.25" customHeight="1" spans="1:256">
      <c r="A52" s="299"/>
      <c r="B52" s="299"/>
      <c r="C52" s="299"/>
      <c r="D52" s="299"/>
      <c r="E52" s="299"/>
      <c r="F52" s="299"/>
      <c r="G52" s="299"/>
      <c r="H52" s="299"/>
      <c r="I52" s="299"/>
      <c r="J52" s="299"/>
      <c r="K52" s="299"/>
      <c r="L52" s="299"/>
      <c r="M52" s="299"/>
      <c r="N52" s="300"/>
      <c r="O52" s="299"/>
      <c r="P52" s="299"/>
      <c r="Q52" s="299"/>
      <c r="R52" s="299"/>
      <c r="S52" s="299"/>
      <c r="T52" s="299"/>
      <c r="U52" s="299"/>
      <c r="V52" s="299"/>
      <c r="W52" s="299"/>
      <c r="X52" s="299"/>
      <c r="Y52" s="299"/>
      <c r="Z52" s="299"/>
      <c r="AA52" s="299"/>
      <c r="AB52" s="299"/>
      <c r="AC52" s="299"/>
      <c r="AD52" s="299"/>
      <c r="AE52" s="299"/>
      <c r="AF52" s="299"/>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299"/>
      <c r="BH52" s="299"/>
      <c r="BI52" s="299"/>
      <c r="BJ52" s="299"/>
      <c r="BK52" s="299"/>
      <c r="BL52" s="299"/>
      <c r="BM52" s="299"/>
      <c r="BN52" s="299"/>
      <c r="BO52" s="299"/>
      <c r="BP52" s="299"/>
      <c r="BQ52" s="299"/>
      <c r="BR52" s="299"/>
      <c r="BS52" s="299"/>
      <c r="BT52" s="299"/>
      <c r="BU52" s="299"/>
      <c r="BV52" s="299"/>
      <c r="BW52" s="299"/>
      <c r="BX52" s="299"/>
      <c r="BY52" s="299"/>
      <c r="BZ52" s="299"/>
      <c r="CA52" s="299"/>
      <c r="CB52" s="299"/>
      <c r="CC52" s="299"/>
      <c r="CD52" s="299"/>
      <c r="CE52" s="299"/>
      <c r="CF52" s="299"/>
      <c r="CG52" s="299"/>
      <c r="CH52" s="299"/>
      <c r="CI52" s="299"/>
      <c r="CJ52" s="299"/>
      <c r="CK52" s="299"/>
      <c r="CL52" s="299"/>
      <c r="CM52" s="299"/>
      <c r="CN52" s="299"/>
      <c r="CO52" s="299"/>
      <c r="CP52" s="299"/>
      <c r="CQ52" s="299"/>
      <c r="CR52" s="299"/>
      <c r="CS52" s="299"/>
      <c r="CT52" s="299"/>
      <c r="CU52" s="299"/>
      <c r="CV52" s="299"/>
      <c r="CW52" s="299"/>
      <c r="CX52" s="299"/>
      <c r="CY52" s="299"/>
      <c r="CZ52" s="299"/>
      <c r="DA52" s="299"/>
      <c r="DB52" s="299"/>
      <c r="DC52" s="299"/>
      <c r="DD52" s="299"/>
      <c r="DE52" s="299"/>
      <c r="DF52" s="299"/>
      <c r="DG52" s="299"/>
      <c r="DH52" s="299"/>
      <c r="DI52" s="299"/>
      <c r="DJ52" s="299"/>
      <c r="DK52" s="299"/>
      <c r="DL52" s="299"/>
      <c r="DM52" s="299"/>
      <c r="DN52" s="299"/>
      <c r="DO52" s="299"/>
      <c r="DP52" s="299"/>
      <c r="DQ52" s="299"/>
      <c r="DR52" s="299"/>
      <c r="DS52" s="299"/>
      <c r="DT52" s="299"/>
      <c r="DU52" s="299"/>
      <c r="DV52" s="299"/>
      <c r="DW52" s="299"/>
      <c r="DX52" s="299"/>
      <c r="DY52" s="299"/>
      <c r="DZ52" s="299"/>
      <c r="EA52" s="299"/>
      <c r="EB52" s="299"/>
      <c r="EC52" s="299"/>
      <c r="ED52" s="299"/>
      <c r="EE52" s="299"/>
      <c r="EF52" s="299"/>
      <c r="EG52" s="299"/>
      <c r="EH52" s="299"/>
      <c r="EI52" s="299"/>
      <c r="EJ52" s="299"/>
      <c r="EK52" s="299"/>
      <c r="EL52" s="299"/>
      <c r="EM52" s="299"/>
      <c r="EN52" s="299"/>
      <c r="EO52" s="299"/>
      <c r="EP52" s="299"/>
      <c r="EQ52" s="299"/>
      <c r="ER52" s="299"/>
      <c r="ES52" s="299"/>
      <c r="ET52" s="299"/>
      <c r="EU52" s="299"/>
      <c r="EV52" s="299"/>
      <c r="EW52" s="299"/>
      <c r="EX52" s="299"/>
      <c r="EY52" s="299"/>
      <c r="EZ52" s="299"/>
      <c r="FA52" s="299"/>
      <c r="FB52" s="299"/>
      <c r="FC52" s="299"/>
      <c r="FD52" s="299"/>
      <c r="FE52" s="299"/>
      <c r="FF52" s="299"/>
      <c r="FG52" s="299"/>
      <c r="FH52" s="299"/>
      <c r="FI52" s="299"/>
      <c r="FJ52" s="299"/>
      <c r="FK52" s="299"/>
      <c r="FL52" s="299"/>
      <c r="FM52" s="299"/>
      <c r="FN52" s="299"/>
      <c r="FO52" s="299"/>
      <c r="FP52" s="299"/>
      <c r="FQ52" s="299"/>
      <c r="FR52" s="299"/>
      <c r="FS52" s="299"/>
      <c r="FT52" s="299"/>
      <c r="FU52" s="299"/>
      <c r="FV52" s="299"/>
      <c r="FW52" s="299"/>
      <c r="FX52" s="299"/>
      <c r="FY52" s="299"/>
      <c r="FZ52" s="299"/>
      <c r="GA52" s="299"/>
      <c r="GB52" s="299"/>
      <c r="GC52" s="299"/>
      <c r="GD52" s="299"/>
      <c r="GE52" s="299"/>
      <c r="GF52" s="299"/>
      <c r="GG52" s="299"/>
      <c r="GH52" s="299"/>
      <c r="GI52" s="299"/>
      <c r="GJ52" s="299"/>
      <c r="GK52" s="299"/>
      <c r="GL52" s="299"/>
      <c r="GM52" s="299"/>
      <c r="GN52" s="299"/>
      <c r="GO52" s="299"/>
      <c r="GP52" s="299"/>
      <c r="GQ52" s="299"/>
      <c r="GR52" s="299"/>
      <c r="GS52" s="299"/>
      <c r="GT52" s="299"/>
      <c r="GU52" s="299"/>
      <c r="GV52" s="299"/>
      <c r="GW52" s="299"/>
      <c r="GX52" s="299"/>
      <c r="GY52" s="299"/>
      <c r="GZ52" s="299"/>
      <c r="HA52" s="299"/>
      <c r="HB52" s="299"/>
      <c r="HC52" s="299"/>
      <c r="HD52" s="299"/>
      <c r="HE52" s="299"/>
      <c r="HF52" s="299"/>
      <c r="HG52" s="299"/>
      <c r="HH52" s="299"/>
      <c r="HI52" s="299"/>
      <c r="HJ52" s="299"/>
      <c r="HK52" s="299"/>
      <c r="HL52" s="299"/>
      <c r="HM52" s="299"/>
      <c r="HN52" s="299"/>
      <c r="HO52" s="299"/>
      <c r="HP52" s="299"/>
      <c r="HQ52" s="299"/>
      <c r="HR52" s="299"/>
      <c r="HS52" s="299"/>
      <c r="HT52" s="299"/>
      <c r="HU52" s="299"/>
      <c r="HV52" s="299"/>
      <c r="HW52" s="299"/>
      <c r="HX52" s="299"/>
      <c r="HY52" s="299"/>
      <c r="HZ52" s="299"/>
      <c r="IA52" s="299"/>
      <c r="IB52" s="299"/>
      <c r="IC52" s="299"/>
      <c r="ID52" s="299"/>
      <c r="IE52" s="299"/>
      <c r="IF52" s="299"/>
      <c r="IG52" s="299"/>
      <c r="IH52" s="299"/>
      <c r="II52" s="299"/>
      <c r="IJ52" s="299"/>
      <c r="IK52" s="299"/>
      <c r="IL52" s="299"/>
      <c r="IM52" s="299"/>
      <c r="IN52" s="299"/>
      <c r="IO52" s="299"/>
      <c r="IP52" s="299"/>
      <c r="IQ52" s="299"/>
      <c r="IR52" s="299"/>
      <c r="IS52" s="299"/>
      <c r="IT52" s="299"/>
      <c r="IU52" s="299"/>
      <c r="IV52" s="299"/>
    </row>
    <row r="53" s="298" customFormat="1" ht="26.25" customHeight="1" spans="1:256">
      <c r="A53" s="299"/>
      <c r="B53" s="299"/>
      <c r="C53" s="299"/>
      <c r="D53" s="299"/>
      <c r="E53" s="299"/>
      <c r="F53" s="299"/>
      <c r="G53" s="299"/>
      <c r="H53" s="299"/>
      <c r="I53" s="299"/>
      <c r="J53" s="299"/>
      <c r="K53" s="299"/>
      <c r="L53" s="299"/>
      <c r="M53" s="299"/>
      <c r="N53" s="300"/>
      <c r="O53" s="299"/>
      <c r="P53" s="299"/>
      <c r="Q53" s="299"/>
      <c r="R53" s="299"/>
      <c r="S53" s="299"/>
      <c r="T53" s="299"/>
      <c r="U53" s="299"/>
      <c r="V53" s="299"/>
      <c r="W53" s="299"/>
      <c r="X53" s="299"/>
      <c r="Y53" s="299"/>
      <c r="Z53" s="299"/>
      <c r="AA53" s="299"/>
      <c r="AB53" s="299"/>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299"/>
      <c r="BH53" s="299"/>
      <c r="BI53" s="299"/>
      <c r="BJ53" s="299"/>
      <c r="BK53" s="299"/>
      <c r="BL53" s="299"/>
      <c r="BM53" s="299"/>
      <c r="BN53" s="299"/>
      <c r="BO53" s="299"/>
      <c r="BP53" s="299"/>
      <c r="BQ53" s="299"/>
      <c r="BR53" s="299"/>
      <c r="BS53" s="299"/>
      <c r="BT53" s="299"/>
      <c r="BU53" s="299"/>
      <c r="BV53" s="299"/>
      <c r="BW53" s="299"/>
      <c r="BX53" s="299"/>
      <c r="BY53" s="299"/>
      <c r="BZ53" s="299"/>
      <c r="CA53" s="299"/>
      <c r="CB53" s="299"/>
      <c r="CC53" s="299"/>
      <c r="CD53" s="299"/>
      <c r="CE53" s="299"/>
      <c r="CF53" s="299"/>
      <c r="CG53" s="299"/>
      <c r="CH53" s="299"/>
      <c r="CI53" s="299"/>
      <c r="CJ53" s="299"/>
      <c r="CK53" s="299"/>
      <c r="CL53" s="299"/>
      <c r="CM53" s="299"/>
      <c r="CN53" s="299"/>
      <c r="CO53" s="299"/>
      <c r="CP53" s="299"/>
      <c r="CQ53" s="299"/>
      <c r="CR53" s="299"/>
      <c r="CS53" s="299"/>
      <c r="CT53" s="299"/>
      <c r="CU53" s="299"/>
      <c r="CV53" s="299"/>
      <c r="CW53" s="299"/>
      <c r="CX53" s="299"/>
      <c r="CY53" s="299"/>
      <c r="CZ53" s="299"/>
      <c r="DA53" s="299"/>
      <c r="DB53" s="299"/>
      <c r="DC53" s="299"/>
      <c r="DD53" s="299"/>
      <c r="DE53" s="299"/>
      <c r="DF53" s="299"/>
      <c r="DG53" s="299"/>
      <c r="DH53" s="299"/>
      <c r="DI53" s="299"/>
      <c r="DJ53" s="299"/>
      <c r="DK53" s="299"/>
      <c r="DL53" s="299"/>
      <c r="DM53" s="299"/>
      <c r="DN53" s="299"/>
      <c r="DO53" s="299"/>
      <c r="DP53" s="299"/>
      <c r="DQ53" s="299"/>
      <c r="DR53" s="299"/>
      <c r="DS53" s="299"/>
      <c r="DT53" s="299"/>
      <c r="DU53" s="299"/>
      <c r="DV53" s="299"/>
      <c r="DW53" s="299"/>
      <c r="DX53" s="299"/>
      <c r="DY53" s="299"/>
      <c r="DZ53" s="299"/>
      <c r="EA53" s="299"/>
      <c r="EB53" s="299"/>
      <c r="EC53" s="299"/>
      <c r="ED53" s="299"/>
      <c r="EE53" s="299"/>
      <c r="EF53" s="299"/>
      <c r="EG53" s="299"/>
      <c r="EH53" s="299"/>
      <c r="EI53" s="299"/>
      <c r="EJ53" s="299"/>
      <c r="EK53" s="299"/>
      <c r="EL53" s="299"/>
      <c r="EM53" s="299"/>
      <c r="EN53" s="299"/>
      <c r="EO53" s="299"/>
      <c r="EP53" s="299"/>
      <c r="EQ53" s="299"/>
      <c r="ER53" s="299"/>
      <c r="ES53" s="299"/>
      <c r="ET53" s="299"/>
      <c r="EU53" s="299"/>
      <c r="EV53" s="299"/>
      <c r="EW53" s="299"/>
      <c r="EX53" s="299"/>
      <c r="EY53" s="299"/>
      <c r="EZ53" s="299"/>
      <c r="FA53" s="299"/>
      <c r="FB53" s="299"/>
      <c r="FC53" s="299"/>
      <c r="FD53" s="299"/>
      <c r="FE53" s="299"/>
      <c r="FF53" s="299"/>
      <c r="FG53" s="299"/>
      <c r="FH53" s="299"/>
      <c r="FI53" s="299"/>
      <c r="FJ53" s="299"/>
      <c r="FK53" s="299"/>
      <c r="FL53" s="299"/>
      <c r="FM53" s="299"/>
      <c r="FN53" s="299"/>
      <c r="FO53" s="299"/>
      <c r="FP53" s="299"/>
      <c r="FQ53" s="299"/>
      <c r="FR53" s="299"/>
      <c r="FS53" s="299"/>
      <c r="FT53" s="299"/>
      <c r="FU53" s="299"/>
      <c r="FV53" s="299"/>
      <c r="FW53" s="299"/>
      <c r="FX53" s="299"/>
      <c r="FY53" s="299"/>
      <c r="FZ53" s="299"/>
      <c r="GA53" s="299"/>
      <c r="GB53" s="299"/>
      <c r="GC53" s="299"/>
      <c r="GD53" s="299"/>
      <c r="GE53" s="299"/>
      <c r="GF53" s="299"/>
      <c r="GG53" s="299"/>
      <c r="GH53" s="299"/>
      <c r="GI53" s="299"/>
      <c r="GJ53" s="299"/>
      <c r="GK53" s="299"/>
      <c r="GL53" s="299"/>
      <c r="GM53" s="299"/>
      <c r="GN53" s="299"/>
      <c r="GO53" s="299"/>
      <c r="GP53" s="299"/>
      <c r="GQ53" s="299"/>
      <c r="GR53" s="299"/>
      <c r="GS53" s="299"/>
      <c r="GT53" s="299"/>
      <c r="GU53" s="299"/>
      <c r="GV53" s="299"/>
      <c r="GW53" s="299"/>
      <c r="GX53" s="299"/>
      <c r="GY53" s="299"/>
      <c r="GZ53" s="299"/>
      <c r="HA53" s="299"/>
      <c r="HB53" s="299"/>
      <c r="HC53" s="299"/>
      <c r="HD53" s="299"/>
      <c r="HE53" s="299"/>
      <c r="HF53" s="299"/>
      <c r="HG53" s="299"/>
      <c r="HH53" s="299"/>
      <c r="HI53" s="299"/>
      <c r="HJ53" s="299"/>
      <c r="HK53" s="299"/>
      <c r="HL53" s="299"/>
      <c r="HM53" s="299"/>
      <c r="HN53" s="299"/>
      <c r="HO53" s="299"/>
      <c r="HP53" s="299"/>
      <c r="HQ53" s="299"/>
      <c r="HR53" s="299"/>
      <c r="HS53" s="299"/>
      <c r="HT53" s="299"/>
      <c r="HU53" s="299"/>
      <c r="HV53" s="299"/>
      <c r="HW53" s="299"/>
      <c r="HX53" s="299"/>
      <c r="HY53" s="299"/>
      <c r="HZ53" s="299"/>
      <c r="IA53" s="299"/>
      <c r="IB53" s="299"/>
      <c r="IC53" s="299"/>
      <c r="ID53" s="299"/>
      <c r="IE53" s="299"/>
      <c r="IF53" s="299"/>
      <c r="IG53" s="299"/>
      <c r="IH53" s="299"/>
      <c r="II53" s="299"/>
      <c r="IJ53" s="299"/>
      <c r="IK53" s="299"/>
      <c r="IL53" s="299"/>
      <c r="IM53" s="299"/>
      <c r="IN53" s="299"/>
      <c r="IO53" s="299"/>
      <c r="IP53" s="299"/>
      <c r="IQ53" s="299"/>
      <c r="IR53" s="299"/>
      <c r="IS53" s="299"/>
      <c r="IT53" s="299"/>
      <c r="IU53" s="299"/>
      <c r="IV53" s="299"/>
    </row>
    <row r="54" s="298" customFormat="1" ht="26.25" customHeight="1" spans="1:256">
      <c r="A54" s="299"/>
      <c r="B54" s="299"/>
      <c r="C54" s="299"/>
      <c r="D54" s="299"/>
      <c r="E54" s="299"/>
      <c r="F54" s="299"/>
      <c r="G54" s="299"/>
      <c r="H54" s="299"/>
      <c r="I54" s="299"/>
      <c r="J54" s="299"/>
      <c r="K54" s="299"/>
      <c r="L54" s="299"/>
      <c r="M54" s="299"/>
      <c r="N54" s="300"/>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299"/>
      <c r="AY54" s="299"/>
      <c r="AZ54" s="299"/>
      <c r="BA54" s="299"/>
      <c r="BB54" s="299"/>
      <c r="BC54" s="299"/>
      <c r="BD54" s="299"/>
      <c r="BE54" s="299"/>
      <c r="BF54" s="299"/>
      <c r="BG54" s="299"/>
      <c r="BH54" s="299"/>
      <c r="BI54" s="299"/>
      <c r="BJ54" s="299"/>
      <c r="BK54" s="299"/>
      <c r="BL54" s="299"/>
      <c r="BM54" s="299"/>
      <c r="BN54" s="299"/>
      <c r="BO54" s="299"/>
      <c r="BP54" s="299"/>
      <c r="BQ54" s="299"/>
      <c r="BR54" s="299"/>
      <c r="BS54" s="299"/>
      <c r="BT54" s="299"/>
      <c r="BU54" s="299"/>
      <c r="BV54" s="299"/>
      <c r="BW54" s="299"/>
      <c r="BX54" s="299"/>
      <c r="BY54" s="299"/>
      <c r="BZ54" s="299"/>
      <c r="CA54" s="299"/>
      <c r="CB54" s="299"/>
      <c r="CC54" s="299"/>
      <c r="CD54" s="299"/>
      <c r="CE54" s="299"/>
      <c r="CF54" s="299"/>
      <c r="CG54" s="299"/>
      <c r="CH54" s="299"/>
      <c r="CI54" s="299"/>
      <c r="CJ54" s="299"/>
      <c r="CK54" s="299"/>
      <c r="CL54" s="299"/>
      <c r="CM54" s="299"/>
      <c r="CN54" s="299"/>
      <c r="CO54" s="299"/>
      <c r="CP54" s="299"/>
      <c r="CQ54" s="299"/>
      <c r="CR54" s="299"/>
      <c r="CS54" s="299"/>
      <c r="CT54" s="299"/>
      <c r="CU54" s="299"/>
      <c r="CV54" s="299"/>
      <c r="CW54" s="299"/>
      <c r="CX54" s="299"/>
      <c r="CY54" s="299"/>
      <c r="CZ54" s="299"/>
      <c r="DA54" s="299"/>
      <c r="DB54" s="299"/>
      <c r="DC54" s="299"/>
      <c r="DD54" s="299"/>
      <c r="DE54" s="299"/>
      <c r="DF54" s="299"/>
      <c r="DG54" s="299"/>
      <c r="DH54" s="299"/>
      <c r="DI54" s="299"/>
      <c r="DJ54" s="299"/>
      <c r="DK54" s="299"/>
      <c r="DL54" s="299"/>
      <c r="DM54" s="299"/>
      <c r="DN54" s="299"/>
      <c r="DO54" s="299"/>
      <c r="DP54" s="299"/>
      <c r="DQ54" s="299"/>
      <c r="DR54" s="299"/>
      <c r="DS54" s="299"/>
      <c r="DT54" s="299"/>
      <c r="DU54" s="299"/>
      <c r="DV54" s="299"/>
      <c r="DW54" s="299"/>
      <c r="DX54" s="299"/>
      <c r="DY54" s="299"/>
      <c r="DZ54" s="299"/>
      <c r="EA54" s="299"/>
      <c r="EB54" s="299"/>
      <c r="EC54" s="299"/>
      <c r="ED54" s="299"/>
      <c r="EE54" s="299"/>
      <c r="EF54" s="299"/>
      <c r="EG54" s="299"/>
      <c r="EH54" s="299"/>
      <c r="EI54" s="299"/>
      <c r="EJ54" s="299"/>
      <c r="EK54" s="299"/>
      <c r="EL54" s="299"/>
      <c r="EM54" s="299"/>
      <c r="EN54" s="299"/>
      <c r="EO54" s="299"/>
      <c r="EP54" s="299"/>
      <c r="EQ54" s="299"/>
      <c r="ER54" s="299"/>
      <c r="ES54" s="299"/>
      <c r="ET54" s="299"/>
      <c r="EU54" s="299"/>
      <c r="EV54" s="299"/>
      <c r="EW54" s="299"/>
      <c r="EX54" s="299"/>
      <c r="EY54" s="299"/>
      <c r="EZ54" s="299"/>
      <c r="FA54" s="299"/>
      <c r="FB54" s="299"/>
      <c r="FC54" s="299"/>
      <c r="FD54" s="299"/>
      <c r="FE54" s="299"/>
      <c r="FF54" s="299"/>
      <c r="FG54" s="299"/>
      <c r="FH54" s="299"/>
      <c r="FI54" s="299"/>
      <c r="FJ54" s="299"/>
      <c r="FK54" s="299"/>
      <c r="FL54" s="299"/>
      <c r="FM54" s="299"/>
      <c r="FN54" s="299"/>
      <c r="FO54" s="299"/>
      <c r="FP54" s="299"/>
      <c r="FQ54" s="299"/>
      <c r="FR54" s="299"/>
      <c r="FS54" s="299"/>
      <c r="FT54" s="299"/>
      <c r="FU54" s="299"/>
      <c r="FV54" s="299"/>
      <c r="FW54" s="299"/>
      <c r="FX54" s="299"/>
      <c r="FY54" s="299"/>
      <c r="FZ54" s="299"/>
      <c r="GA54" s="299"/>
      <c r="GB54" s="299"/>
      <c r="GC54" s="299"/>
      <c r="GD54" s="299"/>
      <c r="GE54" s="299"/>
      <c r="GF54" s="299"/>
      <c r="GG54" s="299"/>
      <c r="GH54" s="299"/>
      <c r="GI54" s="299"/>
      <c r="GJ54" s="299"/>
      <c r="GK54" s="299"/>
      <c r="GL54" s="299"/>
      <c r="GM54" s="299"/>
      <c r="GN54" s="299"/>
      <c r="GO54" s="299"/>
      <c r="GP54" s="299"/>
      <c r="GQ54" s="299"/>
      <c r="GR54" s="299"/>
      <c r="GS54" s="299"/>
      <c r="GT54" s="299"/>
      <c r="GU54" s="299"/>
      <c r="GV54" s="299"/>
      <c r="GW54" s="299"/>
      <c r="GX54" s="299"/>
      <c r="GY54" s="299"/>
      <c r="GZ54" s="299"/>
      <c r="HA54" s="299"/>
      <c r="HB54" s="299"/>
      <c r="HC54" s="299"/>
      <c r="HD54" s="299"/>
      <c r="HE54" s="299"/>
      <c r="HF54" s="299"/>
      <c r="HG54" s="299"/>
      <c r="HH54" s="299"/>
      <c r="HI54" s="299"/>
      <c r="HJ54" s="299"/>
      <c r="HK54" s="299"/>
      <c r="HL54" s="299"/>
      <c r="HM54" s="299"/>
      <c r="HN54" s="299"/>
      <c r="HO54" s="299"/>
      <c r="HP54" s="299"/>
      <c r="HQ54" s="299"/>
      <c r="HR54" s="299"/>
      <c r="HS54" s="299"/>
      <c r="HT54" s="299"/>
      <c r="HU54" s="299"/>
      <c r="HV54" s="299"/>
      <c r="HW54" s="299"/>
      <c r="HX54" s="299"/>
      <c r="HY54" s="299"/>
      <c r="HZ54" s="299"/>
      <c r="IA54" s="299"/>
      <c r="IB54" s="299"/>
      <c r="IC54" s="299"/>
      <c r="ID54" s="299"/>
      <c r="IE54" s="299"/>
      <c r="IF54" s="299"/>
      <c r="IG54" s="299"/>
      <c r="IH54" s="299"/>
      <c r="II54" s="299"/>
      <c r="IJ54" s="299"/>
      <c r="IK54" s="299"/>
      <c r="IL54" s="299"/>
      <c r="IM54" s="299"/>
      <c r="IN54" s="299"/>
      <c r="IO54" s="299"/>
      <c r="IP54" s="299"/>
      <c r="IQ54" s="299"/>
      <c r="IR54" s="299"/>
      <c r="IS54" s="299"/>
      <c r="IT54" s="299"/>
      <c r="IU54" s="299"/>
      <c r="IV54" s="299"/>
    </row>
    <row r="55" s="298" customFormat="1" ht="26.25" customHeight="1" spans="1:256">
      <c r="A55" s="299"/>
      <c r="B55" s="299"/>
      <c r="C55" s="299"/>
      <c r="D55" s="299"/>
      <c r="E55" s="299"/>
      <c r="F55" s="299"/>
      <c r="G55" s="299"/>
      <c r="H55" s="299"/>
      <c r="I55" s="299"/>
      <c r="J55" s="299"/>
      <c r="K55" s="299"/>
      <c r="L55" s="299"/>
      <c r="M55" s="299"/>
      <c r="N55" s="300"/>
      <c r="O55" s="299"/>
      <c r="P55" s="299"/>
      <c r="Q55" s="299"/>
      <c r="R55" s="299"/>
      <c r="S55" s="299"/>
      <c r="T55" s="299"/>
      <c r="U55" s="299"/>
      <c r="V55" s="299"/>
      <c r="W55" s="299"/>
      <c r="X55" s="299"/>
      <c r="Y55" s="299"/>
      <c r="Z55" s="299"/>
      <c r="AA55" s="299"/>
      <c r="AB55" s="299"/>
      <c r="AC55" s="299"/>
      <c r="AD55" s="299"/>
      <c r="AE55" s="299"/>
      <c r="AF55" s="299"/>
      <c r="AG55" s="299"/>
      <c r="AH55" s="299"/>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299"/>
      <c r="BO55" s="299"/>
      <c r="BP55" s="299"/>
      <c r="BQ55" s="299"/>
      <c r="BR55" s="299"/>
      <c r="BS55" s="299"/>
      <c r="BT55" s="299"/>
      <c r="BU55" s="299"/>
      <c r="BV55" s="299"/>
      <c r="BW55" s="299"/>
      <c r="BX55" s="299"/>
      <c r="BY55" s="299"/>
      <c r="BZ55" s="299"/>
      <c r="CA55" s="299"/>
      <c r="CB55" s="299"/>
      <c r="CC55" s="299"/>
      <c r="CD55" s="299"/>
      <c r="CE55" s="299"/>
      <c r="CF55" s="299"/>
      <c r="CG55" s="299"/>
      <c r="CH55" s="299"/>
      <c r="CI55" s="299"/>
      <c r="CJ55" s="299"/>
      <c r="CK55" s="299"/>
      <c r="CL55" s="299"/>
      <c r="CM55" s="299"/>
      <c r="CN55" s="299"/>
      <c r="CO55" s="299"/>
      <c r="CP55" s="299"/>
      <c r="CQ55" s="299"/>
      <c r="CR55" s="299"/>
      <c r="CS55" s="299"/>
      <c r="CT55" s="299"/>
      <c r="CU55" s="299"/>
      <c r="CV55" s="299"/>
      <c r="CW55" s="299"/>
      <c r="CX55" s="299"/>
      <c r="CY55" s="299"/>
      <c r="CZ55" s="299"/>
      <c r="DA55" s="299"/>
      <c r="DB55" s="299"/>
      <c r="DC55" s="299"/>
      <c r="DD55" s="299"/>
      <c r="DE55" s="299"/>
      <c r="DF55" s="299"/>
      <c r="DG55" s="299"/>
      <c r="DH55" s="299"/>
      <c r="DI55" s="299"/>
      <c r="DJ55" s="299"/>
      <c r="DK55" s="299"/>
      <c r="DL55" s="299"/>
      <c r="DM55" s="299"/>
      <c r="DN55" s="299"/>
      <c r="DO55" s="299"/>
      <c r="DP55" s="299"/>
      <c r="DQ55" s="299"/>
      <c r="DR55" s="299"/>
      <c r="DS55" s="299"/>
      <c r="DT55" s="299"/>
      <c r="DU55" s="299"/>
      <c r="DV55" s="299"/>
      <c r="DW55" s="299"/>
      <c r="DX55" s="299"/>
      <c r="DY55" s="299"/>
      <c r="DZ55" s="299"/>
      <c r="EA55" s="299"/>
      <c r="EB55" s="299"/>
      <c r="EC55" s="299"/>
      <c r="ED55" s="299"/>
      <c r="EE55" s="299"/>
      <c r="EF55" s="299"/>
      <c r="EG55" s="299"/>
      <c r="EH55" s="299"/>
      <c r="EI55" s="299"/>
      <c r="EJ55" s="299"/>
      <c r="EK55" s="299"/>
      <c r="EL55" s="299"/>
      <c r="EM55" s="299"/>
      <c r="EN55" s="299"/>
      <c r="EO55" s="299"/>
      <c r="EP55" s="299"/>
      <c r="EQ55" s="299"/>
      <c r="ER55" s="299"/>
      <c r="ES55" s="299"/>
      <c r="ET55" s="299"/>
      <c r="EU55" s="299"/>
      <c r="EV55" s="299"/>
      <c r="EW55" s="299"/>
      <c r="EX55" s="299"/>
      <c r="EY55" s="299"/>
      <c r="EZ55" s="299"/>
      <c r="FA55" s="299"/>
      <c r="FB55" s="299"/>
      <c r="FC55" s="299"/>
      <c r="FD55" s="299"/>
      <c r="FE55" s="299"/>
      <c r="FF55" s="299"/>
      <c r="FG55" s="299"/>
      <c r="FH55" s="299"/>
      <c r="FI55" s="299"/>
      <c r="FJ55" s="299"/>
      <c r="FK55" s="299"/>
      <c r="FL55" s="299"/>
      <c r="FM55" s="299"/>
      <c r="FN55" s="299"/>
      <c r="FO55" s="299"/>
      <c r="FP55" s="299"/>
      <c r="FQ55" s="299"/>
      <c r="FR55" s="299"/>
      <c r="FS55" s="299"/>
      <c r="FT55" s="299"/>
      <c r="FU55" s="299"/>
      <c r="FV55" s="299"/>
      <c r="FW55" s="299"/>
      <c r="FX55" s="299"/>
      <c r="FY55" s="299"/>
      <c r="FZ55" s="299"/>
      <c r="GA55" s="299"/>
      <c r="GB55" s="299"/>
      <c r="GC55" s="299"/>
      <c r="GD55" s="299"/>
      <c r="GE55" s="299"/>
      <c r="GF55" s="299"/>
      <c r="GG55" s="299"/>
      <c r="GH55" s="299"/>
      <c r="GI55" s="299"/>
      <c r="GJ55" s="299"/>
      <c r="GK55" s="299"/>
      <c r="GL55" s="299"/>
      <c r="GM55" s="299"/>
      <c r="GN55" s="299"/>
      <c r="GO55" s="299"/>
      <c r="GP55" s="299"/>
      <c r="GQ55" s="299"/>
      <c r="GR55" s="299"/>
      <c r="GS55" s="299"/>
      <c r="GT55" s="299"/>
      <c r="GU55" s="299"/>
      <c r="GV55" s="299"/>
      <c r="GW55" s="299"/>
      <c r="GX55" s="299"/>
      <c r="GY55" s="299"/>
      <c r="GZ55" s="299"/>
      <c r="HA55" s="299"/>
      <c r="HB55" s="299"/>
      <c r="HC55" s="299"/>
      <c r="HD55" s="299"/>
      <c r="HE55" s="299"/>
      <c r="HF55" s="299"/>
      <c r="HG55" s="299"/>
      <c r="HH55" s="299"/>
      <c r="HI55" s="299"/>
      <c r="HJ55" s="299"/>
      <c r="HK55" s="299"/>
      <c r="HL55" s="299"/>
      <c r="HM55" s="299"/>
      <c r="HN55" s="299"/>
      <c r="HO55" s="299"/>
      <c r="HP55" s="299"/>
      <c r="HQ55" s="299"/>
      <c r="HR55" s="299"/>
      <c r="HS55" s="299"/>
      <c r="HT55" s="299"/>
      <c r="HU55" s="299"/>
      <c r="HV55" s="299"/>
      <c r="HW55" s="299"/>
      <c r="HX55" s="299"/>
      <c r="HY55" s="299"/>
      <c r="HZ55" s="299"/>
      <c r="IA55" s="299"/>
      <c r="IB55" s="299"/>
      <c r="IC55" s="299"/>
      <c r="ID55" s="299"/>
      <c r="IE55" s="299"/>
      <c r="IF55" s="299"/>
      <c r="IG55" s="299"/>
      <c r="IH55" s="299"/>
      <c r="II55" s="299"/>
      <c r="IJ55" s="299"/>
      <c r="IK55" s="299"/>
      <c r="IL55" s="299"/>
      <c r="IM55" s="299"/>
      <c r="IN55" s="299"/>
      <c r="IO55" s="299"/>
      <c r="IP55" s="299"/>
      <c r="IQ55" s="299"/>
      <c r="IR55" s="299"/>
      <c r="IS55" s="299"/>
      <c r="IT55" s="299"/>
      <c r="IU55" s="299"/>
      <c r="IV55" s="299"/>
    </row>
    <row r="56" s="298" customFormat="1" ht="26.25" customHeight="1" spans="1:256">
      <c r="A56" s="299"/>
      <c r="B56" s="299"/>
      <c r="C56" s="299"/>
      <c r="D56" s="299"/>
      <c r="E56" s="299"/>
      <c r="F56" s="299"/>
      <c r="G56" s="299"/>
      <c r="H56" s="299"/>
      <c r="I56" s="299"/>
      <c r="J56" s="299"/>
      <c r="K56" s="299"/>
      <c r="L56" s="299"/>
      <c r="M56" s="299"/>
      <c r="N56" s="300"/>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299"/>
      <c r="BH56" s="299"/>
      <c r="BI56" s="299"/>
      <c r="BJ56" s="299"/>
      <c r="BK56" s="299"/>
      <c r="BL56" s="299"/>
      <c r="BM56" s="299"/>
      <c r="BN56" s="299"/>
      <c r="BO56" s="299"/>
      <c r="BP56" s="299"/>
      <c r="BQ56" s="299"/>
      <c r="BR56" s="299"/>
      <c r="BS56" s="299"/>
      <c r="BT56" s="299"/>
      <c r="BU56" s="299"/>
      <c r="BV56" s="299"/>
      <c r="BW56" s="299"/>
      <c r="BX56" s="299"/>
      <c r="BY56" s="299"/>
      <c r="BZ56" s="299"/>
      <c r="CA56" s="299"/>
      <c r="CB56" s="299"/>
      <c r="CC56" s="299"/>
      <c r="CD56" s="299"/>
      <c r="CE56" s="299"/>
      <c r="CF56" s="299"/>
      <c r="CG56" s="299"/>
      <c r="CH56" s="299"/>
      <c r="CI56" s="299"/>
      <c r="CJ56" s="299"/>
      <c r="CK56" s="299"/>
      <c r="CL56" s="299"/>
      <c r="CM56" s="299"/>
      <c r="CN56" s="299"/>
      <c r="CO56" s="299"/>
      <c r="CP56" s="299"/>
      <c r="CQ56" s="299"/>
      <c r="CR56" s="299"/>
      <c r="CS56" s="299"/>
      <c r="CT56" s="299"/>
      <c r="CU56" s="299"/>
      <c r="CV56" s="299"/>
      <c r="CW56" s="299"/>
      <c r="CX56" s="299"/>
      <c r="CY56" s="299"/>
      <c r="CZ56" s="299"/>
      <c r="DA56" s="299"/>
      <c r="DB56" s="299"/>
      <c r="DC56" s="299"/>
      <c r="DD56" s="299"/>
      <c r="DE56" s="299"/>
      <c r="DF56" s="299"/>
      <c r="DG56" s="299"/>
      <c r="DH56" s="299"/>
      <c r="DI56" s="299"/>
      <c r="DJ56" s="299"/>
      <c r="DK56" s="299"/>
      <c r="DL56" s="299"/>
      <c r="DM56" s="299"/>
      <c r="DN56" s="299"/>
      <c r="DO56" s="299"/>
      <c r="DP56" s="299"/>
      <c r="DQ56" s="299"/>
      <c r="DR56" s="299"/>
      <c r="DS56" s="299"/>
      <c r="DT56" s="299"/>
      <c r="DU56" s="299"/>
      <c r="DV56" s="299"/>
      <c r="DW56" s="299"/>
      <c r="DX56" s="299"/>
      <c r="DY56" s="299"/>
      <c r="DZ56" s="299"/>
      <c r="EA56" s="299"/>
      <c r="EB56" s="299"/>
      <c r="EC56" s="299"/>
      <c r="ED56" s="299"/>
      <c r="EE56" s="299"/>
      <c r="EF56" s="299"/>
      <c r="EG56" s="299"/>
      <c r="EH56" s="299"/>
      <c r="EI56" s="299"/>
      <c r="EJ56" s="299"/>
      <c r="EK56" s="299"/>
      <c r="EL56" s="299"/>
      <c r="EM56" s="299"/>
      <c r="EN56" s="299"/>
      <c r="EO56" s="299"/>
      <c r="EP56" s="299"/>
      <c r="EQ56" s="299"/>
      <c r="ER56" s="299"/>
      <c r="ES56" s="299"/>
      <c r="ET56" s="299"/>
      <c r="EU56" s="299"/>
      <c r="EV56" s="299"/>
      <c r="EW56" s="299"/>
      <c r="EX56" s="299"/>
      <c r="EY56" s="299"/>
      <c r="EZ56" s="299"/>
      <c r="FA56" s="299"/>
      <c r="FB56" s="299"/>
      <c r="FC56" s="299"/>
      <c r="FD56" s="299"/>
      <c r="FE56" s="299"/>
      <c r="FF56" s="299"/>
      <c r="FG56" s="299"/>
      <c r="FH56" s="299"/>
      <c r="FI56" s="299"/>
      <c r="FJ56" s="299"/>
      <c r="FK56" s="299"/>
      <c r="FL56" s="299"/>
      <c r="FM56" s="299"/>
      <c r="FN56" s="299"/>
      <c r="FO56" s="299"/>
      <c r="FP56" s="299"/>
      <c r="FQ56" s="299"/>
      <c r="FR56" s="299"/>
      <c r="FS56" s="299"/>
      <c r="FT56" s="299"/>
      <c r="FU56" s="299"/>
      <c r="FV56" s="299"/>
      <c r="FW56" s="299"/>
      <c r="FX56" s="299"/>
      <c r="FY56" s="299"/>
      <c r="FZ56" s="299"/>
      <c r="GA56" s="299"/>
      <c r="GB56" s="299"/>
      <c r="GC56" s="299"/>
      <c r="GD56" s="299"/>
      <c r="GE56" s="299"/>
      <c r="GF56" s="299"/>
      <c r="GG56" s="299"/>
      <c r="GH56" s="299"/>
      <c r="GI56" s="299"/>
      <c r="GJ56" s="299"/>
      <c r="GK56" s="299"/>
      <c r="GL56" s="299"/>
      <c r="GM56" s="299"/>
      <c r="GN56" s="299"/>
      <c r="GO56" s="299"/>
      <c r="GP56" s="299"/>
      <c r="GQ56" s="299"/>
      <c r="GR56" s="299"/>
      <c r="GS56" s="299"/>
      <c r="GT56" s="299"/>
      <c r="GU56" s="299"/>
      <c r="GV56" s="299"/>
      <c r="GW56" s="299"/>
      <c r="GX56" s="299"/>
      <c r="GY56" s="299"/>
      <c r="GZ56" s="299"/>
      <c r="HA56" s="299"/>
      <c r="HB56" s="299"/>
      <c r="HC56" s="299"/>
      <c r="HD56" s="299"/>
      <c r="HE56" s="299"/>
      <c r="HF56" s="299"/>
      <c r="HG56" s="299"/>
      <c r="HH56" s="299"/>
      <c r="HI56" s="299"/>
      <c r="HJ56" s="299"/>
      <c r="HK56" s="299"/>
      <c r="HL56" s="299"/>
      <c r="HM56" s="299"/>
      <c r="HN56" s="299"/>
      <c r="HO56" s="299"/>
      <c r="HP56" s="299"/>
      <c r="HQ56" s="299"/>
      <c r="HR56" s="299"/>
      <c r="HS56" s="299"/>
      <c r="HT56" s="299"/>
      <c r="HU56" s="299"/>
      <c r="HV56" s="299"/>
      <c r="HW56" s="299"/>
      <c r="HX56" s="299"/>
      <c r="HY56" s="299"/>
      <c r="HZ56" s="299"/>
      <c r="IA56" s="299"/>
      <c r="IB56" s="299"/>
      <c r="IC56" s="299"/>
      <c r="ID56" s="299"/>
      <c r="IE56" s="299"/>
      <c r="IF56" s="299"/>
      <c r="IG56" s="299"/>
      <c r="IH56" s="299"/>
      <c r="II56" s="299"/>
      <c r="IJ56" s="299"/>
      <c r="IK56" s="299"/>
      <c r="IL56" s="299"/>
      <c r="IM56" s="299"/>
      <c r="IN56" s="299"/>
      <c r="IO56" s="299"/>
      <c r="IP56" s="299"/>
      <c r="IQ56" s="299"/>
      <c r="IR56" s="299"/>
      <c r="IS56" s="299"/>
      <c r="IT56" s="299"/>
      <c r="IU56" s="299"/>
      <c r="IV56" s="299"/>
    </row>
    <row r="57" s="298" customFormat="1" ht="26.25" customHeight="1" spans="1:256">
      <c r="A57" s="299"/>
      <c r="B57" s="299"/>
      <c r="C57" s="299"/>
      <c r="D57" s="299"/>
      <c r="E57" s="299"/>
      <c r="F57" s="299"/>
      <c r="G57" s="299"/>
      <c r="H57" s="299"/>
      <c r="I57" s="299"/>
      <c r="J57" s="299"/>
      <c r="K57" s="299"/>
      <c r="L57" s="299"/>
      <c r="M57" s="299"/>
      <c r="N57" s="300"/>
      <c r="O57" s="299"/>
      <c r="P57" s="299"/>
      <c r="Q57" s="299"/>
      <c r="R57" s="299"/>
      <c r="S57" s="299"/>
      <c r="T57" s="299"/>
      <c r="U57" s="299"/>
      <c r="V57" s="299"/>
      <c r="W57" s="299"/>
      <c r="X57" s="299"/>
      <c r="Y57" s="299"/>
      <c r="Z57" s="299"/>
      <c r="AA57" s="299"/>
      <c r="AB57" s="299"/>
      <c r="AC57" s="299"/>
      <c r="AD57" s="299"/>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99"/>
      <c r="BC57" s="299"/>
      <c r="BD57" s="299"/>
      <c r="BE57" s="299"/>
      <c r="BF57" s="299"/>
      <c r="BG57" s="299"/>
      <c r="BH57" s="299"/>
      <c r="BI57" s="299"/>
      <c r="BJ57" s="299"/>
      <c r="BK57" s="299"/>
      <c r="BL57" s="299"/>
      <c r="BM57" s="299"/>
      <c r="BN57" s="299"/>
      <c r="BO57" s="299"/>
      <c r="BP57" s="299"/>
      <c r="BQ57" s="299"/>
      <c r="BR57" s="299"/>
      <c r="BS57" s="299"/>
      <c r="BT57" s="299"/>
      <c r="BU57" s="299"/>
      <c r="BV57" s="299"/>
      <c r="BW57" s="299"/>
      <c r="BX57" s="299"/>
      <c r="BY57" s="299"/>
      <c r="BZ57" s="299"/>
      <c r="CA57" s="299"/>
      <c r="CB57" s="299"/>
      <c r="CC57" s="299"/>
      <c r="CD57" s="299"/>
      <c r="CE57" s="299"/>
      <c r="CF57" s="299"/>
      <c r="CG57" s="299"/>
      <c r="CH57" s="299"/>
      <c r="CI57" s="299"/>
      <c r="CJ57" s="299"/>
      <c r="CK57" s="299"/>
      <c r="CL57" s="299"/>
      <c r="CM57" s="299"/>
      <c r="CN57" s="299"/>
      <c r="CO57" s="299"/>
      <c r="CP57" s="299"/>
      <c r="CQ57" s="299"/>
      <c r="CR57" s="299"/>
      <c r="CS57" s="299"/>
      <c r="CT57" s="299"/>
      <c r="CU57" s="299"/>
      <c r="CV57" s="299"/>
      <c r="CW57" s="299"/>
      <c r="CX57" s="299"/>
      <c r="CY57" s="299"/>
      <c r="CZ57" s="299"/>
      <c r="DA57" s="299"/>
      <c r="DB57" s="299"/>
      <c r="DC57" s="299"/>
      <c r="DD57" s="299"/>
      <c r="DE57" s="299"/>
      <c r="DF57" s="299"/>
      <c r="DG57" s="299"/>
      <c r="DH57" s="299"/>
      <c r="DI57" s="299"/>
      <c r="DJ57" s="299"/>
      <c r="DK57" s="299"/>
      <c r="DL57" s="299"/>
      <c r="DM57" s="299"/>
      <c r="DN57" s="299"/>
      <c r="DO57" s="299"/>
      <c r="DP57" s="299"/>
      <c r="DQ57" s="299"/>
      <c r="DR57" s="299"/>
      <c r="DS57" s="299"/>
      <c r="DT57" s="299"/>
      <c r="DU57" s="299"/>
      <c r="DV57" s="299"/>
      <c r="DW57" s="299"/>
      <c r="DX57" s="299"/>
      <c r="DY57" s="299"/>
      <c r="DZ57" s="299"/>
      <c r="EA57" s="299"/>
      <c r="EB57" s="299"/>
      <c r="EC57" s="299"/>
      <c r="ED57" s="299"/>
      <c r="EE57" s="299"/>
      <c r="EF57" s="299"/>
      <c r="EG57" s="299"/>
      <c r="EH57" s="299"/>
      <c r="EI57" s="299"/>
      <c r="EJ57" s="299"/>
      <c r="EK57" s="299"/>
      <c r="EL57" s="299"/>
      <c r="EM57" s="299"/>
      <c r="EN57" s="299"/>
      <c r="EO57" s="299"/>
      <c r="EP57" s="299"/>
      <c r="EQ57" s="299"/>
      <c r="ER57" s="299"/>
      <c r="ES57" s="299"/>
      <c r="ET57" s="299"/>
      <c r="EU57" s="299"/>
      <c r="EV57" s="299"/>
      <c r="EW57" s="299"/>
      <c r="EX57" s="299"/>
      <c r="EY57" s="299"/>
      <c r="EZ57" s="299"/>
      <c r="FA57" s="299"/>
      <c r="FB57" s="299"/>
      <c r="FC57" s="299"/>
      <c r="FD57" s="299"/>
      <c r="FE57" s="299"/>
      <c r="FF57" s="299"/>
      <c r="FG57" s="299"/>
      <c r="FH57" s="299"/>
      <c r="FI57" s="299"/>
      <c r="FJ57" s="299"/>
      <c r="FK57" s="299"/>
      <c r="FL57" s="299"/>
      <c r="FM57" s="299"/>
      <c r="FN57" s="299"/>
      <c r="FO57" s="299"/>
      <c r="FP57" s="299"/>
      <c r="FQ57" s="299"/>
      <c r="FR57" s="299"/>
      <c r="FS57" s="299"/>
      <c r="FT57" s="299"/>
      <c r="FU57" s="299"/>
      <c r="FV57" s="299"/>
      <c r="FW57" s="299"/>
      <c r="FX57" s="299"/>
      <c r="FY57" s="299"/>
      <c r="FZ57" s="299"/>
      <c r="GA57" s="299"/>
      <c r="GB57" s="299"/>
      <c r="GC57" s="299"/>
      <c r="GD57" s="299"/>
      <c r="GE57" s="299"/>
      <c r="GF57" s="299"/>
      <c r="GG57" s="299"/>
      <c r="GH57" s="299"/>
      <c r="GI57" s="299"/>
      <c r="GJ57" s="299"/>
      <c r="GK57" s="299"/>
      <c r="GL57" s="299"/>
      <c r="GM57" s="299"/>
      <c r="GN57" s="299"/>
      <c r="GO57" s="299"/>
      <c r="GP57" s="299"/>
      <c r="GQ57" s="299"/>
      <c r="GR57" s="299"/>
      <c r="GS57" s="299"/>
      <c r="GT57" s="299"/>
      <c r="GU57" s="299"/>
      <c r="GV57" s="299"/>
      <c r="GW57" s="299"/>
      <c r="GX57" s="299"/>
      <c r="GY57" s="299"/>
      <c r="GZ57" s="299"/>
      <c r="HA57" s="299"/>
      <c r="HB57" s="299"/>
      <c r="HC57" s="299"/>
      <c r="HD57" s="299"/>
      <c r="HE57" s="299"/>
      <c r="HF57" s="299"/>
      <c r="HG57" s="299"/>
      <c r="HH57" s="299"/>
      <c r="HI57" s="299"/>
      <c r="HJ57" s="299"/>
      <c r="HK57" s="299"/>
      <c r="HL57" s="299"/>
      <c r="HM57" s="299"/>
      <c r="HN57" s="299"/>
      <c r="HO57" s="299"/>
      <c r="HP57" s="299"/>
      <c r="HQ57" s="299"/>
      <c r="HR57" s="299"/>
      <c r="HS57" s="299"/>
      <c r="HT57" s="299"/>
      <c r="HU57" s="299"/>
      <c r="HV57" s="299"/>
      <c r="HW57" s="299"/>
      <c r="HX57" s="299"/>
      <c r="HY57" s="299"/>
      <c r="HZ57" s="299"/>
      <c r="IA57" s="299"/>
      <c r="IB57" s="299"/>
      <c r="IC57" s="299"/>
      <c r="ID57" s="299"/>
      <c r="IE57" s="299"/>
      <c r="IF57" s="299"/>
      <c r="IG57" s="299"/>
      <c r="IH57" s="299"/>
      <c r="II57" s="299"/>
      <c r="IJ57" s="299"/>
      <c r="IK57" s="299"/>
      <c r="IL57" s="299"/>
      <c r="IM57" s="299"/>
      <c r="IN57" s="299"/>
      <c r="IO57" s="299"/>
      <c r="IP57" s="299"/>
      <c r="IQ57" s="299"/>
      <c r="IR57" s="299"/>
      <c r="IS57" s="299"/>
      <c r="IT57" s="299"/>
      <c r="IU57" s="299"/>
      <c r="IV57" s="299"/>
    </row>
    <row r="58" s="298" customFormat="1" ht="26.25" customHeight="1" spans="1:256">
      <c r="A58" s="299"/>
      <c r="B58" s="299"/>
      <c r="C58" s="299"/>
      <c r="D58" s="299"/>
      <c r="E58" s="299"/>
      <c r="F58" s="299"/>
      <c r="G58" s="299"/>
      <c r="H58" s="299"/>
      <c r="I58" s="299"/>
      <c r="J58" s="299"/>
      <c r="K58" s="299"/>
      <c r="L58" s="299"/>
      <c r="M58" s="299"/>
      <c r="N58" s="300"/>
      <c r="O58" s="299"/>
      <c r="P58" s="299"/>
      <c r="Q58" s="299"/>
      <c r="R58" s="299"/>
      <c r="S58" s="299"/>
      <c r="T58" s="299"/>
      <c r="U58" s="299"/>
      <c r="V58" s="299"/>
      <c r="W58" s="299"/>
      <c r="X58" s="299"/>
      <c r="Y58" s="299"/>
      <c r="Z58" s="299"/>
      <c r="AA58" s="299"/>
      <c r="AB58" s="299"/>
      <c r="AC58" s="299"/>
      <c r="AD58" s="299"/>
      <c r="AE58" s="299"/>
      <c r="AF58" s="299"/>
      <c r="AG58" s="299"/>
      <c r="AH58" s="299"/>
      <c r="AI58" s="299"/>
      <c r="AJ58" s="299"/>
      <c r="AK58" s="299"/>
      <c r="AL58" s="299"/>
      <c r="AM58" s="299"/>
      <c r="AN58" s="299"/>
      <c r="AO58" s="299"/>
      <c r="AP58" s="299"/>
      <c r="AQ58" s="299"/>
      <c r="AR58" s="299"/>
      <c r="AS58" s="299"/>
      <c r="AT58" s="299"/>
      <c r="AU58" s="299"/>
      <c r="AV58" s="299"/>
      <c r="AW58" s="299"/>
      <c r="AX58" s="299"/>
      <c r="AY58" s="299"/>
      <c r="AZ58" s="299"/>
      <c r="BA58" s="299"/>
      <c r="BB58" s="299"/>
      <c r="BC58" s="299"/>
      <c r="BD58" s="299"/>
      <c r="BE58" s="299"/>
      <c r="BF58" s="299"/>
      <c r="BG58" s="299"/>
      <c r="BH58" s="299"/>
      <c r="BI58" s="299"/>
      <c r="BJ58" s="299"/>
      <c r="BK58" s="299"/>
      <c r="BL58" s="299"/>
      <c r="BM58" s="299"/>
      <c r="BN58" s="299"/>
      <c r="BO58" s="299"/>
      <c r="BP58" s="299"/>
      <c r="BQ58" s="299"/>
      <c r="BR58" s="299"/>
      <c r="BS58" s="299"/>
      <c r="BT58" s="299"/>
      <c r="BU58" s="299"/>
      <c r="BV58" s="299"/>
      <c r="BW58" s="299"/>
      <c r="BX58" s="299"/>
      <c r="BY58" s="299"/>
      <c r="BZ58" s="299"/>
      <c r="CA58" s="299"/>
      <c r="CB58" s="299"/>
      <c r="CC58" s="299"/>
      <c r="CD58" s="299"/>
      <c r="CE58" s="299"/>
      <c r="CF58" s="299"/>
      <c r="CG58" s="299"/>
      <c r="CH58" s="299"/>
      <c r="CI58" s="299"/>
      <c r="CJ58" s="299"/>
      <c r="CK58" s="299"/>
      <c r="CL58" s="299"/>
      <c r="CM58" s="299"/>
      <c r="CN58" s="299"/>
      <c r="CO58" s="299"/>
      <c r="CP58" s="299"/>
      <c r="CQ58" s="299"/>
      <c r="CR58" s="299"/>
      <c r="CS58" s="299"/>
      <c r="CT58" s="299"/>
      <c r="CU58" s="299"/>
      <c r="CV58" s="299"/>
      <c r="CW58" s="299"/>
      <c r="CX58" s="299"/>
      <c r="CY58" s="299"/>
      <c r="CZ58" s="299"/>
      <c r="DA58" s="299"/>
      <c r="DB58" s="299"/>
      <c r="DC58" s="299"/>
      <c r="DD58" s="299"/>
      <c r="DE58" s="299"/>
      <c r="DF58" s="299"/>
      <c r="DG58" s="299"/>
      <c r="DH58" s="299"/>
      <c r="DI58" s="299"/>
      <c r="DJ58" s="299"/>
      <c r="DK58" s="299"/>
      <c r="DL58" s="299"/>
      <c r="DM58" s="299"/>
      <c r="DN58" s="299"/>
      <c r="DO58" s="299"/>
      <c r="DP58" s="299"/>
      <c r="DQ58" s="299"/>
      <c r="DR58" s="299"/>
      <c r="DS58" s="299"/>
      <c r="DT58" s="299"/>
      <c r="DU58" s="299"/>
      <c r="DV58" s="299"/>
      <c r="DW58" s="299"/>
      <c r="DX58" s="299"/>
      <c r="DY58" s="299"/>
      <c r="DZ58" s="299"/>
      <c r="EA58" s="299"/>
      <c r="EB58" s="299"/>
      <c r="EC58" s="299"/>
      <c r="ED58" s="299"/>
      <c r="EE58" s="299"/>
      <c r="EF58" s="299"/>
      <c r="EG58" s="299"/>
      <c r="EH58" s="299"/>
      <c r="EI58" s="299"/>
      <c r="EJ58" s="299"/>
      <c r="EK58" s="299"/>
      <c r="EL58" s="299"/>
      <c r="EM58" s="299"/>
      <c r="EN58" s="299"/>
      <c r="EO58" s="299"/>
      <c r="EP58" s="299"/>
      <c r="EQ58" s="299"/>
      <c r="ER58" s="299"/>
      <c r="ES58" s="299"/>
      <c r="ET58" s="299"/>
      <c r="EU58" s="299"/>
      <c r="EV58" s="299"/>
      <c r="EW58" s="299"/>
      <c r="EX58" s="299"/>
      <c r="EY58" s="299"/>
      <c r="EZ58" s="299"/>
      <c r="FA58" s="299"/>
      <c r="FB58" s="299"/>
      <c r="FC58" s="299"/>
      <c r="FD58" s="299"/>
      <c r="FE58" s="299"/>
      <c r="FF58" s="299"/>
      <c r="FG58" s="299"/>
      <c r="FH58" s="299"/>
      <c r="FI58" s="299"/>
      <c r="FJ58" s="299"/>
      <c r="FK58" s="299"/>
      <c r="FL58" s="299"/>
      <c r="FM58" s="299"/>
      <c r="FN58" s="299"/>
      <c r="FO58" s="299"/>
      <c r="FP58" s="299"/>
      <c r="FQ58" s="299"/>
      <c r="FR58" s="299"/>
      <c r="FS58" s="299"/>
      <c r="FT58" s="299"/>
      <c r="FU58" s="299"/>
      <c r="FV58" s="299"/>
      <c r="FW58" s="299"/>
      <c r="FX58" s="299"/>
      <c r="FY58" s="299"/>
      <c r="FZ58" s="299"/>
      <c r="GA58" s="299"/>
      <c r="GB58" s="299"/>
      <c r="GC58" s="299"/>
      <c r="GD58" s="299"/>
      <c r="GE58" s="299"/>
      <c r="GF58" s="299"/>
      <c r="GG58" s="299"/>
      <c r="GH58" s="299"/>
      <c r="GI58" s="299"/>
      <c r="GJ58" s="299"/>
      <c r="GK58" s="299"/>
      <c r="GL58" s="299"/>
      <c r="GM58" s="299"/>
      <c r="GN58" s="299"/>
      <c r="GO58" s="299"/>
      <c r="GP58" s="299"/>
      <c r="GQ58" s="299"/>
      <c r="GR58" s="299"/>
      <c r="GS58" s="299"/>
      <c r="GT58" s="299"/>
      <c r="GU58" s="299"/>
      <c r="GV58" s="299"/>
      <c r="GW58" s="299"/>
      <c r="GX58" s="299"/>
      <c r="GY58" s="299"/>
      <c r="GZ58" s="299"/>
      <c r="HA58" s="299"/>
      <c r="HB58" s="299"/>
      <c r="HC58" s="299"/>
      <c r="HD58" s="299"/>
      <c r="HE58" s="299"/>
      <c r="HF58" s="299"/>
      <c r="HG58" s="299"/>
      <c r="HH58" s="299"/>
      <c r="HI58" s="299"/>
      <c r="HJ58" s="299"/>
      <c r="HK58" s="299"/>
      <c r="HL58" s="299"/>
      <c r="HM58" s="299"/>
      <c r="HN58" s="299"/>
      <c r="HO58" s="299"/>
      <c r="HP58" s="299"/>
      <c r="HQ58" s="299"/>
      <c r="HR58" s="299"/>
      <c r="HS58" s="299"/>
      <c r="HT58" s="299"/>
      <c r="HU58" s="299"/>
      <c r="HV58" s="299"/>
      <c r="HW58" s="299"/>
      <c r="HX58" s="299"/>
      <c r="HY58" s="299"/>
      <c r="HZ58" s="299"/>
      <c r="IA58" s="299"/>
      <c r="IB58" s="299"/>
      <c r="IC58" s="299"/>
      <c r="ID58" s="299"/>
      <c r="IE58" s="299"/>
      <c r="IF58" s="299"/>
      <c r="IG58" s="299"/>
      <c r="IH58" s="299"/>
      <c r="II58" s="299"/>
      <c r="IJ58" s="299"/>
      <c r="IK58" s="299"/>
      <c r="IL58" s="299"/>
      <c r="IM58" s="299"/>
      <c r="IN58" s="299"/>
      <c r="IO58" s="299"/>
      <c r="IP58" s="299"/>
      <c r="IQ58" s="299"/>
      <c r="IR58" s="299"/>
      <c r="IS58" s="299"/>
      <c r="IT58" s="299"/>
      <c r="IU58" s="299"/>
      <c r="IV58" s="299"/>
    </row>
    <row r="59" s="298" customFormat="1" ht="26.25" customHeight="1" spans="1:256">
      <c r="A59" s="299"/>
      <c r="B59" s="299"/>
      <c r="C59" s="299"/>
      <c r="D59" s="299"/>
      <c r="E59" s="299"/>
      <c r="F59" s="299"/>
      <c r="G59" s="299"/>
      <c r="H59" s="299"/>
      <c r="I59" s="299"/>
      <c r="J59" s="299"/>
      <c r="K59" s="299"/>
      <c r="L59" s="299"/>
      <c r="M59" s="299"/>
      <c r="N59" s="300"/>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M59" s="299"/>
      <c r="AN59" s="299"/>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99"/>
      <c r="BU59" s="299"/>
      <c r="BV59" s="299"/>
      <c r="BW59" s="299"/>
      <c r="BX59" s="299"/>
      <c r="BY59" s="299"/>
      <c r="BZ59" s="299"/>
      <c r="CA59" s="299"/>
      <c r="CB59" s="299"/>
      <c r="CC59" s="299"/>
      <c r="CD59" s="299"/>
      <c r="CE59" s="299"/>
      <c r="CF59" s="299"/>
      <c r="CG59" s="299"/>
      <c r="CH59" s="299"/>
      <c r="CI59" s="299"/>
      <c r="CJ59" s="299"/>
      <c r="CK59" s="299"/>
      <c r="CL59" s="299"/>
      <c r="CM59" s="299"/>
      <c r="CN59" s="299"/>
      <c r="CO59" s="299"/>
      <c r="CP59" s="299"/>
      <c r="CQ59" s="299"/>
      <c r="CR59" s="299"/>
      <c r="CS59" s="299"/>
      <c r="CT59" s="299"/>
      <c r="CU59" s="299"/>
      <c r="CV59" s="299"/>
      <c r="CW59" s="299"/>
      <c r="CX59" s="299"/>
      <c r="CY59" s="299"/>
      <c r="CZ59" s="299"/>
      <c r="DA59" s="299"/>
      <c r="DB59" s="299"/>
      <c r="DC59" s="299"/>
      <c r="DD59" s="299"/>
      <c r="DE59" s="299"/>
      <c r="DF59" s="299"/>
      <c r="DG59" s="299"/>
      <c r="DH59" s="299"/>
      <c r="DI59" s="299"/>
      <c r="DJ59" s="299"/>
      <c r="DK59" s="299"/>
      <c r="DL59" s="299"/>
      <c r="DM59" s="299"/>
      <c r="DN59" s="299"/>
      <c r="DO59" s="299"/>
      <c r="DP59" s="299"/>
      <c r="DQ59" s="299"/>
      <c r="DR59" s="299"/>
      <c r="DS59" s="299"/>
      <c r="DT59" s="299"/>
      <c r="DU59" s="299"/>
      <c r="DV59" s="299"/>
      <c r="DW59" s="299"/>
      <c r="DX59" s="299"/>
      <c r="DY59" s="299"/>
      <c r="DZ59" s="299"/>
      <c r="EA59" s="299"/>
      <c r="EB59" s="299"/>
      <c r="EC59" s="299"/>
      <c r="ED59" s="299"/>
      <c r="EE59" s="299"/>
      <c r="EF59" s="299"/>
      <c r="EG59" s="299"/>
      <c r="EH59" s="299"/>
      <c r="EI59" s="299"/>
      <c r="EJ59" s="299"/>
      <c r="EK59" s="299"/>
      <c r="EL59" s="299"/>
      <c r="EM59" s="299"/>
      <c r="EN59" s="299"/>
      <c r="EO59" s="299"/>
      <c r="EP59" s="299"/>
      <c r="EQ59" s="299"/>
      <c r="ER59" s="299"/>
      <c r="ES59" s="299"/>
      <c r="ET59" s="299"/>
      <c r="EU59" s="299"/>
      <c r="EV59" s="299"/>
      <c r="EW59" s="299"/>
      <c r="EX59" s="299"/>
      <c r="EY59" s="299"/>
      <c r="EZ59" s="299"/>
      <c r="FA59" s="299"/>
      <c r="FB59" s="299"/>
      <c r="FC59" s="299"/>
      <c r="FD59" s="299"/>
      <c r="FE59" s="299"/>
      <c r="FF59" s="299"/>
      <c r="FG59" s="299"/>
      <c r="FH59" s="299"/>
      <c r="FI59" s="299"/>
      <c r="FJ59" s="299"/>
      <c r="FK59" s="299"/>
      <c r="FL59" s="299"/>
      <c r="FM59" s="299"/>
      <c r="FN59" s="299"/>
      <c r="FO59" s="299"/>
      <c r="FP59" s="299"/>
      <c r="FQ59" s="299"/>
      <c r="FR59" s="299"/>
      <c r="FS59" s="299"/>
      <c r="FT59" s="299"/>
      <c r="FU59" s="299"/>
      <c r="FV59" s="299"/>
      <c r="FW59" s="299"/>
      <c r="FX59" s="299"/>
      <c r="FY59" s="299"/>
      <c r="FZ59" s="299"/>
      <c r="GA59" s="299"/>
      <c r="GB59" s="299"/>
      <c r="GC59" s="299"/>
      <c r="GD59" s="299"/>
      <c r="GE59" s="299"/>
      <c r="GF59" s="299"/>
      <c r="GG59" s="299"/>
      <c r="GH59" s="299"/>
      <c r="GI59" s="299"/>
      <c r="GJ59" s="299"/>
      <c r="GK59" s="299"/>
      <c r="GL59" s="299"/>
      <c r="GM59" s="299"/>
      <c r="GN59" s="299"/>
      <c r="GO59" s="299"/>
      <c r="GP59" s="299"/>
      <c r="GQ59" s="299"/>
      <c r="GR59" s="299"/>
      <c r="GS59" s="299"/>
      <c r="GT59" s="299"/>
      <c r="GU59" s="299"/>
      <c r="GV59" s="299"/>
      <c r="GW59" s="299"/>
      <c r="GX59" s="299"/>
      <c r="GY59" s="299"/>
      <c r="GZ59" s="299"/>
      <c r="HA59" s="299"/>
      <c r="HB59" s="299"/>
      <c r="HC59" s="299"/>
      <c r="HD59" s="299"/>
      <c r="HE59" s="299"/>
      <c r="HF59" s="299"/>
      <c r="HG59" s="299"/>
      <c r="HH59" s="299"/>
      <c r="HI59" s="299"/>
      <c r="HJ59" s="299"/>
      <c r="HK59" s="299"/>
      <c r="HL59" s="299"/>
      <c r="HM59" s="299"/>
      <c r="HN59" s="299"/>
      <c r="HO59" s="299"/>
      <c r="HP59" s="299"/>
      <c r="HQ59" s="299"/>
      <c r="HR59" s="299"/>
      <c r="HS59" s="299"/>
      <c r="HT59" s="299"/>
      <c r="HU59" s="299"/>
      <c r="HV59" s="299"/>
      <c r="HW59" s="299"/>
      <c r="HX59" s="299"/>
      <c r="HY59" s="299"/>
      <c r="HZ59" s="299"/>
      <c r="IA59" s="299"/>
      <c r="IB59" s="299"/>
      <c r="IC59" s="299"/>
      <c r="ID59" s="299"/>
      <c r="IE59" s="299"/>
      <c r="IF59" s="299"/>
      <c r="IG59" s="299"/>
      <c r="IH59" s="299"/>
      <c r="II59" s="299"/>
      <c r="IJ59" s="299"/>
      <c r="IK59" s="299"/>
      <c r="IL59" s="299"/>
      <c r="IM59" s="299"/>
      <c r="IN59" s="299"/>
      <c r="IO59" s="299"/>
      <c r="IP59" s="299"/>
      <c r="IQ59" s="299"/>
      <c r="IR59" s="299"/>
      <c r="IS59" s="299"/>
      <c r="IT59" s="299"/>
      <c r="IU59" s="299"/>
      <c r="IV59" s="299"/>
    </row>
    <row r="60" s="298" customFormat="1" ht="26.25" customHeight="1" spans="1:256">
      <c r="A60" s="299"/>
      <c r="B60" s="299"/>
      <c r="C60" s="299"/>
      <c r="D60" s="299"/>
      <c r="E60" s="299"/>
      <c r="F60" s="299"/>
      <c r="G60" s="299"/>
      <c r="H60" s="299"/>
      <c r="I60" s="299"/>
      <c r="J60" s="299"/>
      <c r="K60" s="299"/>
      <c r="L60" s="299"/>
      <c r="M60" s="299"/>
      <c r="N60" s="300"/>
      <c r="O60" s="299"/>
      <c r="P60" s="299"/>
      <c r="Q60" s="299"/>
      <c r="R60" s="299"/>
      <c r="S60" s="299"/>
      <c r="T60" s="299"/>
      <c r="U60" s="299"/>
      <c r="V60" s="299"/>
      <c r="W60" s="299"/>
      <c r="X60" s="299"/>
      <c r="Y60" s="299"/>
      <c r="Z60" s="299"/>
      <c r="AA60" s="299"/>
      <c r="AB60" s="299"/>
      <c r="AC60" s="299"/>
      <c r="AD60" s="299"/>
      <c r="AE60" s="299"/>
      <c r="AF60" s="299"/>
      <c r="AG60" s="299"/>
      <c r="AH60" s="299"/>
      <c r="AI60" s="299"/>
      <c r="AJ60" s="299"/>
      <c r="AK60" s="299"/>
      <c r="AL60" s="299"/>
      <c r="AM60" s="299"/>
      <c r="AN60" s="299"/>
      <c r="AO60" s="299"/>
      <c r="AP60" s="299"/>
      <c r="AQ60" s="299"/>
      <c r="AR60" s="299"/>
      <c r="AS60" s="299"/>
      <c r="AT60" s="299"/>
      <c r="AU60" s="299"/>
      <c r="AV60" s="299"/>
      <c r="AW60" s="299"/>
      <c r="AX60" s="299"/>
      <c r="AY60" s="299"/>
      <c r="AZ60" s="299"/>
      <c r="BA60" s="299"/>
      <c r="BB60" s="299"/>
      <c r="BC60" s="299"/>
      <c r="BD60" s="299"/>
      <c r="BE60" s="299"/>
      <c r="BF60" s="299"/>
      <c r="BG60" s="299"/>
      <c r="BH60" s="299"/>
      <c r="BI60" s="299"/>
      <c r="BJ60" s="299"/>
      <c r="BK60" s="299"/>
      <c r="BL60" s="299"/>
      <c r="BM60" s="299"/>
      <c r="BN60" s="299"/>
      <c r="BO60" s="299"/>
      <c r="BP60" s="299"/>
      <c r="BQ60" s="299"/>
      <c r="BR60" s="299"/>
      <c r="BS60" s="299"/>
      <c r="BT60" s="299"/>
      <c r="BU60" s="299"/>
      <c r="BV60" s="299"/>
      <c r="BW60" s="299"/>
      <c r="BX60" s="299"/>
      <c r="BY60" s="299"/>
      <c r="BZ60" s="299"/>
      <c r="CA60" s="299"/>
      <c r="CB60" s="299"/>
      <c r="CC60" s="299"/>
      <c r="CD60" s="299"/>
      <c r="CE60" s="299"/>
      <c r="CF60" s="299"/>
      <c r="CG60" s="299"/>
      <c r="CH60" s="299"/>
      <c r="CI60" s="299"/>
      <c r="CJ60" s="299"/>
      <c r="CK60" s="299"/>
      <c r="CL60" s="299"/>
      <c r="CM60" s="299"/>
      <c r="CN60" s="299"/>
      <c r="CO60" s="299"/>
      <c r="CP60" s="299"/>
      <c r="CQ60" s="299"/>
      <c r="CR60" s="299"/>
      <c r="CS60" s="299"/>
      <c r="CT60" s="299"/>
      <c r="CU60" s="299"/>
      <c r="CV60" s="299"/>
      <c r="CW60" s="299"/>
      <c r="CX60" s="299"/>
      <c r="CY60" s="299"/>
      <c r="CZ60" s="299"/>
      <c r="DA60" s="299"/>
      <c r="DB60" s="299"/>
      <c r="DC60" s="299"/>
      <c r="DD60" s="299"/>
      <c r="DE60" s="299"/>
      <c r="DF60" s="299"/>
      <c r="DG60" s="299"/>
      <c r="DH60" s="299"/>
      <c r="DI60" s="299"/>
      <c r="DJ60" s="299"/>
      <c r="DK60" s="299"/>
      <c r="DL60" s="299"/>
      <c r="DM60" s="299"/>
      <c r="DN60" s="299"/>
      <c r="DO60" s="299"/>
      <c r="DP60" s="299"/>
      <c r="DQ60" s="299"/>
      <c r="DR60" s="299"/>
      <c r="DS60" s="299"/>
      <c r="DT60" s="299"/>
      <c r="DU60" s="299"/>
      <c r="DV60" s="299"/>
      <c r="DW60" s="299"/>
      <c r="DX60" s="299"/>
      <c r="DY60" s="299"/>
      <c r="DZ60" s="299"/>
      <c r="EA60" s="299"/>
      <c r="EB60" s="299"/>
      <c r="EC60" s="299"/>
      <c r="ED60" s="299"/>
      <c r="EE60" s="299"/>
      <c r="EF60" s="299"/>
      <c r="EG60" s="299"/>
      <c r="EH60" s="299"/>
      <c r="EI60" s="299"/>
      <c r="EJ60" s="299"/>
      <c r="EK60" s="299"/>
      <c r="EL60" s="299"/>
      <c r="EM60" s="299"/>
      <c r="EN60" s="299"/>
      <c r="EO60" s="299"/>
      <c r="EP60" s="299"/>
      <c r="EQ60" s="299"/>
      <c r="ER60" s="299"/>
      <c r="ES60" s="299"/>
      <c r="ET60" s="299"/>
      <c r="EU60" s="299"/>
      <c r="EV60" s="299"/>
      <c r="EW60" s="299"/>
      <c r="EX60" s="299"/>
      <c r="EY60" s="299"/>
      <c r="EZ60" s="299"/>
      <c r="FA60" s="299"/>
      <c r="FB60" s="299"/>
      <c r="FC60" s="299"/>
      <c r="FD60" s="299"/>
      <c r="FE60" s="299"/>
      <c r="FF60" s="299"/>
      <c r="FG60" s="299"/>
      <c r="FH60" s="299"/>
      <c r="FI60" s="299"/>
      <c r="FJ60" s="299"/>
      <c r="FK60" s="299"/>
      <c r="FL60" s="299"/>
      <c r="FM60" s="299"/>
      <c r="FN60" s="299"/>
      <c r="FO60" s="299"/>
      <c r="FP60" s="299"/>
      <c r="FQ60" s="299"/>
      <c r="FR60" s="299"/>
      <c r="FS60" s="299"/>
      <c r="FT60" s="299"/>
      <c r="FU60" s="299"/>
      <c r="FV60" s="299"/>
      <c r="FW60" s="299"/>
      <c r="FX60" s="299"/>
      <c r="FY60" s="299"/>
      <c r="FZ60" s="299"/>
      <c r="GA60" s="299"/>
      <c r="GB60" s="299"/>
      <c r="GC60" s="299"/>
      <c r="GD60" s="299"/>
      <c r="GE60" s="299"/>
      <c r="GF60" s="299"/>
      <c r="GG60" s="299"/>
      <c r="GH60" s="299"/>
      <c r="GI60" s="299"/>
      <c r="GJ60" s="299"/>
      <c r="GK60" s="299"/>
      <c r="GL60" s="299"/>
      <c r="GM60" s="299"/>
      <c r="GN60" s="299"/>
      <c r="GO60" s="299"/>
      <c r="GP60" s="299"/>
      <c r="GQ60" s="299"/>
      <c r="GR60" s="299"/>
      <c r="GS60" s="299"/>
      <c r="GT60" s="299"/>
      <c r="GU60" s="299"/>
      <c r="GV60" s="299"/>
      <c r="GW60" s="299"/>
      <c r="GX60" s="299"/>
      <c r="GY60" s="299"/>
      <c r="GZ60" s="299"/>
      <c r="HA60" s="299"/>
      <c r="HB60" s="299"/>
      <c r="HC60" s="299"/>
      <c r="HD60" s="299"/>
      <c r="HE60" s="299"/>
      <c r="HF60" s="299"/>
      <c r="HG60" s="299"/>
      <c r="HH60" s="299"/>
      <c r="HI60" s="299"/>
      <c r="HJ60" s="299"/>
      <c r="HK60" s="299"/>
      <c r="HL60" s="299"/>
      <c r="HM60" s="299"/>
      <c r="HN60" s="299"/>
      <c r="HO60" s="299"/>
      <c r="HP60" s="299"/>
      <c r="HQ60" s="299"/>
      <c r="HR60" s="299"/>
      <c r="HS60" s="299"/>
      <c r="HT60" s="299"/>
      <c r="HU60" s="299"/>
      <c r="HV60" s="299"/>
      <c r="HW60" s="299"/>
      <c r="HX60" s="299"/>
      <c r="HY60" s="299"/>
      <c r="HZ60" s="299"/>
      <c r="IA60" s="299"/>
      <c r="IB60" s="299"/>
      <c r="IC60" s="299"/>
      <c r="ID60" s="299"/>
      <c r="IE60" s="299"/>
      <c r="IF60" s="299"/>
      <c r="IG60" s="299"/>
      <c r="IH60" s="299"/>
      <c r="II60" s="299"/>
      <c r="IJ60" s="299"/>
      <c r="IK60" s="299"/>
      <c r="IL60" s="299"/>
      <c r="IM60" s="299"/>
      <c r="IN60" s="299"/>
      <c r="IO60" s="299"/>
      <c r="IP60" s="299"/>
      <c r="IQ60" s="299"/>
      <c r="IR60" s="299"/>
      <c r="IS60" s="299"/>
      <c r="IT60" s="299"/>
      <c r="IU60" s="299"/>
      <c r="IV60" s="299"/>
    </row>
    <row r="61" s="298" customFormat="1" ht="26.25" customHeight="1" spans="1:256">
      <c r="A61" s="299"/>
      <c r="B61" s="299"/>
      <c r="C61" s="299"/>
      <c r="D61" s="299"/>
      <c r="E61" s="299"/>
      <c r="F61" s="299"/>
      <c r="G61" s="299"/>
      <c r="H61" s="299"/>
      <c r="I61" s="299"/>
      <c r="J61" s="299"/>
      <c r="K61" s="299"/>
      <c r="L61" s="299"/>
      <c r="M61" s="299"/>
      <c r="N61" s="300"/>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299"/>
      <c r="BZ61" s="299"/>
      <c r="CA61" s="299"/>
      <c r="CB61" s="299"/>
      <c r="CC61" s="299"/>
      <c r="CD61" s="299"/>
      <c r="CE61" s="299"/>
      <c r="CF61" s="299"/>
      <c r="CG61" s="299"/>
      <c r="CH61" s="299"/>
      <c r="CI61" s="299"/>
      <c r="CJ61" s="299"/>
      <c r="CK61" s="299"/>
      <c r="CL61" s="299"/>
      <c r="CM61" s="299"/>
      <c r="CN61" s="299"/>
      <c r="CO61" s="299"/>
      <c r="CP61" s="299"/>
      <c r="CQ61" s="299"/>
      <c r="CR61" s="299"/>
      <c r="CS61" s="299"/>
      <c r="CT61" s="299"/>
      <c r="CU61" s="299"/>
      <c r="CV61" s="299"/>
      <c r="CW61" s="299"/>
      <c r="CX61" s="299"/>
      <c r="CY61" s="299"/>
      <c r="CZ61" s="299"/>
      <c r="DA61" s="299"/>
      <c r="DB61" s="299"/>
      <c r="DC61" s="299"/>
      <c r="DD61" s="299"/>
      <c r="DE61" s="299"/>
      <c r="DF61" s="299"/>
      <c r="DG61" s="299"/>
      <c r="DH61" s="299"/>
      <c r="DI61" s="299"/>
      <c r="DJ61" s="299"/>
      <c r="DK61" s="299"/>
      <c r="DL61" s="299"/>
      <c r="DM61" s="299"/>
      <c r="DN61" s="299"/>
      <c r="DO61" s="299"/>
      <c r="DP61" s="299"/>
      <c r="DQ61" s="299"/>
      <c r="DR61" s="299"/>
      <c r="DS61" s="299"/>
      <c r="DT61" s="299"/>
      <c r="DU61" s="299"/>
      <c r="DV61" s="299"/>
      <c r="DW61" s="299"/>
      <c r="DX61" s="299"/>
      <c r="DY61" s="299"/>
      <c r="DZ61" s="299"/>
      <c r="EA61" s="299"/>
      <c r="EB61" s="299"/>
      <c r="EC61" s="299"/>
      <c r="ED61" s="299"/>
      <c r="EE61" s="299"/>
      <c r="EF61" s="299"/>
      <c r="EG61" s="299"/>
      <c r="EH61" s="299"/>
      <c r="EI61" s="299"/>
      <c r="EJ61" s="299"/>
      <c r="EK61" s="299"/>
      <c r="EL61" s="299"/>
      <c r="EM61" s="299"/>
      <c r="EN61" s="299"/>
      <c r="EO61" s="299"/>
      <c r="EP61" s="299"/>
      <c r="EQ61" s="299"/>
      <c r="ER61" s="299"/>
      <c r="ES61" s="299"/>
      <c r="ET61" s="299"/>
      <c r="EU61" s="299"/>
      <c r="EV61" s="299"/>
      <c r="EW61" s="299"/>
      <c r="EX61" s="299"/>
      <c r="EY61" s="299"/>
      <c r="EZ61" s="299"/>
      <c r="FA61" s="299"/>
      <c r="FB61" s="299"/>
      <c r="FC61" s="299"/>
      <c r="FD61" s="299"/>
      <c r="FE61" s="299"/>
      <c r="FF61" s="299"/>
      <c r="FG61" s="299"/>
      <c r="FH61" s="299"/>
      <c r="FI61" s="299"/>
      <c r="FJ61" s="299"/>
      <c r="FK61" s="299"/>
      <c r="FL61" s="299"/>
      <c r="FM61" s="299"/>
      <c r="FN61" s="299"/>
      <c r="FO61" s="299"/>
      <c r="FP61" s="299"/>
      <c r="FQ61" s="299"/>
      <c r="FR61" s="299"/>
      <c r="FS61" s="299"/>
      <c r="FT61" s="299"/>
      <c r="FU61" s="299"/>
      <c r="FV61" s="299"/>
      <c r="FW61" s="299"/>
      <c r="FX61" s="299"/>
      <c r="FY61" s="299"/>
      <c r="FZ61" s="299"/>
      <c r="GA61" s="299"/>
      <c r="GB61" s="299"/>
      <c r="GC61" s="299"/>
      <c r="GD61" s="299"/>
      <c r="GE61" s="299"/>
      <c r="GF61" s="299"/>
      <c r="GG61" s="299"/>
      <c r="GH61" s="299"/>
      <c r="GI61" s="299"/>
      <c r="GJ61" s="299"/>
      <c r="GK61" s="299"/>
      <c r="GL61" s="299"/>
      <c r="GM61" s="299"/>
      <c r="GN61" s="299"/>
      <c r="GO61" s="299"/>
      <c r="GP61" s="299"/>
      <c r="GQ61" s="299"/>
      <c r="GR61" s="299"/>
      <c r="GS61" s="299"/>
      <c r="GT61" s="299"/>
      <c r="GU61" s="299"/>
      <c r="GV61" s="299"/>
      <c r="GW61" s="299"/>
      <c r="GX61" s="299"/>
      <c r="GY61" s="299"/>
      <c r="GZ61" s="299"/>
      <c r="HA61" s="299"/>
      <c r="HB61" s="299"/>
      <c r="HC61" s="299"/>
      <c r="HD61" s="299"/>
      <c r="HE61" s="299"/>
      <c r="HF61" s="299"/>
      <c r="HG61" s="299"/>
      <c r="HH61" s="299"/>
      <c r="HI61" s="299"/>
      <c r="HJ61" s="299"/>
      <c r="HK61" s="299"/>
      <c r="HL61" s="299"/>
      <c r="HM61" s="299"/>
      <c r="HN61" s="299"/>
      <c r="HO61" s="299"/>
      <c r="HP61" s="299"/>
      <c r="HQ61" s="299"/>
      <c r="HR61" s="299"/>
      <c r="HS61" s="299"/>
      <c r="HT61" s="299"/>
      <c r="HU61" s="299"/>
      <c r="HV61" s="299"/>
      <c r="HW61" s="299"/>
      <c r="HX61" s="299"/>
      <c r="HY61" s="299"/>
      <c r="HZ61" s="299"/>
      <c r="IA61" s="299"/>
      <c r="IB61" s="299"/>
      <c r="IC61" s="299"/>
      <c r="ID61" s="299"/>
      <c r="IE61" s="299"/>
      <c r="IF61" s="299"/>
      <c r="IG61" s="299"/>
      <c r="IH61" s="299"/>
      <c r="II61" s="299"/>
      <c r="IJ61" s="299"/>
      <c r="IK61" s="299"/>
      <c r="IL61" s="299"/>
      <c r="IM61" s="299"/>
      <c r="IN61" s="299"/>
      <c r="IO61" s="299"/>
      <c r="IP61" s="299"/>
      <c r="IQ61" s="299"/>
      <c r="IR61" s="299"/>
      <c r="IS61" s="299"/>
      <c r="IT61" s="299"/>
      <c r="IU61" s="299"/>
      <c r="IV61" s="299"/>
    </row>
    <row r="62" s="298" customFormat="1" ht="26.25" customHeight="1" spans="1:256">
      <c r="A62" s="299"/>
      <c r="B62" s="299"/>
      <c r="C62" s="299"/>
      <c r="D62" s="299"/>
      <c r="E62" s="299"/>
      <c r="F62" s="299"/>
      <c r="G62" s="299"/>
      <c r="H62" s="299"/>
      <c r="I62" s="299"/>
      <c r="J62" s="299"/>
      <c r="K62" s="299"/>
      <c r="L62" s="299"/>
      <c r="M62" s="299"/>
      <c r="N62" s="300"/>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99"/>
      <c r="BU62" s="299"/>
      <c r="BV62" s="299"/>
      <c r="BW62" s="299"/>
      <c r="BX62" s="299"/>
      <c r="BY62" s="299"/>
      <c r="BZ62" s="299"/>
      <c r="CA62" s="299"/>
      <c r="CB62" s="299"/>
      <c r="CC62" s="299"/>
      <c r="CD62" s="299"/>
      <c r="CE62" s="299"/>
      <c r="CF62" s="299"/>
      <c r="CG62" s="299"/>
      <c r="CH62" s="299"/>
      <c r="CI62" s="299"/>
      <c r="CJ62" s="299"/>
      <c r="CK62" s="299"/>
      <c r="CL62" s="299"/>
      <c r="CM62" s="299"/>
      <c r="CN62" s="299"/>
      <c r="CO62" s="299"/>
      <c r="CP62" s="299"/>
      <c r="CQ62" s="299"/>
      <c r="CR62" s="299"/>
      <c r="CS62" s="299"/>
      <c r="CT62" s="299"/>
      <c r="CU62" s="299"/>
      <c r="CV62" s="299"/>
      <c r="CW62" s="299"/>
      <c r="CX62" s="299"/>
      <c r="CY62" s="299"/>
      <c r="CZ62" s="299"/>
      <c r="DA62" s="299"/>
      <c r="DB62" s="299"/>
      <c r="DC62" s="299"/>
      <c r="DD62" s="299"/>
      <c r="DE62" s="299"/>
      <c r="DF62" s="299"/>
      <c r="DG62" s="299"/>
      <c r="DH62" s="299"/>
      <c r="DI62" s="299"/>
      <c r="DJ62" s="299"/>
      <c r="DK62" s="299"/>
      <c r="DL62" s="299"/>
      <c r="DM62" s="299"/>
      <c r="DN62" s="299"/>
      <c r="DO62" s="299"/>
      <c r="DP62" s="299"/>
      <c r="DQ62" s="299"/>
      <c r="DR62" s="299"/>
      <c r="DS62" s="299"/>
      <c r="DT62" s="299"/>
      <c r="DU62" s="299"/>
      <c r="DV62" s="299"/>
      <c r="DW62" s="299"/>
      <c r="DX62" s="299"/>
      <c r="DY62" s="299"/>
      <c r="DZ62" s="299"/>
      <c r="EA62" s="299"/>
      <c r="EB62" s="299"/>
      <c r="EC62" s="299"/>
      <c r="ED62" s="299"/>
      <c r="EE62" s="299"/>
      <c r="EF62" s="299"/>
      <c r="EG62" s="299"/>
      <c r="EH62" s="299"/>
      <c r="EI62" s="299"/>
      <c r="EJ62" s="299"/>
      <c r="EK62" s="299"/>
      <c r="EL62" s="299"/>
      <c r="EM62" s="299"/>
      <c r="EN62" s="299"/>
      <c r="EO62" s="299"/>
      <c r="EP62" s="299"/>
      <c r="EQ62" s="299"/>
      <c r="ER62" s="299"/>
      <c r="ES62" s="299"/>
      <c r="ET62" s="299"/>
      <c r="EU62" s="299"/>
      <c r="EV62" s="299"/>
      <c r="EW62" s="299"/>
      <c r="EX62" s="299"/>
      <c r="EY62" s="299"/>
      <c r="EZ62" s="299"/>
      <c r="FA62" s="299"/>
      <c r="FB62" s="299"/>
      <c r="FC62" s="299"/>
      <c r="FD62" s="299"/>
      <c r="FE62" s="299"/>
      <c r="FF62" s="299"/>
      <c r="FG62" s="299"/>
      <c r="FH62" s="299"/>
      <c r="FI62" s="299"/>
      <c r="FJ62" s="299"/>
      <c r="FK62" s="299"/>
      <c r="FL62" s="299"/>
      <c r="FM62" s="299"/>
      <c r="FN62" s="299"/>
      <c r="FO62" s="299"/>
      <c r="FP62" s="299"/>
      <c r="FQ62" s="299"/>
      <c r="FR62" s="299"/>
      <c r="FS62" s="299"/>
      <c r="FT62" s="299"/>
      <c r="FU62" s="299"/>
      <c r="FV62" s="299"/>
      <c r="FW62" s="299"/>
      <c r="FX62" s="299"/>
      <c r="FY62" s="299"/>
      <c r="FZ62" s="299"/>
      <c r="GA62" s="299"/>
      <c r="GB62" s="299"/>
      <c r="GC62" s="299"/>
      <c r="GD62" s="299"/>
      <c r="GE62" s="299"/>
      <c r="GF62" s="299"/>
      <c r="GG62" s="299"/>
      <c r="GH62" s="299"/>
      <c r="GI62" s="299"/>
      <c r="GJ62" s="299"/>
      <c r="GK62" s="299"/>
      <c r="GL62" s="299"/>
      <c r="GM62" s="299"/>
      <c r="GN62" s="299"/>
      <c r="GO62" s="299"/>
      <c r="GP62" s="299"/>
      <c r="GQ62" s="299"/>
      <c r="GR62" s="299"/>
      <c r="GS62" s="299"/>
      <c r="GT62" s="299"/>
      <c r="GU62" s="299"/>
      <c r="GV62" s="299"/>
      <c r="GW62" s="299"/>
      <c r="GX62" s="299"/>
      <c r="GY62" s="299"/>
      <c r="GZ62" s="299"/>
      <c r="HA62" s="299"/>
      <c r="HB62" s="299"/>
      <c r="HC62" s="299"/>
      <c r="HD62" s="299"/>
      <c r="HE62" s="299"/>
      <c r="HF62" s="299"/>
      <c r="HG62" s="299"/>
      <c r="HH62" s="299"/>
      <c r="HI62" s="299"/>
      <c r="HJ62" s="299"/>
      <c r="HK62" s="299"/>
      <c r="HL62" s="299"/>
      <c r="HM62" s="299"/>
      <c r="HN62" s="299"/>
      <c r="HO62" s="299"/>
      <c r="HP62" s="299"/>
      <c r="HQ62" s="299"/>
      <c r="HR62" s="299"/>
      <c r="HS62" s="299"/>
      <c r="HT62" s="299"/>
      <c r="HU62" s="299"/>
      <c r="HV62" s="299"/>
      <c r="HW62" s="299"/>
      <c r="HX62" s="299"/>
      <c r="HY62" s="299"/>
      <c r="HZ62" s="299"/>
      <c r="IA62" s="299"/>
      <c r="IB62" s="299"/>
      <c r="IC62" s="299"/>
      <c r="ID62" s="299"/>
      <c r="IE62" s="299"/>
      <c r="IF62" s="299"/>
      <c r="IG62" s="299"/>
      <c r="IH62" s="299"/>
      <c r="II62" s="299"/>
      <c r="IJ62" s="299"/>
      <c r="IK62" s="299"/>
      <c r="IL62" s="299"/>
      <c r="IM62" s="299"/>
      <c r="IN62" s="299"/>
      <c r="IO62" s="299"/>
      <c r="IP62" s="299"/>
      <c r="IQ62" s="299"/>
      <c r="IR62" s="299"/>
      <c r="IS62" s="299"/>
      <c r="IT62" s="299"/>
      <c r="IU62" s="299"/>
      <c r="IV62" s="299"/>
    </row>
    <row r="63" s="298" customFormat="1" ht="26.25" customHeight="1" spans="1:256">
      <c r="A63" s="299"/>
      <c r="B63" s="299"/>
      <c r="C63" s="299"/>
      <c r="D63" s="299"/>
      <c r="E63" s="299"/>
      <c r="F63" s="299"/>
      <c r="G63" s="299"/>
      <c r="H63" s="299"/>
      <c r="I63" s="299"/>
      <c r="J63" s="299"/>
      <c r="K63" s="299"/>
      <c r="L63" s="299"/>
      <c r="M63" s="299"/>
      <c r="N63" s="300"/>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299"/>
      <c r="BJ63" s="299"/>
      <c r="BK63" s="299"/>
      <c r="BL63" s="299"/>
      <c r="BM63" s="299"/>
      <c r="BN63" s="299"/>
      <c r="BO63" s="299"/>
      <c r="BP63" s="299"/>
      <c r="BQ63" s="299"/>
      <c r="BR63" s="299"/>
      <c r="BS63" s="299"/>
      <c r="BT63" s="299"/>
      <c r="BU63" s="299"/>
      <c r="BV63" s="299"/>
      <c r="BW63" s="299"/>
      <c r="BX63" s="299"/>
      <c r="BY63" s="299"/>
      <c r="BZ63" s="299"/>
      <c r="CA63" s="299"/>
      <c r="CB63" s="299"/>
      <c r="CC63" s="299"/>
      <c r="CD63" s="299"/>
      <c r="CE63" s="299"/>
      <c r="CF63" s="299"/>
      <c r="CG63" s="299"/>
      <c r="CH63" s="299"/>
      <c r="CI63" s="299"/>
      <c r="CJ63" s="299"/>
      <c r="CK63" s="299"/>
      <c r="CL63" s="299"/>
      <c r="CM63" s="299"/>
      <c r="CN63" s="299"/>
      <c r="CO63" s="299"/>
      <c r="CP63" s="299"/>
      <c r="CQ63" s="299"/>
      <c r="CR63" s="299"/>
      <c r="CS63" s="299"/>
      <c r="CT63" s="299"/>
      <c r="CU63" s="299"/>
      <c r="CV63" s="299"/>
      <c r="CW63" s="299"/>
      <c r="CX63" s="299"/>
      <c r="CY63" s="299"/>
      <c r="CZ63" s="299"/>
      <c r="DA63" s="299"/>
      <c r="DB63" s="299"/>
      <c r="DC63" s="299"/>
      <c r="DD63" s="299"/>
      <c r="DE63" s="299"/>
      <c r="DF63" s="299"/>
      <c r="DG63" s="299"/>
      <c r="DH63" s="299"/>
      <c r="DI63" s="299"/>
      <c r="DJ63" s="299"/>
      <c r="DK63" s="299"/>
      <c r="DL63" s="299"/>
      <c r="DM63" s="299"/>
      <c r="DN63" s="299"/>
      <c r="DO63" s="299"/>
      <c r="DP63" s="299"/>
      <c r="DQ63" s="299"/>
      <c r="DR63" s="299"/>
      <c r="DS63" s="299"/>
      <c r="DT63" s="299"/>
      <c r="DU63" s="299"/>
      <c r="DV63" s="299"/>
      <c r="DW63" s="299"/>
      <c r="DX63" s="299"/>
      <c r="DY63" s="299"/>
      <c r="DZ63" s="299"/>
      <c r="EA63" s="299"/>
      <c r="EB63" s="299"/>
      <c r="EC63" s="299"/>
      <c r="ED63" s="299"/>
      <c r="EE63" s="299"/>
      <c r="EF63" s="299"/>
      <c r="EG63" s="299"/>
      <c r="EH63" s="299"/>
      <c r="EI63" s="299"/>
      <c r="EJ63" s="299"/>
      <c r="EK63" s="299"/>
      <c r="EL63" s="299"/>
      <c r="EM63" s="299"/>
      <c r="EN63" s="299"/>
      <c r="EO63" s="299"/>
      <c r="EP63" s="299"/>
      <c r="EQ63" s="299"/>
      <c r="ER63" s="299"/>
      <c r="ES63" s="299"/>
      <c r="ET63" s="299"/>
      <c r="EU63" s="299"/>
      <c r="EV63" s="299"/>
      <c r="EW63" s="299"/>
      <c r="EX63" s="299"/>
      <c r="EY63" s="299"/>
      <c r="EZ63" s="299"/>
      <c r="FA63" s="299"/>
      <c r="FB63" s="299"/>
      <c r="FC63" s="299"/>
      <c r="FD63" s="299"/>
      <c r="FE63" s="299"/>
      <c r="FF63" s="299"/>
      <c r="FG63" s="299"/>
      <c r="FH63" s="299"/>
      <c r="FI63" s="299"/>
      <c r="FJ63" s="299"/>
      <c r="FK63" s="299"/>
      <c r="FL63" s="299"/>
      <c r="FM63" s="299"/>
      <c r="FN63" s="299"/>
      <c r="FO63" s="299"/>
      <c r="FP63" s="299"/>
      <c r="FQ63" s="299"/>
      <c r="FR63" s="299"/>
      <c r="FS63" s="299"/>
      <c r="FT63" s="299"/>
      <c r="FU63" s="299"/>
      <c r="FV63" s="299"/>
      <c r="FW63" s="299"/>
      <c r="FX63" s="299"/>
      <c r="FY63" s="299"/>
      <c r="FZ63" s="299"/>
      <c r="GA63" s="299"/>
      <c r="GB63" s="299"/>
      <c r="GC63" s="299"/>
      <c r="GD63" s="299"/>
      <c r="GE63" s="299"/>
      <c r="GF63" s="299"/>
      <c r="GG63" s="299"/>
      <c r="GH63" s="299"/>
      <c r="GI63" s="299"/>
      <c r="GJ63" s="299"/>
      <c r="GK63" s="299"/>
      <c r="GL63" s="299"/>
      <c r="GM63" s="299"/>
      <c r="GN63" s="299"/>
      <c r="GO63" s="299"/>
      <c r="GP63" s="299"/>
      <c r="GQ63" s="299"/>
      <c r="GR63" s="299"/>
      <c r="GS63" s="299"/>
      <c r="GT63" s="299"/>
      <c r="GU63" s="299"/>
      <c r="GV63" s="299"/>
      <c r="GW63" s="299"/>
      <c r="GX63" s="299"/>
      <c r="GY63" s="299"/>
      <c r="GZ63" s="299"/>
      <c r="HA63" s="299"/>
      <c r="HB63" s="299"/>
      <c r="HC63" s="299"/>
      <c r="HD63" s="299"/>
      <c r="HE63" s="299"/>
      <c r="HF63" s="299"/>
      <c r="HG63" s="299"/>
      <c r="HH63" s="299"/>
      <c r="HI63" s="299"/>
      <c r="HJ63" s="299"/>
      <c r="HK63" s="299"/>
      <c r="HL63" s="299"/>
      <c r="HM63" s="299"/>
      <c r="HN63" s="299"/>
      <c r="HO63" s="299"/>
      <c r="HP63" s="299"/>
      <c r="HQ63" s="299"/>
      <c r="HR63" s="299"/>
      <c r="HS63" s="299"/>
      <c r="HT63" s="299"/>
      <c r="HU63" s="299"/>
      <c r="HV63" s="299"/>
      <c r="HW63" s="299"/>
      <c r="HX63" s="299"/>
      <c r="HY63" s="299"/>
      <c r="HZ63" s="299"/>
      <c r="IA63" s="299"/>
      <c r="IB63" s="299"/>
      <c r="IC63" s="299"/>
      <c r="ID63" s="299"/>
      <c r="IE63" s="299"/>
      <c r="IF63" s="299"/>
      <c r="IG63" s="299"/>
      <c r="IH63" s="299"/>
      <c r="II63" s="299"/>
      <c r="IJ63" s="299"/>
      <c r="IK63" s="299"/>
      <c r="IL63" s="299"/>
      <c r="IM63" s="299"/>
      <c r="IN63" s="299"/>
      <c r="IO63" s="299"/>
      <c r="IP63" s="299"/>
      <c r="IQ63" s="299"/>
      <c r="IR63" s="299"/>
      <c r="IS63" s="299"/>
      <c r="IT63" s="299"/>
      <c r="IU63" s="299"/>
      <c r="IV63" s="299"/>
    </row>
    <row r="64" s="298" customFormat="1" ht="26.25" customHeight="1" spans="1:256">
      <c r="A64" s="299"/>
      <c r="B64" s="299"/>
      <c r="C64" s="299"/>
      <c r="D64" s="299"/>
      <c r="E64" s="299"/>
      <c r="F64" s="299"/>
      <c r="G64" s="299"/>
      <c r="H64" s="299"/>
      <c r="I64" s="299"/>
      <c r="J64" s="299"/>
      <c r="K64" s="299"/>
      <c r="L64" s="299"/>
      <c r="M64" s="299"/>
      <c r="N64" s="300"/>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299"/>
      <c r="BJ64" s="299"/>
      <c r="BK64" s="299"/>
      <c r="BL64" s="299"/>
      <c r="BM64" s="299"/>
      <c r="BN64" s="299"/>
      <c r="BO64" s="299"/>
      <c r="BP64" s="299"/>
      <c r="BQ64" s="299"/>
      <c r="BR64" s="299"/>
      <c r="BS64" s="299"/>
      <c r="BT64" s="299"/>
      <c r="BU64" s="299"/>
      <c r="BV64" s="299"/>
      <c r="BW64" s="299"/>
      <c r="BX64" s="299"/>
      <c r="BY64" s="299"/>
      <c r="BZ64" s="299"/>
      <c r="CA64" s="299"/>
      <c r="CB64" s="299"/>
      <c r="CC64" s="299"/>
      <c r="CD64" s="299"/>
      <c r="CE64" s="299"/>
      <c r="CF64" s="299"/>
      <c r="CG64" s="299"/>
      <c r="CH64" s="299"/>
      <c r="CI64" s="299"/>
      <c r="CJ64" s="299"/>
      <c r="CK64" s="299"/>
      <c r="CL64" s="299"/>
      <c r="CM64" s="299"/>
      <c r="CN64" s="299"/>
      <c r="CO64" s="299"/>
      <c r="CP64" s="299"/>
      <c r="CQ64" s="299"/>
      <c r="CR64" s="299"/>
      <c r="CS64" s="299"/>
      <c r="CT64" s="299"/>
      <c r="CU64" s="299"/>
      <c r="CV64" s="299"/>
      <c r="CW64" s="299"/>
      <c r="CX64" s="299"/>
      <c r="CY64" s="299"/>
      <c r="CZ64" s="299"/>
      <c r="DA64" s="299"/>
      <c r="DB64" s="299"/>
      <c r="DC64" s="299"/>
      <c r="DD64" s="299"/>
      <c r="DE64" s="299"/>
      <c r="DF64" s="299"/>
      <c r="DG64" s="299"/>
      <c r="DH64" s="299"/>
      <c r="DI64" s="299"/>
      <c r="DJ64" s="299"/>
      <c r="DK64" s="299"/>
      <c r="DL64" s="299"/>
      <c r="DM64" s="299"/>
      <c r="DN64" s="299"/>
      <c r="DO64" s="299"/>
      <c r="DP64" s="299"/>
      <c r="DQ64" s="299"/>
      <c r="DR64" s="299"/>
      <c r="DS64" s="299"/>
      <c r="DT64" s="299"/>
      <c r="DU64" s="299"/>
      <c r="DV64" s="299"/>
      <c r="DW64" s="299"/>
      <c r="DX64" s="299"/>
      <c r="DY64" s="299"/>
      <c r="DZ64" s="299"/>
      <c r="EA64" s="299"/>
      <c r="EB64" s="299"/>
      <c r="EC64" s="299"/>
      <c r="ED64" s="299"/>
      <c r="EE64" s="299"/>
      <c r="EF64" s="299"/>
      <c r="EG64" s="299"/>
      <c r="EH64" s="299"/>
      <c r="EI64" s="299"/>
      <c r="EJ64" s="299"/>
      <c r="EK64" s="299"/>
      <c r="EL64" s="299"/>
      <c r="EM64" s="299"/>
      <c r="EN64" s="299"/>
      <c r="EO64" s="299"/>
      <c r="EP64" s="299"/>
      <c r="EQ64" s="299"/>
      <c r="ER64" s="299"/>
      <c r="ES64" s="299"/>
      <c r="ET64" s="299"/>
      <c r="EU64" s="299"/>
      <c r="EV64" s="299"/>
      <c r="EW64" s="299"/>
      <c r="EX64" s="299"/>
      <c r="EY64" s="299"/>
      <c r="EZ64" s="299"/>
      <c r="FA64" s="299"/>
      <c r="FB64" s="299"/>
      <c r="FC64" s="299"/>
      <c r="FD64" s="299"/>
      <c r="FE64" s="299"/>
      <c r="FF64" s="299"/>
      <c r="FG64" s="299"/>
      <c r="FH64" s="299"/>
      <c r="FI64" s="299"/>
      <c r="FJ64" s="299"/>
      <c r="FK64" s="299"/>
      <c r="FL64" s="299"/>
      <c r="FM64" s="299"/>
      <c r="FN64" s="299"/>
      <c r="FO64" s="299"/>
      <c r="FP64" s="299"/>
      <c r="FQ64" s="299"/>
      <c r="FR64" s="299"/>
      <c r="FS64" s="299"/>
      <c r="FT64" s="299"/>
      <c r="FU64" s="299"/>
      <c r="FV64" s="299"/>
      <c r="FW64" s="299"/>
      <c r="FX64" s="299"/>
      <c r="FY64" s="299"/>
      <c r="FZ64" s="299"/>
      <c r="GA64" s="299"/>
      <c r="GB64" s="299"/>
      <c r="GC64" s="299"/>
      <c r="GD64" s="299"/>
      <c r="GE64" s="299"/>
      <c r="GF64" s="299"/>
      <c r="GG64" s="299"/>
      <c r="GH64" s="299"/>
      <c r="GI64" s="299"/>
      <c r="GJ64" s="299"/>
      <c r="GK64" s="299"/>
      <c r="GL64" s="299"/>
      <c r="GM64" s="299"/>
      <c r="GN64" s="299"/>
      <c r="GO64" s="299"/>
      <c r="GP64" s="299"/>
      <c r="GQ64" s="299"/>
      <c r="GR64" s="299"/>
      <c r="GS64" s="299"/>
      <c r="GT64" s="299"/>
      <c r="GU64" s="299"/>
      <c r="GV64" s="299"/>
      <c r="GW64" s="299"/>
      <c r="GX64" s="299"/>
      <c r="GY64" s="299"/>
      <c r="GZ64" s="299"/>
      <c r="HA64" s="299"/>
      <c r="HB64" s="299"/>
      <c r="HC64" s="299"/>
      <c r="HD64" s="299"/>
      <c r="HE64" s="299"/>
      <c r="HF64" s="299"/>
      <c r="HG64" s="299"/>
      <c r="HH64" s="299"/>
      <c r="HI64" s="299"/>
      <c r="HJ64" s="299"/>
      <c r="HK64" s="299"/>
      <c r="HL64" s="299"/>
      <c r="HM64" s="299"/>
      <c r="HN64" s="299"/>
      <c r="HO64" s="299"/>
      <c r="HP64" s="299"/>
      <c r="HQ64" s="299"/>
      <c r="HR64" s="299"/>
      <c r="HS64" s="299"/>
      <c r="HT64" s="299"/>
      <c r="HU64" s="299"/>
      <c r="HV64" s="299"/>
      <c r="HW64" s="299"/>
      <c r="HX64" s="299"/>
      <c r="HY64" s="299"/>
      <c r="HZ64" s="299"/>
      <c r="IA64" s="299"/>
      <c r="IB64" s="299"/>
      <c r="IC64" s="299"/>
      <c r="ID64" s="299"/>
      <c r="IE64" s="299"/>
      <c r="IF64" s="299"/>
      <c r="IG64" s="299"/>
      <c r="IH64" s="299"/>
      <c r="II64" s="299"/>
      <c r="IJ64" s="299"/>
      <c r="IK64" s="299"/>
      <c r="IL64" s="299"/>
      <c r="IM64" s="299"/>
      <c r="IN64" s="299"/>
      <c r="IO64" s="299"/>
      <c r="IP64" s="299"/>
      <c r="IQ64" s="299"/>
      <c r="IR64" s="299"/>
      <c r="IS64" s="299"/>
      <c r="IT64" s="299"/>
      <c r="IU64" s="299"/>
      <c r="IV64" s="299"/>
    </row>
    <row r="65" s="298" customFormat="1" ht="26.25" customHeight="1" spans="1:256">
      <c r="A65" s="299"/>
      <c r="B65" s="299"/>
      <c r="C65" s="299"/>
      <c r="D65" s="299"/>
      <c r="E65" s="299"/>
      <c r="F65" s="299"/>
      <c r="G65" s="299"/>
      <c r="H65" s="299"/>
      <c r="I65" s="299"/>
      <c r="J65" s="299"/>
      <c r="K65" s="299"/>
      <c r="L65" s="299"/>
      <c r="M65" s="299"/>
      <c r="N65" s="300"/>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299"/>
      <c r="BJ65" s="299"/>
      <c r="BK65" s="299"/>
      <c r="BL65" s="299"/>
      <c r="BM65" s="299"/>
      <c r="BN65" s="299"/>
      <c r="BO65" s="299"/>
      <c r="BP65" s="299"/>
      <c r="BQ65" s="299"/>
      <c r="BR65" s="299"/>
      <c r="BS65" s="299"/>
      <c r="BT65" s="299"/>
      <c r="BU65" s="299"/>
      <c r="BV65" s="299"/>
      <c r="BW65" s="299"/>
      <c r="BX65" s="299"/>
      <c r="BY65" s="299"/>
      <c r="BZ65" s="299"/>
      <c r="CA65" s="299"/>
      <c r="CB65" s="299"/>
      <c r="CC65" s="299"/>
      <c r="CD65" s="299"/>
      <c r="CE65" s="299"/>
      <c r="CF65" s="299"/>
      <c r="CG65" s="299"/>
      <c r="CH65" s="299"/>
      <c r="CI65" s="299"/>
      <c r="CJ65" s="299"/>
      <c r="CK65" s="299"/>
      <c r="CL65" s="299"/>
      <c r="CM65" s="299"/>
      <c r="CN65" s="299"/>
      <c r="CO65" s="299"/>
      <c r="CP65" s="299"/>
      <c r="CQ65" s="299"/>
      <c r="CR65" s="299"/>
      <c r="CS65" s="299"/>
      <c r="CT65" s="299"/>
      <c r="CU65" s="299"/>
      <c r="CV65" s="299"/>
      <c r="CW65" s="299"/>
      <c r="CX65" s="299"/>
      <c r="CY65" s="299"/>
      <c r="CZ65" s="299"/>
      <c r="DA65" s="299"/>
      <c r="DB65" s="299"/>
      <c r="DC65" s="299"/>
      <c r="DD65" s="299"/>
      <c r="DE65" s="299"/>
      <c r="DF65" s="299"/>
      <c r="DG65" s="299"/>
      <c r="DH65" s="299"/>
      <c r="DI65" s="299"/>
      <c r="DJ65" s="299"/>
      <c r="DK65" s="299"/>
      <c r="DL65" s="299"/>
      <c r="DM65" s="299"/>
      <c r="DN65" s="299"/>
      <c r="DO65" s="299"/>
      <c r="DP65" s="299"/>
      <c r="DQ65" s="299"/>
      <c r="DR65" s="299"/>
      <c r="DS65" s="299"/>
      <c r="DT65" s="299"/>
      <c r="DU65" s="299"/>
      <c r="DV65" s="299"/>
      <c r="DW65" s="299"/>
      <c r="DX65" s="299"/>
      <c r="DY65" s="299"/>
      <c r="DZ65" s="299"/>
      <c r="EA65" s="299"/>
      <c r="EB65" s="299"/>
      <c r="EC65" s="299"/>
      <c r="ED65" s="299"/>
      <c r="EE65" s="299"/>
      <c r="EF65" s="299"/>
      <c r="EG65" s="299"/>
      <c r="EH65" s="299"/>
      <c r="EI65" s="299"/>
      <c r="EJ65" s="299"/>
      <c r="EK65" s="299"/>
      <c r="EL65" s="299"/>
      <c r="EM65" s="299"/>
      <c r="EN65" s="299"/>
      <c r="EO65" s="299"/>
      <c r="EP65" s="299"/>
      <c r="EQ65" s="299"/>
      <c r="ER65" s="299"/>
      <c r="ES65" s="299"/>
      <c r="ET65" s="299"/>
      <c r="EU65" s="299"/>
      <c r="EV65" s="299"/>
      <c r="EW65" s="299"/>
      <c r="EX65" s="299"/>
      <c r="EY65" s="299"/>
      <c r="EZ65" s="299"/>
      <c r="FA65" s="299"/>
      <c r="FB65" s="299"/>
      <c r="FC65" s="299"/>
      <c r="FD65" s="299"/>
      <c r="FE65" s="299"/>
      <c r="FF65" s="299"/>
      <c r="FG65" s="299"/>
      <c r="FH65" s="299"/>
      <c r="FI65" s="299"/>
      <c r="FJ65" s="299"/>
      <c r="FK65" s="299"/>
      <c r="FL65" s="299"/>
      <c r="FM65" s="299"/>
      <c r="FN65" s="299"/>
      <c r="FO65" s="299"/>
      <c r="FP65" s="299"/>
      <c r="FQ65" s="299"/>
      <c r="FR65" s="299"/>
      <c r="FS65" s="299"/>
      <c r="FT65" s="299"/>
      <c r="FU65" s="299"/>
      <c r="FV65" s="299"/>
      <c r="FW65" s="299"/>
      <c r="FX65" s="299"/>
      <c r="FY65" s="299"/>
      <c r="FZ65" s="299"/>
      <c r="GA65" s="299"/>
      <c r="GB65" s="299"/>
      <c r="GC65" s="299"/>
      <c r="GD65" s="299"/>
      <c r="GE65" s="299"/>
      <c r="GF65" s="299"/>
      <c r="GG65" s="299"/>
      <c r="GH65" s="299"/>
      <c r="GI65" s="299"/>
      <c r="GJ65" s="299"/>
      <c r="GK65" s="299"/>
      <c r="GL65" s="299"/>
      <c r="GM65" s="299"/>
      <c r="GN65" s="299"/>
      <c r="GO65" s="299"/>
      <c r="GP65" s="299"/>
      <c r="GQ65" s="299"/>
      <c r="GR65" s="299"/>
      <c r="GS65" s="299"/>
      <c r="GT65" s="299"/>
      <c r="GU65" s="299"/>
      <c r="GV65" s="299"/>
      <c r="GW65" s="299"/>
      <c r="GX65" s="299"/>
      <c r="GY65" s="299"/>
      <c r="GZ65" s="299"/>
      <c r="HA65" s="299"/>
      <c r="HB65" s="299"/>
      <c r="HC65" s="299"/>
      <c r="HD65" s="299"/>
      <c r="HE65" s="299"/>
      <c r="HF65" s="299"/>
      <c r="HG65" s="299"/>
      <c r="HH65" s="299"/>
      <c r="HI65" s="299"/>
      <c r="HJ65" s="299"/>
      <c r="HK65" s="299"/>
      <c r="HL65" s="299"/>
      <c r="HM65" s="299"/>
      <c r="HN65" s="299"/>
      <c r="HO65" s="299"/>
      <c r="HP65" s="299"/>
      <c r="HQ65" s="299"/>
      <c r="HR65" s="299"/>
      <c r="HS65" s="299"/>
      <c r="HT65" s="299"/>
      <c r="HU65" s="299"/>
      <c r="HV65" s="299"/>
      <c r="HW65" s="299"/>
      <c r="HX65" s="299"/>
      <c r="HY65" s="299"/>
      <c r="HZ65" s="299"/>
      <c r="IA65" s="299"/>
      <c r="IB65" s="299"/>
      <c r="IC65" s="299"/>
      <c r="ID65" s="299"/>
      <c r="IE65" s="299"/>
      <c r="IF65" s="299"/>
      <c r="IG65" s="299"/>
      <c r="IH65" s="299"/>
      <c r="II65" s="299"/>
      <c r="IJ65" s="299"/>
      <c r="IK65" s="299"/>
      <c r="IL65" s="299"/>
      <c r="IM65" s="299"/>
      <c r="IN65" s="299"/>
      <c r="IO65" s="299"/>
      <c r="IP65" s="299"/>
      <c r="IQ65" s="299"/>
      <c r="IR65" s="299"/>
      <c r="IS65" s="299"/>
      <c r="IT65" s="299"/>
      <c r="IU65" s="299"/>
      <c r="IV65" s="299"/>
    </row>
    <row r="66" s="298" customFormat="1" ht="26.25" customHeight="1" spans="1:256">
      <c r="A66" s="299"/>
      <c r="B66" s="299"/>
      <c r="C66" s="299"/>
      <c r="D66" s="299"/>
      <c r="E66" s="299"/>
      <c r="F66" s="299"/>
      <c r="G66" s="299"/>
      <c r="H66" s="299"/>
      <c r="I66" s="299"/>
      <c r="J66" s="299"/>
      <c r="K66" s="299"/>
      <c r="L66" s="299"/>
      <c r="M66" s="299"/>
      <c r="N66" s="300"/>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299"/>
      <c r="BJ66" s="299"/>
      <c r="BK66" s="299"/>
      <c r="BL66" s="299"/>
      <c r="BM66" s="299"/>
      <c r="BN66" s="299"/>
      <c r="BO66" s="299"/>
      <c r="BP66" s="299"/>
      <c r="BQ66" s="299"/>
      <c r="BR66" s="299"/>
      <c r="BS66" s="299"/>
      <c r="BT66" s="299"/>
      <c r="BU66" s="299"/>
      <c r="BV66" s="299"/>
      <c r="BW66" s="299"/>
      <c r="BX66" s="299"/>
      <c r="BY66" s="299"/>
      <c r="BZ66" s="299"/>
      <c r="CA66" s="299"/>
      <c r="CB66" s="299"/>
      <c r="CC66" s="299"/>
      <c r="CD66" s="299"/>
      <c r="CE66" s="299"/>
      <c r="CF66" s="299"/>
      <c r="CG66" s="299"/>
      <c r="CH66" s="299"/>
      <c r="CI66" s="299"/>
      <c r="CJ66" s="299"/>
      <c r="CK66" s="299"/>
      <c r="CL66" s="299"/>
      <c r="CM66" s="299"/>
      <c r="CN66" s="299"/>
      <c r="CO66" s="299"/>
      <c r="CP66" s="299"/>
      <c r="CQ66" s="299"/>
      <c r="CR66" s="299"/>
      <c r="CS66" s="299"/>
      <c r="CT66" s="299"/>
      <c r="CU66" s="299"/>
      <c r="CV66" s="299"/>
      <c r="CW66" s="299"/>
      <c r="CX66" s="299"/>
      <c r="CY66" s="299"/>
      <c r="CZ66" s="299"/>
      <c r="DA66" s="299"/>
      <c r="DB66" s="299"/>
      <c r="DC66" s="299"/>
      <c r="DD66" s="299"/>
      <c r="DE66" s="299"/>
      <c r="DF66" s="299"/>
      <c r="DG66" s="299"/>
      <c r="DH66" s="299"/>
      <c r="DI66" s="299"/>
      <c r="DJ66" s="299"/>
      <c r="DK66" s="299"/>
      <c r="DL66" s="299"/>
      <c r="DM66" s="299"/>
      <c r="DN66" s="299"/>
      <c r="DO66" s="299"/>
      <c r="DP66" s="299"/>
      <c r="DQ66" s="299"/>
      <c r="DR66" s="299"/>
      <c r="DS66" s="299"/>
      <c r="DT66" s="299"/>
      <c r="DU66" s="299"/>
      <c r="DV66" s="299"/>
      <c r="DW66" s="299"/>
      <c r="DX66" s="299"/>
      <c r="DY66" s="299"/>
      <c r="DZ66" s="299"/>
      <c r="EA66" s="299"/>
      <c r="EB66" s="299"/>
      <c r="EC66" s="299"/>
      <c r="ED66" s="299"/>
      <c r="EE66" s="299"/>
      <c r="EF66" s="299"/>
      <c r="EG66" s="299"/>
      <c r="EH66" s="299"/>
      <c r="EI66" s="299"/>
      <c r="EJ66" s="299"/>
      <c r="EK66" s="299"/>
      <c r="EL66" s="299"/>
      <c r="EM66" s="299"/>
      <c r="EN66" s="299"/>
      <c r="EO66" s="299"/>
      <c r="EP66" s="299"/>
      <c r="EQ66" s="299"/>
      <c r="ER66" s="299"/>
      <c r="ES66" s="299"/>
      <c r="ET66" s="299"/>
      <c r="EU66" s="299"/>
      <c r="EV66" s="299"/>
      <c r="EW66" s="299"/>
      <c r="EX66" s="299"/>
      <c r="EY66" s="299"/>
      <c r="EZ66" s="299"/>
      <c r="FA66" s="299"/>
      <c r="FB66" s="299"/>
      <c r="FC66" s="299"/>
      <c r="FD66" s="299"/>
      <c r="FE66" s="299"/>
      <c r="FF66" s="299"/>
      <c r="FG66" s="299"/>
      <c r="FH66" s="299"/>
      <c r="FI66" s="299"/>
      <c r="FJ66" s="299"/>
      <c r="FK66" s="299"/>
      <c r="FL66" s="299"/>
      <c r="FM66" s="299"/>
      <c r="FN66" s="299"/>
      <c r="FO66" s="299"/>
      <c r="FP66" s="299"/>
      <c r="FQ66" s="299"/>
      <c r="FR66" s="299"/>
      <c r="FS66" s="299"/>
      <c r="FT66" s="299"/>
      <c r="FU66" s="299"/>
      <c r="FV66" s="299"/>
      <c r="FW66" s="299"/>
      <c r="FX66" s="299"/>
      <c r="FY66" s="299"/>
      <c r="FZ66" s="299"/>
      <c r="GA66" s="299"/>
      <c r="GB66" s="299"/>
      <c r="GC66" s="299"/>
      <c r="GD66" s="299"/>
      <c r="GE66" s="299"/>
      <c r="GF66" s="299"/>
      <c r="GG66" s="299"/>
      <c r="GH66" s="299"/>
      <c r="GI66" s="299"/>
      <c r="GJ66" s="299"/>
      <c r="GK66" s="299"/>
      <c r="GL66" s="299"/>
      <c r="GM66" s="299"/>
      <c r="GN66" s="299"/>
      <c r="GO66" s="299"/>
      <c r="GP66" s="299"/>
      <c r="GQ66" s="299"/>
      <c r="GR66" s="299"/>
      <c r="GS66" s="299"/>
      <c r="GT66" s="299"/>
      <c r="GU66" s="299"/>
      <c r="GV66" s="299"/>
      <c r="GW66" s="299"/>
      <c r="GX66" s="299"/>
      <c r="GY66" s="299"/>
      <c r="GZ66" s="299"/>
      <c r="HA66" s="299"/>
      <c r="HB66" s="299"/>
      <c r="HC66" s="299"/>
      <c r="HD66" s="299"/>
      <c r="HE66" s="299"/>
      <c r="HF66" s="299"/>
      <c r="HG66" s="299"/>
      <c r="HH66" s="299"/>
      <c r="HI66" s="299"/>
      <c r="HJ66" s="299"/>
      <c r="HK66" s="299"/>
      <c r="HL66" s="299"/>
      <c r="HM66" s="299"/>
      <c r="HN66" s="299"/>
      <c r="HO66" s="299"/>
      <c r="HP66" s="299"/>
      <c r="HQ66" s="299"/>
      <c r="HR66" s="299"/>
      <c r="HS66" s="299"/>
      <c r="HT66" s="299"/>
      <c r="HU66" s="299"/>
      <c r="HV66" s="299"/>
      <c r="HW66" s="299"/>
      <c r="HX66" s="299"/>
      <c r="HY66" s="299"/>
      <c r="HZ66" s="299"/>
      <c r="IA66" s="299"/>
      <c r="IB66" s="299"/>
      <c r="IC66" s="299"/>
      <c r="ID66" s="299"/>
      <c r="IE66" s="299"/>
      <c r="IF66" s="299"/>
      <c r="IG66" s="299"/>
      <c r="IH66" s="299"/>
      <c r="II66" s="299"/>
      <c r="IJ66" s="299"/>
      <c r="IK66" s="299"/>
      <c r="IL66" s="299"/>
      <c r="IM66" s="299"/>
      <c r="IN66" s="299"/>
      <c r="IO66" s="299"/>
      <c r="IP66" s="299"/>
      <c r="IQ66" s="299"/>
      <c r="IR66" s="299"/>
      <c r="IS66" s="299"/>
      <c r="IT66" s="299"/>
      <c r="IU66" s="299"/>
      <c r="IV66" s="299"/>
    </row>
    <row r="67" s="298" customFormat="1" ht="26.25" customHeight="1" spans="1:256">
      <c r="A67" s="299"/>
      <c r="B67" s="299"/>
      <c r="C67" s="299"/>
      <c r="D67" s="299"/>
      <c r="E67" s="299"/>
      <c r="F67" s="299"/>
      <c r="G67" s="299"/>
      <c r="H67" s="299"/>
      <c r="I67" s="299"/>
      <c r="J67" s="299"/>
      <c r="K67" s="299"/>
      <c r="L67" s="299"/>
      <c r="M67" s="299"/>
      <c r="N67" s="300"/>
      <c r="O67" s="299"/>
      <c r="P67" s="299"/>
      <c r="Q67" s="299"/>
      <c r="R67" s="299"/>
      <c r="S67" s="299"/>
      <c r="T67" s="299"/>
      <c r="U67" s="299"/>
      <c r="V67" s="299"/>
      <c r="W67" s="299"/>
      <c r="X67" s="299"/>
      <c r="Y67" s="299"/>
      <c r="Z67" s="299"/>
      <c r="AA67" s="299"/>
      <c r="AB67" s="299"/>
      <c r="AC67" s="299"/>
      <c r="AD67" s="299"/>
      <c r="AE67" s="299"/>
      <c r="AF67" s="299"/>
      <c r="AG67" s="299"/>
      <c r="AH67" s="299"/>
      <c r="AI67" s="299"/>
      <c r="AJ67" s="299"/>
      <c r="AK67" s="299"/>
      <c r="AL67" s="299"/>
      <c r="AM67" s="299"/>
      <c r="AN67" s="299"/>
      <c r="AO67" s="299"/>
      <c r="AP67" s="299"/>
      <c r="AQ67" s="299"/>
      <c r="AR67" s="299"/>
      <c r="AS67" s="299"/>
      <c r="AT67" s="299"/>
      <c r="AU67" s="299"/>
      <c r="AV67" s="299"/>
      <c r="AW67" s="299"/>
      <c r="AX67" s="299"/>
      <c r="AY67" s="299"/>
      <c r="AZ67" s="299"/>
      <c r="BA67" s="299"/>
      <c r="BB67" s="299"/>
      <c r="BC67" s="299"/>
      <c r="BD67" s="299"/>
      <c r="BE67" s="299"/>
      <c r="BF67" s="299"/>
      <c r="BG67" s="299"/>
      <c r="BH67" s="299"/>
      <c r="BI67" s="299"/>
      <c r="BJ67" s="299"/>
      <c r="BK67" s="299"/>
      <c r="BL67" s="299"/>
      <c r="BM67" s="299"/>
      <c r="BN67" s="299"/>
      <c r="BO67" s="299"/>
      <c r="BP67" s="299"/>
      <c r="BQ67" s="299"/>
      <c r="BR67" s="299"/>
      <c r="BS67" s="299"/>
      <c r="BT67" s="299"/>
      <c r="BU67" s="299"/>
      <c r="BV67" s="299"/>
      <c r="BW67" s="299"/>
      <c r="BX67" s="299"/>
      <c r="BY67" s="299"/>
      <c r="BZ67" s="299"/>
      <c r="CA67" s="299"/>
      <c r="CB67" s="299"/>
      <c r="CC67" s="299"/>
      <c r="CD67" s="299"/>
      <c r="CE67" s="299"/>
      <c r="CF67" s="299"/>
      <c r="CG67" s="299"/>
      <c r="CH67" s="299"/>
      <c r="CI67" s="299"/>
      <c r="CJ67" s="299"/>
      <c r="CK67" s="299"/>
      <c r="CL67" s="299"/>
      <c r="CM67" s="299"/>
      <c r="CN67" s="299"/>
      <c r="CO67" s="299"/>
      <c r="CP67" s="299"/>
      <c r="CQ67" s="299"/>
      <c r="CR67" s="299"/>
      <c r="CS67" s="299"/>
      <c r="CT67" s="299"/>
      <c r="CU67" s="299"/>
      <c r="CV67" s="299"/>
      <c r="CW67" s="299"/>
      <c r="CX67" s="299"/>
      <c r="CY67" s="299"/>
      <c r="CZ67" s="299"/>
      <c r="DA67" s="299"/>
      <c r="DB67" s="299"/>
      <c r="DC67" s="299"/>
      <c r="DD67" s="299"/>
      <c r="DE67" s="299"/>
      <c r="DF67" s="299"/>
      <c r="DG67" s="299"/>
      <c r="DH67" s="299"/>
      <c r="DI67" s="299"/>
      <c r="DJ67" s="299"/>
      <c r="DK67" s="299"/>
      <c r="DL67" s="299"/>
      <c r="DM67" s="299"/>
      <c r="DN67" s="299"/>
      <c r="DO67" s="299"/>
      <c r="DP67" s="299"/>
      <c r="DQ67" s="299"/>
      <c r="DR67" s="299"/>
      <c r="DS67" s="299"/>
      <c r="DT67" s="299"/>
      <c r="DU67" s="299"/>
      <c r="DV67" s="299"/>
      <c r="DW67" s="299"/>
      <c r="DX67" s="299"/>
      <c r="DY67" s="299"/>
      <c r="DZ67" s="299"/>
      <c r="EA67" s="299"/>
      <c r="EB67" s="299"/>
      <c r="EC67" s="299"/>
      <c r="ED67" s="299"/>
      <c r="EE67" s="299"/>
      <c r="EF67" s="299"/>
      <c r="EG67" s="299"/>
      <c r="EH67" s="299"/>
      <c r="EI67" s="299"/>
      <c r="EJ67" s="299"/>
      <c r="EK67" s="299"/>
      <c r="EL67" s="299"/>
      <c r="EM67" s="299"/>
      <c r="EN67" s="299"/>
      <c r="EO67" s="299"/>
      <c r="EP67" s="299"/>
      <c r="EQ67" s="299"/>
      <c r="ER67" s="299"/>
      <c r="ES67" s="299"/>
      <c r="ET67" s="299"/>
      <c r="EU67" s="299"/>
      <c r="EV67" s="299"/>
      <c r="EW67" s="299"/>
      <c r="EX67" s="299"/>
      <c r="EY67" s="299"/>
      <c r="EZ67" s="299"/>
      <c r="FA67" s="299"/>
      <c r="FB67" s="299"/>
      <c r="FC67" s="299"/>
      <c r="FD67" s="299"/>
      <c r="FE67" s="299"/>
      <c r="FF67" s="299"/>
      <c r="FG67" s="299"/>
      <c r="FH67" s="299"/>
      <c r="FI67" s="299"/>
      <c r="FJ67" s="299"/>
      <c r="FK67" s="299"/>
      <c r="FL67" s="299"/>
      <c r="FM67" s="299"/>
      <c r="FN67" s="299"/>
      <c r="FO67" s="299"/>
      <c r="FP67" s="299"/>
      <c r="FQ67" s="299"/>
      <c r="FR67" s="299"/>
      <c r="FS67" s="299"/>
      <c r="FT67" s="299"/>
      <c r="FU67" s="299"/>
      <c r="FV67" s="299"/>
      <c r="FW67" s="299"/>
      <c r="FX67" s="299"/>
      <c r="FY67" s="299"/>
      <c r="FZ67" s="299"/>
      <c r="GA67" s="299"/>
      <c r="GB67" s="299"/>
      <c r="GC67" s="299"/>
      <c r="GD67" s="299"/>
      <c r="GE67" s="299"/>
      <c r="GF67" s="299"/>
      <c r="GG67" s="299"/>
      <c r="GH67" s="299"/>
      <c r="GI67" s="299"/>
      <c r="GJ67" s="299"/>
      <c r="GK67" s="299"/>
      <c r="GL67" s="299"/>
      <c r="GM67" s="299"/>
      <c r="GN67" s="299"/>
      <c r="GO67" s="299"/>
      <c r="GP67" s="299"/>
      <c r="GQ67" s="299"/>
      <c r="GR67" s="299"/>
      <c r="GS67" s="299"/>
      <c r="GT67" s="299"/>
      <c r="GU67" s="299"/>
      <c r="GV67" s="299"/>
      <c r="GW67" s="299"/>
      <c r="GX67" s="299"/>
      <c r="GY67" s="299"/>
      <c r="GZ67" s="299"/>
      <c r="HA67" s="299"/>
      <c r="HB67" s="299"/>
      <c r="HC67" s="299"/>
      <c r="HD67" s="299"/>
      <c r="HE67" s="299"/>
      <c r="HF67" s="299"/>
      <c r="HG67" s="299"/>
      <c r="HH67" s="299"/>
      <c r="HI67" s="299"/>
      <c r="HJ67" s="299"/>
      <c r="HK67" s="299"/>
      <c r="HL67" s="299"/>
      <c r="HM67" s="299"/>
      <c r="HN67" s="299"/>
      <c r="HO67" s="299"/>
      <c r="HP67" s="299"/>
      <c r="HQ67" s="299"/>
      <c r="HR67" s="299"/>
      <c r="HS67" s="299"/>
      <c r="HT67" s="299"/>
      <c r="HU67" s="299"/>
      <c r="HV67" s="299"/>
      <c r="HW67" s="299"/>
      <c r="HX67" s="299"/>
      <c r="HY67" s="299"/>
      <c r="HZ67" s="299"/>
      <c r="IA67" s="299"/>
      <c r="IB67" s="299"/>
      <c r="IC67" s="299"/>
      <c r="ID67" s="299"/>
      <c r="IE67" s="299"/>
      <c r="IF67" s="299"/>
      <c r="IG67" s="299"/>
      <c r="IH67" s="299"/>
      <c r="II67" s="299"/>
      <c r="IJ67" s="299"/>
      <c r="IK67" s="299"/>
      <c r="IL67" s="299"/>
      <c r="IM67" s="299"/>
      <c r="IN67" s="299"/>
      <c r="IO67" s="299"/>
      <c r="IP67" s="299"/>
      <c r="IQ67" s="299"/>
      <c r="IR67" s="299"/>
      <c r="IS67" s="299"/>
      <c r="IT67" s="299"/>
      <c r="IU67" s="299"/>
      <c r="IV67" s="299"/>
    </row>
    <row r="68" s="298" customFormat="1" ht="26.25" customHeight="1" spans="1:256">
      <c r="A68" s="299"/>
      <c r="B68" s="299"/>
      <c r="C68" s="299"/>
      <c r="D68" s="299"/>
      <c r="E68" s="299"/>
      <c r="F68" s="299"/>
      <c r="G68" s="299"/>
      <c r="H68" s="299"/>
      <c r="I68" s="299"/>
      <c r="J68" s="299"/>
      <c r="K68" s="299"/>
      <c r="L68" s="299"/>
      <c r="M68" s="299"/>
      <c r="N68" s="300"/>
      <c r="O68" s="299"/>
      <c r="P68" s="299"/>
      <c r="Q68" s="299"/>
      <c r="R68" s="299"/>
      <c r="S68" s="299"/>
      <c r="T68" s="299"/>
      <c r="U68" s="299"/>
      <c r="V68" s="299"/>
      <c r="W68" s="299"/>
      <c r="X68" s="299"/>
      <c r="Y68" s="299"/>
      <c r="Z68" s="299"/>
      <c r="AA68" s="299"/>
      <c r="AB68" s="299"/>
      <c r="AC68" s="299"/>
      <c r="AD68" s="299"/>
      <c r="AE68" s="299"/>
      <c r="AF68" s="299"/>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299"/>
      <c r="BH68" s="299"/>
      <c r="BI68" s="299"/>
      <c r="BJ68" s="299"/>
      <c r="BK68" s="299"/>
      <c r="BL68" s="299"/>
      <c r="BM68" s="299"/>
      <c r="BN68" s="299"/>
      <c r="BO68" s="299"/>
      <c r="BP68" s="299"/>
      <c r="BQ68" s="299"/>
      <c r="BR68" s="299"/>
      <c r="BS68" s="299"/>
      <c r="BT68" s="299"/>
      <c r="BU68" s="299"/>
      <c r="BV68" s="299"/>
      <c r="BW68" s="299"/>
      <c r="BX68" s="299"/>
      <c r="BY68" s="299"/>
      <c r="BZ68" s="299"/>
      <c r="CA68" s="299"/>
      <c r="CB68" s="299"/>
      <c r="CC68" s="299"/>
      <c r="CD68" s="299"/>
      <c r="CE68" s="299"/>
      <c r="CF68" s="299"/>
      <c r="CG68" s="299"/>
      <c r="CH68" s="299"/>
      <c r="CI68" s="299"/>
      <c r="CJ68" s="299"/>
      <c r="CK68" s="299"/>
      <c r="CL68" s="299"/>
      <c r="CM68" s="299"/>
      <c r="CN68" s="299"/>
      <c r="CO68" s="299"/>
      <c r="CP68" s="299"/>
      <c r="CQ68" s="299"/>
      <c r="CR68" s="299"/>
      <c r="CS68" s="299"/>
      <c r="CT68" s="299"/>
      <c r="CU68" s="299"/>
      <c r="CV68" s="299"/>
      <c r="CW68" s="299"/>
      <c r="CX68" s="299"/>
      <c r="CY68" s="299"/>
      <c r="CZ68" s="299"/>
      <c r="DA68" s="299"/>
      <c r="DB68" s="299"/>
      <c r="DC68" s="299"/>
      <c r="DD68" s="299"/>
      <c r="DE68" s="299"/>
      <c r="DF68" s="299"/>
      <c r="DG68" s="299"/>
      <c r="DH68" s="299"/>
      <c r="DI68" s="299"/>
      <c r="DJ68" s="299"/>
      <c r="DK68" s="299"/>
      <c r="DL68" s="299"/>
      <c r="DM68" s="299"/>
      <c r="DN68" s="299"/>
      <c r="DO68" s="299"/>
      <c r="DP68" s="299"/>
      <c r="DQ68" s="299"/>
      <c r="DR68" s="299"/>
      <c r="DS68" s="299"/>
      <c r="DT68" s="299"/>
      <c r="DU68" s="299"/>
      <c r="DV68" s="299"/>
      <c r="DW68" s="299"/>
      <c r="DX68" s="299"/>
      <c r="DY68" s="299"/>
      <c r="DZ68" s="299"/>
      <c r="EA68" s="299"/>
      <c r="EB68" s="299"/>
      <c r="EC68" s="299"/>
      <c r="ED68" s="299"/>
      <c r="EE68" s="299"/>
      <c r="EF68" s="299"/>
      <c r="EG68" s="299"/>
      <c r="EH68" s="299"/>
      <c r="EI68" s="299"/>
      <c r="EJ68" s="299"/>
      <c r="EK68" s="299"/>
      <c r="EL68" s="299"/>
      <c r="EM68" s="299"/>
      <c r="EN68" s="299"/>
      <c r="EO68" s="299"/>
      <c r="EP68" s="299"/>
      <c r="EQ68" s="299"/>
      <c r="ER68" s="299"/>
      <c r="ES68" s="299"/>
      <c r="ET68" s="299"/>
      <c r="EU68" s="299"/>
      <c r="EV68" s="299"/>
      <c r="EW68" s="299"/>
      <c r="EX68" s="299"/>
      <c r="EY68" s="299"/>
      <c r="EZ68" s="299"/>
      <c r="FA68" s="299"/>
      <c r="FB68" s="299"/>
      <c r="FC68" s="299"/>
      <c r="FD68" s="299"/>
      <c r="FE68" s="299"/>
      <c r="FF68" s="299"/>
      <c r="FG68" s="299"/>
      <c r="FH68" s="299"/>
      <c r="FI68" s="299"/>
      <c r="FJ68" s="299"/>
      <c r="FK68" s="299"/>
      <c r="FL68" s="299"/>
      <c r="FM68" s="299"/>
      <c r="FN68" s="299"/>
      <c r="FO68" s="299"/>
      <c r="FP68" s="299"/>
      <c r="FQ68" s="299"/>
      <c r="FR68" s="299"/>
      <c r="FS68" s="299"/>
      <c r="FT68" s="299"/>
      <c r="FU68" s="299"/>
      <c r="FV68" s="299"/>
      <c r="FW68" s="299"/>
      <c r="FX68" s="299"/>
      <c r="FY68" s="299"/>
      <c r="FZ68" s="299"/>
      <c r="GA68" s="299"/>
      <c r="GB68" s="299"/>
      <c r="GC68" s="299"/>
      <c r="GD68" s="299"/>
      <c r="GE68" s="299"/>
      <c r="GF68" s="299"/>
      <c r="GG68" s="299"/>
      <c r="GH68" s="299"/>
      <c r="GI68" s="299"/>
      <c r="GJ68" s="299"/>
      <c r="GK68" s="299"/>
      <c r="GL68" s="299"/>
      <c r="GM68" s="299"/>
      <c r="GN68" s="299"/>
      <c r="GO68" s="299"/>
      <c r="GP68" s="299"/>
      <c r="GQ68" s="299"/>
      <c r="GR68" s="299"/>
      <c r="GS68" s="299"/>
      <c r="GT68" s="299"/>
      <c r="GU68" s="299"/>
      <c r="GV68" s="299"/>
      <c r="GW68" s="299"/>
      <c r="GX68" s="299"/>
      <c r="GY68" s="299"/>
      <c r="GZ68" s="299"/>
      <c r="HA68" s="299"/>
      <c r="HB68" s="299"/>
      <c r="HC68" s="299"/>
      <c r="HD68" s="299"/>
      <c r="HE68" s="299"/>
      <c r="HF68" s="299"/>
      <c r="HG68" s="299"/>
      <c r="HH68" s="299"/>
      <c r="HI68" s="299"/>
      <c r="HJ68" s="299"/>
      <c r="HK68" s="299"/>
      <c r="HL68" s="299"/>
      <c r="HM68" s="299"/>
      <c r="HN68" s="299"/>
      <c r="HO68" s="299"/>
      <c r="HP68" s="299"/>
      <c r="HQ68" s="299"/>
      <c r="HR68" s="299"/>
      <c r="HS68" s="299"/>
      <c r="HT68" s="299"/>
      <c r="HU68" s="299"/>
      <c r="HV68" s="299"/>
      <c r="HW68" s="299"/>
      <c r="HX68" s="299"/>
      <c r="HY68" s="299"/>
      <c r="HZ68" s="299"/>
      <c r="IA68" s="299"/>
      <c r="IB68" s="299"/>
      <c r="IC68" s="299"/>
      <c r="ID68" s="299"/>
      <c r="IE68" s="299"/>
      <c r="IF68" s="299"/>
      <c r="IG68" s="299"/>
      <c r="IH68" s="299"/>
      <c r="II68" s="299"/>
      <c r="IJ68" s="299"/>
      <c r="IK68" s="299"/>
      <c r="IL68" s="299"/>
      <c r="IM68" s="299"/>
      <c r="IN68" s="299"/>
      <c r="IO68" s="299"/>
      <c r="IP68" s="299"/>
      <c r="IQ68" s="299"/>
      <c r="IR68" s="299"/>
      <c r="IS68" s="299"/>
      <c r="IT68" s="299"/>
      <c r="IU68" s="299"/>
      <c r="IV68" s="299"/>
    </row>
    <row r="69" s="298" customFormat="1" ht="26.25" customHeight="1" spans="1:256">
      <c r="A69" s="299"/>
      <c r="B69" s="299"/>
      <c r="C69" s="299"/>
      <c r="D69" s="299"/>
      <c r="E69" s="299"/>
      <c r="F69" s="299"/>
      <c r="G69" s="299"/>
      <c r="H69" s="299"/>
      <c r="I69" s="299"/>
      <c r="J69" s="299"/>
      <c r="K69" s="299"/>
      <c r="L69" s="299"/>
      <c r="M69" s="299"/>
      <c r="N69" s="300"/>
      <c r="O69" s="299"/>
      <c r="P69" s="299"/>
      <c r="Q69" s="299"/>
      <c r="R69" s="299"/>
      <c r="S69" s="299"/>
      <c r="T69" s="299"/>
      <c r="U69" s="299"/>
      <c r="V69" s="299"/>
      <c r="W69" s="299"/>
      <c r="X69" s="299"/>
      <c r="Y69" s="299"/>
      <c r="Z69" s="299"/>
      <c r="AA69" s="299"/>
      <c r="AB69" s="299"/>
      <c r="AC69" s="299"/>
      <c r="AD69" s="299"/>
      <c r="AE69" s="299"/>
      <c r="AF69" s="299"/>
      <c r="AG69" s="299"/>
      <c r="AH69" s="299"/>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299"/>
      <c r="BH69" s="299"/>
      <c r="BI69" s="299"/>
      <c r="BJ69" s="299"/>
      <c r="BK69" s="299"/>
      <c r="BL69" s="299"/>
      <c r="BM69" s="299"/>
      <c r="BN69" s="299"/>
      <c r="BO69" s="299"/>
      <c r="BP69" s="299"/>
      <c r="BQ69" s="299"/>
      <c r="BR69" s="299"/>
      <c r="BS69" s="299"/>
      <c r="BT69" s="299"/>
      <c r="BU69" s="299"/>
      <c r="BV69" s="299"/>
      <c r="BW69" s="299"/>
      <c r="BX69" s="299"/>
      <c r="BY69" s="299"/>
      <c r="BZ69" s="299"/>
      <c r="CA69" s="299"/>
      <c r="CB69" s="299"/>
      <c r="CC69" s="299"/>
      <c r="CD69" s="299"/>
      <c r="CE69" s="299"/>
      <c r="CF69" s="299"/>
      <c r="CG69" s="299"/>
      <c r="CH69" s="299"/>
      <c r="CI69" s="299"/>
      <c r="CJ69" s="299"/>
      <c r="CK69" s="299"/>
      <c r="CL69" s="299"/>
      <c r="CM69" s="299"/>
      <c r="CN69" s="299"/>
      <c r="CO69" s="299"/>
      <c r="CP69" s="299"/>
      <c r="CQ69" s="299"/>
      <c r="CR69" s="299"/>
      <c r="CS69" s="299"/>
      <c r="CT69" s="299"/>
      <c r="CU69" s="299"/>
      <c r="CV69" s="299"/>
      <c r="CW69" s="299"/>
      <c r="CX69" s="299"/>
      <c r="CY69" s="299"/>
      <c r="CZ69" s="299"/>
      <c r="DA69" s="299"/>
      <c r="DB69" s="299"/>
      <c r="DC69" s="299"/>
      <c r="DD69" s="299"/>
      <c r="DE69" s="299"/>
      <c r="DF69" s="299"/>
      <c r="DG69" s="299"/>
      <c r="DH69" s="299"/>
      <c r="DI69" s="299"/>
      <c r="DJ69" s="299"/>
      <c r="DK69" s="299"/>
      <c r="DL69" s="299"/>
      <c r="DM69" s="299"/>
      <c r="DN69" s="299"/>
      <c r="DO69" s="299"/>
      <c r="DP69" s="299"/>
      <c r="DQ69" s="299"/>
      <c r="DR69" s="299"/>
      <c r="DS69" s="299"/>
      <c r="DT69" s="299"/>
      <c r="DU69" s="299"/>
      <c r="DV69" s="299"/>
      <c r="DW69" s="299"/>
      <c r="DX69" s="299"/>
      <c r="DY69" s="299"/>
      <c r="DZ69" s="299"/>
      <c r="EA69" s="299"/>
      <c r="EB69" s="299"/>
      <c r="EC69" s="299"/>
      <c r="ED69" s="299"/>
      <c r="EE69" s="299"/>
      <c r="EF69" s="299"/>
      <c r="EG69" s="299"/>
      <c r="EH69" s="299"/>
      <c r="EI69" s="299"/>
      <c r="EJ69" s="299"/>
      <c r="EK69" s="299"/>
      <c r="EL69" s="299"/>
      <c r="EM69" s="299"/>
      <c r="EN69" s="299"/>
      <c r="EO69" s="299"/>
      <c r="EP69" s="299"/>
      <c r="EQ69" s="299"/>
      <c r="ER69" s="299"/>
      <c r="ES69" s="299"/>
      <c r="ET69" s="299"/>
      <c r="EU69" s="299"/>
      <c r="EV69" s="299"/>
      <c r="EW69" s="299"/>
      <c r="EX69" s="299"/>
      <c r="EY69" s="299"/>
      <c r="EZ69" s="299"/>
      <c r="FA69" s="299"/>
      <c r="FB69" s="299"/>
      <c r="FC69" s="299"/>
      <c r="FD69" s="299"/>
      <c r="FE69" s="299"/>
      <c r="FF69" s="299"/>
      <c r="FG69" s="299"/>
      <c r="FH69" s="299"/>
      <c r="FI69" s="299"/>
      <c r="FJ69" s="299"/>
      <c r="FK69" s="299"/>
      <c r="FL69" s="299"/>
      <c r="FM69" s="299"/>
      <c r="FN69" s="299"/>
      <c r="FO69" s="299"/>
      <c r="FP69" s="299"/>
      <c r="FQ69" s="299"/>
      <c r="FR69" s="299"/>
      <c r="FS69" s="299"/>
      <c r="FT69" s="299"/>
      <c r="FU69" s="299"/>
      <c r="FV69" s="299"/>
      <c r="FW69" s="299"/>
      <c r="FX69" s="299"/>
      <c r="FY69" s="299"/>
      <c r="FZ69" s="299"/>
      <c r="GA69" s="299"/>
      <c r="GB69" s="299"/>
      <c r="GC69" s="299"/>
      <c r="GD69" s="299"/>
      <c r="GE69" s="299"/>
      <c r="GF69" s="299"/>
      <c r="GG69" s="299"/>
      <c r="GH69" s="299"/>
      <c r="GI69" s="299"/>
      <c r="GJ69" s="299"/>
      <c r="GK69" s="299"/>
      <c r="GL69" s="299"/>
      <c r="GM69" s="299"/>
      <c r="GN69" s="299"/>
      <c r="GO69" s="299"/>
      <c r="GP69" s="299"/>
      <c r="GQ69" s="299"/>
      <c r="GR69" s="299"/>
      <c r="GS69" s="299"/>
      <c r="GT69" s="299"/>
      <c r="GU69" s="299"/>
      <c r="GV69" s="299"/>
      <c r="GW69" s="299"/>
      <c r="GX69" s="299"/>
      <c r="GY69" s="299"/>
      <c r="GZ69" s="299"/>
      <c r="HA69" s="299"/>
      <c r="HB69" s="299"/>
      <c r="HC69" s="299"/>
      <c r="HD69" s="299"/>
      <c r="HE69" s="299"/>
      <c r="HF69" s="299"/>
      <c r="HG69" s="299"/>
      <c r="HH69" s="299"/>
      <c r="HI69" s="299"/>
      <c r="HJ69" s="299"/>
      <c r="HK69" s="299"/>
      <c r="HL69" s="299"/>
      <c r="HM69" s="299"/>
      <c r="HN69" s="299"/>
      <c r="HO69" s="299"/>
      <c r="HP69" s="299"/>
      <c r="HQ69" s="299"/>
      <c r="HR69" s="299"/>
      <c r="HS69" s="299"/>
      <c r="HT69" s="299"/>
      <c r="HU69" s="299"/>
      <c r="HV69" s="299"/>
      <c r="HW69" s="299"/>
      <c r="HX69" s="299"/>
      <c r="HY69" s="299"/>
      <c r="HZ69" s="299"/>
      <c r="IA69" s="299"/>
      <c r="IB69" s="299"/>
      <c r="IC69" s="299"/>
      <c r="ID69" s="299"/>
      <c r="IE69" s="299"/>
      <c r="IF69" s="299"/>
      <c r="IG69" s="299"/>
      <c r="IH69" s="299"/>
      <c r="II69" s="299"/>
      <c r="IJ69" s="299"/>
      <c r="IK69" s="299"/>
      <c r="IL69" s="299"/>
      <c r="IM69" s="299"/>
      <c r="IN69" s="299"/>
      <c r="IO69" s="299"/>
      <c r="IP69" s="299"/>
      <c r="IQ69" s="299"/>
      <c r="IR69" s="299"/>
      <c r="IS69" s="299"/>
      <c r="IT69" s="299"/>
      <c r="IU69" s="299"/>
      <c r="IV69" s="299"/>
    </row>
    <row r="70" s="298" customFormat="1" ht="26.25" customHeight="1" spans="1:256">
      <c r="A70" s="299"/>
      <c r="B70" s="299"/>
      <c r="C70" s="299"/>
      <c r="D70" s="299"/>
      <c r="E70" s="299"/>
      <c r="F70" s="299"/>
      <c r="G70" s="299"/>
      <c r="H70" s="299"/>
      <c r="I70" s="299"/>
      <c r="J70" s="299"/>
      <c r="K70" s="299"/>
      <c r="L70" s="299"/>
      <c r="M70" s="299"/>
      <c r="N70" s="300"/>
      <c r="O70" s="299"/>
      <c r="P70" s="299"/>
      <c r="Q70" s="299"/>
      <c r="R70" s="299"/>
      <c r="S70" s="299"/>
      <c r="T70" s="299"/>
      <c r="U70" s="299"/>
      <c r="V70" s="299"/>
      <c r="W70" s="299"/>
      <c r="X70" s="299"/>
      <c r="Y70" s="299"/>
      <c r="Z70" s="299"/>
      <c r="AA70" s="299"/>
      <c r="AB70" s="299"/>
      <c r="AC70" s="299"/>
      <c r="AD70" s="299"/>
      <c r="AE70" s="299"/>
      <c r="AF70" s="299"/>
      <c r="AG70" s="299"/>
      <c r="AH70" s="299"/>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299"/>
      <c r="BH70" s="299"/>
      <c r="BI70" s="299"/>
      <c r="BJ70" s="299"/>
      <c r="BK70" s="299"/>
      <c r="BL70" s="299"/>
      <c r="BM70" s="299"/>
      <c r="BN70" s="299"/>
      <c r="BO70" s="299"/>
      <c r="BP70" s="299"/>
      <c r="BQ70" s="299"/>
      <c r="BR70" s="299"/>
      <c r="BS70" s="299"/>
      <c r="BT70" s="299"/>
      <c r="BU70" s="299"/>
      <c r="BV70" s="299"/>
      <c r="BW70" s="299"/>
      <c r="BX70" s="299"/>
      <c r="BY70" s="299"/>
      <c r="BZ70" s="299"/>
      <c r="CA70" s="299"/>
      <c r="CB70" s="299"/>
      <c r="CC70" s="299"/>
      <c r="CD70" s="299"/>
      <c r="CE70" s="299"/>
      <c r="CF70" s="299"/>
      <c r="CG70" s="299"/>
      <c r="CH70" s="299"/>
      <c r="CI70" s="299"/>
      <c r="CJ70" s="299"/>
      <c r="CK70" s="299"/>
      <c r="CL70" s="299"/>
      <c r="CM70" s="299"/>
      <c r="CN70" s="299"/>
      <c r="CO70" s="299"/>
      <c r="CP70" s="299"/>
      <c r="CQ70" s="299"/>
      <c r="CR70" s="299"/>
      <c r="CS70" s="299"/>
      <c r="CT70" s="299"/>
      <c r="CU70" s="299"/>
      <c r="CV70" s="299"/>
      <c r="CW70" s="299"/>
      <c r="CX70" s="299"/>
      <c r="CY70" s="299"/>
      <c r="CZ70" s="299"/>
      <c r="DA70" s="299"/>
      <c r="DB70" s="299"/>
      <c r="DC70" s="299"/>
      <c r="DD70" s="299"/>
      <c r="DE70" s="299"/>
      <c r="DF70" s="299"/>
      <c r="DG70" s="299"/>
      <c r="DH70" s="299"/>
      <c r="DI70" s="299"/>
      <c r="DJ70" s="299"/>
      <c r="DK70" s="299"/>
      <c r="DL70" s="299"/>
      <c r="DM70" s="299"/>
      <c r="DN70" s="299"/>
      <c r="DO70" s="299"/>
      <c r="DP70" s="299"/>
      <c r="DQ70" s="299"/>
      <c r="DR70" s="299"/>
      <c r="DS70" s="299"/>
      <c r="DT70" s="299"/>
      <c r="DU70" s="299"/>
      <c r="DV70" s="299"/>
      <c r="DW70" s="299"/>
      <c r="DX70" s="299"/>
      <c r="DY70" s="299"/>
      <c r="DZ70" s="299"/>
      <c r="EA70" s="299"/>
      <c r="EB70" s="299"/>
      <c r="EC70" s="299"/>
      <c r="ED70" s="299"/>
      <c r="EE70" s="299"/>
      <c r="EF70" s="299"/>
      <c r="EG70" s="299"/>
      <c r="EH70" s="299"/>
      <c r="EI70" s="299"/>
      <c r="EJ70" s="299"/>
      <c r="EK70" s="299"/>
      <c r="EL70" s="299"/>
      <c r="EM70" s="299"/>
      <c r="EN70" s="299"/>
      <c r="EO70" s="299"/>
      <c r="EP70" s="299"/>
      <c r="EQ70" s="299"/>
      <c r="ER70" s="299"/>
      <c r="ES70" s="299"/>
      <c r="ET70" s="299"/>
      <c r="EU70" s="299"/>
      <c r="EV70" s="299"/>
      <c r="EW70" s="299"/>
      <c r="EX70" s="299"/>
      <c r="EY70" s="299"/>
      <c r="EZ70" s="299"/>
      <c r="FA70" s="299"/>
      <c r="FB70" s="299"/>
      <c r="FC70" s="299"/>
      <c r="FD70" s="299"/>
      <c r="FE70" s="299"/>
      <c r="FF70" s="299"/>
      <c r="FG70" s="299"/>
      <c r="FH70" s="299"/>
      <c r="FI70" s="299"/>
      <c r="FJ70" s="299"/>
      <c r="FK70" s="299"/>
      <c r="FL70" s="299"/>
      <c r="FM70" s="299"/>
      <c r="FN70" s="299"/>
      <c r="FO70" s="299"/>
      <c r="FP70" s="299"/>
      <c r="FQ70" s="299"/>
      <c r="FR70" s="299"/>
      <c r="FS70" s="299"/>
      <c r="FT70" s="299"/>
      <c r="FU70" s="299"/>
      <c r="FV70" s="299"/>
      <c r="FW70" s="299"/>
      <c r="FX70" s="299"/>
      <c r="FY70" s="299"/>
      <c r="FZ70" s="299"/>
      <c r="GA70" s="299"/>
      <c r="GB70" s="299"/>
      <c r="GC70" s="299"/>
      <c r="GD70" s="299"/>
      <c r="GE70" s="299"/>
      <c r="GF70" s="299"/>
      <c r="GG70" s="299"/>
      <c r="GH70" s="299"/>
      <c r="GI70" s="299"/>
      <c r="GJ70" s="299"/>
      <c r="GK70" s="299"/>
      <c r="GL70" s="299"/>
      <c r="GM70" s="299"/>
      <c r="GN70" s="299"/>
      <c r="GO70" s="299"/>
      <c r="GP70" s="299"/>
      <c r="GQ70" s="299"/>
      <c r="GR70" s="299"/>
      <c r="GS70" s="299"/>
      <c r="GT70" s="299"/>
      <c r="GU70" s="299"/>
      <c r="GV70" s="299"/>
      <c r="GW70" s="299"/>
      <c r="GX70" s="299"/>
      <c r="GY70" s="299"/>
      <c r="GZ70" s="299"/>
      <c r="HA70" s="299"/>
      <c r="HB70" s="299"/>
      <c r="HC70" s="299"/>
      <c r="HD70" s="299"/>
      <c r="HE70" s="299"/>
      <c r="HF70" s="299"/>
      <c r="HG70" s="299"/>
      <c r="HH70" s="299"/>
      <c r="HI70" s="299"/>
      <c r="HJ70" s="299"/>
      <c r="HK70" s="299"/>
      <c r="HL70" s="299"/>
      <c r="HM70" s="299"/>
      <c r="HN70" s="299"/>
      <c r="HO70" s="299"/>
      <c r="HP70" s="299"/>
      <c r="HQ70" s="299"/>
      <c r="HR70" s="299"/>
      <c r="HS70" s="299"/>
      <c r="HT70" s="299"/>
      <c r="HU70" s="299"/>
      <c r="HV70" s="299"/>
      <c r="HW70" s="299"/>
      <c r="HX70" s="299"/>
      <c r="HY70" s="299"/>
      <c r="HZ70" s="299"/>
      <c r="IA70" s="299"/>
      <c r="IB70" s="299"/>
      <c r="IC70" s="299"/>
      <c r="ID70" s="299"/>
      <c r="IE70" s="299"/>
      <c r="IF70" s="299"/>
      <c r="IG70" s="299"/>
      <c r="IH70" s="299"/>
      <c r="II70" s="299"/>
      <c r="IJ70" s="299"/>
      <c r="IK70" s="299"/>
      <c r="IL70" s="299"/>
      <c r="IM70" s="299"/>
      <c r="IN70" s="299"/>
      <c r="IO70" s="299"/>
      <c r="IP70" s="299"/>
      <c r="IQ70" s="299"/>
      <c r="IR70" s="299"/>
      <c r="IS70" s="299"/>
      <c r="IT70" s="299"/>
      <c r="IU70" s="299"/>
      <c r="IV70" s="299"/>
    </row>
    <row r="71" s="298" customFormat="1" ht="26.25" customHeight="1" spans="1:256">
      <c r="A71" s="299"/>
      <c r="B71" s="299"/>
      <c r="C71" s="299"/>
      <c r="D71" s="299"/>
      <c r="E71" s="299"/>
      <c r="F71" s="299"/>
      <c r="G71" s="299"/>
      <c r="H71" s="299"/>
      <c r="I71" s="299"/>
      <c r="J71" s="299"/>
      <c r="K71" s="299"/>
      <c r="L71" s="299"/>
      <c r="M71" s="299"/>
      <c r="N71" s="300"/>
      <c r="O71" s="299"/>
      <c r="P71" s="299"/>
      <c r="Q71" s="299"/>
      <c r="R71" s="299"/>
      <c r="S71" s="299"/>
      <c r="T71" s="299"/>
      <c r="U71" s="299"/>
      <c r="V71" s="299"/>
      <c r="W71" s="299"/>
      <c r="X71" s="299"/>
      <c r="Y71" s="299"/>
      <c r="Z71" s="299"/>
      <c r="AA71" s="299"/>
      <c r="AB71" s="299"/>
      <c r="AC71" s="299"/>
      <c r="AD71" s="299"/>
      <c r="AE71" s="299"/>
      <c r="AF71" s="299"/>
      <c r="AG71" s="299"/>
      <c r="AH71" s="299"/>
      <c r="AI71" s="299"/>
      <c r="AJ71" s="299"/>
      <c r="AK71" s="299"/>
      <c r="AL71" s="299"/>
      <c r="AM71" s="299"/>
      <c r="AN71" s="299"/>
      <c r="AO71" s="299"/>
      <c r="AP71" s="299"/>
      <c r="AQ71" s="299"/>
      <c r="AR71" s="299"/>
      <c r="AS71" s="299"/>
      <c r="AT71" s="299"/>
      <c r="AU71" s="299"/>
      <c r="AV71" s="299"/>
      <c r="AW71" s="299"/>
      <c r="AX71" s="299"/>
      <c r="AY71" s="299"/>
      <c r="AZ71" s="299"/>
      <c r="BA71" s="299"/>
      <c r="BB71" s="299"/>
      <c r="BC71" s="299"/>
      <c r="BD71" s="299"/>
      <c r="BE71" s="299"/>
      <c r="BF71" s="299"/>
      <c r="BG71" s="299"/>
      <c r="BH71" s="299"/>
      <c r="BI71" s="299"/>
      <c r="BJ71" s="299"/>
      <c r="BK71" s="299"/>
      <c r="BL71" s="299"/>
      <c r="BM71" s="299"/>
      <c r="BN71" s="299"/>
      <c r="BO71" s="299"/>
      <c r="BP71" s="299"/>
      <c r="BQ71" s="299"/>
      <c r="BR71" s="299"/>
      <c r="BS71" s="299"/>
      <c r="BT71" s="299"/>
      <c r="BU71" s="299"/>
      <c r="BV71" s="299"/>
      <c r="BW71" s="299"/>
      <c r="BX71" s="299"/>
      <c r="BY71" s="299"/>
      <c r="BZ71" s="299"/>
      <c r="CA71" s="299"/>
      <c r="CB71" s="299"/>
      <c r="CC71" s="299"/>
      <c r="CD71" s="299"/>
      <c r="CE71" s="299"/>
      <c r="CF71" s="299"/>
      <c r="CG71" s="299"/>
      <c r="CH71" s="299"/>
      <c r="CI71" s="299"/>
      <c r="CJ71" s="299"/>
      <c r="CK71" s="299"/>
      <c r="CL71" s="299"/>
      <c r="CM71" s="299"/>
      <c r="CN71" s="299"/>
      <c r="CO71" s="299"/>
      <c r="CP71" s="299"/>
      <c r="CQ71" s="299"/>
      <c r="CR71" s="299"/>
      <c r="CS71" s="299"/>
      <c r="CT71" s="299"/>
      <c r="CU71" s="299"/>
      <c r="CV71" s="299"/>
      <c r="CW71" s="299"/>
      <c r="CX71" s="299"/>
      <c r="CY71" s="299"/>
      <c r="CZ71" s="299"/>
      <c r="DA71" s="299"/>
      <c r="DB71" s="299"/>
      <c r="DC71" s="299"/>
      <c r="DD71" s="299"/>
      <c r="DE71" s="299"/>
      <c r="DF71" s="299"/>
      <c r="DG71" s="299"/>
      <c r="DH71" s="299"/>
      <c r="DI71" s="299"/>
      <c r="DJ71" s="299"/>
      <c r="DK71" s="299"/>
      <c r="DL71" s="299"/>
      <c r="DM71" s="299"/>
      <c r="DN71" s="299"/>
      <c r="DO71" s="299"/>
      <c r="DP71" s="299"/>
      <c r="DQ71" s="299"/>
      <c r="DR71" s="299"/>
      <c r="DS71" s="299"/>
      <c r="DT71" s="299"/>
      <c r="DU71" s="299"/>
      <c r="DV71" s="299"/>
      <c r="DW71" s="299"/>
      <c r="DX71" s="299"/>
      <c r="DY71" s="299"/>
      <c r="DZ71" s="299"/>
      <c r="EA71" s="299"/>
      <c r="EB71" s="299"/>
      <c r="EC71" s="299"/>
      <c r="ED71" s="299"/>
      <c r="EE71" s="299"/>
      <c r="EF71" s="299"/>
      <c r="EG71" s="299"/>
      <c r="EH71" s="299"/>
      <c r="EI71" s="299"/>
      <c r="EJ71" s="299"/>
      <c r="EK71" s="299"/>
      <c r="EL71" s="299"/>
      <c r="EM71" s="299"/>
      <c r="EN71" s="299"/>
      <c r="EO71" s="299"/>
      <c r="EP71" s="299"/>
      <c r="EQ71" s="299"/>
      <c r="ER71" s="299"/>
      <c r="ES71" s="299"/>
      <c r="ET71" s="299"/>
      <c r="EU71" s="299"/>
      <c r="EV71" s="299"/>
      <c r="EW71" s="299"/>
      <c r="EX71" s="299"/>
      <c r="EY71" s="299"/>
      <c r="EZ71" s="299"/>
      <c r="FA71" s="299"/>
      <c r="FB71" s="299"/>
      <c r="FC71" s="299"/>
      <c r="FD71" s="299"/>
      <c r="FE71" s="299"/>
      <c r="FF71" s="299"/>
      <c r="FG71" s="299"/>
      <c r="FH71" s="299"/>
      <c r="FI71" s="299"/>
      <c r="FJ71" s="299"/>
      <c r="FK71" s="299"/>
      <c r="FL71" s="299"/>
      <c r="FM71" s="299"/>
      <c r="FN71" s="299"/>
      <c r="FO71" s="299"/>
      <c r="FP71" s="299"/>
      <c r="FQ71" s="299"/>
      <c r="FR71" s="299"/>
      <c r="FS71" s="299"/>
      <c r="FT71" s="299"/>
      <c r="FU71" s="299"/>
      <c r="FV71" s="299"/>
      <c r="FW71" s="299"/>
      <c r="FX71" s="299"/>
      <c r="FY71" s="299"/>
      <c r="FZ71" s="299"/>
      <c r="GA71" s="299"/>
      <c r="GB71" s="299"/>
      <c r="GC71" s="299"/>
      <c r="GD71" s="299"/>
      <c r="GE71" s="299"/>
      <c r="GF71" s="299"/>
      <c r="GG71" s="299"/>
      <c r="GH71" s="299"/>
      <c r="GI71" s="299"/>
      <c r="GJ71" s="299"/>
      <c r="GK71" s="299"/>
      <c r="GL71" s="299"/>
      <c r="GM71" s="299"/>
      <c r="GN71" s="299"/>
      <c r="GO71" s="299"/>
      <c r="GP71" s="299"/>
      <c r="GQ71" s="299"/>
      <c r="GR71" s="299"/>
      <c r="GS71" s="299"/>
      <c r="GT71" s="299"/>
      <c r="GU71" s="299"/>
      <c r="GV71" s="299"/>
      <c r="GW71" s="299"/>
      <c r="GX71" s="299"/>
      <c r="GY71" s="299"/>
      <c r="GZ71" s="299"/>
      <c r="HA71" s="299"/>
      <c r="HB71" s="299"/>
      <c r="HC71" s="299"/>
      <c r="HD71" s="299"/>
      <c r="HE71" s="299"/>
      <c r="HF71" s="299"/>
      <c r="HG71" s="299"/>
      <c r="HH71" s="299"/>
      <c r="HI71" s="299"/>
      <c r="HJ71" s="299"/>
      <c r="HK71" s="299"/>
      <c r="HL71" s="299"/>
      <c r="HM71" s="299"/>
      <c r="HN71" s="299"/>
      <c r="HO71" s="299"/>
      <c r="HP71" s="299"/>
      <c r="HQ71" s="299"/>
      <c r="HR71" s="299"/>
      <c r="HS71" s="299"/>
      <c r="HT71" s="299"/>
      <c r="HU71" s="299"/>
      <c r="HV71" s="299"/>
      <c r="HW71" s="299"/>
      <c r="HX71" s="299"/>
      <c r="HY71" s="299"/>
      <c r="HZ71" s="299"/>
      <c r="IA71" s="299"/>
      <c r="IB71" s="299"/>
      <c r="IC71" s="299"/>
      <c r="ID71" s="299"/>
      <c r="IE71" s="299"/>
      <c r="IF71" s="299"/>
      <c r="IG71" s="299"/>
      <c r="IH71" s="299"/>
      <c r="II71" s="299"/>
      <c r="IJ71" s="299"/>
      <c r="IK71" s="299"/>
      <c r="IL71" s="299"/>
      <c r="IM71" s="299"/>
      <c r="IN71" s="299"/>
      <c r="IO71" s="299"/>
      <c r="IP71" s="299"/>
      <c r="IQ71" s="299"/>
      <c r="IR71" s="299"/>
      <c r="IS71" s="299"/>
      <c r="IT71" s="299"/>
      <c r="IU71" s="299"/>
      <c r="IV71" s="299"/>
    </row>
    <row r="72" s="298" customFormat="1" ht="26.25" customHeight="1" spans="1:256">
      <c r="A72" s="299"/>
      <c r="B72" s="299"/>
      <c r="C72" s="299"/>
      <c r="D72" s="299"/>
      <c r="E72" s="299"/>
      <c r="F72" s="299"/>
      <c r="G72" s="299"/>
      <c r="H72" s="299"/>
      <c r="I72" s="299"/>
      <c r="J72" s="299"/>
      <c r="K72" s="299"/>
      <c r="L72" s="299"/>
      <c r="M72" s="299"/>
      <c r="N72" s="300"/>
      <c r="O72" s="299"/>
      <c r="P72" s="299"/>
      <c r="Q72" s="299"/>
      <c r="R72" s="299"/>
      <c r="S72" s="299"/>
      <c r="T72" s="299"/>
      <c r="U72" s="299"/>
      <c r="V72" s="299"/>
      <c r="W72" s="299"/>
      <c r="X72" s="299"/>
      <c r="Y72" s="299"/>
      <c r="Z72" s="299"/>
      <c r="AA72" s="299"/>
      <c r="AB72" s="299"/>
      <c r="AC72" s="299"/>
      <c r="AD72" s="299"/>
      <c r="AE72" s="299"/>
      <c r="AF72" s="299"/>
      <c r="AG72" s="299"/>
      <c r="AH72" s="299"/>
      <c r="AI72" s="299"/>
      <c r="AJ72" s="299"/>
      <c r="AK72" s="299"/>
      <c r="AL72" s="299"/>
      <c r="AM72" s="299"/>
      <c r="AN72" s="299"/>
      <c r="AO72" s="299"/>
      <c r="AP72" s="299"/>
      <c r="AQ72" s="299"/>
      <c r="AR72" s="299"/>
      <c r="AS72" s="299"/>
      <c r="AT72" s="299"/>
      <c r="AU72" s="299"/>
      <c r="AV72" s="299"/>
      <c r="AW72" s="299"/>
      <c r="AX72" s="299"/>
      <c r="AY72" s="299"/>
      <c r="AZ72" s="299"/>
      <c r="BA72" s="299"/>
      <c r="BB72" s="299"/>
      <c r="BC72" s="299"/>
      <c r="BD72" s="299"/>
      <c r="BE72" s="299"/>
      <c r="BF72" s="299"/>
      <c r="BG72" s="299"/>
      <c r="BH72" s="299"/>
      <c r="BI72" s="299"/>
      <c r="BJ72" s="299"/>
      <c r="BK72" s="299"/>
      <c r="BL72" s="299"/>
      <c r="BM72" s="299"/>
      <c r="BN72" s="299"/>
      <c r="BO72" s="299"/>
      <c r="BP72" s="299"/>
      <c r="BQ72" s="299"/>
      <c r="BR72" s="299"/>
      <c r="BS72" s="299"/>
      <c r="BT72" s="299"/>
      <c r="BU72" s="299"/>
      <c r="BV72" s="299"/>
      <c r="BW72" s="299"/>
      <c r="BX72" s="299"/>
      <c r="BY72" s="299"/>
      <c r="BZ72" s="299"/>
      <c r="CA72" s="299"/>
      <c r="CB72" s="299"/>
      <c r="CC72" s="299"/>
      <c r="CD72" s="299"/>
      <c r="CE72" s="299"/>
      <c r="CF72" s="299"/>
      <c r="CG72" s="299"/>
      <c r="CH72" s="299"/>
      <c r="CI72" s="299"/>
      <c r="CJ72" s="299"/>
      <c r="CK72" s="299"/>
      <c r="CL72" s="299"/>
      <c r="CM72" s="299"/>
      <c r="CN72" s="299"/>
      <c r="CO72" s="299"/>
      <c r="CP72" s="299"/>
      <c r="CQ72" s="299"/>
      <c r="CR72" s="299"/>
      <c r="CS72" s="299"/>
      <c r="CT72" s="299"/>
      <c r="CU72" s="299"/>
      <c r="CV72" s="299"/>
      <c r="CW72" s="299"/>
      <c r="CX72" s="299"/>
      <c r="CY72" s="299"/>
      <c r="CZ72" s="299"/>
      <c r="DA72" s="299"/>
      <c r="DB72" s="299"/>
      <c r="DC72" s="299"/>
      <c r="DD72" s="299"/>
      <c r="DE72" s="299"/>
      <c r="DF72" s="299"/>
      <c r="DG72" s="299"/>
      <c r="DH72" s="299"/>
      <c r="DI72" s="299"/>
      <c r="DJ72" s="299"/>
      <c r="DK72" s="299"/>
      <c r="DL72" s="299"/>
      <c r="DM72" s="299"/>
      <c r="DN72" s="299"/>
      <c r="DO72" s="299"/>
      <c r="DP72" s="299"/>
      <c r="DQ72" s="299"/>
      <c r="DR72" s="299"/>
      <c r="DS72" s="299"/>
      <c r="DT72" s="299"/>
      <c r="DU72" s="299"/>
      <c r="DV72" s="299"/>
      <c r="DW72" s="299"/>
      <c r="DX72" s="299"/>
      <c r="DY72" s="299"/>
      <c r="DZ72" s="299"/>
      <c r="EA72" s="299"/>
      <c r="EB72" s="299"/>
      <c r="EC72" s="299"/>
      <c r="ED72" s="299"/>
      <c r="EE72" s="299"/>
      <c r="EF72" s="299"/>
      <c r="EG72" s="299"/>
      <c r="EH72" s="299"/>
      <c r="EI72" s="299"/>
      <c r="EJ72" s="299"/>
      <c r="EK72" s="299"/>
      <c r="EL72" s="299"/>
      <c r="EM72" s="299"/>
      <c r="EN72" s="299"/>
      <c r="EO72" s="299"/>
      <c r="EP72" s="299"/>
      <c r="EQ72" s="299"/>
      <c r="ER72" s="299"/>
      <c r="ES72" s="299"/>
      <c r="ET72" s="299"/>
      <c r="EU72" s="299"/>
      <c r="EV72" s="299"/>
      <c r="EW72" s="299"/>
      <c r="EX72" s="299"/>
      <c r="EY72" s="299"/>
      <c r="EZ72" s="299"/>
      <c r="FA72" s="299"/>
      <c r="FB72" s="299"/>
      <c r="FC72" s="299"/>
      <c r="FD72" s="299"/>
      <c r="FE72" s="299"/>
      <c r="FF72" s="299"/>
      <c r="FG72" s="299"/>
      <c r="FH72" s="299"/>
      <c r="FI72" s="299"/>
      <c r="FJ72" s="299"/>
      <c r="FK72" s="299"/>
      <c r="FL72" s="299"/>
      <c r="FM72" s="299"/>
      <c r="FN72" s="299"/>
      <c r="FO72" s="299"/>
      <c r="FP72" s="299"/>
      <c r="FQ72" s="299"/>
      <c r="FR72" s="299"/>
      <c r="FS72" s="299"/>
      <c r="FT72" s="299"/>
      <c r="FU72" s="299"/>
      <c r="FV72" s="299"/>
      <c r="FW72" s="299"/>
      <c r="FX72" s="299"/>
      <c r="FY72" s="299"/>
      <c r="FZ72" s="299"/>
      <c r="GA72" s="299"/>
      <c r="GB72" s="299"/>
      <c r="GC72" s="299"/>
      <c r="GD72" s="299"/>
      <c r="GE72" s="299"/>
      <c r="GF72" s="299"/>
      <c r="GG72" s="299"/>
      <c r="GH72" s="299"/>
      <c r="GI72" s="299"/>
      <c r="GJ72" s="299"/>
      <c r="GK72" s="299"/>
      <c r="GL72" s="299"/>
      <c r="GM72" s="299"/>
      <c r="GN72" s="299"/>
      <c r="GO72" s="299"/>
      <c r="GP72" s="299"/>
      <c r="GQ72" s="299"/>
      <c r="GR72" s="299"/>
      <c r="GS72" s="299"/>
      <c r="GT72" s="299"/>
      <c r="GU72" s="299"/>
      <c r="GV72" s="299"/>
      <c r="GW72" s="299"/>
      <c r="GX72" s="299"/>
      <c r="GY72" s="299"/>
      <c r="GZ72" s="299"/>
      <c r="HA72" s="299"/>
      <c r="HB72" s="299"/>
      <c r="HC72" s="299"/>
      <c r="HD72" s="299"/>
      <c r="HE72" s="299"/>
      <c r="HF72" s="299"/>
      <c r="HG72" s="299"/>
      <c r="HH72" s="299"/>
      <c r="HI72" s="299"/>
      <c r="HJ72" s="299"/>
      <c r="HK72" s="299"/>
      <c r="HL72" s="299"/>
      <c r="HM72" s="299"/>
      <c r="HN72" s="299"/>
      <c r="HO72" s="299"/>
      <c r="HP72" s="299"/>
      <c r="HQ72" s="299"/>
      <c r="HR72" s="299"/>
      <c r="HS72" s="299"/>
      <c r="HT72" s="299"/>
      <c r="HU72" s="299"/>
      <c r="HV72" s="299"/>
      <c r="HW72" s="299"/>
      <c r="HX72" s="299"/>
      <c r="HY72" s="299"/>
      <c r="HZ72" s="299"/>
      <c r="IA72" s="299"/>
      <c r="IB72" s="299"/>
      <c r="IC72" s="299"/>
      <c r="ID72" s="299"/>
      <c r="IE72" s="299"/>
      <c r="IF72" s="299"/>
      <c r="IG72" s="299"/>
      <c r="IH72" s="299"/>
      <c r="II72" s="299"/>
      <c r="IJ72" s="299"/>
      <c r="IK72" s="299"/>
      <c r="IL72" s="299"/>
      <c r="IM72" s="299"/>
      <c r="IN72" s="299"/>
      <c r="IO72" s="299"/>
      <c r="IP72" s="299"/>
      <c r="IQ72" s="299"/>
      <c r="IR72" s="299"/>
      <c r="IS72" s="299"/>
      <c r="IT72" s="299"/>
      <c r="IU72" s="299"/>
      <c r="IV72" s="299"/>
    </row>
    <row r="73" s="298" customFormat="1" ht="26.25" customHeight="1" spans="1:256">
      <c r="A73" s="299"/>
      <c r="B73" s="299"/>
      <c r="C73" s="299"/>
      <c r="D73" s="299"/>
      <c r="E73" s="299"/>
      <c r="F73" s="299"/>
      <c r="G73" s="299"/>
      <c r="H73" s="299"/>
      <c r="I73" s="299"/>
      <c r="J73" s="299"/>
      <c r="K73" s="299"/>
      <c r="L73" s="299"/>
      <c r="M73" s="299"/>
      <c r="N73" s="300"/>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299"/>
      <c r="AY73" s="299"/>
      <c r="AZ73" s="299"/>
      <c r="BA73" s="299"/>
      <c r="BB73" s="299"/>
      <c r="BC73" s="299"/>
      <c r="BD73" s="299"/>
      <c r="BE73" s="299"/>
      <c r="BF73" s="299"/>
      <c r="BG73" s="299"/>
      <c r="BH73" s="299"/>
      <c r="BI73" s="299"/>
      <c r="BJ73" s="299"/>
      <c r="BK73" s="299"/>
      <c r="BL73" s="299"/>
      <c r="BM73" s="299"/>
      <c r="BN73" s="299"/>
      <c r="BO73" s="299"/>
      <c r="BP73" s="299"/>
      <c r="BQ73" s="299"/>
      <c r="BR73" s="299"/>
      <c r="BS73" s="299"/>
      <c r="BT73" s="299"/>
      <c r="BU73" s="299"/>
      <c r="BV73" s="299"/>
      <c r="BW73" s="299"/>
      <c r="BX73" s="299"/>
      <c r="BY73" s="299"/>
      <c r="BZ73" s="299"/>
      <c r="CA73" s="299"/>
      <c r="CB73" s="299"/>
      <c r="CC73" s="299"/>
      <c r="CD73" s="299"/>
      <c r="CE73" s="299"/>
      <c r="CF73" s="299"/>
      <c r="CG73" s="299"/>
      <c r="CH73" s="299"/>
      <c r="CI73" s="299"/>
      <c r="CJ73" s="299"/>
      <c r="CK73" s="299"/>
      <c r="CL73" s="299"/>
      <c r="CM73" s="299"/>
      <c r="CN73" s="299"/>
      <c r="CO73" s="299"/>
      <c r="CP73" s="299"/>
      <c r="CQ73" s="299"/>
      <c r="CR73" s="299"/>
      <c r="CS73" s="299"/>
      <c r="CT73" s="299"/>
      <c r="CU73" s="299"/>
      <c r="CV73" s="299"/>
      <c r="CW73" s="299"/>
      <c r="CX73" s="299"/>
      <c r="CY73" s="299"/>
      <c r="CZ73" s="299"/>
      <c r="DA73" s="299"/>
      <c r="DB73" s="299"/>
      <c r="DC73" s="299"/>
      <c r="DD73" s="299"/>
      <c r="DE73" s="299"/>
      <c r="DF73" s="299"/>
      <c r="DG73" s="299"/>
      <c r="DH73" s="299"/>
      <c r="DI73" s="299"/>
      <c r="DJ73" s="299"/>
      <c r="DK73" s="299"/>
      <c r="DL73" s="299"/>
      <c r="DM73" s="299"/>
      <c r="DN73" s="299"/>
      <c r="DO73" s="299"/>
      <c r="DP73" s="299"/>
      <c r="DQ73" s="299"/>
      <c r="DR73" s="299"/>
      <c r="DS73" s="299"/>
      <c r="DT73" s="299"/>
      <c r="DU73" s="299"/>
      <c r="DV73" s="299"/>
      <c r="DW73" s="299"/>
      <c r="DX73" s="299"/>
      <c r="DY73" s="299"/>
      <c r="DZ73" s="299"/>
      <c r="EA73" s="299"/>
      <c r="EB73" s="299"/>
      <c r="EC73" s="299"/>
      <c r="ED73" s="299"/>
      <c r="EE73" s="299"/>
      <c r="EF73" s="299"/>
      <c r="EG73" s="299"/>
      <c r="EH73" s="299"/>
      <c r="EI73" s="299"/>
      <c r="EJ73" s="299"/>
      <c r="EK73" s="299"/>
      <c r="EL73" s="299"/>
      <c r="EM73" s="299"/>
      <c r="EN73" s="299"/>
      <c r="EO73" s="299"/>
      <c r="EP73" s="299"/>
      <c r="EQ73" s="299"/>
      <c r="ER73" s="299"/>
      <c r="ES73" s="299"/>
      <c r="ET73" s="299"/>
      <c r="EU73" s="299"/>
      <c r="EV73" s="299"/>
      <c r="EW73" s="299"/>
      <c r="EX73" s="299"/>
      <c r="EY73" s="299"/>
      <c r="EZ73" s="299"/>
      <c r="FA73" s="299"/>
      <c r="FB73" s="299"/>
      <c r="FC73" s="299"/>
      <c r="FD73" s="299"/>
      <c r="FE73" s="299"/>
      <c r="FF73" s="299"/>
      <c r="FG73" s="299"/>
      <c r="FH73" s="299"/>
      <c r="FI73" s="299"/>
      <c r="FJ73" s="299"/>
      <c r="FK73" s="299"/>
      <c r="FL73" s="299"/>
      <c r="FM73" s="299"/>
      <c r="FN73" s="299"/>
      <c r="FO73" s="299"/>
      <c r="FP73" s="299"/>
      <c r="FQ73" s="299"/>
      <c r="FR73" s="299"/>
      <c r="FS73" s="299"/>
      <c r="FT73" s="299"/>
      <c r="FU73" s="299"/>
      <c r="FV73" s="299"/>
      <c r="FW73" s="299"/>
      <c r="FX73" s="299"/>
      <c r="FY73" s="299"/>
      <c r="FZ73" s="299"/>
      <c r="GA73" s="299"/>
      <c r="GB73" s="299"/>
      <c r="GC73" s="299"/>
      <c r="GD73" s="299"/>
      <c r="GE73" s="299"/>
      <c r="GF73" s="299"/>
      <c r="GG73" s="299"/>
      <c r="GH73" s="299"/>
      <c r="GI73" s="299"/>
      <c r="GJ73" s="299"/>
      <c r="GK73" s="299"/>
      <c r="GL73" s="299"/>
      <c r="GM73" s="299"/>
      <c r="GN73" s="299"/>
      <c r="GO73" s="299"/>
      <c r="GP73" s="299"/>
      <c r="GQ73" s="299"/>
      <c r="GR73" s="299"/>
      <c r="GS73" s="299"/>
      <c r="GT73" s="299"/>
      <c r="GU73" s="299"/>
      <c r="GV73" s="299"/>
      <c r="GW73" s="299"/>
      <c r="GX73" s="299"/>
      <c r="GY73" s="299"/>
      <c r="GZ73" s="299"/>
      <c r="HA73" s="299"/>
      <c r="HB73" s="299"/>
      <c r="HC73" s="299"/>
      <c r="HD73" s="299"/>
      <c r="HE73" s="299"/>
      <c r="HF73" s="299"/>
      <c r="HG73" s="299"/>
      <c r="HH73" s="299"/>
      <c r="HI73" s="299"/>
      <c r="HJ73" s="299"/>
      <c r="HK73" s="299"/>
      <c r="HL73" s="299"/>
      <c r="HM73" s="299"/>
      <c r="HN73" s="299"/>
      <c r="HO73" s="299"/>
      <c r="HP73" s="299"/>
      <c r="HQ73" s="299"/>
      <c r="HR73" s="299"/>
      <c r="HS73" s="299"/>
      <c r="HT73" s="299"/>
      <c r="HU73" s="299"/>
      <c r="HV73" s="299"/>
      <c r="HW73" s="299"/>
      <c r="HX73" s="299"/>
      <c r="HY73" s="299"/>
      <c r="HZ73" s="299"/>
      <c r="IA73" s="299"/>
      <c r="IB73" s="299"/>
      <c r="IC73" s="299"/>
      <c r="ID73" s="299"/>
      <c r="IE73" s="299"/>
      <c r="IF73" s="299"/>
      <c r="IG73" s="299"/>
      <c r="IH73" s="299"/>
      <c r="II73" s="299"/>
      <c r="IJ73" s="299"/>
      <c r="IK73" s="299"/>
      <c r="IL73" s="299"/>
      <c r="IM73" s="299"/>
      <c r="IN73" s="299"/>
      <c r="IO73" s="299"/>
      <c r="IP73" s="299"/>
      <c r="IQ73" s="299"/>
      <c r="IR73" s="299"/>
      <c r="IS73" s="299"/>
      <c r="IT73" s="299"/>
      <c r="IU73" s="299"/>
      <c r="IV73" s="299"/>
    </row>
    <row r="74" s="298" customFormat="1" ht="26.25" customHeight="1" spans="1:256">
      <c r="A74" s="299"/>
      <c r="B74" s="299"/>
      <c r="C74" s="299"/>
      <c r="D74" s="299"/>
      <c r="E74" s="299"/>
      <c r="F74" s="299"/>
      <c r="G74" s="299"/>
      <c r="H74" s="299"/>
      <c r="I74" s="299"/>
      <c r="J74" s="299"/>
      <c r="K74" s="299"/>
      <c r="L74" s="299"/>
      <c r="M74" s="299"/>
      <c r="N74" s="300"/>
      <c r="O74" s="299"/>
      <c r="P74" s="299"/>
      <c r="Q74" s="299"/>
      <c r="R74" s="299"/>
      <c r="S74" s="299"/>
      <c r="T74" s="299"/>
      <c r="U74" s="299"/>
      <c r="V74" s="299"/>
      <c r="W74" s="299"/>
      <c r="X74" s="299"/>
      <c r="Y74" s="299"/>
      <c r="Z74" s="299"/>
      <c r="AA74" s="299"/>
      <c r="AB74" s="299"/>
      <c r="AC74" s="299"/>
      <c r="AD74" s="299"/>
      <c r="AE74" s="299"/>
      <c r="AF74" s="299"/>
      <c r="AG74" s="299"/>
      <c r="AH74" s="299"/>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299"/>
      <c r="BJ74" s="299"/>
      <c r="BK74" s="299"/>
      <c r="BL74" s="299"/>
      <c r="BM74" s="299"/>
      <c r="BN74" s="299"/>
      <c r="BO74" s="299"/>
      <c r="BP74" s="299"/>
      <c r="BQ74" s="299"/>
      <c r="BR74" s="299"/>
      <c r="BS74" s="299"/>
      <c r="BT74" s="299"/>
      <c r="BU74" s="299"/>
      <c r="BV74" s="299"/>
      <c r="BW74" s="299"/>
      <c r="BX74" s="299"/>
      <c r="BY74" s="299"/>
      <c r="BZ74" s="299"/>
      <c r="CA74" s="299"/>
      <c r="CB74" s="299"/>
      <c r="CC74" s="299"/>
      <c r="CD74" s="299"/>
      <c r="CE74" s="299"/>
      <c r="CF74" s="299"/>
      <c r="CG74" s="299"/>
      <c r="CH74" s="299"/>
      <c r="CI74" s="299"/>
      <c r="CJ74" s="299"/>
      <c r="CK74" s="299"/>
      <c r="CL74" s="299"/>
      <c r="CM74" s="299"/>
      <c r="CN74" s="299"/>
      <c r="CO74" s="299"/>
      <c r="CP74" s="299"/>
      <c r="CQ74" s="299"/>
      <c r="CR74" s="299"/>
      <c r="CS74" s="299"/>
      <c r="CT74" s="299"/>
      <c r="CU74" s="299"/>
      <c r="CV74" s="299"/>
      <c r="CW74" s="299"/>
      <c r="CX74" s="299"/>
      <c r="CY74" s="299"/>
      <c r="CZ74" s="299"/>
      <c r="DA74" s="299"/>
      <c r="DB74" s="299"/>
      <c r="DC74" s="299"/>
      <c r="DD74" s="299"/>
      <c r="DE74" s="299"/>
      <c r="DF74" s="299"/>
      <c r="DG74" s="299"/>
      <c r="DH74" s="299"/>
      <c r="DI74" s="299"/>
      <c r="DJ74" s="299"/>
      <c r="DK74" s="299"/>
      <c r="DL74" s="299"/>
      <c r="DM74" s="299"/>
      <c r="DN74" s="299"/>
      <c r="DO74" s="299"/>
      <c r="DP74" s="299"/>
      <c r="DQ74" s="299"/>
      <c r="DR74" s="299"/>
      <c r="DS74" s="299"/>
      <c r="DT74" s="299"/>
      <c r="DU74" s="299"/>
      <c r="DV74" s="299"/>
      <c r="DW74" s="299"/>
      <c r="DX74" s="299"/>
      <c r="DY74" s="299"/>
      <c r="DZ74" s="299"/>
      <c r="EA74" s="299"/>
      <c r="EB74" s="299"/>
      <c r="EC74" s="299"/>
      <c r="ED74" s="299"/>
      <c r="EE74" s="299"/>
      <c r="EF74" s="299"/>
      <c r="EG74" s="299"/>
      <c r="EH74" s="299"/>
      <c r="EI74" s="299"/>
      <c r="EJ74" s="299"/>
      <c r="EK74" s="299"/>
      <c r="EL74" s="299"/>
      <c r="EM74" s="299"/>
      <c r="EN74" s="299"/>
      <c r="EO74" s="299"/>
      <c r="EP74" s="299"/>
      <c r="EQ74" s="299"/>
      <c r="ER74" s="299"/>
      <c r="ES74" s="299"/>
      <c r="ET74" s="299"/>
      <c r="EU74" s="299"/>
      <c r="EV74" s="299"/>
      <c r="EW74" s="299"/>
      <c r="EX74" s="299"/>
      <c r="EY74" s="299"/>
      <c r="EZ74" s="299"/>
      <c r="FA74" s="299"/>
      <c r="FB74" s="299"/>
      <c r="FC74" s="299"/>
      <c r="FD74" s="299"/>
      <c r="FE74" s="299"/>
      <c r="FF74" s="299"/>
      <c r="FG74" s="299"/>
      <c r="FH74" s="299"/>
      <c r="FI74" s="299"/>
      <c r="FJ74" s="299"/>
      <c r="FK74" s="299"/>
      <c r="FL74" s="299"/>
      <c r="FM74" s="299"/>
      <c r="FN74" s="299"/>
      <c r="FO74" s="299"/>
      <c r="FP74" s="299"/>
      <c r="FQ74" s="299"/>
      <c r="FR74" s="299"/>
      <c r="FS74" s="299"/>
      <c r="FT74" s="299"/>
      <c r="FU74" s="299"/>
      <c r="FV74" s="299"/>
      <c r="FW74" s="299"/>
      <c r="FX74" s="299"/>
      <c r="FY74" s="299"/>
      <c r="FZ74" s="299"/>
      <c r="GA74" s="299"/>
      <c r="GB74" s="299"/>
      <c r="GC74" s="299"/>
      <c r="GD74" s="299"/>
      <c r="GE74" s="299"/>
      <c r="GF74" s="299"/>
      <c r="GG74" s="299"/>
      <c r="GH74" s="299"/>
      <c r="GI74" s="299"/>
      <c r="GJ74" s="299"/>
      <c r="GK74" s="299"/>
      <c r="GL74" s="299"/>
      <c r="GM74" s="299"/>
      <c r="GN74" s="299"/>
      <c r="GO74" s="299"/>
      <c r="GP74" s="299"/>
      <c r="GQ74" s="299"/>
      <c r="GR74" s="299"/>
      <c r="GS74" s="299"/>
      <c r="GT74" s="299"/>
      <c r="GU74" s="299"/>
      <c r="GV74" s="299"/>
      <c r="GW74" s="299"/>
      <c r="GX74" s="299"/>
      <c r="GY74" s="299"/>
      <c r="GZ74" s="299"/>
      <c r="HA74" s="299"/>
      <c r="HB74" s="299"/>
      <c r="HC74" s="299"/>
      <c r="HD74" s="299"/>
      <c r="HE74" s="299"/>
      <c r="HF74" s="299"/>
      <c r="HG74" s="299"/>
      <c r="HH74" s="299"/>
      <c r="HI74" s="299"/>
      <c r="HJ74" s="299"/>
      <c r="HK74" s="299"/>
      <c r="HL74" s="299"/>
      <c r="HM74" s="299"/>
      <c r="HN74" s="299"/>
      <c r="HO74" s="299"/>
      <c r="HP74" s="299"/>
      <c r="HQ74" s="299"/>
      <c r="HR74" s="299"/>
      <c r="HS74" s="299"/>
      <c r="HT74" s="299"/>
      <c r="HU74" s="299"/>
      <c r="HV74" s="299"/>
      <c r="HW74" s="299"/>
      <c r="HX74" s="299"/>
      <c r="HY74" s="299"/>
      <c r="HZ74" s="299"/>
      <c r="IA74" s="299"/>
      <c r="IB74" s="299"/>
      <c r="IC74" s="299"/>
      <c r="ID74" s="299"/>
      <c r="IE74" s="299"/>
      <c r="IF74" s="299"/>
      <c r="IG74" s="299"/>
      <c r="IH74" s="299"/>
      <c r="II74" s="299"/>
      <c r="IJ74" s="299"/>
      <c r="IK74" s="299"/>
      <c r="IL74" s="299"/>
      <c r="IM74" s="299"/>
      <c r="IN74" s="299"/>
      <c r="IO74" s="299"/>
      <c r="IP74" s="299"/>
      <c r="IQ74" s="299"/>
      <c r="IR74" s="299"/>
      <c r="IS74" s="299"/>
      <c r="IT74" s="299"/>
      <c r="IU74" s="299"/>
      <c r="IV74" s="299"/>
    </row>
    <row r="75" s="298" customFormat="1" ht="26.25" customHeight="1" spans="1:256">
      <c r="A75" s="299"/>
      <c r="B75" s="299"/>
      <c r="C75" s="299"/>
      <c r="D75" s="299"/>
      <c r="E75" s="299"/>
      <c r="F75" s="299"/>
      <c r="G75" s="299"/>
      <c r="H75" s="299"/>
      <c r="I75" s="299"/>
      <c r="J75" s="299"/>
      <c r="K75" s="299"/>
      <c r="L75" s="299"/>
      <c r="M75" s="299"/>
      <c r="N75" s="300"/>
      <c r="O75" s="299"/>
      <c r="P75" s="299"/>
      <c r="Q75" s="299"/>
      <c r="R75" s="299"/>
      <c r="S75" s="299"/>
      <c r="T75" s="299"/>
      <c r="U75" s="299"/>
      <c r="V75" s="299"/>
      <c r="W75" s="299"/>
      <c r="X75" s="299"/>
      <c r="Y75" s="299"/>
      <c r="Z75" s="299"/>
      <c r="AA75" s="299"/>
      <c r="AB75" s="299"/>
      <c r="AC75" s="299"/>
      <c r="AD75" s="299"/>
      <c r="AE75" s="299"/>
      <c r="AF75" s="299"/>
      <c r="AG75" s="299"/>
      <c r="AH75" s="299"/>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299"/>
      <c r="BJ75" s="299"/>
      <c r="BK75" s="299"/>
      <c r="BL75" s="299"/>
      <c r="BM75" s="299"/>
      <c r="BN75" s="299"/>
      <c r="BO75" s="299"/>
      <c r="BP75" s="299"/>
      <c r="BQ75" s="299"/>
      <c r="BR75" s="299"/>
      <c r="BS75" s="299"/>
      <c r="BT75" s="299"/>
      <c r="BU75" s="299"/>
      <c r="BV75" s="299"/>
      <c r="BW75" s="299"/>
      <c r="BX75" s="299"/>
      <c r="BY75" s="299"/>
      <c r="BZ75" s="299"/>
      <c r="CA75" s="299"/>
      <c r="CB75" s="299"/>
      <c r="CC75" s="299"/>
      <c r="CD75" s="299"/>
      <c r="CE75" s="299"/>
      <c r="CF75" s="299"/>
      <c r="CG75" s="299"/>
      <c r="CH75" s="299"/>
      <c r="CI75" s="299"/>
      <c r="CJ75" s="299"/>
      <c r="CK75" s="299"/>
      <c r="CL75" s="299"/>
      <c r="CM75" s="299"/>
      <c r="CN75" s="299"/>
      <c r="CO75" s="299"/>
      <c r="CP75" s="299"/>
      <c r="CQ75" s="299"/>
      <c r="CR75" s="299"/>
      <c r="CS75" s="299"/>
      <c r="CT75" s="299"/>
      <c r="CU75" s="299"/>
      <c r="CV75" s="299"/>
      <c r="CW75" s="299"/>
      <c r="CX75" s="299"/>
      <c r="CY75" s="299"/>
      <c r="CZ75" s="299"/>
      <c r="DA75" s="299"/>
      <c r="DB75" s="299"/>
      <c r="DC75" s="299"/>
      <c r="DD75" s="299"/>
      <c r="DE75" s="299"/>
      <c r="DF75" s="299"/>
      <c r="DG75" s="299"/>
      <c r="DH75" s="299"/>
      <c r="DI75" s="299"/>
      <c r="DJ75" s="299"/>
      <c r="DK75" s="299"/>
      <c r="DL75" s="299"/>
      <c r="DM75" s="299"/>
      <c r="DN75" s="299"/>
      <c r="DO75" s="299"/>
      <c r="DP75" s="299"/>
      <c r="DQ75" s="299"/>
      <c r="DR75" s="299"/>
      <c r="DS75" s="299"/>
      <c r="DT75" s="299"/>
      <c r="DU75" s="299"/>
      <c r="DV75" s="299"/>
      <c r="DW75" s="299"/>
      <c r="DX75" s="299"/>
      <c r="DY75" s="299"/>
      <c r="DZ75" s="299"/>
      <c r="EA75" s="299"/>
      <c r="EB75" s="299"/>
      <c r="EC75" s="299"/>
      <c r="ED75" s="299"/>
      <c r="EE75" s="299"/>
      <c r="EF75" s="299"/>
      <c r="EG75" s="299"/>
      <c r="EH75" s="299"/>
      <c r="EI75" s="299"/>
      <c r="EJ75" s="299"/>
      <c r="EK75" s="299"/>
      <c r="EL75" s="299"/>
      <c r="EM75" s="299"/>
      <c r="EN75" s="299"/>
      <c r="EO75" s="299"/>
      <c r="EP75" s="299"/>
      <c r="EQ75" s="299"/>
      <c r="ER75" s="299"/>
      <c r="ES75" s="299"/>
      <c r="ET75" s="299"/>
      <c r="EU75" s="299"/>
      <c r="EV75" s="299"/>
      <c r="EW75" s="299"/>
      <c r="EX75" s="299"/>
      <c r="EY75" s="299"/>
      <c r="EZ75" s="299"/>
      <c r="FA75" s="299"/>
      <c r="FB75" s="299"/>
      <c r="FC75" s="299"/>
      <c r="FD75" s="299"/>
      <c r="FE75" s="299"/>
      <c r="FF75" s="299"/>
      <c r="FG75" s="299"/>
      <c r="FH75" s="299"/>
      <c r="FI75" s="299"/>
      <c r="FJ75" s="299"/>
      <c r="FK75" s="299"/>
      <c r="FL75" s="299"/>
      <c r="FM75" s="299"/>
      <c r="FN75" s="299"/>
      <c r="FO75" s="299"/>
      <c r="FP75" s="299"/>
      <c r="FQ75" s="299"/>
      <c r="FR75" s="299"/>
      <c r="FS75" s="299"/>
      <c r="FT75" s="299"/>
      <c r="FU75" s="299"/>
      <c r="FV75" s="299"/>
      <c r="FW75" s="299"/>
      <c r="FX75" s="299"/>
      <c r="FY75" s="299"/>
      <c r="FZ75" s="299"/>
      <c r="GA75" s="299"/>
      <c r="GB75" s="299"/>
      <c r="GC75" s="299"/>
      <c r="GD75" s="299"/>
      <c r="GE75" s="299"/>
      <c r="GF75" s="299"/>
      <c r="GG75" s="299"/>
      <c r="GH75" s="299"/>
      <c r="GI75" s="299"/>
      <c r="GJ75" s="299"/>
      <c r="GK75" s="299"/>
      <c r="GL75" s="299"/>
      <c r="GM75" s="299"/>
      <c r="GN75" s="299"/>
      <c r="GO75" s="299"/>
      <c r="GP75" s="299"/>
      <c r="GQ75" s="299"/>
      <c r="GR75" s="299"/>
      <c r="GS75" s="299"/>
      <c r="GT75" s="299"/>
      <c r="GU75" s="299"/>
      <c r="GV75" s="299"/>
      <c r="GW75" s="299"/>
      <c r="GX75" s="299"/>
      <c r="GY75" s="299"/>
      <c r="GZ75" s="299"/>
      <c r="HA75" s="299"/>
      <c r="HB75" s="299"/>
      <c r="HC75" s="299"/>
      <c r="HD75" s="299"/>
      <c r="HE75" s="299"/>
      <c r="HF75" s="299"/>
      <c r="HG75" s="299"/>
      <c r="HH75" s="299"/>
      <c r="HI75" s="299"/>
      <c r="HJ75" s="299"/>
      <c r="HK75" s="299"/>
      <c r="HL75" s="299"/>
      <c r="HM75" s="299"/>
      <c r="HN75" s="299"/>
      <c r="HO75" s="299"/>
      <c r="HP75" s="299"/>
      <c r="HQ75" s="299"/>
      <c r="HR75" s="299"/>
      <c r="HS75" s="299"/>
      <c r="HT75" s="299"/>
      <c r="HU75" s="299"/>
      <c r="HV75" s="299"/>
      <c r="HW75" s="299"/>
      <c r="HX75" s="299"/>
      <c r="HY75" s="299"/>
      <c r="HZ75" s="299"/>
      <c r="IA75" s="299"/>
      <c r="IB75" s="299"/>
      <c r="IC75" s="299"/>
      <c r="ID75" s="299"/>
      <c r="IE75" s="299"/>
      <c r="IF75" s="299"/>
      <c r="IG75" s="299"/>
      <c r="IH75" s="299"/>
      <c r="II75" s="299"/>
      <c r="IJ75" s="299"/>
      <c r="IK75" s="299"/>
      <c r="IL75" s="299"/>
      <c r="IM75" s="299"/>
      <c r="IN75" s="299"/>
      <c r="IO75" s="299"/>
      <c r="IP75" s="299"/>
      <c r="IQ75" s="299"/>
      <c r="IR75" s="299"/>
      <c r="IS75" s="299"/>
      <c r="IT75" s="299"/>
      <c r="IU75" s="299"/>
      <c r="IV75" s="299"/>
    </row>
    <row r="76" s="298" customFormat="1" ht="26.25" customHeight="1" spans="1:256">
      <c r="A76" s="299"/>
      <c r="B76" s="299"/>
      <c r="C76" s="299"/>
      <c r="D76" s="299"/>
      <c r="E76" s="299"/>
      <c r="F76" s="299"/>
      <c r="G76" s="299"/>
      <c r="H76" s="299"/>
      <c r="I76" s="299"/>
      <c r="J76" s="299"/>
      <c r="K76" s="299"/>
      <c r="L76" s="299"/>
      <c r="M76" s="299"/>
      <c r="N76" s="300"/>
      <c r="O76" s="299"/>
      <c r="P76" s="299"/>
      <c r="Q76" s="299"/>
      <c r="R76" s="299"/>
      <c r="S76" s="299"/>
      <c r="T76" s="299"/>
      <c r="U76" s="299"/>
      <c r="V76" s="299"/>
      <c r="W76" s="299"/>
      <c r="X76" s="299"/>
      <c r="Y76" s="299"/>
      <c r="Z76" s="299"/>
      <c r="AA76" s="299"/>
      <c r="AB76" s="299"/>
      <c r="AC76" s="299"/>
      <c r="AD76" s="299"/>
      <c r="AE76" s="299"/>
      <c r="AF76" s="299"/>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c r="BP76" s="299"/>
      <c r="BQ76" s="299"/>
      <c r="BR76" s="299"/>
      <c r="BS76" s="299"/>
      <c r="BT76" s="299"/>
      <c r="BU76" s="299"/>
      <c r="BV76" s="299"/>
      <c r="BW76" s="299"/>
      <c r="BX76" s="299"/>
      <c r="BY76" s="299"/>
      <c r="BZ76" s="299"/>
      <c r="CA76" s="299"/>
      <c r="CB76" s="299"/>
      <c r="CC76" s="299"/>
      <c r="CD76" s="299"/>
      <c r="CE76" s="299"/>
      <c r="CF76" s="299"/>
      <c r="CG76" s="299"/>
      <c r="CH76" s="299"/>
      <c r="CI76" s="299"/>
      <c r="CJ76" s="299"/>
      <c r="CK76" s="299"/>
      <c r="CL76" s="299"/>
      <c r="CM76" s="299"/>
      <c r="CN76" s="299"/>
      <c r="CO76" s="299"/>
      <c r="CP76" s="299"/>
      <c r="CQ76" s="299"/>
      <c r="CR76" s="299"/>
      <c r="CS76" s="299"/>
      <c r="CT76" s="299"/>
      <c r="CU76" s="299"/>
      <c r="CV76" s="299"/>
      <c r="CW76" s="299"/>
      <c r="CX76" s="299"/>
      <c r="CY76" s="299"/>
      <c r="CZ76" s="299"/>
      <c r="DA76" s="299"/>
      <c r="DB76" s="299"/>
      <c r="DC76" s="299"/>
      <c r="DD76" s="299"/>
      <c r="DE76" s="299"/>
      <c r="DF76" s="299"/>
      <c r="DG76" s="299"/>
      <c r="DH76" s="299"/>
      <c r="DI76" s="299"/>
      <c r="DJ76" s="299"/>
      <c r="DK76" s="299"/>
      <c r="DL76" s="299"/>
      <c r="DM76" s="299"/>
      <c r="DN76" s="299"/>
      <c r="DO76" s="299"/>
      <c r="DP76" s="299"/>
      <c r="DQ76" s="299"/>
      <c r="DR76" s="299"/>
      <c r="DS76" s="299"/>
      <c r="DT76" s="299"/>
      <c r="DU76" s="299"/>
      <c r="DV76" s="299"/>
      <c r="DW76" s="299"/>
      <c r="DX76" s="299"/>
      <c r="DY76" s="299"/>
      <c r="DZ76" s="299"/>
      <c r="EA76" s="299"/>
      <c r="EB76" s="299"/>
      <c r="EC76" s="299"/>
      <c r="ED76" s="299"/>
      <c r="EE76" s="299"/>
      <c r="EF76" s="299"/>
      <c r="EG76" s="299"/>
      <c r="EH76" s="299"/>
      <c r="EI76" s="299"/>
      <c r="EJ76" s="299"/>
      <c r="EK76" s="299"/>
      <c r="EL76" s="299"/>
      <c r="EM76" s="299"/>
      <c r="EN76" s="299"/>
      <c r="EO76" s="299"/>
      <c r="EP76" s="299"/>
      <c r="EQ76" s="299"/>
      <c r="ER76" s="299"/>
      <c r="ES76" s="299"/>
      <c r="ET76" s="299"/>
      <c r="EU76" s="299"/>
      <c r="EV76" s="299"/>
      <c r="EW76" s="299"/>
      <c r="EX76" s="299"/>
      <c r="EY76" s="299"/>
      <c r="EZ76" s="299"/>
      <c r="FA76" s="299"/>
      <c r="FB76" s="299"/>
      <c r="FC76" s="299"/>
      <c r="FD76" s="299"/>
      <c r="FE76" s="299"/>
      <c r="FF76" s="299"/>
      <c r="FG76" s="299"/>
      <c r="FH76" s="299"/>
      <c r="FI76" s="299"/>
      <c r="FJ76" s="299"/>
      <c r="FK76" s="299"/>
      <c r="FL76" s="299"/>
      <c r="FM76" s="299"/>
      <c r="FN76" s="299"/>
      <c r="FO76" s="299"/>
      <c r="FP76" s="299"/>
      <c r="FQ76" s="299"/>
      <c r="FR76" s="299"/>
      <c r="FS76" s="299"/>
      <c r="FT76" s="299"/>
      <c r="FU76" s="299"/>
      <c r="FV76" s="299"/>
      <c r="FW76" s="299"/>
      <c r="FX76" s="299"/>
      <c r="FY76" s="299"/>
      <c r="FZ76" s="299"/>
      <c r="GA76" s="299"/>
      <c r="GB76" s="299"/>
      <c r="GC76" s="299"/>
      <c r="GD76" s="299"/>
      <c r="GE76" s="299"/>
      <c r="GF76" s="299"/>
      <c r="GG76" s="299"/>
      <c r="GH76" s="299"/>
      <c r="GI76" s="299"/>
      <c r="GJ76" s="299"/>
      <c r="GK76" s="299"/>
      <c r="GL76" s="299"/>
      <c r="GM76" s="299"/>
      <c r="GN76" s="299"/>
      <c r="GO76" s="299"/>
      <c r="GP76" s="299"/>
      <c r="GQ76" s="299"/>
      <c r="GR76" s="299"/>
      <c r="GS76" s="299"/>
      <c r="GT76" s="299"/>
      <c r="GU76" s="299"/>
      <c r="GV76" s="299"/>
      <c r="GW76" s="299"/>
      <c r="GX76" s="299"/>
      <c r="GY76" s="299"/>
      <c r="GZ76" s="299"/>
      <c r="HA76" s="299"/>
      <c r="HB76" s="299"/>
      <c r="HC76" s="299"/>
      <c r="HD76" s="299"/>
      <c r="HE76" s="299"/>
      <c r="HF76" s="299"/>
      <c r="HG76" s="299"/>
      <c r="HH76" s="299"/>
      <c r="HI76" s="299"/>
      <c r="HJ76" s="299"/>
      <c r="HK76" s="299"/>
      <c r="HL76" s="299"/>
      <c r="HM76" s="299"/>
      <c r="HN76" s="299"/>
      <c r="HO76" s="299"/>
      <c r="HP76" s="299"/>
      <c r="HQ76" s="299"/>
      <c r="HR76" s="299"/>
      <c r="HS76" s="299"/>
      <c r="HT76" s="299"/>
      <c r="HU76" s="299"/>
      <c r="HV76" s="299"/>
      <c r="HW76" s="299"/>
      <c r="HX76" s="299"/>
      <c r="HY76" s="299"/>
      <c r="HZ76" s="299"/>
      <c r="IA76" s="299"/>
      <c r="IB76" s="299"/>
      <c r="IC76" s="299"/>
      <c r="ID76" s="299"/>
      <c r="IE76" s="299"/>
      <c r="IF76" s="299"/>
      <c r="IG76" s="299"/>
      <c r="IH76" s="299"/>
      <c r="II76" s="299"/>
      <c r="IJ76" s="299"/>
      <c r="IK76" s="299"/>
      <c r="IL76" s="299"/>
      <c r="IM76" s="299"/>
      <c r="IN76" s="299"/>
      <c r="IO76" s="299"/>
      <c r="IP76" s="299"/>
      <c r="IQ76" s="299"/>
      <c r="IR76" s="299"/>
      <c r="IS76" s="299"/>
      <c r="IT76" s="299"/>
      <c r="IU76" s="299"/>
      <c r="IV76" s="299"/>
    </row>
    <row r="77" s="298" customFormat="1" ht="26.25" customHeight="1" spans="1:256">
      <c r="A77" s="299"/>
      <c r="B77" s="299"/>
      <c r="C77" s="299"/>
      <c r="D77" s="299"/>
      <c r="E77" s="299"/>
      <c r="F77" s="299"/>
      <c r="G77" s="299"/>
      <c r="H77" s="299"/>
      <c r="I77" s="299"/>
      <c r="J77" s="299"/>
      <c r="K77" s="299"/>
      <c r="L77" s="299"/>
      <c r="M77" s="299"/>
      <c r="N77" s="300"/>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c r="BP77" s="299"/>
      <c r="BQ77" s="299"/>
      <c r="BR77" s="299"/>
      <c r="BS77" s="299"/>
      <c r="BT77" s="299"/>
      <c r="BU77" s="299"/>
      <c r="BV77" s="299"/>
      <c r="BW77" s="299"/>
      <c r="BX77" s="299"/>
      <c r="BY77" s="299"/>
      <c r="BZ77" s="299"/>
      <c r="CA77" s="299"/>
      <c r="CB77" s="299"/>
      <c r="CC77" s="299"/>
      <c r="CD77" s="299"/>
      <c r="CE77" s="299"/>
      <c r="CF77" s="299"/>
      <c r="CG77" s="299"/>
      <c r="CH77" s="299"/>
      <c r="CI77" s="299"/>
      <c r="CJ77" s="299"/>
      <c r="CK77" s="299"/>
      <c r="CL77" s="299"/>
      <c r="CM77" s="299"/>
      <c r="CN77" s="299"/>
      <c r="CO77" s="299"/>
      <c r="CP77" s="299"/>
      <c r="CQ77" s="299"/>
      <c r="CR77" s="299"/>
      <c r="CS77" s="299"/>
      <c r="CT77" s="299"/>
      <c r="CU77" s="299"/>
      <c r="CV77" s="299"/>
      <c r="CW77" s="299"/>
      <c r="CX77" s="299"/>
      <c r="CY77" s="299"/>
      <c r="CZ77" s="299"/>
      <c r="DA77" s="299"/>
      <c r="DB77" s="299"/>
      <c r="DC77" s="299"/>
      <c r="DD77" s="299"/>
      <c r="DE77" s="299"/>
      <c r="DF77" s="299"/>
      <c r="DG77" s="299"/>
      <c r="DH77" s="299"/>
      <c r="DI77" s="299"/>
      <c r="DJ77" s="299"/>
      <c r="DK77" s="299"/>
      <c r="DL77" s="299"/>
      <c r="DM77" s="299"/>
      <c r="DN77" s="299"/>
      <c r="DO77" s="299"/>
      <c r="DP77" s="299"/>
      <c r="DQ77" s="299"/>
      <c r="DR77" s="299"/>
      <c r="DS77" s="299"/>
      <c r="DT77" s="299"/>
      <c r="DU77" s="299"/>
      <c r="DV77" s="299"/>
      <c r="DW77" s="299"/>
      <c r="DX77" s="299"/>
      <c r="DY77" s="299"/>
      <c r="DZ77" s="299"/>
      <c r="EA77" s="299"/>
      <c r="EB77" s="299"/>
      <c r="EC77" s="299"/>
      <c r="ED77" s="299"/>
      <c r="EE77" s="299"/>
      <c r="EF77" s="299"/>
      <c r="EG77" s="299"/>
      <c r="EH77" s="299"/>
      <c r="EI77" s="299"/>
      <c r="EJ77" s="299"/>
      <c r="EK77" s="299"/>
      <c r="EL77" s="299"/>
      <c r="EM77" s="299"/>
      <c r="EN77" s="299"/>
      <c r="EO77" s="299"/>
      <c r="EP77" s="299"/>
      <c r="EQ77" s="299"/>
      <c r="ER77" s="299"/>
      <c r="ES77" s="299"/>
      <c r="ET77" s="299"/>
      <c r="EU77" s="299"/>
      <c r="EV77" s="299"/>
      <c r="EW77" s="299"/>
      <c r="EX77" s="299"/>
      <c r="EY77" s="299"/>
      <c r="EZ77" s="299"/>
      <c r="FA77" s="299"/>
      <c r="FB77" s="299"/>
      <c r="FC77" s="299"/>
      <c r="FD77" s="299"/>
      <c r="FE77" s="299"/>
      <c r="FF77" s="299"/>
      <c r="FG77" s="299"/>
      <c r="FH77" s="299"/>
      <c r="FI77" s="299"/>
      <c r="FJ77" s="299"/>
      <c r="FK77" s="299"/>
      <c r="FL77" s="299"/>
      <c r="FM77" s="299"/>
      <c r="FN77" s="299"/>
      <c r="FO77" s="299"/>
      <c r="FP77" s="299"/>
      <c r="FQ77" s="299"/>
      <c r="FR77" s="299"/>
      <c r="FS77" s="299"/>
      <c r="FT77" s="299"/>
      <c r="FU77" s="299"/>
      <c r="FV77" s="299"/>
      <c r="FW77" s="299"/>
      <c r="FX77" s="299"/>
      <c r="FY77" s="299"/>
      <c r="FZ77" s="299"/>
      <c r="GA77" s="299"/>
      <c r="GB77" s="299"/>
      <c r="GC77" s="299"/>
      <c r="GD77" s="299"/>
      <c r="GE77" s="299"/>
      <c r="GF77" s="299"/>
      <c r="GG77" s="299"/>
      <c r="GH77" s="299"/>
      <c r="GI77" s="299"/>
      <c r="GJ77" s="299"/>
      <c r="GK77" s="299"/>
      <c r="GL77" s="299"/>
      <c r="GM77" s="299"/>
      <c r="GN77" s="299"/>
      <c r="GO77" s="299"/>
      <c r="GP77" s="299"/>
      <c r="GQ77" s="299"/>
      <c r="GR77" s="299"/>
      <c r="GS77" s="299"/>
      <c r="GT77" s="299"/>
      <c r="GU77" s="299"/>
      <c r="GV77" s="299"/>
      <c r="GW77" s="299"/>
      <c r="GX77" s="299"/>
      <c r="GY77" s="299"/>
      <c r="GZ77" s="299"/>
      <c r="HA77" s="299"/>
      <c r="HB77" s="299"/>
      <c r="HC77" s="299"/>
      <c r="HD77" s="299"/>
      <c r="HE77" s="299"/>
      <c r="HF77" s="299"/>
      <c r="HG77" s="299"/>
      <c r="HH77" s="299"/>
      <c r="HI77" s="299"/>
      <c r="HJ77" s="299"/>
      <c r="HK77" s="299"/>
      <c r="HL77" s="299"/>
      <c r="HM77" s="299"/>
      <c r="HN77" s="299"/>
      <c r="HO77" s="299"/>
      <c r="HP77" s="299"/>
      <c r="HQ77" s="299"/>
      <c r="HR77" s="299"/>
      <c r="HS77" s="299"/>
      <c r="HT77" s="299"/>
      <c r="HU77" s="299"/>
      <c r="HV77" s="299"/>
      <c r="HW77" s="299"/>
      <c r="HX77" s="299"/>
      <c r="HY77" s="299"/>
      <c r="HZ77" s="299"/>
      <c r="IA77" s="299"/>
      <c r="IB77" s="299"/>
      <c r="IC77" s="299"/>
      <c r="ID77" s="299"/>
      <c r="IE77" s="299"/>
      <c r="IF77" s="299"/>
      <c r="IG77" s="299"/>
      <c r="IH77" s="299"/>
      <c r="II77" s="299"/>
      <c r="IJ77" s="299"/>
      <c r="IK77" s="299"/>
      <c r="IL77" s="299"/>
      <c r="IM77" s="299"/>
      <c r="IN77" s="299"/>
      <c r="IO77" s="299"/>
      <c r="IP77" s="299"/>
      <c r="IQ77" s="299"/>
      <c r="IR77" s="299"/>
      <c r="IS77" s="299"/>
      <c r="IT77" s="299"/>
      <c r="IU77" s="299"/>
      <c r="IV77" s="299"/>
    </row>
    <row r="78" s="298" customFormat="1" ht="26.25" customHeight="1" spans="1:256">
      <c r="A78" s="299"/>
      <c r="B78" s="299"/>
      <c r="C78" s="299"/>
      <c r="D78" s="299"/>
      <c r="E78" s="299"/>
      <c r="F78" s="299"/>
      <c r="G78" s="299"/>
      <c r="H78" s="299"/>
      <c r="I78" s="299"/>
      <c r="J78" s="299"/>
      <c r="K78" s="299"/>
      <c r="L78" s="299"/>
      <c r="M78" s="299"/>
      <c r="N78" s="300"/>
      <c r="O78" s="299"/>
      <c r="P78" s="299"/>
      <c r="Q78" s="299"/>
      <c r="R78" s="299"/>
      <c r="S78" s="299"/>
      <c r="T78" s="299"/>
      <c r="U78" s="299"/>
      <c r="V78" s="299"/>
      <c r="W78" s="299"/>
      <c r="X78" s="299"/>
      <c r="Y78" s="299"/>
      <c r="Z78" s="299"/>
      <c r="AA78" s="299"/>
      <c r="AB78" s="299"/>
      <c r="AC78" s="299"/>
      <c r="AD78" s="299"/>
      <c r="AE78" s="299"/>
      <c r="AF78" s="299"/>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9"/>
      <c r="BM78" s="299"/>
      <c r="BN78" s="299"/>
      <c r="BO78" s="299"/>
      <c r="BP78" s="299"/>
      <c r="BQ78" s="299"/>
      <c r="BR78" s="299"/>
      <c r="BS78" s="299"/>
      <c r="BT78" s="299"/>
      <c r="BU78" s="299"/>
      <c r="BV78" s="299"/>
      <c r="BW78" s="299"/>
      <c r="BX78" s="299"/>
      <c r="BY78" s="299"/>
      <c r="BZ78" s="299"/>
      <c r="CA78" s="299"/>
      <c r="CB78" s="299"/>
      <c r="CC78" s="299"/>
      <c r="CD78" s="299"/>
      <c r="CE78" s="299"/>
      <c r="CF78" s="299"/>
      <c r="CG78" s="299"/>
      <c r="CH78" s="299"/>
      <c r="CI78" s="299"/>
      <c r="CJ78" s="299"/>
      <c r="CK78" s="299"/>
      <c r="CL78" s="299"/>
      <c r="CM78" s="299"/>
      <c r="CN78" s="299"/>
      <c r="CO78" s="299"/>
      <c r="CP78" s="299"/>
      <c r="CQ78" s="299"/>
      <c r="CR78" s="299"/>
      <c r="CS78" s="299"/>
      <c r="CT78" s="299"/>
      <c r="CU78" s="299"/>
      <c r="CV78" s="299"/>
      <c r="CW78" s="299"/>
      <c r="CX78" s="299"/>
      <c r="CY78" s="299"/>
      <c r="CZ78" s="299"/>
      <c r="DA78" s="299"/>
      <c r="DB78" s="299"/>
      <c r="DC78" s="299"/>
      <c r="DD78" s="299"/>
      <c r="DE78" s="299"/>
      <c r="DF78" s="299"/>
      <c r="DG78" s="299"/>
      <c r="DH78" s="299"/>
      <c r="DI78" s="299"/>
      <c r="DJ78" s="299"/>
      <c r="DK78" s="299"/>
      <c r="DL78" s="299"/>
      <c r="DM78" s="299"/>
      <c r="DN78" s="299"/>
      <c r="DO78" s="299"/>
      <c r="DP78" s="299"/>
      <c r="DQ78" s="299"/>
      <c r="DR78" s="299"/>
      <c r="DS78" s="299"/>
      <c r="DT78" s="299"/>
      <c r="DU78" s="299"/>
      <c r="DV78" s="299"/>
      <c r="DW78" s="299"/>
      <c r="DX78" s="299"/>
      <c r="DY78" s="299"/>
      <c r="DZ78" s="299"/>
      <c r="EA78" s="299"/>
      <c r="EB78" s="299"/>
      <c r="EC78" s="299"/>
      <c r="ED78" s="299"/>
      <c r="EE78" s="299"/>
      <c r="EF78" s="299"/>
      <c r="EG78" s="299"/>
      <c r="EH78" s="299"/>
      <c r="EI78" s="299"/>
      <c r="EJ78" s="299"/>
      <c r="EK78" s="299"/>
      <c r="EL78" s="299"/>
      <c r="EM78" s="299"/>
      <c r="EN78" s="299"/>
      <c r="EO78" s="299"/>
      <c r="EP78" s="299"/>
      <c r="EQ78" s="299"/>
      <c r="ER78" s="299"/>
      <c r="ES78" s="299"/>
      <c r="ET78" s="299"/>
      <c r="EU78" s="299"/>
      <c r="EV78" s="299"/>
      <c r="EW78" s="299"/>
      <c r="EX78" s="299"/>
      <c r="EY78" s="299"/>
      <c r="EZ78" s="299"/>
      <c r="FA78" s="299"/>
      <c r="FB78" s="299"/>
      <c r="FC78" s="299"/>
      <c r="FD78" s="299"/>
      <c r="FE78" s="299"/>
      <c r="FF78" s="299"/>
      <c r="FG78" s="299"/>
      <c r="FH78" s="299"/>
      <c r="FI78" s="299"/>
      <c r="FJ78" s="299"/>
      <c r="FK78" s="299"/>
      <c r="FL78" s="299"/>
      <c r="FM78" s="299"/>
      <c r="FN78" s="299"/>
      <c r="FO78" s="299"/>
      <c r="FP78" s="299"/>
      <c r="FQ78" s="299"/>
      <c r="FR78" s="299"/>
      <c r="FS78" s="299"/>
      <c r="FT78" s="299"/>
      <c r="FU78" s="299"/>
      <c r="FV78" s="299"/>
      <c r="FW78" s="299"/>
      <c r="FX78" s="299"/>
      <c r="FY78" s="299"/>
      <c r="FZ78" s="299"/>
      <c r="GA78" s="299"/>
      <c r="GB78" s="299"/>
      <c r="GC78" s="299"/>
      <c r="GD78" s="299"/>
      <c r="GE78" s="299"/>
      <c r="GF78" s="299"/>
      <c r="GG78" s="299"/>
      <c r="GH78" s="299"/>
      <c r="GI78" s="299"/>
      <c r="GJ78" s="299"/>
      <c r="GK78" s="299"/>
      <c r="GL78" s="299"/>
      <c r="GM78" s="299"/>
      <c r="GN78" s="299"/>
      <c r="GO78" s="299"/>
      <c r="GP78" s="299"/>
      <c r="GQ78" s="299"/>
      <c r="GR78" s="299"/>
      <c r="GS78" s="299"/>
      <c r="GT78" s="299"/>
      <c r="GU78" s="299"/>
      <c r="GV78" s="299"/>
      <c r="GW78" s="299"/>
      <c r="GX78" s="299"/>
      <c r="GY78" s="299"/>
      <c r="GZ78" s="299"/>
      <c r="HA78" s="299"/>
      <c r="HB78" s="299"/>
      <c r="HC78" s="299"/>
      <c r="HD78" s="299"/>
      <c r="HE78" s="299"/>
      <c r="HF78" s="299"/>
      <c r="HG78" s="299"/>
      <c r="HH78" s="299"/>
      <c r="HI78" s="299"/>
      <c r="HJ78" s="299"/>
      <c r="HK78" s="299"/>
      <c r="HL78" s="299"/>
      <c r="HM78" s="299"/>
      <c r="HN78" s="299"/>
      <c r="HO78" s="299"/>
      <c r="HP78" s="299"/>
      <c r="HQ78" s="299"/>
      <c r="HR78" s="299"/>
      <c r="HS78" s="299"/>
      <c r="HT78" s="299"/>
      <c r="HU78" s="299"/>
      <c r="HV78" s="299"/>
      <c r="HW78" s="299"/>
      <c r="HX78" s="299"/>
      <c r="HY78" s="299"/>
      <c r="HZ78" s="299"/>
      <c r="IA78" s="299"/>
      <c r="IB78" s="299"/>
      <c r="IC78" s="299"/>
      <c r="ID78" s="299"/>
      <c r="IE78" s="299"/>
      <c r="IF78" s="299"/>
      <c r="IG78" s="299"/>
      <c r="IH78" s="299"/>
      <c r="II78" s="299"/>
      <c r="IJ78" s="299"/>
      <c r="IK78" s="299"/>
      <c r="IL78" s="299"/>
      <c r="IM78" s="299"/>
      <c r="IN78" s="299"/>
      <c r="IO78" s="299"/>
      <c r="IP78" s="299"/>
      <c r="IQ78" s="299"/>
      <c r="IR78" s="299"/>
      <c r="IS78" s="299"/>
      <c r="IT78" s="299"/>
      <c r="IU78" s="299"/>
      <c r="IV78" s="299"/>
    </row>
    <row r="79" s="298" customFormat="1" ht="26.25" customHeight="1" spans="1:256">
      <c r="A79" s="299"/>
      <c r="B79" s="299"/>
      <c r="C79" s="299"/>
      <c r="D79" s="299"/>
      <c r="E79" s="299"/>
      <c r="F79" s="299"/>
      <c r="G79" s="299"/>
      <c r="H79" s="299"/>
      <c r="I79" s="299"/>
      <c r="J79" s="299"/>
      <c r="K79" s="299"/>
      <c r="L79" s="299"/>
      <c r="M79" s="299"/>
      <c r="N79" s="300"/>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299"/>
      <c r="AY79" s="299"/>
      <c r="AZ79" s="299"/>
      <c r="BA79" s="299"/>
      <c r="BB79" s="299"/>
      <c r="BC79" s="299"/>
      <c r="BD79" s="299"/>
      <c r="BE79" s="299"/>
      <c r="BF79" s="299"/>
      <c r="BG79" s="299"/>
      <c r="BH79" s="299"/>
      <c r="BI79" s="299"/>
      <c r="BJ79" s="299"/>
      <c r="BK79" s="299"/>
      <c r="BL79" s="299"/>
      <c r="BM79" s="299"/>
      <c r="BN79" s="299"/>
      <c r="BO79" s="299"/>
      <c r="BP79" s="299"/>
      <c r="BQ79" s="299"/>
      <c r="BR79" s="299"/>
      <c r="BS79" s="299"/>
      <c r="BT79" s="299"/>
      <c r="BU79" s="299"/>
      <c r="BV79" s="299"/>
      <c r="BW79" s="299"/>
      <c r="BX79" s="299"/>
      <c r="BY79" s="299"/>
      <c r="BZ79" s="299"/>
      <c r="CA79" s="299"/>
      <c r="CB79" s="299"/>
      <c r="CC79" s="299"/>
      <c r="CD79" s="299"/>
      <c r="CE79" s="299"/>
      <c r="CF79" s="299"/>
      <c r="CG79" s="299"/>
      <c r="CH79" s="299"/>
      <c r="CI79" s="299"/>
      <c r="CJ79" s="299"/>
      <c r="CK79" s="299"/>
      <c r="CL79" s="299"/>
      <c r="CM79" s="299"/>
      <c r="CN79" s="299"/>
      <c r="CO79" s="299"/>
      <c r="CP79" s="299"/>
      <c r="CQ79" s="299"/>
      <c r="CR79" s="299"/>
      <c r="CS79" s="299"/>
      <c r="CT79" s="299"/>
      <c r="CU79" s="299"/>
      <c r="CV79" s="299"/>
      <c r="CW79" s="299"/>
      <c r="CX79" s="299"/>
      <c r="CY79" s="299"/>
      <c r="CZ79" s="299"/>
      <c r="DA79" s="299"/>
      <c r="DB79" s="299"/>
      <c r="DC79" s="299"/>
      <c r="DD79" s="299"/>
      <c r="DE79" s="299"/>
      <c r="DF79" s="299"/>
      <c r="DG79" s="299"/>
      <c r="DH79" s="299"/>
      <c r="DI79" s="299"/>
      <c r="DJ79" s="299"/>
      <c r="DK79" s="299"/>
      <c r="DL79" s="299"/>
      <c r="DM79" s="299"/>
      <c r="DN79" s="299"/>
      <c r="DO79" s="299"/>
      <c r="DP79" s="299"/>
      <c r="DQ79" s="299"/>
      <c r="DR79" s="299"/>
      <c r="DS79" s="299"/>
      <c r="DT79" s="299"/>
      <c r="DU79" s="299"/>
      <c r="DV79" s="299"/>
      <c r="DW79" s="299"/>
      <c r="DX79" s="299"/>
      <c r="DY79" s="299"/>
      <c r="DZ79" s="299"/>
      <c r="EA79" s="299"/>
      <c r="EB79" s="299"/>
      <c r="EC79" s="299"/>
      <c r="ED79" s="299"/>
      <c r="EE79" s="299"/>
      <c r="EF79" s="299"/>
      <c r="EG79" s="299"/>
      <c r="EH79" s="299"/>
      <c r="EI79" s="299"/>
      <c r="EJ79" s="299"/>
      <c r="EK79" s="299"/>
      <c r="EL79" s="299"/>
      <c r="EM79" s="299"/>
      <c r="EN79" s="299"/>
      <c r="EO79" s="299"/>
      <c r="EP79" s="299"/>
      <c r="EQ79" s="299"/>
      <c r="ER79" s="299"/>
      <c r="ES79" s="299"/>
      <c r="ET79" s="299"/>
      <c r="EU79" s="299"/>
      <c r="EV79" s="299"/>
      <c r="EW79" s="299"/>
      <c r="EX79" s="299"/>
      <c r="EY79" s="299"/>
      <c r="EZ79" s="299"/>
      <c r="FA79" s="299"/>
      <c r="FB79" s="299"/>
      <c r="FC79" s="299"/>
      <c r="FD79" s="299"/>
      <c r="FE79" s="299"/>
      <c r="FF79" s="299"/>
      <c r="FG79" s="299"/>
      <c r="FH79" s="299"/>
      <c r="FI79" s="299"/>
      <c r="FJ79" s="299"/>
      <c r="FK79" s="299"/>
      <c r="FL79" s="299"/>
      <c r="FM79" s="299"/>
      <c r="FN79" s="299"/>
      <c r="FO79" s="299"/>
      <c r="FP79" s="299"/>
      <c r="FQ79" s="299"/>
      <c r="FR79" s="299"/>
      <c r="FS79" s="299"/>
      <c r="FT79" s="299"/>
      <c r="FU79" s="299"/>
      <c r="FV79" s="299"/>
      <c r="FW79" s="299"/>
      <c r="FX79" s="299"/>
      <c r="FY79" s="299"/>
      <c r="FZ79" s="299"/>
      <c r="GA79" s="299"/>
      <c r="GB79" s="299"/>
      <c r="GC79" s="299"/>
      <c r="GD79" s="299"/>
      <c r="GE79" s="299"/>
      <c r="GF79" s="299"/>
      <c r="GG79" s="299"/>
      <c r="GH79" s="299"/>
      <c r="GI79" s="299"/>
      <c r="GJ79" s="299"/>
      <c r="GK79" s="299"/>
      <c r="GL79" s="299"/>
      <c r="GM79" s="299"/>
      <c r="GN79" s="299"/>
      <c r="GO79" s="299"/>
      <c r="GP79" s="299"/>
      <c r="GQ79" s="299"/>
      <c r="GR79" s="299"/>
      <c r="GS79" s="299"/>
      <c r="GT79" s="299"/>
      <c r="GU79" s="299"/>
      <c r="GV79" s="299"/>
      <c r="GW79" s="299"/>
      <c r="GX79" s="299"/>
      <c r="GY79" s="299"/>
      <c r="GZ79" s="299"/>
      <c r="HA79" s="299"/>
      <c r="HB79" s="299"/>
      <c r="HC79" s="299"/>
      <c r="HD79" s="299"/>
      <c r="HE79" s="299"/>
      <c r="HF79" s="299"/>
      <c r="HG79" s="299"/>
      <c r="HH79" s="299"/>
      <c r="HI79" s="299"/>
      <c r="HJ79" s="299"/>
      <c r="HK79" s="299"/>
      <c r="HL79" s="299"/>
      <c r="HM79" s="299"/>
      <c r="HN79" s="299"/>
      <c r="HO79" s="299"/>
      <c r="HP79" s="299"/>
      <c r="HQ79" s="299"/>
      <c r="HR79" s="299"/>
      <c r="HS79" s="299"/>
      <c r="HT79" s="299"/>
      <c r="HU79" s="299"/>
      <c r="HV79" s="299"/>
      <c r="HW79" s="299"/>
      <c r="HX79" s="299"/>
      <c r="HY79" s="299"/>
      <c r="HZ79" s="299"/>
      <c r="IA79" s="299"/>
      <c r="IB79" s="299"/>
      <c r="IC79" s="299"/>
      <c r="ID79" s="299"/>
      <c r="IE79" s="299"/>
      <c r="IF79" s="299"/>
      <c r="IG79" s="299"/>
      <c r="IH79" s="299"/>
      <c r="II79" s="299"/>
      <c r="IJ79" s="299"/>
      <c r="IK79" s="299"/>
      <c r="IL79" s="299"/>
      <c r="IM79" s="299"/>
      <c r="IN79" s="299"/>
      <c r="IO79" s="299"/>
      <c r="IP79" s="299"/>
      <c r="IQ79" s="299"/>
      <c r="IR79" s="299"/>
      <c r="IS79" s="299"/>
      <c r="IT79" s="299"/>
      <c r="IU79" s="299"/>
      <c r="IV79" s="299"/>
    </row>
    <row r="80" s="298" customFormat="1" ht="26.25" customHeight="1" spans="1:256">
      <c r="A80" s="299"/>
      <c r="B80" s="299"/>
      <c r="C80" s="299"/>
      <c r="D80" s="299"/>
      <c r="E80" s="299"/>
      <c r="F80" s="299"/>
      <c r="G80" s="299"/>
      <c r="H80" s="299"/>
      <c r="I80" s="299"/>
      <c r="J80" s="299"/>
      <c r="K80" s="299"/>
      <c r="L80" s="299"/>
      <c r="M80" s="299"/>
      <c r="N80" s="300"/>
      <c r="O80" s="299"/>
      <c r="P80" s="299"/>
      <c r="Q80" s="299"/>
      <c r="R80" s="299"/>
      <c r="S80" s="299"/>
      <c r="T80" s="299"/>
      <c r="U80" s="299"/>
      <c r="V80" s="299"/>
      <c r="W80" s="299"/>
      <c r="X80" s="299"/>
      <c r="Y80" s="299"/>
      <c r="Z80" s="299"/>
      <c r="AA80" s="299"/>
      <c r="AB80" s="299"/>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299"/>
      <c r="AY80" s="299"/>
      <c r="AZ80" s="299"/>
      <c r="BA80" s="299"/>
      <c r="BB80" s="299"/>
      <c r="BC80" s="299"/>
      <c r="BD80" s="299"/>
      <c r="BE80" s="299"/>
      <c r="BF80" s="299"/>
      <c r="BG80" s="299"/>
      <c r="BH80" s="299"/>
      <c r="BI80" s="299"/>
      <c r="BJ80" s="299"/>
      <c r="BK80" s="299"/>
      <c r="BL80" s="299"/>
      <c r="BM80" s="299"/>
      <c r="BN80" s="299"/>
      <c r="BO80" s="299"/>
      <c r="BP80" s="299"/>
      <c r="BQ80" s="299"/>
      <c r="BR80" s="299"/>
      <c r="BS80" s="299"/>
      <c r="BT80" s="299"/>
      <c r="BU80" s="299"/>
      <c r="BV80" s="299"/>
      <c r="BW80" s="299"/>
      <c r="BX80" s="299"/>
      <c r="BY80" s="299"/>
      <c r="BZ80" s="299"/>
      <c r="CA80" s="299"/>
      <c r="CB80" s="299"/>
      <c r="CC80" s="299"/>
      <c r="CD80" s="299"/>
      <c r="CE80" s="299"/>
      <c r="CF80" s="299"/>
      <c r="CG80" s="299"/>
      <c r="CH80" s="299"/>
      <c r="CI80" s="299"/>
      <c r="CJ80" s="299"/>
      <c r="CK80" s="299"/>
      <c r="CL80" s="299"/>
      <c r="CM80" s="299"/>
      <c r="CN80" s="299"/>
      <c r="CO80" s="299"/>
      <c r="CP80" s="299"/>
      <c r="CQ80" s="299"/>
      <c r="CR80" s="299"/>
      <c r="CS80" s="299"/>
      <c r="CT80" s="299"/>
      <c r="CU80" s="299"/>
      <c r="CV80" s="299"/>
      <c r="CW80" s="299"/>
      <c r="CX80" s="299"/>
      <c r="CY80" s="299"/>
      <c r="CZ80" s="299"/>
      <c r="DA80" s="299"/>
      <c r="DB80" s="299"/>
      <c r="DC80" s="299"/>
      <c r="DD80" s="299"/>
      <c r="DE80" s="299"/>
      <c r="DF80" s="299"/>
      <c r="DG80" s="299"/>
      <c r="DH80" s="299"/>
      <c r="DI80" s="299"/>
      <c r="DJ80" s="299"/>
      <c r="DK80" s="299"/>
      <c r="DL80" s="299"/>
      <c r="DM80" s="299"/>
      <c r="DN80" s="299"/>
      <c r="DO80" s="299"/>
      <c r="DP80" s="299"/>
      <c r="DQ80" s="299"/>
      <c r="DR80" s="299"/>
      <c r="DS80" s="299"/>
      <c r="DT80" s="299"/>
      <c r="DU80" s="299"/>
      <c r="DV80" s="299"/>
      <c r="DW80" s="299"/>
      <c r="DX80" s="299"/>
      <c r="DY80" s="299"/>
      <c r="DZ80" s="299"/>
      <c r="EA80" s="299"/>
      <c r="EB80" s="299"/>
      <c r="EC80" s="299"/>
      <c r="ED80" s="299"/>
      <c r="EE80" s="299"/>
      <c r="EF80" s="299"/>
      <c r="EG80" s="299"/>
      <c r="EH80" s="299"/>
      <c r="EI80" s="299"/>
      <c r="EJ80" s="299"/>
      <c r="EK80" s="299"/>
      <c r="EL80" s="299"/>
      <c r="EM80" s="299"/>
      <c r="EN80" s="299"/>
      <c r="EO80" s="299"/>
      <c r="EP80" s="299"/>
      <c r="EQ80" s="299"/>
      <c r="ER80" s="299"/>
      <c r="ES80" s="299"/>
      <c r="ET80" s="299"/>
      <c r="EU80" s="299"/>
      <c r="EV80" s="299"/>
      <c r="EW80" s="299"/>
      <c r="EX80" s="299"/>
      <c r="EY80" s="299"/>
      <c r="EZ80" s="299"/>
      <c r="FA80" s="299"/>
      <c r="FB80" s="299"/>
      <c r="FC80" s="299"/>
      <c r="FD80" s="299"/>
      <c r="FE80" s="299"/>
      <c r="FF80" s="299"/>
      <c r="FG80" s="299"/>
      <c r="FH80" s="299"/>
      <c r="FI80" s="299"/>
      <c r="FJ80" s="299"/>
      <c r="FK80" s="299"/>
      <c r="FL80" s="299"/>
      <c r="FM80" s="299"/>
      <c r="FN80" s="299"/>
      <c r="FO80" s="299"/>
      <c r="FP80" s="299"/>
      <c r="FQ80" s="299"/>
      <c r="FR80" s="299"/>
      <c r="FS80" s="299"/>
      <c r="FT80" s="299"/>
      <c r="FU80" s="299"/>
      <c r="FV80" s="299"/>
      <c r="FW80" s="299"/>
      <c r="FX80" s="299"/>
      <c r="FY80" s="299"/>
      <c r="FZ80" s="299"/>
      <c r="GA80" s="299"/>
      <c r="GB80" s="299"/>
      <c r="GC80" s="299"/>
      <c r="GD80" s="299"/>
      <c r="GE80" s="299"/>
      <c r="GF80" s="299"/>
      <c r="GG80" s="299"/>
      <c r="GH80" s="299"/>
      <c r="GI80" s="299"/>
      <c r="GJ80" s="299"/>
      <c r="GK80" s="299"/>
      <c r="GL80" s="299"/>
      <c r="GM80" s="299"/>
      <c r="GN80" s="299"/>
      <c r="GO80" s="299"/>
      <c r="GP80" s="299"/>
      <c r="GQ80" s="299"/>
      <c r="GR80" s="299"/>
      <c r="GS80" s="299"/>
      <c r="GT80" s="299"/>
      <c r="GU80" s="299"/>
      <c r="GV80" s="299"/>
      <c r="GW80" s="299"/>
      <c r="GX80" s="299"/>
      <c r="GY80" s="299"/>
      <c r="GZ80" s="299"/>
      <c r="HA80" s="299"/>
      <c r="HB80" s="299"/>
      <c r="HC80" s="299"/>
      <c r="HD80" s="299"/>
      <c r="HE80" s="299"/>
      <c r="HF80" s="299"/>
      <c r="HG80" s="299"/>
      <c r="HH80" s="299"/>
      <c r="HI80" s="299"/>
      <c r="HJ80" s="299"/>
      <c r="HK80" s="299"/>
      <c r="HL80" s="299"/>
      <c r="HM80" s="299"/>
      <c r="HN80" s="299"/>
      <c r="HO80" s="299"/>
      <c r="HP80" s="299"/>
      <c r="HQ80" s="299"/>
      <c r="HR80" s="299"/>
      <c r="HS80" s="299"/>
      <c r="HT80" s="299"/>
      <c r="HU80" s="299"/>
      <c r="HV80" s="299"/>
      <c r="HW80" s="299"/>
      <c r="HX80" s="299"/>
      <c r="HY80" s="299"/>
      <c r="HZ80" s="299"/>
      <c r="IA80" s="299"/>
      <c r="IB80" s="299"/>
      <c r="IC80" s="299"/>
      <c r="ID80" s="299"/>
      <c r="IE80" s="299"/>
      <c r="IF80" s="299"/>
      <c r="IG80" s="299"/>
      <c r="IH80" s="299"/>
      <c r="II80" s="299"/>
      <c r="IJ80" s="299"/>
      <c r="IK80" s="299"/>
      <c r="IL80" s="299"/>
      <c r="IM80" s="299"/>
      <c r="IN80" s="299"/>
      <c r="IO80" s="299"/>
      <c r="IP80" s="299"/>
      <c r="IQ80" s="299"/>
      <c r="IR80" s="299"/>
      <c r="IS80" s="299"/>
      <c r="IT80" s="299"/>
      <c r="IU80" s="299"/>
      <c r="IV80" s="299"/>
    </row>
    <row r="81" s="298" customFormat="1" ht="26.25" customHeight="1" spans="1:256">
      <c r="A81" s="299"/>
      <c r="B81" s="299"/>
      <c r="C81" s="299"/>
      <c r="D81" s="299"/>
      <c r="E81" s="299"/>
      <c r="F81" s="299"/>
      <c r="G81" s="299"/>
      <c r="H81" s="299"/>
      <c r="I81" s="299"/>
      <c r="J81" s="299"/>
      <c r="K81" s="299"/>
      <c r="L81" s="299"/>
      <c r="M81" s="299"/>
      <c r="N81" s="300"/>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299"/>
      <c r="AY81" s="299"/>
      <c r="AZ81" s="299"/>
      <c r="BA81" s="299"/>
      <c r="BB81" s="299"/>
      <c r="BC81" s="299"/>
      <c r="BD81" s="299"/>
      <c r="BE81" s="299"/>
      <c r="BF81" s="299"/>
      <c r="BG81" s="299"/>
      <c r="BH81" s="299"/>
      <c r="BI81" s="299"/>
      <c r="BJ81" s="299"/>
      <c r="BK81" s="299"/>
      <c r="BL81" s="299"/>
      <c r="BM81" s="299"/>
      <c r="BN81" s="299"/>
      <c r="BO81" s="299"/>
      <c r="BP81" s="299"/>
      <c r="BQ81" s="299"/>
      <c r="BR81" s="299"/>
      <c r="BS81" s="299"/>
      <c r="BT81" s="299"/>
      <c r="BU81" s="299"/>
      <c r="BV81" s="299"/>
      <c r="BW81" s="299"/>
      <c r="BX81" s="299"/>
      <c r="BY81" s="299"/>
      <c r="BZ81" s="299"/>
      <c r="CA81" s="299"/>
      <c r="CB81" s="299"/>
      <c r="CC81" s="299"/>
      <c r="CD81" s="299"/>
      <c r="CE81" s="299"/>
      <c r="CF81" s="299"/>
      <c r="CG81" s="299"/>
      <c r="CH81" s="299"/>
      <c r="CI81" s="299"/>
      <c r="CJ81" s="299"/>
      <c r="CK81" s="299"/>
      <c r="CL81" s="299"/>
      <c r="CM81" s="299"/>
      <c r="CN81" s="299"/>
      <c r="CO81" s="299"/>
      <c r="CP81" s="299"/>
      <c r="CQ81" s="299"/>
      <c r="CR81" s="299"/>
      <c r="CS81" s="299"/>
      <c r="CT81" s="299"/>
      <c r="CU81" s="299"/>
      <c r="CV81" s="299"/>
      <c r="CW81" s="299"/>
      <c r="CX81" s="299"/>
      <c r="CY81" s="299"/>
      <c r="CZ81" s="299"/>
      <c r="DA81" s="299"/>
      <c r="DB81" s="299"/>
      <c r="DC81" s="299"/>
      <c r="DD81" s="299"/>
      <c r="DE81" s="299"/>
      <c r="DF81" s="299"/>
      <c r="DG81" s="299"/>
      <c r="DH81" s="299"/>
      <c r="DI81" s="299"/>
      <c r="DJ81" s="299"/>
      <c r="DK81" s="299"/>
      <c r="DL81" s="299"/>
      <c r="DM81" s="299"/>
      <c r="DN81" s="299"/>
      <c r="DO81" s="299"/>
      <c r="DP81" s="299"/>
      <c r="DQ81" s="299"/>
      <c r="DR81" s="299"/>
      <c r="DS81" s="299"/>
      <c r="DT81" s="299"/>
      <c r="DU81" s="299"/>
      <c r="DV81" s="299"/>
      <c r="DW81" s="299"/>
      <c r="DX81" s="299"/>
      <c r="DY81" s="299"/>
      <c r="DZ81" s="299"/>
      <c r="EA81" s="299"/>
      <c r="EB81" s="299"/>
      <c r="EC81" s="299"/>
      <c r="ED81" s="299"/>
      <c r="EE81" s="299"/>
      <c r="EF81" s="299"/>
      <c r="EG81" s="299"/>
      <c r="EH81" s="299"/>
      <c r="EI81" s="299"/>
      <c r="EJ81" s="299"/>
      <c r="EK81" s="299"/>
      <c r="EL81" s="299"/>
      <c r="EM81" s="299"/>
      <c r="EN81" s="299"/>
      <c r="EO81" s="299"/>
      <c r="EP81" s="299"/>
      <c r="EQ81" s="299"/>
      <c r="ER81" s="299"/>
      <c r="ES81" s="299"/>
      <c r="ET81" s="299"/>
      <c r="EU81" s="299"/>
      <c r="EV81" s="299"/>
      <c r="EW81" s="299"/>
      <c r="EX81" s="299"/>
      <c r="EY81" s="299"/>
      <c r="EZ81" s="299"/>
      <c r="FA81" s="299"/>
      <c r="FB81" s="299"/>
      <c r="FC81" s="299"/>
      <c r="FD81" s="299"/>
      <c r="FE81" s="299"/>
      <c r="FF81" s="299"/>
      <c r="FG81" s="299"/>
      <c r="FH81" s="299"/>
      <c r="FI81" s="299"/>
      <c r="FJ81" s="299"/>
      <c r="FK81" s="299"/>
      <c r="FL81" s="299"/>
      <c r="FM81" s="299"/>
      <c r="FN81" s="299"/>
      <c r="FO81" s="299"/>
      <c r="FP81" s="299"/>
      <c r="FQ81" s="299"/>
      <c r="FR81" s="299"/>
      <c r="FS81" s="299"/>
      <c r="FT81" s="299"/>
      <c r="FU81" s="299"/>
      <c r="FV81" s="299"/>
      <c r="FW81" s="299"/>
      <c r="FX81" s="299"/>
      <c r="FY81" s="299"/>
      <c r="FZ81" s="299"/>
      <c r="GA81" s="299"/>
      <c r="GB81" s="299"/>
      <c r="GC81" s="299"/>
      <c r="GD81" s="299"/>
      <c r="GE81" s="299"/>
      <c r="GF81" s="299"/>
      <c r="GG81" s="299"/>
      <c r="GH81" s="299"/>
      <c r="GI81" s="299"/>
      <c r="GJ81" s="299"/>
      <c r="GK81" s="299"/>
      <c r="GL81" s="299"/>
      <c r="GM81" s="299"/>
      <c r="GN81" s="299"/>
      <c r="GO81" s="299"/>
      <c r="GP81" s="299"/>
      <c r="GQ81" s="299"/>
      <c r="GR81" s="299"/>
      <c r="GS81" s="299"/>
      <c r="GT81" s="299"/>
      <c r="GU81" s="299"/>
      <c r="GV81" s="299"/>
      <c r="GW81" s="299"/>
      <c r="GX81" s="299"/>
      <c r="GY81" s="299"/>
      <c r="GZ81" s="299"/>
      <c r="HA81" s="299"/>
      <c r="HB81" s="299"/>
      <c r="HC81" s="299"/>
      <c r="HD81" s="299"/>
      <c r="HE81" s="299"/>
      <c r="HF81" s="299"/>
      <c r="HG81" s="299"/>
      <c r="HH81" s="299"/>
      <c r="HI81" s="299"/>
      <c r="HJ81" s="299"/>
      <c r="HK81" s="299"/>
      <c r="HL81" s="299"/>
      <c r="HM81" s="299"/>
      <c r="HN81" s="299"/>
      <c r="HO81" s="299"/>
      <c r="HP81" s="299"/>
      <c r="HQ81" s="299"/>
      <c r="HR81" s="299"/>
      <c r="HS81" s="299"/>
      <c r="HT81" s="299"/>
      <c r="HU81" s="299"/>
      <c r="HV81" s="299"/>
      <c r="HW81" s="299"/>
      <c r="HX81" s="299"/>
      <c r="HY81" s="299"/>
      <c r="HZ81" s="299"/>
      <c r="IA81" s="299"/>
      <c r="IB81" s="299"/>
      <c r="IC81" s="299"/>
      <c r="ID81" s="299"/>
      <c r="IE81" s="299"/>
      <c r="IF81" s="299"/>
      <c r="IG81" s="299"/>
      <c r="IH81" s="299"/>
      <c r="II81" s="299"/>
      <c r="IJ81" s="299"/>
      <c r="IK81" s="299"/>
      <c r="IL81" s="299"/>
      <c r="IM81" s="299"/>
      <c r="IN81" s="299"/>
      <c r="IO81" s="299"/>
      <c r="IP81" s="299"/>
      <c r="IQ81" s="299"/>
      <c r="IR81" s="299"/>
      <c r="IS81" s="299"/>
      <c r="IT81" s="299"/>
      <c r="IU81" s="299"/>
      <c r="IV81" s="299"/>
    </row>
    <row r="82" s="298" customFormat="1" ht="26.25" customHeight="1" spans="1:256">
      <c r="A82" s="299"/>
      <c r="B82" s="299"/>
      <c r="C82" s="299"/>
      <c r="D82" s="299"/>
      <c r="E82" s="299"/>
      <c r="F82" s="299"/>
      <c r="G82" s="299"/>
      <c r="H82" s="299"/>
      <c r="I82" s="299"/>
      <c r="J82" s="299"/>
      <c r="K82" s="299"/>
      <c r="L82" s="299"/>
      <c r="M82" s="299"/>
      <c r="N82" s="300"/>
      <c r="O82" s="299"/>
      <c r="P82" s="299"/>
      <c r="Q82" s="299"/>
      <c r="R82" s="299"/>
      <c r="S82" s="299"/>
      <c r="T82" s="299"/>
      <c r="U82" s="299"/>
      <c r="V82" s="299"/>
      <c r="W82" s="299"/>
      <c r="X82" s="299"/>
      <c r="Y82" s="299"/>
      <c r="Z82" s="299"/>
      <c r="AA82" s="299"/>
      <c r="AB82" s="299"/>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299"/>
      <c r="AY82" s="299"/>
      <c r="AZ82" s="299"/>
      <c r="BA82" s="299"/>
      <c r="BB82" s="299"/>
      <c r="BC82" s="299"/>
      <c r="BD82" s="299"/>
      <c r="BE82" s="299"/>
      <c r="BF82" s="299"/>
      <c r="BG82" s="299"/>
      <c r="BH82" s="299"/>
      <c r="BI82" s="299"/>
      <c r="BJ82" s="299"/>
      <c r="BK82" s="299"/>
      <c r="BL82" s="299"/>
      <c r="BM82" s="299"/>
      <c r="BN82" s="299"/>
      <c r="BO82" s="299"/>
      <c r="BP82" s="299"/>
      <c r="BQ82" s="299"/>
      <c r="BR82" s="299"/>
      <c r="BS82" s="299"/>
      <c r="BT82" s="299"/>
      <c r="BU82" s="299"/>
      <c r="BV82" s="299"/>
      <c r="BW82" s="299"/>
      <c r="BX82" s="299"/>
      <c r="BY82" s="299"/>
      <c r="BZ82" s="299"/>
      <c r="CA82" s="299"/>
      <c r="CB82" s="299"/>
      <c r="CC82" s="299"/>
      <c r="CD82" s="299"/>
      <c r="CE82" s="299"/>
      <c r="CF82" s="299"/>
      <c r="CG82" s="299"/>
      <c r="CH82" s="299"/>
      <c r="CI82" s="299"/>
      <c r="CJ82" s="299"/>
      <c r="CK82" s="299"/>
      <c r="CL82" s="299"/>
      <c r="CM82" s="299"/>
      <c r="CN82" s="299"/>
      <c r="CO82" s="299"/>
      <c r="CP82" s="299"/>
      <c r="CQ82" s="299"/>
      <c r="CR82" s="299"/>
      <c r="CS82" s="299"/>
      <c r="CT82" s="299"/>
      <c r="CU82" s="299"/>
      <c r="CV82" s="299"/>
      <c r="CW82" s="299"/>
      <c r="CX82" s="299"/>
      <c r="CY82" s="299"/>
      <c r="CZ82" s="299"/>
      <c r="DA82" s="299"/>
      <c r="DB82" s="299"/>
      <c r="DC82" s="299"/>
      <c r="DD82" s="299"/>
      <c r="DE82" s="299"/>
      <c r="DF82" s="299"/>
      <c r="DG82" s="299"/>
      <c r="DH82" s="299"/>
      <c r="DI82" s="299"/>
      <c r="DJ82" s="299"/>
      <c r="DK82" s="299"/>
      <c r="DL82" s="299"/>
      <c r="DM82" s="299"/>
      <c r="DN82" s="299"/>
      <c r="DO82" s="299"/>
      <c r="DP82" s="299"/>
      <c r="DQ82" s="299"/>
      <c r="DR82" s="299"/>
      <c r="DS82" s="299"/>
      <c r="DT82" s="299"/>
      <c r="DU82" s="299"/>
      <c r="DV82" s="299"/>
      <c r="DW82" s="299"/>
      <c r="DX82" s="299"/>
      <c r="DY82" s="299"/>
      <c r="DZ82" s="299"/>
      <c r="EA82" s="299"/>
      <c r="EB82" s="299"/>
      <c r="EC82" s="299"/>
      <c r="ED82" s="299"/>
      <c r="EE82" s="299"/>
      <c r="EF82" s="299"/>
      <c r="EG82" s="299"/>
      <c r="EH82" s="299"/>
      <c r="EI82" s="299"/>
      <c r="EJ82" s="299"/>
      <c r="EK82" s="299"/>
      <c r="EL82" s="299"/>
      <c r="EM82" s="299"/>
      <c r="EN82" s="299"/>
      <c r="EO82" s="299"/>
      <c r="EP82" s="299"/>
      <c r="EQ82" s="299"/>
      <c r="ER82" s="299"/>
      <c r="ES82" s="299"/>
      <c r="ET82" s="299"/>
      <c r="EU82" s="299"/>
      <c r="EV82" s="299"/>
      <c r="EW82" s="299"/>
      <c r="EX82" s="299"/>
      <c r="EY82" s="299"/>
      <c r="EZ82" s="299"/>
      <c r="FA82" s="299"/>
      <c r="FB82" s="299"/>
      <c r="FC82" s="299"/>
      <c r="FD82" s="299"/>
      <c r="FE82" s="299"/>
      <c r="FF82" s="299"/>
      <c r="FG82" s="299"/>
      <c r="FH82" s="299"/>
      <c r="FI82" s="299"/>
      <c r="FJ82" s="299"/>
      <c r="FK82" s="299"/>
      <c r="FL82" s="299"/>
      <c r="FM82" s="299"/>
      <c r="FN82" s="299"/>
      <c r="FO82" s="299"/>
      <c r="FP82" s="299"/>
      <c r="FQ82" s="299"/>
      <c r="FR82" s="299"/>
      <c r="FS82" s="299"/>
      <c r="FT82" s="299"/>
      <c r="FU82" s="299"/>
      <c r="FV82" s="299"/>
      <c r="FW82" s="299"/>
      <c r="FX82" s="299"/>
      <c r="FY82" s="299"/>
      <c r="FZ82" s="299"/>
      <c r="GA82" s="299"/>
      <c r="GB82" s="299"/>
      <c r="GC82" s="299"/>
      <c r="GD82" s="299"/>
      <c r="GE82" s="299"/>
      <c r="GF82" s="299"/>
      <c r="GG82" s="299"/>
      <c r="GH82" s="299"/>
      <c r="GI82" s="299"/>
      <c r="GJ82" s="299"/>
      <c r="GK82" s="299"/>
      <c r="GL82" s="299"/>
      <c r="GM82" s="299"/>
      <c r="GN82" s="299"/>
      <c r="GO82" s="299"/>
      <c r="GP82" s="299"/>
      <c r="GQ82" s="299"/>
      <c r="GR82" s="299"/>
      <c r="GS82" s="299"/>
      <c r="GT82" s="299"/>
      <c r="GU82" s="299"/>
      <c r="GV82" s="299"/>
      <c r="GW82" s="299"/>
      <c r="GX82" s="299"/>
      <c r="GY82" s="299"/>
      <c r="GZ82" s="299"/>
      <c r="HA82" s="299"/>
      <c r="HB82" s="299"/>
      <c r="HC82" s="299"/>
      <c r="HD82" s="299"/>
      <c r="HE82" s="299"/>
      <c r="HF82" s="299"/>
      <c r="HG82" s="299"/>
      <c r="HH82" s="299"/>
      <c r="HI82" s="299"/>
      <c r="HJ82" s="299"/>
      <c r="HK82" s="299"/>
      <c r="HL82" s="299"/>
      <c r="HM82" s="299"/>
      <c r="HN82" s="299"/>
      <c r="HO82" s="299"/>
      <c r="HP82" s="299"/>
      <c r="HQ82" s="299"/>
      <c r="HR82" s="299"/>
      <c r="HS82" s="299"/>
      <c r="HT82" s="299"/>
      <c r="HU82" s="299"/>
      <c r="HV82" s="299"/>
      <c r="HW82" s="299"/>
      <c r="HX82" s="299"/>
      <c r="HY82" s="299"/>
      <c r="HZ82" s="299"/>
      <c r="IA82" s="299"/>
      <c r="IB82" s="299"/>
      <c r="IC82" s="299"/>
      <c r="ID82" s="299"/>
      <c r="IE82" s="299"/>
      <c r="IF82" s="299"/>
      <c r="IG82" s="299"/>
      <c r="IH82" s="299"/>
      <c r="II82" s="299"/>
      <c r="IJ82" s="299"/>
      <c r="IK82" s="299"/>
      <c r="IL82" s="299"/>
      <c r="IM82" s="299"/>
      <c r="IN82" s="299"/>
      <c r="IO82" s="299"/>
      <c r="IP82" s="299"/>
      <c r="IQ82" s="299"/>
      <c r="IR82" s="299"/>
      <c r="IS82" s="299"/>
      <c r="IT82" s="299"/>
      <c r="IU82" s="299"/>
      <c r="IV82" s="299"/>
    </row>
    <row r="83" s="298" customFormat="1" ht="26.25" customHeight="1" spans="1:256">
      <c r="A83" s="299"/>
      <c r="B83" s="299"/>
      <c r="C83" s="299"/>
      <c r="D83" s="299"/>
      <c r="E83" s="299"/>
      <c r="F83" s="299"/>
      <c r="G83" s="299"/>
      <c r="H83" s="299"/>
      <c r="I83" s="299"/>
      <c r="J83" s="299"/>
      <c r="K83" s="299"/>
      <c r="L83" s="299"/>
      <c r="M83" s="299"/>
      <c r="N83" s="300"/>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299"/>
      <c r="DE83" s="299"/>
      <c r="DF83" s="299"/>
      <c r="DG83" s="299"/>
      <c r="DH83" s="299"/>
      <c r="DI83" s="299"/>
      <c r="DJ83" s="299"/>
      <c r="DK83" s="299"/>
      <c r="DL83" s="299"/>
      <c r="DM83" s="299"/>
      <c r="DN83" s="299"/>
      <c r="DO83" s="299"/>
      <c r="DP83" s="299"/>
      <c r="DQ83" s="299"/>
      <c r="DR83" s="299"/>
      <c r="DS83" s="299"/>
      <c r="DT83" s="299"/>
      <c r="DU83" s="299"/>
      <c r="DV83" s="299"/>
      <c r="DW83" s="299"/>
      <c r="DX83" s="299"/>
      <c r="DY83" s="299"/>
      <c r="DZ83" s="299"/>
      <c r="EA83" s="299"/>
      <c r="EB83" s="299"/>
      <c r="EC83" s="299"/>
      <c r="ED83" s="299"/>
      <c r="EE83" s="299"/>
      <c r="EF83" s="299"/>
      <c r="EG83" s="299"/>
      <c r="EH83" s="299"/>
      <c r="EI83" s="299"/>
      <c r="EJ83" s="299"/>
      <c r="EK83" s="299"/>
      <c r="EL83" s="299"/>
      <c r="EM83" s="299"/>
      <c r="EN83" s="299"/>
      <c r="EO83" s="299"/>
      <c r="EP83" s="299"/>
      <c r="EQ83" s="299"/>
      <c r="ER83" s="299"/>
      <c r="ES83" s="299"/>
      <c r="ET83" s="299"/>
      <c r="EU83" s="299"/>
      <c r="EV83" s="299"/>
      <c r="EW83" s="299"/>
      <c r="EX83" s="299"/>
      <c r="EY83" s="299"/>
      <c r="EZ83" s="299"/>
      <c r="FA83" s="299"/>
      <c r="FB83" s="299"/>
      <c r="FC83" s="299"/>
      <c r="FD83" s="299"/>
      <c r="FE83" s="299"/>
      <c r="FF83" s="299"/>
      <c r="FG83" s="299"/>
      <c r="FH83" s="299"/>
      <c r="FI83" s="299"/>
      <c r="FJ83" s="299"/>
      <c r="FK83" s="299"/>
      <c r="FL83" s="299"/>
      <c r="FM83" s="299"/>
      <c r="FN83" s="299"/>
      <c r="FO83" s="299"/>
      <c r="FP83" s="299"/>
      <c r="FQ83" s="299"/>
      <c r="FR83" s="299"/>
      <c r="FS83" s="299"/>
      <c r="FT83" s="299"/>
      <c r="FU83" s="299"/>
      <c r="FV83" s="299"/>
      <c r="FW83" s="299"/>
      <c r="FX83" s="299"/>
      <c r="FY83" s="299"/>
      <c r="FZ83" s="299"/>
      <c r="GA83" s="299"/>
      <c r="GB83" s="299"/>
      <c r="GC83" s="299"/>
      <c r="GD83" s="299"/>
      <c r="GE83" s="299"/>
      <c r="GF83" s="299"/>
      <c r="GG83" s="299"/>
      <c r="GH83" s="299"/>
      <c r="GI83" s="299"/>
      <c r="GJ83" s="299"/>
      <c r="GK83" s="299"/>
      <c r="GL83" s="299"/>
      <c r="GM83" s="299"/>
      <c r="GN83" s="299"/>
      <c r="GO83" s="299"/>
      <c r="GP83" s="299"/>
      <c r="GQ83" s="299"/>
      <c r="GR83" s="299"/>
      <c r="GS83" s="299"/>
      <c r="GT83" s="299"/>
      <c r="GU83" s="299"/>
      <c r="GV83" s="299"/>
      <c r="GW83" s="299"/>
      <c r="GX83" s="299"/>
      <c r="GY83" s="299"/>
      <c r="GZ83" s="299"/>
      <c r="HA83" s="299"/>
      <c r="HB83" s="299"/>
      <c r="HC83" s="299"/>
      <c r="HD83" s="299"/>
      <c r="HE83" s="299"/>
      <c r="HF83" s="299"/>
      <c r="HG83" s="299"/>
      <c r="HH83" s="299"/>
      <c r="HI83" s="299"/>
      <c r="HJ83" s="299"/>
      <c r="HK83" s="299"/>
      <c r="HL83" s="299"/>
      <c r="HM83" s="299"/>
      <c r="HN83" s="299"/>
      <c r="HO83" s="299"/>
      <c r="HP83" s="299"/>
      <c r="HQ83" s="299"/>
      <c r="HR83" s="299"/>
      <c r="HS83" s="299"/>
      <c r="HT83" s="299"/>
      <c r="HU83" s="299"/>
      <c r="HV83" s="299"/>
      <c r="HW83" s="299"/>
      <c r="HX83" s="299"/>
      <c r="HY83" s="299"/>
      <c r="HZ83" s="299"/>
      <c r="IA83" s="299"/>
      <c r="IB83" s="299"/>
      <c r="IC83" s="299"/>
      <c r="ID83" s="299"/>
      <c r="IE83" s="299"/>
      <c r="IF83" s="299"/>
      <c r="IG83" s="299"/>
      <c r="IH83" s="299"/>
      <c r="II83" s="299"/>
      <c r="IJ83" s="299"/>
      <c r="IK83" s="299"/>
      <c r="IL83" s="299"/>
      <c r="IM83" s="299"/>
      <c r="IN83" s="299"/>
      <c r="IO83" s="299"/>
      <c r="IP83" s="299"/>
      <c r="IQ83" s="299"/>
      <c r="IR83" s="299"/>
      <c r="IS83" s="299"/>
      <c r="IT83" s="299"/>
      <c r="IU83" s="299"/>
      <c r="IV83" s="299"/>
    </row>
    <row r="84" s="298" customFormat="1" ht="26.25" customHeight="1" spans="1:256">
      <c r="A84" s="299"/>
      <c r="B84" s="299"/>
      <c r="C84" s="299"/>
      <c r="D84" s="299"/>
      <c r="E84" s="299"/>
      <c r="F84" s="299"/>
      <c r="G84" s="299"/>
      <c r="H84" s="299"/>
      <c r="I84" s="299"/>
      <c r="J84" s="299"/>
      <c r="K84" s="299"/>
      <c r="L84" s="299"/>
      <c r="M84" s="299"/>
      <c r="N84" s="300"/>
      <c r="O84" s="299"/>
      <c r="P84" s="299"/>
      <c r="Q84" s="299"/>
      <c r="R84" s="299"/>
      <c r="S84" s="299"/>
      <c r="T84" s="299"/>
      <c r="U84" s="299"/>
      <c r="V84" s="299"/>
      <c r="W84" s="299"/>
      <c r="X84" s="299"/>
      <c r="Y84" s="299"/>
      <c r="Z84" s="299"/>
      <c r="AA84" s="299"/>
      <c r="AB84" s="299"/>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c r="BH84" s="299"/>
      <c r="BI84" s="299"/>
      <c r="BJ84" s="299"/>
      <c r="BK84" s="299"/>
      <c r="BL84" s="299"/>
      <c r="BM84" s="299"/>
      <c r="BN84" s="299"/>
      <c r="BO84" s="299"/>
      <c r="BP84" s="299"/>
      <c r="BQ84" s="299"/>
      <c r="BR84" s="299"/>
      <c r="BS84" s="299"/>
      <c r="BT84" s="299"/>
      <c r="BU84" s="299"/>
      <c r="BV84" s="299"/>
      <c r="BW84" s="299"/>
      <c r="BX84" s="299"/>
      <c r="BY84" s="299"/>
      <c r="BZ84" s="299"/>
      <c r="CA84" s="299"/>
      <c r="CB84" s="299"/>
      <c r="CC84" s="299"/>
      <c r="CD84" s="299"/>
      <c r="CE84" s="299"/>
      <c r="CF84" s="299"/>
      <c r="CG84" s="299"/>
      <c r="CH84" s="299"/>
      <c r="CI84" s="299"/>
      <c r="CJ84" s="299"/>
      <c r="CK84" s="299"/>
      <c r="CL84" s="299"/>
      <c r="CM84" s="299"/>
      <c r="CN84" s="299"/>
      <c r="CO84" s="299"/>
      <c r="CP84" s="299"/>
      <c r="CQ84" s="299"/>
      <c r="CR84" s="299"/>
      <c r="CS84" s="299"/>
      <c r="CT84" s="299"/>
      <c r="CU84" s="299"/>
      <c r="CV84" s="299"/>
      <c r="CW84" s="299"/>
      <c r="CX84" s="299"/>
      <c r="CY84" s="299"/>
      <c r="CZ84" s="299"/>
      <c r="DA84" s="299"/>
      <c r="DB84" s="299"/>
      <c r="DC84" s="299"/>
      <c r="DD84" s="299"/>
      <c r="DE84" s="299"/>
      <c r="DF84" s="299"/>
      <c r="DG84" s="299"/>
      <c r="DH84" s="299"/>
      <c r="DI84" s="299"/>
      <c r="DJ84" s="299"/>
      <c r="DK84" s="299"/>
      <c r="DL84" s="299"/>
      <c r="DM84" s="299"/>
      <c r="DN84" s="299"/>
      <c r="DO84" s="299"/>
      <c r="DP84" s="299"/>
      <c r="DQ84" s="299"/>
      <c r="DR84" s="299"/>
      <c r="DS84" s="299"/>
      <c r="DT84" s="299"/>
      <c r="DU84" s="299"/>
      <c r="DV84" s="299"/>
      <c r="DW84" s="299"/>
      <c r="DX84" s="299"/>
      <c r="DY84" s="299"/>
      <c r="DZ84" s="299"/>
      <c r="EA84" s="299"/>
      <c r="EB84" s="299"/>
      <c r="EC84" s="299"/>
      <c r="ED84" s="299"/>
      <c r="EE84" s="299"/>
      <c r="EF84" s="299"/>
      <c r="EG84" s="299"/>
      <c r="EH84" s="299"/>
      <c r="EI84" s="299"/>
      <c r="EJ84" s="299"/>
      <c r="EK84" s="299"/>
      <c r="EL84" s="299"/>
      <c r="EM84" s="299"/>
      <c r="EN84" s="299"/>
      <c r="EO84" s="299"/>
      <c r="EP84" s="299"/>
      <c r="EQ84" s="299"/>
      <c r="ER84" s="299"/>
      <c r="ES84" s="299"/>
      <c r="ET84" s="299"/>
      <c r="EU84" s="299"/>
      <c r="EV84" s="299"/>
      <c r="EW84" s="299"/>
      <c r="EX84" s="299"/>
      <c r="EY84" s="299"/>
      <c r="EZ84" s="299"/>
      <c r="FA84" s="299"/>
      <c r="FB84" s="299"/>
      <c r="FC84" s="299"/>
      <c r="FD84" s="299"/>
      <c r="FE84" s="299"/>
      <c r="FF84" s="299"/>
      <c r="FG84" s="299"/>
      <c r="FH84" s="299"/>
      <c r="FI84" s="299"/>
      <c r="FJ84" s="299"/>
      <c r="FK84" s="299"/>
      <c r="FL84" s="299"/>
      <c r="FM84" s="299"/>
      <c r="FN84" s="299"/>
      <c r="FO84" s="299"/>
      <c r="FP84" s="299"/>
      <c r="FQ84" s="299"/>
      <c r="FR84" s="299"/>
      <c r="FS84" s="299"/>
      <c r="FT84" s="299"/>
      <c r="FU84" s="299"/>
      <c r="FV84" s="299"/>
      <c r="FW84" s="299"/>
      <c r="FX84" s="299"/>
      <c r="FY84" s="299"/>
      <c r="FZ84" s="299"/>
      <c r="GA84" s="299"/>
      <c r="GB84" s="299"/>
      <c r="GC84" s="299"/>
      <c r="GD84" s="299"/>
      <c r="GE84" s="299"/>
      <c r="GF84" s="299"/>
      <c r="GG84" s="299"/>
      <c r="GH84" s="299"/>
      <c r="GI84" s="299"/>
      <c r="GJ84" s="299"/>
      <c r="GK84" s="299"/>
      <c r="GL84" s="299"/>
      <c r="GM84" s="299"/>
      <c r="GN84" s="299"/>
      <c r="GO84" s="299"/>
      <c r="GP84" s="299"/>
      <c r="GQ84" s="299"/>
      <c r="GR84" s="299"/>
      <c r="GS84" s="299"/>
      <c r="GT84" s="299"/>
      <c r="GU84" s="299"/>
      <c r="GV84" s="299"/>
      <c r="GW84" s="299"/>
      <c r="GX84" s="299"/>
      <c r="GY84" s="299"/>
      <c r="GZ84" s="299"/>
      <c r="HA84" s="299"/>
      <c r="HB84" s="299"/>
      <c r="HC84" s="299"/>
      <c r="HD84" s="299"/>
      <c r="HE84" s="299"/>
      <c r="HF84" s="299"/>
      <c r="HG84" s="299"/>
      <c r="HH84" s="299"/>
      <c r="HI84" s="299"/>
      <c r="HJ84" s="299"/>
      <c r="HK84" s="299"/>
      <c r="HL84" s="299"/>
      <c r="HM84" s="299"/>
      <c r="HN84" s="299"/>
      <c r="HO84" s="299"/>
      <c r="HP84" s="299"/>
      <c r="HQ84" s="299"/>
      <c r="HR84" s="299"/>
      <c r="HS84" s="299"/>
      <c r="HT84" s="299"/>
      <c r="HU84" s="299"/>
      <c r="HV84" s="299"/>
      <c r="HW84" s="299"/>
      <c r="HX84" s="299"/>
      <c r="HY84" s="299"/>
      <c r="HZ84" s="299"/>
      <c r="IA84" s="299"/>
      <c r="IB84" s="299"/>
      <c r="IC84" s="299"/>
      <c r="ID84" s="299"/>
      <c r="IE84" s="299"/>
      <c r="IF84" s="299"/>
      <c r="IG84" s="299"/>
      <c r="IH84" s="299"/>
      <c r="II84" s="299"/>
      <c r="IJ84" s="299"/>
      <c r="IK84" s="299"/>
      <c r="IL84" s="299"/>
      <c r="IM84" s="299"/>
      <c r="IN84" s="299"/>
      <c r="IO84" s="299"/>
      <c r="IP84" s="299"/>
      <c r="IQ84" s="299"/>
      <c r="IR84" s="299"/>
      <c r="IS84" s="299"/>
      <c r="IT84" s="299"/>
      <c r="IU84" s="299"/>
      <c r="IV84" s="299"/>
    </row>
    <row r="85" s="298" customFormat="1" ht="26.25" customHeight="1" spans="1:256">
      <c r="A85" s="299"/>
      <c r="B85" s="299"/>
      <c r="C85" s="299"/>
      <c r="D85" s="299"/>
      <c r="E85" s="299"/>
      <c r="F85" s="299"/>
      <c r="G85" s="299"/>
      <c r="H85" s="299"/>
      <c r="I85" s="299"/>
      <c r="J85" s="299"/>
      <c r="K85" s="299"/>
      <c r="L85" s="299"/>
      <c r="M85" s="299"/>
      <c r="N85" s="300"/>
      <c r="O85" s="299"/>
      <c r="P85" s="299"/>
      <c r="Q85" s="299"/>
      <c r="R85" s="299"/>
      <c r="S85" s="299"/>
      <c r="T85" s="299"/>
      <c r="U85" s="299"/>
      <c r="V85" s="299"/>
      <c r="W85" s="299"/>
      <c r="X85" s="299"/>
      <c r="Y85" s="299"/>
      <c r="Z85" s="299"/>
      <c r="AA85" s="299"/>
      <c r="AB85" s="299"/>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299"/>
      <c r="BU85" s="299"/>
      <c r="BV85" s="299"/>
      <c r="BW85" s="299"/>
      <c r="BX85" s="299"/>
      <c r="BY85" s="299"/>
      <c r="BZ85" s="299"/>
      <c r="CA85" s="299"/>
      <c r="CB85" s="299"/>
      <c r="CC85" s="299"/>
      <c r="CD85" s="299"/>
      <c r="CE85" s="299"/>
      <c r="CF85" s="299"/>
      <c r="CG85" s="299"/>
      <c r="CH85" s="299"/>
      <c r="CI85" s="299"/>
      <c r="CJ85" s="299"/>
      <c r="CK85" s="299"/>
      <c r="CL85" s="299"/>
      <c r="CM85" s="299"/>
      <c r="CN85" s="299"/>
      <c r="CO85" s="299"/>
      <c r="CP85" s="299"/>
      <c r="CQ85" s="299"/>
      <c r="CR85" s="299"/>
      <c r="CS85" s="299"/>
      <c r="CT85" s="299"/>
      <c r="CU85" s="299"/>
      <c r="CV85" s="299"/>
      <c r="CW85" s="299"/>
      <c r="CX85" s="299"/>
      <c r="CY85" s="299"/>
      <c r="CZ85" s="299"/>
      <c r="DA85" s="299"/>
      <c r="DB85" s="299"/>
      <c r="DC85" s="299"/>
      <c r="DD85" s="299"/>
      <c r="DE85" s="299"/>
      <c r="DF85" s="299"/>
      <c r="DG85" s="299"/>
      <c r="DH85" s="299"/>
      <c r="DI85" s="299"/>
      <c r="DJ85" s="299"/>
      <c r="DK85" s="299"/>
      <c r="DL85" s="299"/>
      <c r="DM85" s="299"/>
      <c r="DN85" s="299"/>
      <c r="DO85" s="299"/>
      <c r="DP85" s="299"/>
      <c r="DQ85" s="299"/>
      <c r="DR85" s="299"/>
      <c r="DS85" s="299"/>
      <c r="DT85" s="299"/>
      <c r="DU85" s="299"/>
      <c r="DV85" s="299"/>
      <c r="DW85" s="299"/>
      <c r="DX85" s="299"/>
      <c r="DY85" s="299"/>
      <c r="DZ85" s="299"/>
      <c r="EA85" s="299"/>
      <c r="EB85" s="299"/>
      <c r="EC85" s="299"/>
      <c r="ED85" s="299"/>
      <c r="EE85" s="299"/>
      <c r="EF85" s="299"/>
      <c r="EG85" s="299"/>
      <c r="EH85" s="299"/>
      <c r="EI85" s="299"/>
      <c r="EJ85" s="299"/>
      <c r="EK85" s="299"/>
      <c r="EL85" s="299"/>
      <c r="EM85" s="299"/>
      <c r="EN85" s="299"/>
      <c r="EO85" s="299"/>
      <c r="EP85" s="299"/>
      <c r="EQ85" s="299"/>
      <c r="ER85" s="299"/>
      <c r="ES85" s="299"/>
      <c r="ET85" s="299"/>
      <c r="EU85" s="299"/>
      <c r="EV85" s="299"/>
      <c r="EW85" s="299"/>
      <c r="EX85" s="299"/>
      <c r="EY85" s="299"/>
      <c r="EZ85" s="299"/>
      <c r="FA85" s="299"/>
      <c r="FB85" s="299"/>
      <c r="FC85" s="299"/>
      <c r="FD85" s="299"/>
      <c r="FE85" s="299"/>
      <c r="FF85" s="299"/>
      <c r="FG85" s="299"/>
      <c r="FH85" s="299"/>
      <c r="FI85" s="299"/>
      <c r="FJ85" s="299"/>
      <c r="FK85" s="299"/>
      <c r="FL85" s="299"/>
      <c r="FM85" s="299"/>
      <c r="FN85" s="299"/>
      <c r="FO85" s="299"/>
      <c r="FP85" s="299"/>
      <c r="FQ85" s="299"/>
      <c r="FR85" s="299"/>
      <c r="FS85" s="299"/>
      <c r="FT85" s="299"/>
      <c r="FU85" s="299"/>
      <c r="FV85" s="299"/>
      <c r="FW85" s="299"/>
      <c r="FX85" s="299"/>
      <c r="FY85" s="299"/>
      <c r="FZ85" s="299"/>
      <c r="GA85" s="299"/>
      <c r="GB85" s="299"/>
      <c r="GC85" s="299"/>
      <c r="GD85" s="299"/>
      <c r="GE85" s="299"/>
      <c r="GF85" s="299"/>
      <c r="GG85" s="299"/>
      <c r="GH85" s="299"/>
      <c r="GI85" s="299"/>
      <c r="GJ85" s="299"/>
      <c r="GK85" s="299"/>
      <c r="GL85" s="299"/>
      <c r="GM85" s="299"/>
      <c r="GN85" s="299"/>
      <c r="GO85" s="299"/>
      <c r="GP85" s="299"/>
      <c r="GQ85" s="299"/>
      <c r="GR85" s="299"/>
      <c r="GS85" s="299"/>
      <c r="GT85" s="299"/>
      <c r="GU85" s="299"/>
      <c r="GV85" s="299"/>
      <c r="GW85" s="299"/>
      <c r="GX85" s="299"/>
      <c r="GY85" s="299"/>
      <c r="GZ85" s="299"/>
      <c r="HA85" s="299"/>
      <c r="HB85" s="299"/>
      <c r="HC85" s="299"/>
      <c r="HD85" s="299"/>
      <c r="HE85" s="299"/>
      <c r="HF85" s="299"/>
      <c r="HG85" s="299"/>
      <c r="HH85" s="299"/>
      <c r="HI85" s="299"/>
      <c r="HJ85" s="299"/>
      <c r="HK85" s="299"/>
      <c r="HL85" s="299"/>
      <c r="HM85" s="299"/>
      <c r="HN85" s="299"/>
      <c r="HO85" s="299"/>
      <c r="HP85" s="299"/>
      <c r="HQ85" s="299"/>
      <c r="HR85" s="299"/>
      <c r="HS85" s="299"/>
      <c r="HT85" s="299"/>
      <c r="HU85" s="299"/>
      <c r="HV85" s="299"/>
      <c r="HW85" s="299"/>
      <c r="HX85" s="299"/>
      <c r="HY85" s="299"/>
      <c r="HZ85" s="299"/>
      <c r="IA85" s="299"/>
      <c r="IB85" s="299"/>
      <c r="IC85" s="299"/>
      <c r="ID85" s="299"/>
      <c r="IE85" s="299"/>
      <c r="IF85" s="299"/>
      <c r="IG85" s="299"/>
      <c r="IH85" s="299"/>
      <c r="II85" s="299"/>
      <c r="IJ85" s="299"/>
      <c r="IK85" s="299"/>
      <c r="IL85" s="299"/>
      <c r="IM85" s="299"/>
      <c r="IN85" s="299"/>
      <c r="IO85" s="299"/>
      <c r="IP85" s="299"/>
      <c r="IQ85" s="299"/>
      <c r="IR85" s="299"/>
      <c r="IS85" s="299"/>
      <c r="IT85" s="299"/>
      <c r="IU85" s="299"/>
      <c r="IV85" s="299"/>
    </row>
    <row r="86" s="298" customFormat="1" ht="26.25" customHeight="1" spans="1:256">
      <c r="A86" s="299"/>
      <c r="B86" s="299"/>
      <c r="C86" s="299"/>
      <c r="D86" s="299"/>
      <c r="E86" s="299"/>
      <c r="F86" s="299"/>
      <c r="G86" s="299"/>
      <c r="H86" s="299"/>
      <c r="I86" s="299"/>
      <c r="J86" s="299"/>
      <c r="K86" s="299"/>
      <c r="L86" s="299"/>
      <c r="M86" s="299"/>
      <c r="N86" s="300"/>
      <c r="O86" s="299"/>
      <c r="P86" s="299"/>
      <c r="Q86" s="299"/>
      <c r="R86" s="299"/>
      <c r="S86" s="299"/>
      <c r="T86" s="299"/>
      <c r="U86" s="299"/>
      <c r="V86" s="299"/>
      <c r="W86" s="299"/>
      <c r="X86" s="299"/>
      <c r="Y86" s="299"/>
      <c r="Z86" s="299"/>
      <c r="AA86" s="299"/>
      <c r="AB86" s="299"/>
      <c r="AC86" s="299"/>
      <c r="AD86" s="299"/>
      <c r="AE86" s="299"/>
      <c r="AF86" s="299"/>
      <c r="AG86" s="299"/>
      <c r="AH86" s="299"/>
      <c r="AI86" s="299"/>
      <c r="AJ86" s="299"/>
      <c r="AK86" s="299"/>
      <c r="AL86" s="299"/>
      <c r="AM86" s="299"/>
      <c r="AN86" s="299"/>
      <c r="AO86" s="299"/>
      <c r="AP86" s="299"/>
      <c r="AQ86" s="299"/>
      <c r="AR86" s="299"/>
      <c r="AS86" s="299"/>
      <c r="AT86" s="299"/>
      <c r="AU86" s="299"/>
      <c r="AV86" s="299"/>
      <c r="AW86" s="299"/>
      <c r="AX86" s="299"/>
      <c r="AY86" s="299"/>
      <c r="AZ86" s="299"/>
      <c r="BA86" s="299"/>
      <c r="BB86" s="299"/>
      <c r="BC86" s="299"/>
      <c r="BD86" s="299"/>
      <c r="BE86" s="299"/>
      <c r="BF86" s="299"/>
      <c r="BG86" s="299"/>
      <c r="BH86" s="299"/>
      <c r="BI86" s="299"/>
      <c r="BJ86" s="299"/>
      <c r="BK86" s="299"/>
      <c r="BL86" s="299"/>
      <c r="BM86" s="299"/>
      <c r="BN86" s="299"/>
      <c r="BO86" s="299"/>
      <c r="BP86" s="299"/>
      <c r="BQ86" s="299"/>
      <c r="BR86" s="299"/>
      <c r="BS86" s="299"/>
      <c r="BT86" s="299"/>
      <c r="BU86" s="299"/>
      <c r="BV86" s="299"/>
      <c r="BW86" s="299"/>
      <c r="BX86" s="299"/>
      <c r="BY86" s="299"/>
      <c r="BZ86" s="299"/>
      <c r="CA86" s="299"/>
      <c r="CB86" s="299"/>
      <c r="CC86" s="299"/>
      <c r="CD86" s="299"/>
      <c r="CE86" s="299"/>
      <c r="CF86" s="299"/>
      <c r="CG86" s="299"/>
      <c r="CH86" s="299"/>
      <c r="CI86" s="299"/>
      <c r="CJ86" s="299"/>
      <c r="CK86" s="299"/>
      <c r="CL86" s="299"/>
      <c r="CM86" s="299"/>
      <c r="CN86" s="299"/>
      <c r="CO86" s="299"/>
      <c r="CP86" s="299"/>
      <c r="CQ86" s="299"/>
      <c r="CR86" s="299"/>
      <c r="CS86" s="299"/>
      <c r="CT86" s="299"/>
      <c r="CU86" s="299"/>
      <c r="CV86" s="299"/>
      <c r="CW86" s="299"/>
      <c r="CX86" s="299"/>
      <c r="CY86" s="299"/>
      <c r="CZ86" s="299"/>
      <c r="DA86" s="299"/>
      <c r="DB86" s="299"/>
      <c r="DC86" s="299"/>
      <c r="DD86" s="299"/>
      <c r="DE86" s="299"/>
      <c r="DF86" s="299"/>
      <c r="DG86" s="299"/>
      <c r="DH86" s="299"/>
      <c r="DI86" s="299"/>
      <c r="DJ86" s="299"/>
      <c r="DK86" s="299"/>
      <c r="DL86" s="299"/>
      <c r="DM86" s="299"/>
      <c r="DN86" s="299"/>
      <c r="DO86" s="299"/>
      <c r="DP86" s="299"/>
      <c r="DQ86" s="299"/>
      <c r="DR86" s="299"/>
      <c r="DS86" s="299"/>
      <c r="DT86" s="299"/>
      <c r="DU86" s="299"/>
      <c r="DV86" s="299"/>
      <c r="DW86" s="299"/>
      <c r="DX86" s="299"/>
      <c r="DY86" s="299"/>
      <c r="DZ86" s="299"/>
      <c r="EA86" s="299"/>
      <c r="EB86" s="299"/>
      <c r="EC86" s="299"/>
      <c r="ED86" s="299"/>
      <c r="EE86" s="299"/>
      <c r="EF86" s="299"/>
      <c r="EG86" s="299"/>
      <c r="EH86" s="299"/>
      <c r="EI86" s="299"/>
      <c r="EJ86" s="299"/>
      <c r="EK86" s="299"/>
      <c r="EL86" s="299"/>
      <c r="EM86" s="299"/>
      <c r="EN86" s="299"/>
      <c r="EO86" s="299"/>
      <c r="EP86" s="299"/>
      <c r="EQ86" s="299"/>
      <c r="ER86" s="299"/>
      <c r="ES86" s="299"/>
      <c r="ET86" s="299"/>
      <c r="EU86" s="299"/>
      <c r="EV86" s="299"/>
      <c r="EW86" s="299"/>
      <c r="EX86" s="299"/>
      <c r="EY86" s="299"/>
      <c r="EZ86" s="299"/>
      <c r="FA86" s="299"/>
      <c r="FB86" s="299"/>
      <c r="FC86" s="299"/>
      <c r="FD86" s="299"/>
      <c r="FE86" s="299"/>
      <c r="FF86" s="299"/>
      <c r="FG86" s="299"/>
      <c r="FH86" s="299"/>
      <c r="FI86" s="299"/>
      <c r="FJ86" s="299"/>
      <c r="FK86" s="299"/>
      <c r="FL86" s="299"/>
      <c r="FM86" s="299"/>
      <c r="FN86" s="299"/>
      <c r="FO86" s="299"/>
      <c r="FP86" s="299"/>
      <c r="FQ86" s="299"/>
      <c r="FR86" s="299"/>
      <c r="FS86" s="299"/>
      <c r="FT86" s="299"/>
      <c r="FU86" s="299"/>
      <c r="FV86" s="299"/>
      <c r="FW86" s="299"/>
      <c r="FX86" s="299"/>
      <c r="FY86" s="299"/>
      <c r="FZ86" s="299"/>
      <c r="GA86" s="299"/>
      <c r="GB86" s="299"/>
      <c r="GC86" s="299"/>
      <c r="GD86" s="299"/>
      <c r="GE86" s="299"/>
      <c r="GF86" s="299"/>
      <c r="GG86" s="299"/>
      <c r="GH86" s="299"/>
      <c r="GI86" s="299"/>
      <c r="GJ86" s="299"/>
      <c r="GK86" s="299"/>
      <c r="GL86" s="299"/>
      <c r="GM86" s="299"/>
      <c r="GN86" s="299"/>
      <c r="GO86" s="299"/>
      <c r="GP86" s="299"/>
      <c r="GQ86" s="299"/>
      <c r="GR86" s="299"/>
      <c r="GS86" s="299"/>
      <c r="GT86" s="299"/>
      <c r="GU86" s="299"/>
      <c r="GV86" s="299"/>
      <c r="GW86" s="299"/>
      <c r="GX86" s="299"/>
      <c r="GY86" s="299"/>
      <c r="GZ86" s="299"/>
      <c r="HA86" s="299"/>
      <c r="HB86" s="299"/>
      <c r="HC86" s="299"/>
      <c r="HD86" s="299"/>
      <c r="HE86" s="299"/>
      <c r="HF86" s="299"/>
      <c r="HG86" s="299"/>
      <c r="HH86" s="299"/>
      <c r="HI86" s="299"/>
      <c r="HJ86" s="299"/>
      <c r="HK86" s="299"/>
      <c r="HL86" s="299"/>
      <c r="HM86" s="299"/>
      <c r="HN86" s="299"/>
      <c r="HO86" s="299"/>
      <c r="HP86" s="299"/>
      <c r="HQ86" s="299"/>
      <c r="HR86" s="299"/>
      <c r="HS86" s="299"/>
      <c r="HT86" s="299"/>
      <c r="HU86" s="299"/>
      <c r="HV86" s="299"/>
      <c r="HW86" s="299"/>
      <c r="HX86" s="299"/>
      <c r="HY86" s="299"/>
      <c r="HZ86" s="299"/>
      <c r="IA86" s="299"/>
      <c r="IB86" s="299"/>
      <c r="IC86" s="299"/>
      <c r="ID86" s="299"/>
      <c r="IE86" s="299"/>
      <c r="IF86" s="299"/>
      <c r="IG86" s="299"/>
      <c r="IH86" s="299"/>
      <c r="II86" s="299"/>
      <c r="IJ86" s="299"/>
      <c r="IK86" s="299"/>
      <c r="IL86" s="299"/>
      <c r="IM86" s="299"/>
      <c r="IN86" s="299"/>
      <c r="IO86" s="299"/>
      <c r="IP86" s="299"/>
      <c r="IQ86" s="299"/>
      <c r="IR86" s="299"/>
      <c r="IS86" s="299"/>
      <c r="IT86" s="299"/>
      <c r="IU86" s="299"/>
      <c r="IV86" s="299"/>
    </row>
    <row r="87" s="298" customFormat="1" ht="26.25" customHeight="1" spans="1:256">
      <c r="A87" s="299"/>
      <c r="B87" s="299"/>
      <c r="C87" s="299"/>
      <c r="D87" s="299"/>
      <c r="E87" s="299"/>
      <c r="F87" s="299"/>
      <c r="G87" s="299"/>
      <c r="H87" s="299"/>
      <c r="I87" s="299"/>
      <c r="J87" s="299"/>
      <c r="K87" s="299"/>
      <c r="L87" s="299"/>
      <c r="M87" s="299"/>
      <c r="N87" s="300"/>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299"/>
      <c r="BK87" s="299"/>
      <c r="BL87" s="299"/>
      <c r="BM87" s="299"/>
      <c r="BN87" s="299"/>
      <c r="BO87" s="299"/>
      <c r="BP87" s="299"/>
      <c r="BQ87" s="299"/>
      <c r="BR87" s="299"/>
      <c r="BS87" s="299"/>
      <c r="BT87" s="299"/>
      <c r="BU87" s="299"/>
      <c r="BV87" s="299"/>
      <c r="BW87" s="299"/>
      <c r="BX87" s="299"/>
      <c r="BY87" s="299"/>
      <c r="BZ87" s="299"/>
      <c r="CA87" s="299"/>
      <c r="CB87" s="299"/>
      <c r="CC87" s="299"/>
      <c r="CD87" s="299"/>
      <c r="CE87" s="299"/>
      <c r="CF87" s="299"/>
      <c r="CG87" s="299"/>
      <c r="CH87" s="299"/>
      <c r="CI87" s="299"/>
      <c r="CJ87" s="299"/>
      <c r="CK87" s="299"/>
      <c r="CL87" s="299"/>
      <c r="CM87" s="299"/>
      <c r="CN87" s="299"/>
      <c r="CO87" s="299"/>
      <c r="CP87" s="299"/>
      <c r="CQ87" s="299"/>
      <c r="CR87" s="299"/>
      <c r="CS87" s="299"/>
      <c r="CT87" s="299"/>
      <c r="CU87" s="299"/>
      <c r="CV87" s="299"/>
      <c r="CW87" s="299"/>
      <c r="CX87" s="299"/>
      <c r="CY87" s="299"/>
      <c r="CZ87" s="299"/>
      <c r="DA87" s="299"/>
      <c r="DB87" s="299"/>
      <c r="DC87" s="299"/>
      <c r="DD87" s="299"/>
      <c r="DE87" s="299"/>
      <c r="DF87" s="299"/>
      <c r="DG87" s="299"/>
      <c r="DH87" s="299"/>
      <c r="DI87" s="299"/>
      <c r="DJ87" s="299"/>
      <c r="DK87" s="299"/>
      <c r="DL87" s="299"/>
      <c r="DM87" s="299"/>
      <c r="DN87" s="299"/>
      <c r="DO87" s="299"/>
      <c r="DP87" s="299"/>
      <c r="DQ87" s="299"/>
      <c r="DR87" s="299"/>
      <c r="DS87" s="299"/>
      <c r="DT87" s="299"/>
      <c r="DU87" s="299"/>
      <c r="DV87" s="299"/>
      <c r="DW87" s="299"/>
      <c r="DX87" s="299"/>
      <c r="DY87" s="299"/>
      <c r="DZ87" s="299"/>
      <c r="EA87" s="299"/>
      <c r="EB87" s="299"/>
      <c r="EC87" s="299"/>
      <c r="ED87" s="299"/>
      <c r="EE87" s="299"/>
      <c r="EF87" s="299"/>
      <c r="EG87" s="299"/>
      <c r="EH87" s="299"/>
      <c r="EI87" s="299"/>
      <c r="EJ87" s="299"/>
      <c r="EK87" s="299"/>
      <c r="EL87" s="299"/>
      <c r="EM87" s="299"/>
      <c r="EN87" s="299"/>
      <c r="EO87" s="299"/>
      <c r="EP87" s="299"/>
      <c r="EQ87" s="299"/>
      <c r="ER87" s="299"/>
      <c r="ES87" s="299"/>
      <c r="ET87" s="299"/>
      <c r="EU87" s="299"/>
      <c r="EV87" s="299"/>
      <c r="EW87" s="299"/>
      <c r="EX87" s="299"/>
      <c r="EY87" s="299"/>
      <c r="EZ87" s="299"/>
      <c r="FA87" s="299"/>
      <c r="FB87" s="299"/>
      <c r="FC87" s="299"/>
      <c r="FD87" s="299"/>
      <c r="FE87" s="299"/>
      <c r="FF87" s="299"/>
      <c r="FG87" s="299"/>
      <c r="FH87" s="299"/>
      <c r="FI87" s="299"/>
      <c r="FJ87" s="299"/>
      <c r="FK87" s="299"/>
      <c r="FL87" s="299"/>
      <c r="FM87" s="299"/>
      <c r="FN87" s="299"/>
      <c r="FO87" s="299"/>
      <c r="FP87" s="299"/>
      <c r="FQ87" s="299"/>
      <c r="FR87" s="299"/>
      <c r="FS87" s="299"/>
      <c r="FT87" s="299"/>
      <c r="FU87" s="299"/>
      <c r="FV87" s="299"/>
      <c r="FW87" s="299"/>
      <c r="FX87" s="299"/>
      <c r="FY87" s="299"/>
      <c r="FZ87" s="299"/>
      <c r="GA87" s="299"/>
      <c r="GB87" s="299"/>
      <c r="GC87" s="299"/>
      <c r="GD87" s="299"/>
      <c r="GE87" s="299"/>
      <c r="GF87" s="299"/>
      <c r="GG87" s="299"/>
      <c r="GH87" s="299"/>
      <c r="GI87" s="299"/>
      <c r="GJ87" s="299"/>
      <c r="GK87" s="299"/>
      <c r="GL87" s="299"/>
      <c r="GM87" s="299"/>
      <c r="GN87" s="299"/>
      <c r="GO87" s="299"/>
      <c r="GP87" s="299"/>
      <c r="GQ87" s="299"/>
      <c r="GR87" s="299"/>
      <c r="GS87" s="299"/>
      <c r="GT87" s="299"/>
      <c r="GU87" s="299"/>
      <c r="GV87" s="299"/>
      <c r="GW87" s="299"/>
      <c r="GX87" s="299"/>
      <c r="GY87" s="299"/>
      <c r="GZ87" s="299"/>
      <c r="HA87" s="299"/>
      <c r="HB87" s="299"/>
      <c r="HC87" s="299"/>
      <c r="HD87" s="299"/>
      <c r="HE87" s="299"/>
      <c r="HF87" s="299"/>
      <c r="HG87" s="299"/>
      <c r="HH87" s="299"/>
      <c r="HI87" s="299"/>
      <c r="HJ87" s="299"/>
      <c r="HK87" s="299"/>
      <c r="HL87" s="299"/>
      <c r="HM87" s="299"/>
      <c r="HN87" s="299"/>
      <c r="HO87" s="299"/>
      <c r="HP87" s="299"/>
      <c r="HQ87" s="299"/>
      <c r="HR87" s="299"/>
      <c r="HS87" s="299"/>
      <c r="HT87" s="299"/>
      <c r="HU87" s="299"/>
      <c r="HV87" s="299"/>
      <c r="HW87" s="299"/>
      <c r="HX87" s="299"/>
      <c r="HY87" s="299"/>
      <c r="HZ87" s="299"/>
      <c r="IA87" s="299"/>
      <c r="IB87" s="299"/>
      <c r="IC87" s="299"/>
      <c r="ID87" s="299"/>
      <c r="IE87" s="299"/>
      <c r="IF87" s="299"/>
      <c r="IG87" s="299"/>
      <c r="IH87" s="299"/>
      <c r="II87" s="299"/>
      <c r="IJ87" s="299"/>
      <c r="IK87" s="299"/>
      <c r="IL87" s="299"/>
      <c r="IM87" s="299"/>
      <c r="IN87" s="299"/>
      <c r="IO87" s="299"/>
      <c r="IP87" s="299"/>
      <c r="IQ87" s="299"/>
      <c r="IR87" s="299"/>
      <c r="IS87" s="299"/>
      <c r="IT87" s="299"/>
      <c r="IU87" s="299"/>
      <c r="IV87" s="299"/>
    </row>
    <row r="88" s="298" customFormat="1" ht="26.25" customHeight="1" spans="1:256">
      <c r="A88" s="299"/>
      <c r="B88" s="299"/>
      <c r="C88" s="299"/>
      <c r="D88" s="299"/>
      <c r="E88" s="299"/>
      <c r="F88" s="299"/>
      <c r="G88" s="299"/>
      <c r="H88" s="299"/>
      <c r="I88" s="299"/>
      <c r="J88" s="299"/>
      <c r="K88" s="299"/>
      <c r="L88" s="299"/>
      <c r="M88" s="299"/>
      <c r="N88" s="300"/>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c r="AP88" s="299"/>
      <c r="AQ88" s="299"/>
      <c r="AR88" s="299"/>
      <c r="AS88" s="299"/>
      <c r="AT88" s="299"/>
      <c r="AU88" s="299"/>
      <c r="AV88" s="299"/>
      <c r="AW88" s="299"/>
      <c r="AX88" s="299"/>
      <c r="AY88" s="299"/>
      <c r="AZ88" s="299"/>
      <c r="BA88" s="299"/>
      <c r="BB88" s="299"/>
      <c r="BC88" s="299"/>
      <c r="BD88" s="299"/>
      <c r="BE88" s="299"/>
      <c r="BF88" s="299"/>
      <c r="BG88" s="299"/>
      <c r="BH88" s="299"/>
      <c r="BI88" s="299"/>
      <c r="BJ88" s="299"/>
      <c r="BK88" s="299"/>
      <c r="BL88" s="299"/>
      <c r="BM88" s="299"/>
      <c r="BN88" s="299"/>
      <c r="BO88" s="299"/>
      <c r="BP88" s="299"/>
      <c r="BQ88" s="299"/>
      <c r="BR88" s="299"/>
      <c r="BS88" s="299"/>
      <c r="BT88" s="299"/>
      <c r="BU88" s="299"/>
      <c r="BV88" s="299"/>
      <c r="BW88" s="299"/>
      <c r="BX88" s="299"/>
      <c r="BY88" s="299"/>
      <c r="BZ88" s="299"/>
      <c r="CA88" s="299"/>
      <c r="CB88" s="299"/>
      <c r="CC88" s="299"/>
      <c r="CD88" s="299"/>
      <c r="CE88" s="299"/>
      <c r="CF88" s="299"/>
      <c r="CG88" s="299"/>
      <c r="CH88" s="299"/>
      <c r="CI88" s="299"/>
      <c r="CJ88" s="299"/>
      <c r="CK88" s="299"/>
      <c r="CL88" s="299"/>
      <c r="CM88" s="299"/>
      <c r="CN88" s="299"/>
      <c r="CO88" s="299"/>
      <c r="CP88" s="299"/>
      <c r="CQ88" s="299"/>
      <c r="CR88" s="299"/>
      <c r="CS88" s="299"/>
      <c r="CT88" s="299"/>
      <c r="CU88" s="299"/>
      <c r="CV88" s="299"/>
      <c r="CW88" s="299"/>
      <c r="CX88" s="299"/>
      <c r="CY88" s="299"/>
      <c r="CZ88" s="299"/>
      <c r="DA88" s="299"/>
      <c r="DB88" s="299"/>
      <c r="DC88" s="299"/>
      <c r="DD88" s="299"/>
      <c r="DE88" s="299"/>
      <c r="DF88" s="299"/>
      <c r="DG88" s="299"/>
      <c r="DH88" s="299"/>
      <c r="DI88" s="299"/>
      <c r="DJ88" s="299"/>
      <c r="DK88" s="299"/>
      <c r="DL88" s="299"/>
      <c r="DM88" s="299"/>
      <c r="DN88" s="299"/>
      <c r="DO88" s="299"/>
      <c r="DP88" s="299"/>
      <c r="DQ88" s="299"/>
      <c r="DR88" s="299"/>
      <c r="DS88" s="299"/>
      <c r="DT88" s="299"/>
      <c r="DU88" s="299"/>
      <c r="DV88" s="299"/>
      <c r="DW88" s="299"/>
      <c r="DX88" s="299"/>
      <c r="DY88" s="299"/>
      <c r="DZ88" s="299"/>
      <c r="EA88" s="299"/>
      <c r="EB88" s="299"/>
      <c r="EC88" s="299"/>
      <c r="ED88" s="299"/>
      <c r="EE88" s="299"/>
      <c r="EF88" s="299"/>
      <c r="EG88" s="299"/>
      <c r="EH88" s="299"/>
      <c r="EI88" s="299"/>
      <c r="EJ88" s="299"/>
      <c r="EK88" s="299"/>
      <c r="EL88" s="299"/>
      <c r="EM88" s="299"/>
      <c r="EN88" s="299"/>
      <c r="EO88" s="299"/>
      <c r="EP88" s="299"/>
      <c r="EQ88" s="299"/>
      <c r="ER88" s="299"/>
      <c r="ES88" s="299"/>
      <c r="ET88" s="299"/>
      <c r="EU88" s="299"/>
      <c r="EV88" s="299"/>
      <c r="EW88" s="299"/>
      <c r="EX88" s="299"/>
      <c r="EY88" s="299"/>
      <c r="EZ88" s="299"/>
      <c r="FA88" s="299"/>
      <c r="FB88" s="299"/>
      <c r="FC88" s="299"/>
      <c r="FD88" s="299"/>
      <c r="FE88" s="299"/>
      <c r="FF88" s="299"/>
      <c r="FG88" s="299"/>
      <c r="FH88" s="299"/>
      <c r="FI88" s="299"/>
      <c r="FJ88" s="299"/>
      <c r="FK88" s="299"/>
      <c r="FL88" s="299"/>
      <c r="FM88" s="299"/>
      <c r="FN88" s="299"/>
      <c r="FO88" s="299"/>
      <c r="FP88" s="299"/>
      <c r="FQ88" s="299"/>
      <c r="FR88" s="299"/>
      <c r="FS88" s="299"/>
      <c r="FT88" s="299"/>
      <c r="FU88" s="299"/>
      <c r="FV88" s="299"/>
      <c r="FW88" s="299"/>
      <c r="FX88" s="299"/>
      <c r="FY88" s="299"/>
      <c r="FZ88" s="299"/>
      <c r="GA88" s="299"/>
      <c r="GB88" s="299"/>
      <c r="GC88" s="299"/>
      <c r="GD88" s="299"/>
      <c r="GE88" s="299"/>
      <c r="GF88" s="299"/>
      <c r="GG88" s="299"/>
      <c r="GH88" s="299"/>
      <c r="GI88" s="299"/>
      <c r="GJ88" s="299"/>
      <c r="GK88" s="299"/>
      <c r="GL88" s="299"/>
      <c r="GM88" s="299"/>
      <c r="GN88" s="299"/>
      <c r="GO88" s="299"/>
      <c r="GP88" s="299"/>
      <c r="GQ88" s="299"/>
      <c r="GR88" s="299"/>
      <c r="GS88" s="299"/>
      <c r="GT88" s="299"/>
      <c r="GU88" s="299"/>
      <c r="GV88" s="299"/>
      <c r="GW88" s="299"/>
      <c r="GX88" s="299"/>
      <c r="GY88" s="299"/>
      <c r="GZ88" s="299"/>
      <c r="HA88" s="299"/>
      <c r="HB88" s="299"/>
      <c r="HC88" s="299"/>
      <c r="HD88" s="299"/>
      <c r="HE88" s="299"/>
      <c r="HF88" s="299"/>
      <c r="HG88" s="299"/>
      <c r="HH88" s="299"/>
      <c r="HI88" s="299"/>
      <c r="HJ88" s="299"/>
      <c r="HK88" s="299"/>
      <c r="HL88" s="299"/>
      <c r="HM88" s="299"/>
      <c r="HN88" s="299"/>
      <c r="HO88" s="299"/>
      <c r="HP88" s="299"/>
      <c r="HQ88" s="299"/>
      <c r="HR88" s="299"/>
      <c r="HS88" s="299"/>
      <c r="HT88" s="299"/>
      <c r="HU88" s="299"/>
      <c r="HV88" s="299"/>
      <c r="HW88" s="299"/>
      <c r="HX88" s="299"/>
      <c r="HY88" s="299"/>
      <c r="HZ88" s="299"/>
      <c r="IA88" s="299"/>
      <c r="IB88" s="299"/>
      <c r="IC88" s="299"/>
      <c r="ID88" s="299"/>
      <c r="IE88" s="299"/>
      <c r="IF88" s="299"/>
      <c r="IG88" s="299"/>
      <c r="IH88" s="299"/>
      <c r="II88" s="299"/>
      <c r="IJ88" s="299"/>
      <c r="IK88" s="299"/>
      <c r="IL88" s="299"/>
      <c r="IM88" s="299"/>
      <c r="IN88" s="299"/>
      <c r="IO88" s="299"/>
      <c r="IP88" s="299"/>
      <c r="IQ88" s="299"/>
      <c r="IR88" s="299"/>
      <c r="IS88" s="299"/>
      <c r="IT88" s="299"/>
      <c r="IU88" s="299"/>
      <c r="IV88" s="299"/>
    </row>
    <row r="89" s="298" customFormat="1" ht="26.25" customHeight="1" spans="1:256">
      <c r="A89" s="299"/>
      <c r="B89" s="299"/>
      <c r="C89" s="299"/>
      <c r="D89" s="299"/>
      <c r="E89" s="299"/>
      <c r="F89" s="299"/>
      <c r="G89" s="299"/>
      <c r="H89" s="299"/>
      <c r="I89" s="299"/>
      <c r="J89" s="299"/>
      <c r="K89" s="299"/>
      <c r="L89" s="299"/>
      <c r="M89" s="299"/>
      <c r="N89" s="300"/>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299"/>
      <c r="AY89" s="299"/>
      <c r="AZ89" s="299"/>
      <c r="BA89" s="299"/>
      <c r="BB89" s="299"/>
      <c r="BC89" s="299"/>
      <c r="BD89" s="299"/>
      <c r="BE89" s="299"/>
      <c r="BF89" s="299"/>
      <c r="BG89" s="299"/>
      <c r="BH89" s="299"/>
      <c r="BI89" s="299"/>
      <c r="BJ89" s="299"/>
      <c r="BK89" s="299"/>
      <c r="BL89" s="299"/>
      <c r="BM89" s="299"/>
      <c r="BN89" s="299"/>
      <c r="BO89" s="299"/>
      <c r="BP89" s="299"/>
      <c r="BQ89" s="299"/>
      <c r="BR89" s="299"/>
      <c r="BS89" s="299"/>
      <c r="BT89" s="299"/>
      <c r="BU89" s="299"/>
      <c r="BV89" s="299"/>
      <c r="BW89" s="299"/>
      <c r="BX89" s="299"/>
      <c r="BY89" s="299"/>
      <c r="BZ89" s="299"/>
      <c r="CA89" s="299"/>
      <c r="CB89" s="299"/>
      <c r="CC89" s="299"/>
      <c r="CD89" s="299"/>
      <c r="CE89" s="299"/>
      <c r="CF89" s="299"/>
      <c r="CG89" s="299"/>
      <c r="CH89" s="299"/>
      <c r="CI89" s="299"/>
      <c r="CJ89" s="299"/>
      <c r="CK89" s="299"/>
      <c r="CL89" s="299"/>
      <c r="CM89" s="299"/>
      <c r="CN89" s="299"/>
      <c r="CO89" s="299"/>
      <c r="CP89" s="299"/>
      <c r="CQ89" s="299"/>
      <c r="CR89" s="299"/>
      <c r="CS89" s="299"/>
      <c r="CT89" s="299"/>
      <c r="CU89" s="299"/>
      <c r="CV89" s="299"/>
      <c r="CW89" s="299"/>
      <c r="CX89" s="299"/>
      <c r="CY89" s="299"/>
      <c r="CZ89" s="299"/>
      <c r="DA89" s="299"/>
      <c r="DB89" s="299"/>
      <c r="DC89" s="299"/>
      <c r="DD89" s="299"/>
      <c r="DE89" s="299"/>
      <c r="DF89" s="299"/>
      <c r="DG89" s="299"/>
      <c r="DH89" s="299"/>
      <c r="DI89" s="299"/>
      <c r="DJ89" s="299"/>
      <c r="DK89" s="299"/>
      <c r="DL89" s="299"/>
      <c r="DM89" s="299"/>
      <c r="DN89" s="299"/>
      <c r="DO89" s="299"/>
      <c r="DP89" s="299"/>
      <c r="DQ89" s="299"/>
      <c r="DR89" s="299"/>
      <c r="DS89" s="299"/>
      <c r="DT89" s="299"/>
      <c r="DU89" s="299"/>
      <c r="DV89" s="299"/>
      <c r="DW89" s="299"/>
      <c r="DX89" s="299"/>
      <c r="DY89" s="299"/>
      <c r="DZ89" s="299"/>
      <c r="EA89" s="299"/>
      <c r="EB89" s="299"/>
      <c r="EC89" s="299"/>
      <c r="ED89" s="299"/>
      <c r="EE89" s="299"/>
      <c r="EF89" s="299"/>
      <c r="EG89" s="299"/>
      <c r="EH89" s="299"/>
      <c r="EI89" s="299"/>
      <c r="EJ89" s="299"/>
      <c r="EK89" s="299"/>
      <c r="EL89" s="299"/>
      <c r="EM89" s="299"/>
      <c r="EN89" s="299"/>
      <c r="EO89" s="299"/>
      <c r="EP89" s="299"/>
      <c r="EQ89" s="299"/>
      <c r="ER89" s="299"/>
      <c r="ES89" s="299"/>
      <c r="ET89" s="299"/>
      <c r="EU89" s="299"/>
      <c r="EV89" s="299"/>
      <c r="EW89" s="299"/>
      <c r="EX89" s="299"/>
      <c r="EY89" s="299"/>
      <c r="EZ89" s="299"/>
      <c r="FA89" s="299"/>
      <c r="FB89" s="299"/>
      <c r="FC89" s="299"/>
      <c r="FD89" s="299"/>
      <c r="FE89" s="299"/>
      <c r="FF89" s="299"/>
      <c r="FG89" s="299"/>
      <c r="FH89" s="299"/>
      <c r="FI89" s="299"/>
      <c r="FJ89" s="299"/>
      <c r="FK89" s="299"/>
      <c r="FL89" s="299"/>
      <c r="FM89" s="299"/>
      <c r="FN89" s="299"/>
      <c r="FO89" s="299"/>
      <c r="FP89" s="299"/>
      <c r="FQ89" s="299"/>
      <c r="FR89" s="299"/>
      <c r="FS89" s="299"/>
      <c r="FT89" s="299"/>
      <c r="FU89" s="299"/>
      <c r="FV89" s="299"/>
      <c r="FW89" s="299"/>
      <c r="FX89" s="299"/>
      <c r="FY89" s="299"/>
      <c r="FZ89" s="299"/>
      <c r="GA89" s="299"/>
      <c r="GB89" s="299"/>
      <c r="GC89" s="299"/>
      <c r="GD89" s="299"/>
      <c r="GE89" s="299"/>
      <c r="GF89" s="299"/>
      <c r="GG89" s="299"/>
      <c r="GH89" s="299"/>
      <c r="GI89" s="299"/>
      <c r="GJ89" s="299"/>
      <c r="GK89" s="299"/>
      <c r="GL89" s="299"/>
      <c r="GM89" s="299"/>
      <c r="GN89" s="299"/>
      <c r="GO89" s="299"/>
      <c r="GP89" s="299"/>
      <c r="GQ89" s="299"/>
      <c r="GR89" s="299"/>
      <c r="GS89" s="299"/>
      <c r="GT89" s="299"/>
      <c r="GU89" s="299"/>
      <c r="GV89" s="299"/>
      <c r="GW89" s="299"/>
      <c r="GX89" s="299"/>
      <c r="GY89" s="299"/>
      <c r="GZ89" s="299"/>
      <c r="HA89" s="299"/>
      <c r="HB89" s="299"/>
      <c r="HC89" s="299"/>
      <c r="HD89" s="299"/>
      <c r="HE89" s="299"/>
      <c r="HF89" s="299"/>
      <c r="HG89" s="299"/>
      <c r="HH89" s="299"/>
      <c r="HI89" s="299"/>
      <c r="HJ89" s="299"/>
      <c r="HK89" s="299"/>
      <c r="HL89" s="299"/>
      <c r="HM89" s="299"/>
      <c r="HN89" s="299"/>
      <c r="HO89" s="299"/>
      <c r="HP89" s="299"/>
      <c r="HQ89" s="299"/>
      <c r="HR89" s="299"/>
      <c r="HS89" s="299"/>
      <c r="HT89" s="299"/>
      <c r="HU89" s="299"/>
      <c r="HV89" s="299"/>
      <c r="HW89" s="299"/>
      <c r="HX89" s="299"/>
      <c r="HY89" s="299"/>
      <c r="HZ89" s="299"/>
      <c r="IA89" s="299"/>
      <c r="IB89" s="299"/>
      <c r="IC89" s="299"/>
      <c r="ID89" s="299"/>
      <c r="IE89" s="299"/>
      <c r="IF89" s="299"/>
      <c r="IG89" s="299"/>
      <c r="IH89" s="299"/>
      <c r="II89" s="299"/>
      <c r="IJ89" s="299"/>
      <c r="IK89" s="299"/>
      <c r="IL89" s="299"/>
      <c r="IM89" s="299"/>
      <c r="IN89" s="299"/>
      <c r="IO89" s="299"/>
      <c r="IP89" s="299"/>
      <c r="IQ89" s="299"/>
      <c r="IR89" s="299"/>
      <c r="IS89" s="299"/>
      <c r="IT89" s="299"/>
      <c r="IU89" s="299"/>
      <c r="IV89" s="299"/>
    </row>
    <row r="90" s="298" customFormat="1" ht="26.25" customHeight="1" spans="1:256">
      <c r="A90" s="299"/>
      <c r="B90" s="299"/>
      <c r="C90" s="299"/>
      <c r="D90" s="299"/>
      <c r="E90" s="299"/>
      <c r="F90" s="299"/>
      <c r="G90" s="299"/>
      <c r="H90" s="299"/>
      <c r="I90" s="299"/>
      <c r="J90" s="299"/>
      <c r="K90" s="299"/>
      <c r="L90" s="299"/>
      <c r="M90" s="299"/>
      <c r="N90" s="300"/>
      <c r="O90" s="299"/>
      <c r="P90" s="299"/>
      <c r="Q90" s="299"/>
      <c r="R90" s="299"/>
      <c r="S90" s="299"/>
      <c r="T90" s="299"/>
      <c r="U90" s="299"/>
      <c r="V90" s="299"/>
      <c r="W90" s="299"/>
      <c r="X90" s="299"/>
      <c r="Y90" s="299"/>
      <c r="Z90" s="299"/>
      <c r="AA90" s="299"/>
      <c r="AB90" s="299"/>
      <c r="AC90" s="299"/>
      <c r="AD90" s="299"/>
      <c r="AE90" s="299"/>
      <c r="AF90" s="299"/>
      <c r="AG90" s="299"/>
      <c r="AH90" s="299"/>
      <c r="AI90" s="299"/>
      <c r="AJ90" s="299"/>
      <c r="AK90" s="299"/>
      <c r="AL90" s="299"/>
      <c r="AM90" s="299"/>
      <c r="AN90" s="299"/>
      <c r="AO90" s="299"/>
      <c r="AP90" s="299"/>
      <c r="AQ90" s="299"/>
      <c r="AR90" s="299"/>
      <c r="AS90" s="299"/>
      <c r="AT90" s="299"/>
      <c r="AU90" s="299"/>
      <c r="AV90" s="299"/>
      <c r="AW90" s="299"/>
      <c r="AX90" s="299"/>
      <c r="AY90" s="299"/>
      <c r="AZ90" s="299"/>
      <c r="BA90" s="299"/>
      <c r="BB90" s="299"/>
      <c r="BC90" s="299"/>
      <c r="BD90" s="299"/>
      <c r="BE90" s="299"/>
      <c r="BF90" s="299"/>
      <c r="BG90" s="299"/>
      <c r="BH90" s="299"/>
      <c r="BI90" s="299"/>
      <c r="BJ90" s="299"/>
      <c r="BK90" s="299"/>
      <c r="BL90" s="299"/>
      <c r="BM90" s="299"/>
      <c r="BN90" s="299"/>
      <c r="BO90" s="299"/>
      <c r="BP90" s="299"/>
      <c r="BQ90" s="299"/>
      <c r="BR90" s="299"/>
      <c r="BS90" s="299"/>
      <c r="BT90" s="299"/>
      <c r="BU90" s="299"/>
      <c r="BV90" s="299"/>
      <c r="BW90" s="299"/>
      <c r="BX90" s="299"/>
      <c r="BY90" s="299"/>
      <c r="BZ90" s="299"/>
      <c r="CA90" s="299"/>
      <c r="CB90" s="299"/>
      <c r="CC90" s="299"/>
      <c r="CD90" s="299"/>
      <c r="CE90" s="299"/>
      <c r="CF90" s="299"/>
      <c r="CG90" s="299"/>
      <c r="CH90" s="299"/>
      <c r="CI90" s="299"/>
      <c r="CJ90" s="299"/>
      <c r="CK90" s="299"/>
      <c r="CL90" s="299"/>
      <c r="CM90" s="299"/>
      <c r="CN90" s="299"/>
      <c r="CO90" s="299"/>
      <c r="CP90" s="299"/>
      <c r="CQ90" s="299"/>
      <c r="CR90" s="299"/>
      <c r="CS90" s="299"/>
      <c r="CT90" s="299"/>
      <c r="CU90" s="299"/>
      <c r="CV90" s="299"/>
      <c r="CW90" s="299"/>
      <c r="CX90" s="299"/>
      <c r="CY90" s="299"/>
      <c r="CZ90" s="299"/>
      <c r="DA90" s="299"/>
      <c r="DB90" s="299"/>
      <c r="DC90" s="299"/>
      <c r="DD90" s="299"/>
      <c r="DE90" s="299"/>
      <c r="DF90" s="299"/>
      <c r="DG90" s="299"/>
      <c r="DH90" s="299"/>
      <c r="DI90" s="299"/>
      <c r="DJ90" s="299"/>
      <c r="DK90" s="299"/>
      <c r="DL90" s="299"/>
      <c r="DM90" s="299"/>
      <c r="DN90" s="299"/>
      <c r="DO90" s="299"/>
      <c r="DP90" s="299"/>
      <c r="DQ90" s="299"/>
      <c r="DR90" s="299"/>
      <c r="DS90" s="299"/>
      <c r="DT90" s="299"/>
      <c r="DU90" s="299"/>
      <c r="DV90" s="299"/>
      <c r="DW90" s="299"/>
      <c r="DX90" s="299"/>
      <c r="DY90" s="299"/>
      <c r="DZ90" s="299"/>
      <c r="EA90" s="299"/>
      <c r="EB90" s="299"/>
      <c r="EC90" s="299"/>
      <c r="ED90" s="299"/>
      <c r="EE90" s="299"/>
      <c r="EF90" s="299"/>
      <c r="EG90" s="299"/>
      <c r="EH90" s="299"/>
      <c r="EI90" s="299"/>
      <c r="EJ90" s="299"/>
      <c r="EK90" s="299"/>
      <c r="EL90" s="299"/>
      <c r="EM90" s="299"/>
      <c r="EN90" s="299"/>
      <c r="EO90" s="299"/>
      <c r="EP90" s="299"/>
      <c r="EQ90" s="299"/>
      <c r="ER90" s="299"/>
      <c r="ES90" s="299"/>
      <c r="ET90" s="299"/>
      <c r="EU90" s="299"/>
      <c r="EV90" s="299"/>
      <c r="EW90" s="299"/>
      <c r="EX90" s="299"/>
      <c r="EY90" s="299"/>
      <c r="EZ90" s="299"/>
      <c r="FA90" s="299"/>
      <c r="FB90" s="299"/>
      <c r="FC90" s="299"/>
      <c r="FD90" s="299"/>
      <c r="FE90" s="299"/>
      <c r="FF90" s="299"/>
      <c r="FG90" s="299"/>
      <c r="FH90" s="299"/>
      <c r="FI90" s="299"/>
      <c r="FJ90" s="299"/>
      <c r="FK90" s="299"/>
      <c r="FL90" s="299"/>
      <c r="FM90" s="299"/>
      <c r="FN90" s="299"/>
      <c r="FO90" s="299"/>
      <c r="FP90" s="299"/>
      <c r="FQ90" s="299"/>
      <c r="FR90" s="299"/>
      <c r="FS90" s="299"/>
      <c r="FT90" s="299"/>
      <c r="FU90" s="299"/>
      <c r="FV90" s="299"/>
      <c r="FW90" s="299"/>
      <c r="FX90" s="299"/>
      <c r="FY90" s="299"/>
      <c r="FZ90" s="299"/>
      <c r="GA90" s="299"/>
      <c r="GB90" s="299"/>
      <c r="GC90" s="299"/>
      <c r="GD90" s="299"/>
      <c r="GE90" s="299"/>
      <c r="GF90" s="299"/>
      <c r="GG90" s="299"/>
      <c r="GH90" s="299"/>
      <c r="GI90" s="299"/>
      <c r="GJ90" s="299"/>
      <c r="GK90" s="299"/>
      <c r="GL90" s="299"/>
      <c r="GM90" s="299"/>
      <c r="GN90" s="299"/>
      <c r="GO90" s="299"/>
      <c r="GP90" s="299"/>
      <c r="GQ90" s="299"/>
      <c r="GR90" s="299"/>
      <c r="GS90" s="299"/>
      <c r="GT90" s="299"/>
      <c r="GU90" s="299"/>
      <c r="GV90" s="299"/>
      <c r="GW90" s="299"/>
      <c r="GX90" s="299"/>
      <c r="GY90" s="299"/>
      <c r="GZ90" s="299"/>
      <c r="HA90" s="299"/>
      <c r="HB90" s="299"/>
      <c r="HC90" s="299"/>
      <c r="HD90" s="299"/>
      <c r="HE90" s="299"/>
      <c r="HF90" s="299"/>
      <c r="HG90" s="299"/>
      <c r="HH90" s="299"/>
      <c r="HI90" s="299"/>
      <c r="HJ90" s="299"/>
      <c r="HK90" s="299"/>
      <c r="HL90" s="299"/>
      <c r="HM90" s="299"/>
      <c r="HN90" s="299"/>
      <c r="HO90" s="299"/>
      <c r="HP90" s="299"/>
      <c r="HQ90" s="299"/>
      <c r="HR90" s="299"/>
      <c r="HS90" s="299"/>
      <c r="HT90" s="299"/>
      <c r="HU90" s="299"/>
      <c r="HV90" s="299"/>
      <c r="HW90" s="299"/>
      <c r="HX90" s="299"/>
      <c r="HY90" s="299"/>
      <c r="HZ90" s="299"/>
      <c r="IA90" s="299"/>
      <c r="IB90" s="299"/>
      <c r="IC90" s="299"/>
      <c r="ID90" s="299"/>
      <c r="IE90" s="299"/>
      <c r="IF90" s="299"/>
      <c r="IG90" s="299"/>
      <c r="IH90" s="299"/>
      <c r="II90" s="299"/>
      <c r="IJ90" s="299"/>
      <c r="IK90" s="299"/>
      <c r="IL90" s="299"/>
      <c r="IM90" s="299"/>
      <c r="IN90" s="299"/>
      <c r="IO90" s="299"/>
      <c r="IP90" s="299"/>
      <c r="IQ90" s="299"/>
      <c r="IR90" s="299"/>
      <c r="IS90" s="299"/>
      <c r="IT90" s="299"/>
      <c r="IU90" s="299"/>
      <c r="IV90" s="299"/>
    </row>
    <row r="91" s="298" customFormat="1" ht="26.25" customHeight="1" spans="1:256">
      <c r="A91" s="299"/>
      <c r="B91" s="299"/>
      <c r="C91" s="299"/>
      <c r="D91" s="299"/>
      <c r="E91" s="299"/>
      <c r="F91" s="299"/>
      <c r="G91" s="299"/>
      <c r="H91" s="299"/>
      <c r="I91" s="299"/>
      <c r="J91" s="299"/>
      <c r="K91" s="299"/>
      <c r="L91" s="299"/>
      <c r="M91" s="299"/>
      <c r="N91" s="300"/>
      <c r="O91" s="299"/>
      <c r="P91" s="299"/>
      <c r="Q91" s="299"/>
      <c r="R91" s="299"/>
      <c r="S91" s="299"/>
      <c r="T91" s="299"/>
      <c r="U91" s="299"/>
      <c r="V91" s="299"/>
      <c r="W91" s="299"/>
      <c r="X91" s="299"/>
      <c r="Y91" s="299"/>
      <c r="Z91" s="299"/>
      <c r="AA91" s="299"/>
      <c r="AB91" s="299"/>
      <c r="AC91" s="299"/>
      <c r="AD91" s="299"/>
      <c r="AE91" s="299"/>
      <c r="AF91" s="299"/>
      <c r="AG91" s="299"/>
      <c r="AH91" s="299"/>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c r="BV91" s="299"/>
      <c r="BW91" s="299"/>
      <c r="BX91" s="299"/>
      <c r="BY91" s="299"/>
      <c r="BZ91" s="299"/>
      <c r="CA91" s="299"/>
      <c r="CB91" s="299"/>
      <c r="CC91" s="299"/>
      <c r="CD91" s="299"/>
      <c r="CE91" s="299"/>
      <c r="CF91" s="299"/>
      <c r="CG91" s="299"/>
      <c r="CH91" s="299"/>
      <c r="CI91" s="299"/>
      <c r="CJ91" s="299"/>
      <c r="CK91" s="299"/>
      <c r="CL91" s="299"/>
      <c r="CM91" s="299"/>
      <c r="CN91" s="299"/>
      <c r="CO91" s="299"/>
      <c r="CP91" s="299"/>
      <c r="CQ91" s="299"/>
      <c r="CR91" s="299"/>
      <c r="CS91" s="299"/>
      <c r="CT91" s="299"/>
      <c r="CU91" s="299"/>
      <c r="CV91" s="299"/>
      <c r="CW91" s="299"/>
      <c r="CX91" s="299"/>
      <c r="CY91" s="299"/>
      <c r="CZ91" s="299"/>
      <c r="DA91" s="299"/>
      <c r="DB91" s="299"/>
      <c r="DC91" s="299"/>
      <c r="DD91" s="299"/>
      <c r="DE91" s="299"/>
      <c r="DF91" s="299"/>
      <c r="DG91" s="299"/>
      <c r="DH91" s="299"/>
      <c r="DI91" s="299"/>
      <c r="DJ91" s="299"/>
      <c r="DK91" s="299"/>
      <c r="DL91" s="299"/>
      <c r="DM91" s="299"/>
      <c r="DN91" s="299"/>
      <c r="DO91" s="299"/>
      <c r="DP91" s="299"/>
      <c r="DQ91" s="299"/>
      <c r="DR91" s="299"/>
      <c r="DS91" s="299"/>
      <c r="DT91" s="299"/>
      <c r="DU91" s="299"/>
      <c r="DV91" s="299"/>
      <c r="DW91" s="299"/>
      <c r="DX91" s="299"/>
      <c r="DY91" s="299"/>
      <c r="DZ91" s="299"/>
      <c r="EA91" s="299"/>
      <c r="EB91" s="299"/>
      <c r="EC91" s="299"/>
      <c r="ED91" s="299"/>
      <c r="EE91" s="299"/>
      <c r="EF91" s="299"/>
      <c r="EG91" s="299"/>
      <c r="EH91" s="299"/>
      <c r="EI91" s="299"/>
      <c r="EJ91" s="299"/>
      <c r="EK91" s="299"/>
      <c r="EL91" s="299"/>
      <c r="EM91" s="299"/>
      <c r="EN91" s="299"/>
      <c r="EO91" s="299"/>
      <c r="EP91" s="299"/>
      <c r="EQ91" s="299"/>
      <c r="ER91" s="299"/>
      <c r="ES91" s="299"/>
      <c r="ET91" s="299"/>
      <c r="EU91" s="299"/>
      <c r="EV91" s="299"/>
      <c r="EW91" s="299"/>
      <c r="EX91" s="299"/>
      <c r="EY91" s="299"/>
      <c r="EZ91" s="299"/>
      <c r="FA91" s="299"/>
      <c r="FB91" s="299"/>
      <c r="FC91" s="299"/>
      <c r="FD91" s="299"/>
      <c r="FE91" s="299"/>
      <c r="FF91" s="299"/>
      <c r="FG91" s="299"/>
      <c r="FH91" s="299"/>
      <c r="FI91" s="299"/>
      <c r="FJ91" s="299"/>
      <c r="FK91" s="299"/>
      <c r="FL91" s="299"/>
      <c r="FM91" s="299"/>
      <c r="FN91" s="299"/>
      <c r="FO91" s="299"/>
      <c r="FP91" s="299"/>
      <c r="FQ91" s="299"/>
      <c r="FR91" s="299"/>
      <c r="FS91" s="299"/>
      <c r="FT91" s="299"/>
      <c r="FU91" s="299"/>
      <c r="FV91" s="299"/>
      <c r="FW91" s="299"/>
      <c r="FX91" s="299"/>
      <c r="FY91" s="299"/>
      <c r="FZ91" s="299"/>
      <c r="GA91" s="299"/>
      <c r="GB91" s="299"/>
      <c r="GC91" s="299"/>
      <c r="GD91" s="299"/>
      <c r="GE91" s="299"/>
      <c r="GF91" s="299"/>
      <c r="GG91" s="299"/>
      <c r="GH91" s="299"/>
      <c r="GI91" s="299"/>
      <c r="GJ91" s="299"/>
      <c r="GK91" s="299"/>
      <c r="GL91" s="299"/>
      <c r="GM91" s="299"/>
      <c r="GN91" s="299"/>
      <c r="GO91" s="299"/>
      <c r="GP91" s="299"/>
      <c r="GQ91" s="299"/>
      <c r="GR91" s="299"/>
      <c r="GS91" s="299"/>
      <c r="GT91" s="299"/>
      <c r="GU91" s="299"/>
      <c r="GV91" s="299"/>
      <c r="GW91" s="299"/>
      <c r="GX91" s="299"/>
      <c r="GY91" s="299"/>
      <c r="GZ91" s="299"/>
      <c r="HA91" s="299"/>
      <c r="HB91" s="299"/>
      <c r="HC91" s="299"/>
      <c r="HD91" s="299"/>
      <c r="HE91" s="299"/>
      <c r="HF91" s="299"/>
      <c r="HG91" s="299"/>
      <c r="HH91" s="299"/>
      <c r="HI91" s="299"/>
      <c r="HJ91" s="299"/>
      <c r="HK91" s="299"/>
      <c r="HL91" s="299"/>
      <c r="HM91" s="299"/>
      <c r="HN91" s="299"/>
      <c r="HO91" s="299"/>
      <c r="HP91" s="299"/>
      <c r="HQ91" s="299"/>
      <c r="HR91" s="299"/>
      <c r="HS91" s="299"/>
      <c r="HT91" s="299"/>
      <c r="HU91" s="299"/>
      <c r="HV91" s="299"/>
      <c r="HW91" s="299"/>
      <c r="HX91" s="299"/>
      <c r="HY91" s="299"/>
      <c r="HZ91" s="299"/>
      <c r="IA91" s="299"/>
      <c r="IB91" s="299"/>
      <c r="IC91" s="299"/>
      <c r="ID91" s="299"/>
      <c r="IE91" s="299"/>
      <c r="IF91" s="299"/>
      <c r="IG91" s="299"/>
      <c r="IH91" s="299"/>
      <c r="II91" s="299"/>
      <c r="IJ91" s="299"/>
      <c r="IK91" s="299"/>
      <c r="IL91" s="299"/>
      <c r="IM91" s="299"/>
      <c r="IN91" s="299"/>
      <c r="IO91" s="299"/>
      <c r="IP91" s="299"/>
      <c r="IQ91" s="299"/>
      <c r="IR91" s="299"/>
      <c r="IS91" s="299"/>
      <c r="IT91" s="299"/>
      <c r="IU91" s="299"/>
      <c r="IV91" s="299"/>
    </row>
    <row r="92" s="298" customFormat="1" ht="26.25" customHeight="1" spans="1:256">
      <c r="A92" s="299"/>
      <c r="B92" s="299"/>
      <c r="C92" s="299"/>
      <c r="D92" s="299"/>
      <c r="E92" s="299"/>
      <c r="F92" s="299"/>
      <c r="G92" s="299"/>
      <c r="H92" s="299"/>
      <c r="I92" s="299"/>
      <c r="J92" s="299"/>
      <c r="K92" s="299"/>
      <c r="L92" s="299"/>
      <c r="M92" s="299"/>
      <c r="N92" s="300"/>
      <c r="O92" s="299"/>
      <c r="P92" s="299"/>
      <c r="Q92" s="299"/>
      <c r="R92" s="299"/>
      <c r="S92" s="299"/>
      <c r="T92" s="299"/>
      <c r="U92" s="299"/>
      <c r="V92" s="299"/>
      <c r="W92" s="299"/>
      <c r="X92" s="299"/>
      <c r="Y92" s="299"/>
      <c r="Z92" s="299"/>
      <c r="AA92" s="299"/>
      <c r="AB92" s="299"/>
      <c r="AC92" s="299"/>
      <c r="AD92" s="299"/>
      <c r="AE92" s="299"/>
      <c r="AF92" s="299"/>
      <c r="AG92" s="299"/>
      <c r="AH92" s="299"/>
      <c r="AI92" s="299"/>
      <c r="AJ92" s="299"/>
      <c r="AK92" s="299"/>
      <c r="AL92" s="299"/>
      <c r="AM92" s="299"/>
      <c r="AN92" s="299"/>
      <c r="AO92" s="299"/>
      <c r="AP92" s="299"/>
      <c r="AQ92" s="299"/>
      <c r="AR92" s="299"/>
      <c r="AS92" s="299"/>
      <c r="AT92" s="299"/>
      <c r="AU92" s="299"/>
      <c r="AV92" s="299"/>
      <c r="AW92" s="299"/>
      <c r="AX92" s="299"/>
      <c r="AY92" s="299"/>
      <c r="AZ92" s="299"/>
      <c r="BA92" s="299"/>
      <c r="BB92" s="299"/>
      <c r="BC92" s="299"/>
      <c r="BD92" s="299"/>
      <c r="BE92" s="299"/>
      <c r="BF92" s="299"/>
      <c r="BG92" s="299"/>
      <c r="BH92" s="299"/>
      <c r="BI92" s="299"/>
      <c r="BJ92" s="299"/>
      <c r="BK92" s="299"/>
      <c r="BL92" s="299"/>
      <c r="BM92" s="299"/>
      <c r="BN92" s="299"/>
      <c r="BO92" s="299"/>
      <c r="BP92" s="299"/>
      <c r="BQ92" s="299"/>
      <c r="BR92" s="299"/>
      <c r="BS92" s="299"/>
      <c r="BT92" s="299"/>
      <c r="BU92" s="299"/>
      <c r="BV92" s="299"/>
      <c r="BW92" s="299"/>
      <c r="BX92" s="299"/>
      <c r="BY92" s="299"/>
      <c r="BZ92" s="299"/>
      <c r="CA92" s="299"/>
      <c r="CB92" s="299"/>
      <c r="CC92" s="299"/>
      <c r="CD92" s="299"/>
      <c r="CE92" s="299"/>
      <c r="CF92" s="299"/>
      <c r="CG92" s="299"/>
      <c r="CH92" s="299"/>
      <c r="CI92" s="299"/>
      <c r="CJ92" s="299"/>
      <c r="CK92" s="299"/>
      <c r="CL92" s="299"/>
      <c r="CM92" s="299"/>
      <c r="CN92" s="299"/>
      <c r="CO92" s="299"/>
      <c r="CP92" s="299"/>
      <c r="CQ92" s="299"/>
      <c r="CR92" s="299"/>
      <c r="CS92" s="299"/>
      <c r="CT92" s="299"/>
      <c r="CU92" s="299"/>
      <c r="CV92" s="299"/>
      <c r="CW92" s="299"/>
      <c r="CX92" s="299"/>
      <c r="CY92" s="299"/>
      <c r="CZ92" s="299"/>
      <c r="DA92" s="299"/>
      <c r="DB92" s="299"/>
      <c r="DC92" s="299"/>
      <c r="DD92" s="299"/>
      <c r="DE92" s="299"/>
      <c r="DF92" s="299"/>
      <c r="DG92" s="299"/>
      <c r="DH92" s="299"/>
      <c r="DI92" s="299"/>
      <c r="DJ92" s="299"/>
      <c r="DK92" s="299"/>
      <c r="DL92" s="299"/>
      <c r="DM92" s="299"/>
      <c r="DN92" s="299"/>
      <c r="DO92" s="299"/>
      <c r="DP92" s="299"/>
      <c r="DQ92" s="299"/>
      <c r="DR92" s="299"/>
      <c r="DS92" s="299"/>
      <c r="DT92" s="299"/>
      <c r="DU92" s="299"/>
      <c r="DV92" s="299"/>
      <c r="DW92" s="299"/>
      <c r="DX92" s="299"/>
      <c r="DY92" s="299"/>
      <c r="DZ92" s="299"/>
      <c r="EA92" s="299"/>
      <c r="EB92" s="299"/>
      <c r="EC92" s="299"/>
      <c r="ED92" s="299"/>
      <c r="EE92" s="299"/>
      <c r="EF92" s="299"/>
      <c r="EG92" s="299"/>
      <c r="EH92" s="299"/>
      <c r="EI92" s="299"/>
      <c r="EJ92" s="299"/>
      <c r="EK92" s="299"/>
      <c r="EL92" s="299"/>
      <c r="EM92" s="299"/>
      <c r="EN92" s="299"/>
      <c r="EO92" s="299"/>
      <c r="EP92" s="299"/>
      <c r="EQ92" s="299"/>
      <c r="ER92" s="299"/>
      <c r="ES92" s="299"/>
      <c r="ET92" s="299"/>
      <c r="EU92" s="299"/>
      <c r="EV92" s="299"/>
      <c r="EW92" s="299"/>
      <c r="EX92" s="299"/>
      <c r="EY92" s="299"/>
      <c r="EZ92" s="299"/>
      <c r="FA92" s="299"/>
      <c r="FB92" s="299"/>
      <c r="FC92" s="299"/>
      <c r="FD92" s="299"/>
      <c r="FE92" s="299"/>
      <c r="FF92" s="299"/>
      <c r="FG92" s="299"/>
      <c r="FH92" s="299"/>
      <c r="FI92" s="299"/>
      <c r="FJ92" s="299"/>
      <c r="FK92" s="299"/>
      <c r="FL92" s="299"/>
      <c r="FM92" s="299"/>
      <c r="FN92" s="299"/>
      <c r="FO92" s="299"/>
      <c r="FP92" s="299"/>
      <c r="FQ92" s="299"/>
      <c r="FR92" s="299"/>
      <c r="FS92" s="299"/>
      <c r="FT92" s="299"/>
      <c r="FU92" s="299"/>
      <c r="FV92" s="299"/>
      <c r="FW92" s="299"/>
      <c r="FX92" s="299"/>
      <c r="FY92" s="299"/>
      <c r="FZ92" s="299"/>
      <c r="GA92" s="299"/>
      <c r="GB92" s="299"/>
      <c r="GC92" s="299"/>
      <c r="GD92" s="299"/>
      <c r="GE92" s="299"/>
      <c r="GF92" s="299"/>
      <c r="GG92" s="299"/>
      <c r="GH92" s="299"/>
      <c r="GI92" s="299"/>
      <c r="GJ92" s="299"/>
      <c r="GK92" s="299"/>
      <c r="GL92" s="299"/>
      <c r="GM92" s="299"/>
      <c r="GN92" s="299"/>
      <c r="GO92" s="299"/>
      <c r="GP92" s="299"/>
      <c r="GQ92" s="299"/>
      <c r="GR92" s="299"/>
      <c r="GS92" s="299"/>
      <c r="GT92" s="299"/>
      <c r="GU92" s="299"/>
      <c r="GV92" s="299"/>
      <c r="GW92" s="299"/>
      <c r="GX92" s="299"/>
      <c r="GY92" s="299"/>
      <c r="GZ92" s="299"/>
      <c r="HA92" s="299"/>
      <c r="HB92" s="299"/>
      <c r="HC92" s="299"/>
      <c r="HD92" s="299"/>
      <c r="HE92" s="299"/>
      <c r="HF92" s="299"/>
      <c r="HG92" s="299"/>
      <c r="HH92" s="299"/>
      <c r="HI92" s="299"/>
      <c r="HJ92" s="299"/>
      <c r="HK92" s="299"/>
      <c r="HL92" s="299"/>
      <c r="HM92" s="299"/>
      <c r="HN92" s="299"/>
      <c r="HO92" s="299"/>
      <c r="HP92" s="299"/>
      <c r="HQ92" s="299"/>
      <c r="HR92" s="299"/>
      <c r="HS92" s="299"/>
      <c r="HT92" s="299"/>
      <c r="HU92" s="299"/>
      <c r="HV92" s="299"/>
      <c r="HW92" s="299"/>
      <c r="HX92" s="299"/>
      <c r="HY92" s="299"/>
      <c r="HZ92" s="299"/>
      <c r="IA92" s="299"/>
      <c r="IB92" s="299"/>
      <c r="IC92" s="299"/>
      <c r="ID92" s="299"/>
      <c r="IE92" s="299"/>
      <c r="IF92" s="299"/>
      <c r="IG92" s="299"/>
      <c r="IH92" s="299"/>
      <c r="II92" s="299"/>
      <c r="IJ92" s="299"/>
      <c r="IK92" s="299"/>
      <c r="IL92" s="299"/>
      <c r="IM92" s="299"/>
      <c r="IN92" s="299"/>
      <c r="IO92" s="299"/>
      <c r="IP92" s="299"/>
      <c r="IQ92" s="299"/>
      <c r="IR92" s="299"/>
      <c r="IS92" s="299"/>
      <c r="IT92" s="299"/>
      <c r="IU92" s="299"/>
      <c r="IV92" s="299"/>
    </row>
    <row r="93" s="298" customFormat="1" ht="26.25" customHeight="1" spans="1:256">
      <c r="A93" s="299"/>
      <c r="B93" s="299"/>
      <c r="C93" s="299"/>
      <c r="D93" s="299"/>
      <c r="E93" s="299"/>
      <c r="F93" s="299"/>
      <c r="G93" s="299"/>
      <c r="H93" s="299"/>
      <c r="I93" s="299"/>
      <c r="J93" s="299"/>
      <c r="K93" s="299"/>
      <c r="L93" s="299"/>
      <c r="M93" s="299"/>
      <c r="N93" s="300"/>
      <c r="O93" s="299"/>
      <c r="P93" s="299"/>
      <c r="Q93" s="299"/>
      <c r="R93" s="299"/>
      <c r="S93" s="299"/>
      <c r="T93" s="299"/>
      <c r="U93" s="299"/>
      <c r="V93" s="299"/>
      <c r="W93" s="299"/>
      <c r="X93" s="299"/>
      <c r="Y93" s="299"/>
      <c r="Z93" s="299"/>
      <c r="AA93" s="299"/>
      <c r="AB93" s="299"/>
      <c r="AC93" s="299"/>
      <c r="AD93" s="299"/>
      <c r="AE93" s="299"/>
      <c r="AF93" s="299"/>
      <c r="AG93" s="299"/>
      <c r="AH93" s="299"/>
      <c r="AI93" s="299"/>
      <c r="AJ93" s="299"/>
      <c r="AK93" s="299"/>
      <c r="AL93" s="299"/>
      <c r="AM93" s="299"/>
      <c r="AN93" s="299"/>
      <c r="AO93" s="299"/>
      <c r="AP93" s="299"/>
      <c r="AQ93" s="299"/>
      <c r="AR93" s="299"/>
      <c r="AS93" s="299"/>
      <c r="AT93" s="299"/>
      <c r="AU93" s="299"/>
      <c r="AV93" s="299"/>
      <c r="AW93" s="299"/>
      <c r="AX93" s="299"/>
      <c r="AY93" s="299"/>
      <c r="AZ93" s="299"/>
      <c r="BA93" s="299"/>
      <c r="BB93" s="299"/>
      <c r="BC93" s="299"/>
      <c r="BD93" s="299"/>
      <c r="BE93" s="299"/>
      <c r="BF93" s="299"/>
      <c r="BG93" s="299"/>
      <c r="BH93" s="299"/>
      <c r="BI93" s="299"/>
      <c r="BJ93" s="299"/>
      <c r="BK93" s="299"/>
      <c r="BL93" s="299"/>
      <c r="BM93" s="299"/>
      <c r="BN93" s="299"/>
      <c r="BO93" s="299"/>
      <c r="BP93" s="299"/>
      <c r="BQ93" s="299"/>
      <c r="BR93" s="299"/>
      <c r="BS93" s="299"/>
      <c r="BT93" s="299"/>
      <c r="BU93" s="299"/>
      <c r="BV93" s="299"/>
      <c r="BW93" s="299"/>
      <c r="BX93" s="299"/>
      <c r="BY93" s="299"/>
      <c r="BZ93" s="299"/>
      <c r="CA93" s="299"/>
      <c r="CB93" s="299"/>
      <c r="CC93" s="299"/>
      <c r="CD93" s="299"/>
      <c r="CE93" s="299"/>
      <c r="CF93" s="299"/>
      <c r="CG93" s="299"/>
      <c r="CH93" s="299"/>
      <c r="CI93" s="299"/>
      <c r="CJ93" s="299"/>
      <c r="CK93" s="299"/>
      <c r="CL93" s="299"/>
      <c r="CM93" s="299"/>
      <c r="CN93" s="299"/>
      <c r="CO93" s="299"/>
      <c r="CP93" s="299"/>
      <c r="CQ93" s="299"/>
      <c r="CR93" s="299"/>
      <c r="CS93" s="299"/>
      <c r="CT93" s="299"/>
      <c r="CU93" s="299"/>
      <c r="CV93" s="299"/>
      <c r="CW93" s="299"/>
      <c r="CX93" s="299"/>
      <c r="CY93" s="299"/>
      <c r="CZ93" s="299"/>
      <c r="DA93" s="299"/>
      <c r="DB93" s="299"/>
      <c r="DC93" s="299"/>
      <c r="DD93" s="299"/>
      <c r="DE93" s="299"/>
      <c r="DF93" s="299"/>
      <c r="DG93" s="299"/>
      <c r="DH93" s="299"/>
      <c r="DI93" s="299"/>
      <c r="DJ93" s="299"/>
      <c r="DK93" s="299"/>
      <c r="DL93" s="299"/>
      <c r="DM93" s="299"/>
      <c r="DN93" s="299"/>
      <c r="DO93" s="299"/>
      <c r="DP93" s="299"/>
      <c r="DQ93" s="299"/>
      <c r="DR93" s="299"/>
      <c r="DS93" s="299"/>
      <c r="DT93" s="299"/>
      <c r="DU93" s="299"/>
      <c r="DV93" s="299"/>
      <c r="DW93" s="299"/>
      <c r="DX93" s="299"/>
      <c r="DY93" s="299"/>
      <c r="DZ93" s="299"/>
      <c r="EA93" s="299"/>
      <c r="EB93" s="299"/>
      <c r="EC93" s="299"/>
      <c r="ED93" s="299"/>
      <c r="EE93" s="299"/>
      <c r="EF93" s="299"/>
      <c r="EG93" s="299"/>
      <c r="EH93" s="299"/>
      <c r="EI93" s="299"/>
      <c r="EJ93" s="299"/>
      <c r="EK93" s="299"/>
      <c r="EL93" s="299"/>
      <c r="EM93" s="299"/>
      <c r="EN93" s="299"/>
      <c r="EO93" s="299"/>
      <c r="EP93" s="299"/>
      <c r="EQ93" s="299"/>
      <c r="ER93" s="299"/>
      <c r="ES93" s="299"/>
      <c r="ET93" s="299"/>
      <c r="EU93" s="299"/>
      <c r="EV93" s="299"/>
      <c r="EW93" s="299"/>
      <c r="EX93" s="299"/>
      <c r="EY93" s="299"/>
      <c r="EZ93" s="299"/>
      <c r="FA93" s="299"/>
      <c r="FB93" s="299"/>
      <c r="FC93" s="299"/>
      <c r="FD93" s="299"/>
      <c r="FE93" s="299"/>
      <c r="FF93" s="299"/>
      <c r="FG93" s="299"/>
      <c r="FH93" s="299"/>
      <c r="FI93" s="299"/>
      <c r="FJ93" s="299"/>
      <c r="FK93" s="299"/>
      <c r="FL93" s="299"/>
      <c r="FM93" s="299"/>
      <c r="FN93" s="299"/>
      <c r="FO93" s="299"/>
      <c r="FP93" s="299"/>
      <c r="FQ93" s="299"/>
      <c r="FR93" s="299"/>
      <c r="FS93" s="299"/>
      <c r="FT93" s="299"/>
      <c r="FU93" s="299"/>
      <c r="FV93" s="299"/>
      <c r="FW93" s="299"/>
      <c r="FX93" s="299"/>
      <c r="FY93" s="299"/>
      <c r="FZ93" s="299"/>
      <c r="GA93" s="299"/>
      <c r="GB93" s="299"/>
      <c r="GC93" s="299"/>
      <c r="GD93" s="299"/>
      <c r="GE93" s="299"/>
      <c r="GF93" s="299"/>
      <c r="GG93" s="299"/>
      <c r="GH93" s="299"/>
      <c r="GI93" s="299"/>
      <c r="GJ93" s="299"/>
      <c r="GK93" s="299"/>
      <c r="GL93" s="299"/>
      <c r="GM93" s="299"/>
      <c r="GN93" s="299"/>
      <c r="GO93" s="299"/>
      <c r="GP93" s="299"/>
      <c r="GQ93" s="299"/>
      <c r="GR93" s="299"/>
      <c r="GS93" s="299"/>
      <c r="GT93" s="299"/>
      <c r="GU93" s="299"/>
      <c r="GV93" s="299"/>
      <c r="GW93" s="299"/>
      <c r="GX93" s="299"/>
      <c r="GY93" s="299"/>
      <c r="GZ93" s="299"/>
      <c r="HA93" s="299"/>
      <c r="HB93" s="299"/>
      <c r="HC93" s="299"/>
      <c r="HD93" s="299"/>
      <c r="HE93" s="299"/>
      <c r="HF93" s="299"/>
      <c r="HG93" s="299"/>
      <c r="HH93" s="299"/>
      <c r="HI93" s="299"/>
      <c r="HJ93" s="299"/>
      <c r="HK93" s="299"/>
      <c r="HL93" s="299"/>
      <c r="HM93" s="299"/>
      <c r="HN93" s="299"/>
      <c r="HO93" s="299"/>
      <c r="HP93" s="299"/>
      <c r="HQ93" s="299"/>
      <c r="HR93" s="299"/>
      <c r="HS93" s="299"/>
      <c r="HT93" s="299"/>
      <c r="HU93" s="299"/>
      <c r="HV93" s="299"/>
      <c r="HW93" s="299"/>
      <c r="HX93" s="299"/>
      <c r="HY93" s="299"/>
      <c r="HZ93" s="299"/>
      <c r="IA93" s="299"/>
      <c r="IB93" s="299"/>
      <c r="IC93" s="299"/>
      <c r="ID93" s="299"/>
      <c r="IE93" s="299"/>
      <c r="IF93" s="299"/>
      <c r="IG93" s="299"/>
      <c r="IH93" s="299"/>
      <c r="II93" s="299"/>
      <c r="IJ93" s="299"/>
      <c r="IK93" s="299"/>
      <c r="IL93" s="299"/>
      <c r="IM93" s="299"/>
      <c r="IN93" s="299"/>
      <c r="IO93" s="299"/>
      <c r="IP93" s="299"/>
      <c r="IQ93" s="299"/>
      <c r="IR93" s="299"/>
      <c r="IS93" s="299"/>
      <c r="IT93" s="299"/>
      <c r="IU93" s="299"/>
      <c r="IV93" s="299"/>
    </row>
    <row r="94" s="298" customFormat="1" ht="26.25" customHeight="1" spans="1:256">
      <c r="A94" s="299"/>
      <c r="B94" s="299"/>
      <c r="C94" s="299"/>
      <c r="D94" s="299"/>
      <c r="E94" s="299"/>
      <c r="F94" s="299"/>
      <c r="G94" s="299"/>
      <c r="H94" s="299"/>
      <c r="I94" s="299"/>
      <c r="J94" s="299"/>
      <c r="K94" s="299"/>
      <c r="L94" s="299"/>
      <c r="M94" s="299"/>
      <c r="N94" s="300"/>
      <c r="O94" s="299"/>
      <c r="P94" s="299"/>
      <c r="Q94" s="299"/>
      <c r="R94" s="299"/>
      <c r="S94" s="299"/>
      <c r="T94" s="299"/>
      <c r="U94" s="299"/>
      <c r="V94" s="299"/>
      <c r="W94" s="299"/>
      <c r="X94" s="299"/>
      <c r="Y94" s="299"/>
      <c r="Z94" s="299"/>
      <c r="AA94" s="299"/>
      <c r="AB94" s="299"/>
      <c r="AC94" s="299"/>
      <c r="AD94" s="299"/>
      <c r="AE94" s="299"/>
      <c r="AF94" s="299"/>
      <c r="AG94" s="299"/>
      <c r="AH94" s="299"/>
      <c r="AI94" s="299"/>
      <c r="AJ94" s="299"/>
      <c r="AK94" s="299"/>
      <c r="AL94" s="299"/>
      <c r="AM94" s="299"/>
      <c r="AN94" s="299"/>
      <c r="AO94" s="299"/>
      <c r="AP94" s="299"/>
      <c r="AQ94" s="299"/>
      <c r="AR94" s="299"/>
      <c r="AS94" s="299"/>
      <c r="AT94" s="299"/>
      <c r="AU94" s="299"/>
      <c r="AV94" s="299"/>
      <c r="AW94" s="299"/>
      <c r="AX94" s="299"/>
      <c r="AY94" s="299"/>
      <c r="AZ94" s="299"/>
      <c r="BA94" s="299"/>
      <c r="BB94" s="299"/>
      <c r="BC94" s="299"/>
      <c r="BD94" s="299"/>
      <c r="BE94" s="299"/>
      <c r="BF94" s="299"/>
      <c r="BG94" s="299"/>
      <c r="BH94" s="299"/>
      <c r="BI94" s="299"/>
      <c r="BJ94" s="299"/>
      <c r="BK94" s="299"/>
      <c r="BL94" s="299"/>
      <c r="BM94" s="299"/>
      <c r="BN94" s="299"/>
      <c r="BO94" s="299"/>
      <c r="BP94" s="299"/>
      <c r="BQ94" s="299"/>
      <c r="BR94" s="299"/>
      <c r="BS94" s="299"/>
      <c r="BT94" s="299"/>
      <c r="BU94" s="299"/>
      <c r="BV94" s="299"/>
      <c r="BW94" s="299"/>
      <c r="BX94" s="299"/>
      <c r="BY94" s="299"/>
      <c r="BZ94" s="299"/>
      <c r="CA94" s="299"/>
      <c r="CB94" s="299"/>
      <c r="CC94" s="299"/>
      <c r="CD94" s="299"/>
      <c r="CE94" s="299"/>
      <c r="CF94" s="299"/>
      <c r="CG94" s="299"/>
      <c r="CH94" s="299"/>
      <c r="CI94" s="299"/>
      <c r="CJ94" s="299"/>
      <c r="CK94" s="299"/>
      <c r="CL94" s="299"/>
      <c r="CM94" s="299"/>
      <c r="CN94" s="299"/>
      <c r="CO94" s="299"/>
      <c r="CP94" s="299"/>
      <c r="CQ94" s="299"/>
      <c r="CR94" s="299"/>
      <c r="CS94" s="299"/>
      <c r="CT94" s="299"/>
      <c r="CU94" s="299"/>
      <c r="CV94" s="299"/>
      <c r="CW94" s="299"/>
      <c r="CX94" s="299"/>
      <c r="CY94" s="299"/>
      <c r="CZ94" s="299"/>
      <c r="DA94" s="299"/>
      <c r="DB94" s="299"/>
      <c r="DC94" s="299"/>
      <c r="DD94" s="299"/>
      <c r="DE94" s="299"/>
      <c r="DF94" s="299"/>
      <c r="DG94" s="299"/>
      <c r="DH94" s="299"/>
      <c r="DI94" s="299"/>
      <c r="DJ94" s="299"/>
      <c r="DK94" s="299"/>
      <c r="DL94" s="299"/>
      <c r="DM94" s="299"/>
      <c r="DN94" s="299"/>
      <c r="DO94" s="299"/>
      <c r="DP94" s="299"/>
      <c r="DQ94" s="299"/>
      <c r="DR94" s="299"/>
      <c r="DS94" s="299"/>
      <c r="DT94" s="299"/>
      <c r="DU94" s="299"/>
      <c r="DV94" s="299"/>
      <c r="DW94" s="299"/>
      <c r="DX94" s="299"/>
      <c r="DY94" s="299"/>
      <c r="DZ94" s="299"/>
      <c r="EA94" s="299"/>
      <c r="EB94" s="299"/>
      <c r="EC94" s="299"/>
      <c r="ED94" s="299"/>
      <c r="EE94" s="299"/>
      <c r="EF94" s="299"/>
      <c r="EG94" s="299"/>
      <c r="EH94" s="299"/>
      <c r="EI94" s="299"/>
      <c r="EJ94" s="299"/>
      <c r="EK94" s="299"/>
      <c r="EL94" s="299"/>
      <c r="EM94" s="299"/>
      <c r="EN94" s="299"/>
      <c r="EO94" s="299"/>
      <c r="EP94" s="299"/>
      <c r="EQ94" s="299"/>
      <c r="ER94" s="299"/>
      <c r="ES94" s="299"/>
      <c r="ET94" s="299"/>
      <c r="EU94" s="299"/>
      <c r="EV94" s="299"/>
      <c r="EW94" s="299"/>
      <c r="EX94" s="299"/>
      <c r="EY94" s="299"/>
      <c r="EZ94" s="299"/>
      <c r="FA94" s="299"/>
      <c r="FB94" s="299"/>
      <c r="FC94" s="299"/>
      <c r="FD94" s="299"/>
      <c r="FE94" s="299"/>
      <c r="FF94" s="299"/>
      <c r="FG94" s="299"/>
      <c r="FH94" s="299"/>
      <c r="FI94" s="299"/>
      <c r="FJ94" s="299"/>
      <c r="FK94" s="299"/>
      <c r="FL94" s="299"/>
      <c r="FM94" s="299"/>
      <c r="FN94" s="299"/>
      <c r="FO94" s="299"/>
      <c r="FP94" s="299"/>
      <c r="FQ94" s="299"/>
      <c r="FR94" s="299"/>
      <c r="FS94" s="299"/>
      <c r="FT94" s="299"/>
      <c r="FU94" s="299"/>
      <c r="FV94" s="299"/>
      <c r="FW94" s="299"/>
      <c r="FX94" s="299"/>
      <c r="FY94" s="299"/>
      <c r="FZ94" s="299"/>
      <c r="GA94" s="299"/>
      <c r="GB94" s="299"/>
      <c r="GC94" s="299"/>
      <c r="GD94" s="299"/>
      <c r="GE94" s="299"/>
      <c r="GF94" s="299"/>
      <c r="GG94" s="299"/>
      <c r="GH94" s="299"/>
      <c r="GI94" s="299"/>
      <c r="GJ94" s="299"/>
      <c r="GK94" s="299"/>
      <c r="GL94" s="299"/>
      <c r="GM94" s="299"/>
      <c r="GN94" s="299"/>
      <c r="GO94" s="299"/>
      <c r="GP94" s="299"/>
      <c r="GQ94" s="299"/>
      <c r="GR94" s="299"/>
      <c r="GS94" s="299"/>
      <c r="GT94" s="299"/>
      <c r="GU94" s="299"/>
      <c r="GV94" s="299"/>
      <c r="GW94" s="299"/>
      <c r="GX94" s="299"/>
      <c r="GY94" s="299"/>
      <c r="GZ94" s="299"/>
      <c r="HA94" s="299"/>
      <c r="HB94" s="299"/>
      <c r="HC94" s="299"/>
      <c r="HD94" s="299"/>
      <c r="HE94" s="299"/>
      <c r="HF94" s="299"/>
      <c r="HG94" s="299"/>
      <c r="HH94" s="299"/>
      <c r="HI94" s="299"/>
      <c r="HJ94" s="299"/>
      <c r="HK94" s="299"/>
      <c r="HL94" s="299"/>
      <c r="HM94" s="299"/>
      <c r="HN94" s="299"/>
      <c r="HO94" s="299"/>
      <c r="HP94" s="299"/>
      <c r="HQ94" s="299"/>
      <c r="HR94" s="299"/>
      <c r="HS94" s="299"/>
      <c r="HT94" s="299"/>
      <c r="HU94" s="299"/>
      <c r="HV94" s="299"/>
      <c r="HW94" s="299"/>
      <c r="HX94" s="299"/>
      <c r="HY94" s="299"/>
      <c r="HZ94" s="299"/>
      <c r="IA94" s="299"/>
      <c r="IB94" s="299"/>
      <c r="IC94" s="299"/>
      <c r="ID94" s="299"/>
      <c r="IE94" s="299"/>
      <c r="IF94" s="299"/>
      <c r="IG94" s="299"/>
      <c r="IH94" s="299"/>
      <c r="II94" s="299"/>
      <c r="IJ94" s="299"/>
      <c r="IK94" s="299"/>
      <c r="IL94" s="299"/>
      <c r="IM94" s="299"/>
      <c r="IN94" s="299"/>
      <c r="IO94" s="299"/>
      <c r="IP94" s="299"/>
      <c r="IQ94" s="299"/>
      <c r="IR94" s="299"/>
      <c r="IS94" s="299"/>
      <c r="IT94" s="299"/>
      <c r="IU94" s="299"/>
      <c r="IV94" s="299"/>
    </row>
    <row r="95" s="298" customFormat="1" ht="26.25" customHeight="1" spans="1:256">
      <c r="A95" s="299"/>
      <c r="B95" s="299"/>
      <c r="C95" s="299"/>
      <c r="D95" s="299"/>
      <c r="E95" s="299"/>
      <c r="F95" s="299"/>
      <c r="G95" s="299"/>
      <c r="H95" s="299"/>
      <c r="I95" s="299"/>
      <c r="J95" s="299"/>
      <c r="K95" s="299"/>
      <c r="L95" s="299"/>
      <c r="M95" s="299"/>
      <c r="N95" s="300"/>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299"/>
      <c r="AY95" s="299"/>
      <c r="AZ95" s="299"/>
      <c r="BA95" s="299"/>
      <c r="BB95" s="299"/>
      <c r="BC95" s="299"/>
      <c r="BD95" s="299"/>
      <c r="BE95" s="299"/>
      <c r="BF95" s="299"/>
      <c r="BG95" s="299"/>
      <c r="BH95" s="299"/>
      <c r="BI95" s="299"/>
      <c r="BJ95" s="299"/>
      <c r="BK95" s="299"/>
      <c r="BL95" s="299"/>
      <c r="BM95" s="299"/>
      <c r="BN95" s="299"/>
      <c r="BO95" s="299"/>
      <c r="BP95" s="299"/>
      <c r="BQ95" s="299"/>
      <c r="BR95" s="299"/>
      <c r="BS95" s="299"/>
      <c r="BT95" s="299"/>
      <c r="BU95" s="299"/>
      <c r="BV95" s="299"/>
      <c r="BW95" s="299"/>
      <c r="BX95" s="299"/>
      <c r="BY95" s="299"/>
      <c r="BZ95" s="299"/>
      <c r="CA95" s="299"/>
      <c r="CB95" s="299"/>
      <c r="CC95" s="299"/>
      <c r="CD95" s="299"/>
      <c r="CE95" s="299"/>
      <c r="CF95" s="299"/>
      <c r="CG95" s="299"/>
      <c r="CH95" s="299"/>
      <c r="CI95" s="299"/>
      <c r="CJ95" s="299"/>
      <c r="CK95" s="299"/>
      <c r="CL95" s="299"/>
      <c r="CM95" s="299"/>
      <c r="CN95" s="299"/>
      <c r="CO95" s="299"/>
      <c r="CP95" s="299"/>
      <c r="CQ95" s="299"/>
      <c r="CR95" s="299"/>
      <c r="CS95" s="299"/>
      <c r="CT95" s="299"/>
      <c r="CU95" s="299"/>
      <c r="CV95" s="299"/>
      <c r="CW95" s="299"/>
      <c r="CX95" s="299"/>
      <c r="CY95" s="299"/>
      <c r="CZ95" s="299"/>
      <c r="DA95" s="299"/>
      <c r="DB95" s="299"/>
      <c r="DC95" s="299"/>
      <c r="DD95" s="299"/>
      <c r="DE95" s="299"/>
      <c r="DF95" s="299"/>
      <c r="DG95" s="299"/>
      <c r="DH95" s="299"/>
      <c r="DI95" s="299"/>
      <c r="DJ95" s="299"/>
      <c r="DK95" s="299"/>
      <c r="DL95" s="299"/>
      <c r="DM95" s="299"/>
      <c r="DN95" s="299"/>
      <c r="DO95" s="299"/>
      <c r="DP95" s="299"/>
      <c r="DQ95" s="299"/>
      <c r="DR95" s="299"/>
      <c r="DS95" s="299"/>
      <c r="DT95" s="299"/>
      <c r="DU95" s="299"/>
      <c r="DV95" s="299"/>
      <c r="DW95" s="299"/>
      <c r="DX95" s="299"/>
      <c r="DY95" s="299"/>
      <c r="DZ95" s="299"/>
      <c r="EA95" s="299"/>
      <c r="EB95" s="299"/>
      <c r="EC95" s="299"/>
      <c r="ED95" s="299"/>
      <c r="EE95" s="299"/>
      <c r="EF95" s="299"/>
      <c r="EG95" s="299"/>
      <c r="EH95" s="299"/>
      <c r="EI95" s="299"/>
      <c r="EJ95" s="299"/>
      <c r="EK95" s="299"/>
      <c r="EL95" s="299"/>
      <c r="EM95" s="299"/>
      <c r="EN95" s="299"/>
      <c r="EO95" s="299"/>
      <c r="EP95" s="299"/>
      <c r="EQ95" s="299"/>
      <c r="ER95" s="299"/>
      <c r="ES95" s="299"/>
      <c r="ET95" s="299"/>
      <c r="EU95" s="299"/>
      <c r="EV95" s="299"/>
      <c r="EW95" s="299"/>
      <c r="EX95" s="299"/>
      <c r="EY95" s="299"/>
      <c r="EZ95" s="299"/>
      <c r="FA95" s="299"/>
      <c r="FB95" s="299"/>
      <c r="FC95" s="299"/>
      <c r="FD95" s="299"/>
      <c r="FE95" s="299"/>
      <c r="FF95" s="299"/>
      <c r="FG95" s="299"/>
      <c r="FH95" s="299"/>
      <c r="FI95" s="299"/>
      <c r="FJ95" s="299"/>
      <c r="FK95" s="299"/>
      <c r="FL95" s="299"/>
      <c r="FM95" s="299"/>
      <c r="FN95" s="299"/>
      <c r="FO95" s="299"/>
      <c r="FP95" s="299"/>
      <c r="FQ95" s="299"/>
      <c r="FR95" s="299"/>
      <c r="FS95" s="299"/>
      <c r="FT95" s="299"/>
      <c r="FU95" s="299"/>
      <c r="FV95" s="299"/>
      <c r="FW95" s="299"/>
      <c r="FX95" s="299"/>
      <c r="FY95" s="299"/>
      <c r="FZ95" s="299"/>
      <c r="GA95" s="299"/>
      <c r="GB95" s="299"/>
      <c r="GC95" s="299"/>
      <c r="GD95" s="299"/>
      <c r="GE95" s="299"/>
      <c r="GF95" s="299"/>
      <c r="GG95" s="299"/>
      <c r="GH95" s="299"/>
      <c r="GI95" s="299"/>
      <c r="GJ95" s="299"/>
      <c r="GK95" s="299"/>
      <c r="GL95" s="299"/>
      <c r="GM95" s="299"/>
      <c r="GN95" s="299"/>
      <c r="GO95" s="299"/>
      <c r="GP95" s="299"/>
      <c r="GQ95" s="299"/>
      <c r="GR95" s="299"/>
      <c r="GS95" s="299"/>
      <c r="GT95" s="299"/>
      <c r="GU95" s="299"/>
      <c r="GV95" s="299"/>
      <c r="GW95" s="299"/>
      <c r="GX95" s="299"/>
      <c r="GY95" s="299"/>
      <c r="GZ95" s="299"/>
      <c r="HA95" s="299"/>
      <c r="HB95" s="299"/>
      <c r="HC95" s="299"/>
      <c r="HD95" s="299"/>
      <c r="HE95" s="299"/>
      <c r="HF95" s="299"/>
      <c r="HG95" s="299"/>
      <c r="HH95" s="299"/>
      <c r="HI95" s="299"/>
      <c r="HJ95" s="299"/>
      <c r="HK95" s="299"/>
      <c r="HL95" s="299"/>
      <c r="HM95" s="299"/>
      <c r="HN95" s="299"/>
      <c r="HO95" s="299"/>
      <c r="HP95" s="299"/>
      <c r="HQ95" s="299"/>
      <c r="HR95" s="299"/>
      <c r="HS95" s="299"/>
      <c r="HT95" s="299"/>
      <c r="HU95" s="299"/>
      <c r="HV95" s="299"/>
      <c r="HW95" s="299"/>
      <c r="HX95" s="299"/>
      <c r="HY95" s="299"/>
      <c r="HZ95" s="299"/>
      <c r="IA95" s="299"/>
      <c r="IB95" s="299"/>
      <c r="IC95" s="299"/>
      <c r="ID95" s="299"/>
      <c r="IE95" s="299"/>
      <c r="IF95" s="299"/>
      <c r="IG95" s="299"/>
      <c r="IH95" s="299"/>
      <c r="II95" s="299"/>
      <c r="IJ95" s="299"/>
      <c r="IK95" s="299"/>
      <c r="IL95" s="299"/>
      <c r="IM95" s="299"/>
      <c r="IN95" s="299"/>
      <c r="IO95" s="299"/>
      <c r="IP95" s="299"/>
      <c r="IQ95" s="299"/>
      <c r="IR95" s="299"/>
      <c r="IS95" s="299"/>
      <c r="IT95" s="299"/>
      <c r="IU95" s="299"/>
      <c r="IV95" s="299"/>
    </row>
    <row r="96" s="298" customFormat="1" ht="26.25" customHeight="1" spans="1:256">
      <c r="A96" s="299"/>
      <c r="B96" s="299"/>
      <c r="C96" s="299"/>
      <c r="D96" s="299"/>
      <c r="E96" s="299"/>
      <c r="F96" s="299"/>
      <c r="G96" s="299"/>
      <c r="H96" s="299"/>
      <c r="I96" s="299"/>
      <c r="J96" s="299"/>
      <c r="K96" s="299"/>
      <c r="L96" s="299"/>
      <c r="M96" s="299"/>
      <c r="N96" s="300"/>
      <c r="O96" s="299"/>
      <c r="P96" s="299"/>
      <c r="Q96" s="299"/>
      <c r="R96" s="299"/>
      <c r="S96" s="299"/>
      <c r="T96" s="299"/>
      <c r="U96" s="299"/>
      <c r="V96" s="299"/>
      <c r="W96" s="299"/>
      <c r="X96" s="299"/>
      <c r="Y96" s="299"/>
      <c r="Z96" s="299"/>
      <c r="AA96" s="299"/>
      <c r="AB96" s="299"/>
      <c r="AC96" s="299"/>
      <c r="AD96" s="299"/>
      <c r="AE96" s="299"/>
      <c r="AF96" s="299"/>
      <c r="AG96" s="299"/>
      <c r="AH96" s="299"/>
      <c r="AI96" s="299"/>
      <c r="AJ96" s="299"/>
      <c r="AK96" s="299"/>
      <c r="AL96" s="299"/>
      <c r="AM96" s="299"/>
      <c r="AN96" s="299"/>
      <c r="AO96" s="299"/>
      <c r="AP96" s="299"/>
      <c r="AQ96" s="299"/>
      <c r="AR96" s="299"/>
      <c r="AS96" s="299"/>
      <c r="AT96" s="299"/>
      <c r="AU96" s="299"/>
      <c r="AV96" s="299"/>
      <c r="AW96" s="299"/>
      <c r="AX96" s="299"/>
      <c r="AY96" s="299"/>
      <c r="AZ96" s="299"/>
      <c r="BA96" s="299"/>
      <c r="BB96" s="299"/>
      <c r="BC96" s="299"/>
      <c r="BD96" s="299"/>
      <c r="BE96" s="299"/>
      <c r="BF96" s="299"/>
      <c r="BG96" s="299"/>
      <c r="BH96" s="299"/>
      <c r="BI96" s="299"/>
      <c r="BJ96" s="299"/>
      <c r="BK96" s="299"/>
      <c r="BL96" s="299"/>
      <c r="BM96" s="299"/>
      <c r="BN96" s="299"/>
      <c r="BO96" s="299"/>
      <c r="BP96" s="299"/>
      <c r="BQ96" s="299"/>
      <c r="BR96" s="299"/>
      <c r="BS96" s="299"/>
      <c r="BT96" s="299"/>
      <c r="BU96" s="299"/>
      <c r="BV96" s="299"/>
      <c r="BW96" s="299"/>
      <c r="BX96" s="299"/>
      <c r="BY96" s="299"/>
      <c r="BZ96" s="299"/>
      <c r="CA96" s="299"/>
      <c r="CB96" s="299"/>
      <c r="CC96" s="299"/>
      <c r="CD96" s="299"/>
      <c r="CE96" s="299"/>
      <c r="CF96" s="299"/>
      <c r="CG96" s="299"/>
      <c r="CH96" s="299"/>
      <c r="CI96" s="299"/>
      <c r="CJ96" s="299"/>
      <c r="CK96" s="299"/>
      <c r="CL96" s="299"/>
      <c r="CM96" s="299"/>
      <c r="CN96" s="299"/>
      <c r="CO96" s="299"/>
      <c r="CP96" s="299"/>
      <c r="CQ96" s="299"/>
      <c r="CR96" s="299"/>
      <c r="CS96" s="299"/>
      <c r="CT96" s="299"/>
      <c r="CU96" s="299"/>
      <c r="CV96" s="299"/>
      <c r="CW96" s="299"/>
      <c r="CX96" s="299"/>
      <c r="CY96" s="299"/>
      <c r="CZ96" s="299"/>
      <c r="DA96" s="299"/>
      <c r="DB96" s="299"/>
      <c r="DC96" s="299"/>
      <c r="DD96" s="299"/>
      <c r="DE96" s="299"/>
      <c r="DF96" s="299"/>
      <c r="DG96" s="299"/>
      <c r="DH96" s="299"/>
      <c r="DI96" s="299"/>
      <c r="DJ96" s="299"/>
      <c r="DK96" s="299"/>
      <c r="DL96" s="299"/>
      <c r="DM96" s="299"/>
      <c r="DN96" s="299"/>
      <c r="DO96" s="299"/>
      <c r="DP96" s="299"/>
      <c r="DQ96" s="299"/>
      <c r="DR96" s="299"/>
      <c r="DS96" s="299"/>
      <c r="DT96" s="299"/>
      <c r="DU96" s="299"/>
      <c r="DV96" s="299"/>
      <c r="DW96" s="299"/>
      <c r="DX96" s="299"/>
      <c r="DY96" s="299"/>
      <c r="DZ96" s="299"/>
      <c r="EA96" s="299"/>
      <c r="EB96" s="299"/>
      <c r="EC96" s="299"/>
      <c r="ED96" s="299"/>
      <c r="EE96" s="299"/>
      <c r="EF96" s="299"/>
      <c r="EG96" s="299"/>
      <c r="EH96" s="299"/>
      <c r="EI96" s="299"/>
      <c r="EJ96" s="299"/>
      <c r="EK96" s="299"/>
      <c r="EL96" s="299"/>
      <c r="EM96" s="299"/>
      <c r="EN96" s="299"/>
      <c r="EO96" s="299"/>
      <c r="EP96" s="299"/>
      <c r="EQ96" s="299"/>
      <c r="ER96" s="299"/>
      <c r="ES96" s="299"/>
      <c r="ET96" s="299"/>
      <c r="EU96" s="299"/>
      <c r="EV96" s="299"/>
      <c r="EW96" s="299"/>
      <c r="EX96" s="299"/>
      <c r="EY96" s="299"/>
      <c r="EZ96" s="299"/>
      <c r="FA96" s="299"/>
      <c r="FB96" s="299"/>
      <c r="FC96" s="299"/>
      <c r="FD96" s="299"/>
      <c r="FE96" s="299"/>
      <c r="FF96" s="299"/>
      <c r="FG96" s="299"/>
      <c r="FH96" s="299"/>
      <c r="FI96" s="299"/>
      <c r="FJ96" s="299"/>
      <c r="FK96" s="299"/>
      <c r="FL96" s="299"/>
      <c r="FM96" s="299"/>
      <c r="FN96" s="299"/>
      <c r="FO96" s="299"/>
      <c r="FP96" s="299"/>
      <c r="FQ96" s="299"/>
      <c r="FR96" s="299"/>
      <c r="FS96" s="299"/>
      <c r="FT96" s="299"/>
      <c r="FU96" s="299"/>
      <c r="FV96" s="299"/>
      <c r="FW96" s="299"/>
      <c r="FX96" s="299"/>
      <c r="FY96" s="299"/>
      <c r="FZ96" s="299"/>
      <c r="GA96" s="299"/>
      <c r="GB96" s="299"/>
      <c r="GC96" s="299"/>
      <c r="GD96" s="299"/>
      <c r="GE96" s="299"/>
      <c r="GF96" s="299"/>
      <c r="GG96" s="299"/>
      <c r="GH96" s="299"/>
      <c r="GI96" s="299"/>
      <c r="GJ96" s="299"/>
      <c r="GK96" s="299"/>
      <c r="GL96" s="299"/>
      <c r="GM96" s="299"/>
      <c r="GN96" s="299"/>
      <c r="GO96" s="299"/>
      <c r="GP96" s="299"/>
      <c r="GQ96" s="299"/>
      <c r="GR96" s="299"/>
      <c r="GS96" s="299"/>
      <c r="GT96" s="299"/>
      <c r="GU96" s="299"/>
      <c r="GV96" s="299"/>
      <c r="GW96" s="299"/>
      <c r="GX96" s="299"/>
      <c r="GY96" s="299"/>
      <c r="GZ96" s="299"/>
      <c r="HA96" s="299"/>
      <c r="HB96" s="299"/>
      <c r="HC96" s="299"/>
      <c r="HD96" s="299"/>
      <c r="HE96" s="299"/>
      <c r="HF96" s="299"/>
      <c r="HG96" s="299"/>
      <c r="HH96" s="299"/>
      <c r="HI96" s="299"/>
      <c r="HJ96" s="299"/>
      <c r="HK96" s="299"/>
      <c r="HL96" s="299"/>
      <c r="HM96" s="299"/>
      <c r="HN96" s="299"/>
      <c r="HO96" s="299"/>
      <c r="HP96" s="299"/>
      <c r="HQ96" s="299"/>
      <c r="HR96" s="299"/>
      <c r="HS96" s="299"/>
      <c r="HT96" s="299"/>
      <c r="HU96" s="299"/>
      <c r="HV96" s="299"/>
      <c r="HW96" s="299"/>
      <c r="HX96" s="299"/>
      <c r="HY96" s="299"/>
      <c r="HZ96" s="299"/>
      <c r="IA96" s="299"/>
      <c r="IB96" s="299"/>
      <c r="IC96" s="299"/>
      <c r="ID96" s="299"/>
      <c r="IE96" s="299"/>
      <c r="IF96" s="299"/>
      <c r="IG96" s="299"/>
      <c r="IH96" s="299"/>
      <c r="II96" s="299"/>
      <c r="IJ96" s="299"/>
      <c r="IK96" s="299"/>
      <c r="IL96" s="299"/>
      <c r="IM96" s="299"/>
      <c r="IN96" s="299"/>
      <c r="IO96" s="299"/>
      <c r="IP96" s="299"/>
      <c r="IQ96" s="299"/>
      <c r="IR96" s="299"/>
      <c r="IS96" s="299"/>
      <c r="IT96" s="299"/>
      <c r="IU96" s="299"/>
      <c r="IV96" s="299"/>
    </row>
    <row r="97" s="298" customFormat="1" ht="26.25" customHeight="1" spans="1:256">
      <c r="A97" s="299"/>
      <c r="B97" s="299"/>
      <c r="C97" s="299"/>
      <c r="D97" s="299"/>
      <c r="E97" s="299"/>
      <c r="F97" s="299"/>
      <c r="G97" s="299"/>
      <c r="H97" s="299"/>
      <c r="I97" s="299"/>
      <c r="J97" s="299"/>
      <c r="K97" s="299"/>
      <c r="L97" s="299"/>
      <c r="M97" s="299"/>
      <c r="N97" s="300"/>
      <c r="O97" s="299"/>
      <c r="P97" s="299"/>
      <c r="Q97" s="299"/>
      <c r="R97" s="299"/>
      <c r="S97" s="299"/>
      <c r="T97" s="299"/>
      <c r="U97" s="299"/>
      <c r="V97" s="299"/>
      <c r="W97" s="299"/>
      <c r="X97" s="299"/>
      <c r="Y97" s="299"/>
      <c r="Z97" s="299"/>
      <c r="AA97" s="299"/>
      <c r="AB97" s="299"/>
      <c r="AC97" s="299"/>
      <c r="AD97" s="299"/>
      <c r="AE97" s="299"/>
      <c r="AF97" s="299"/>
      <c r="AG97" s="299"/>
      <c r="AH97" s="299"/>
      <c r="AI97" s="299"/>
      <c r="AJ97" s="299"/>
      <c r="AK97" s="299"/>
      <c r="AL97" s="299"/>
      <c r="AM97" s="299"/>
      <c r="AN97" s="299"/>
      <c r="AO97" s="299"/>
      <c r="AP97" s="299"/>
      <c r="AQ97" s="299"/>
      <c r="AR97" s="299"/>
      <c r="AS97" s="299"/>
      <c r="AT97" s="299"/>
      <c r="AU97" s="299"/>
      <c r="AV97" s="299"/>
      <c r="AW97" s="299"/>
      <c r="AX97" s="299"/>
      <c r="AY97" s="299"/>
      <c r="AZ97" s="299"/>
      <c r="BA97" s="299"/>
      <c r="BB97" s="299"/>
      <c r="BC97" s="299"/>
      <c r="BD97" s="299"/>
      <c r="BE97" s="299"/>
      <c r="BF97" s="299"/>
      <c r="BG97" s="299"/>
      <c r="BH97" s="299"/>
      <c r="BI97" s="299"/>
      <c r="BJ97" s="299"/>
      <c r="BK97" s="299"/>
      <c r="BL97" s="299"/>
      <c r="BM97" s="299"/>
      <c r="BN97" s="299"/>
      <c r="BO97" s="299"/>
      <c r="BP97" s="299"/>
      <c r="BQ97" s="299"/>
      <c r="BR97" s="299"/>
      <c r="BS97" s="299"/>
      <c r="BT97" s="299"/>
      <c r="BU97" s="299"/>
      <c r="BV97" s="299"/>
      <c r="BW97" s="299"/>
      <c r="BX97" s="299"/>
      <c r="BY97" s="299"/>
      <c r="BZ97" s="299"/>
      <c r="CA97" s="299"/>
      <c r="CB97" s="299"/>
      <c r="CC97" s="299"/>
      <c r="CD97" s="299"/>
      <c r="CE97" s="299"/>
      <c r="CF97" s="299"/>
      <c r="CG97" s="299"/>
      <c r="CH97" s="299"/>
      <c r="CI97" s="299"/>
      <c r="CJ97" s="299"/>
      <c r="CK97" s="299"/>
      <c r="CL97" s="299"/>
      <c r="CM97" s="299"/>
      <c r="CN97" s="299"/>
      <c r="CO97" s="299"/>
      <c r="CP97" s="299"/>
      <c r="CQ97" s="299"/>
      <c r="CR97" s="299"/>
      <c r="CS97" s="299"/>
      <c r="CT97" s="299"/>
      <c r="CU97" s="299"/>
      <c r="CV97" s="299"/>
      <c r="CW97" s="299"/>
      <c r="CX97" s="299"/>
      <c r="CY97" s="299"/>
      <c r="CZ97" s="299"/>
      <c r="DA97" s="299"/>
      <c r="DB97" s="299"/>
      <c r="DC97" s="299"/>
      <c r="DD97" s="299"/>
      <c r="DE97" s="299"/>
      <c r="DF97" s="299"/>
      <c r="DG97" s="299"/>
      <c r="DH97" s="299"/>
      <c r="DI97" s="299"/>
      <c r="DJ97" s="299"/>
      <c r="DK97" s="299"/>
      <c r="DL97" s="299"/>
      <c r="DM97" s="299"/>
      <c r="DN97" s="299"/>
      <c r="DO97" s="299"/>
      <c r="DP97" s="299"/>
      <c r="DQ97" s="299"/>
      <c r="DR97" s="299"/>
      <c r="DS97" s="299"/>
      <c r="DT97" s="299"/>
      <c r="DU97" s="299"/>
      <c r="DV97" s="299"/>
      <c r="DW97" s="299"/>
      <c r="DX97" s="299"/>
      <c r="DY97" s="299"/>
      <c r="DZ97" s="299"/>
      <c r="EA97" s="299"/>
      <c r="EB97" s="299"/>
      <c r="EC97" s="299"/>
      <c r="ED97" s="299"/>
      <c r="EE97" s="299"/>
      <c r="EF97" s="299"/>
      <c r="EG97" s="299"/>
      <c r="EH97" s="299"/>
      <c r="EI97" s="299"/>
      <c r="EJ97" s="299"/>
      <c r="EK97" s="299"/>
      <c r="EL97" s="299"/>
      <c r="EM97" s="299"/>
      <c r="EN97" s="299"/>
      <c r="EO97" s="299"/>
      <c r="EP97" s="299"/>
      <c r="EQ97" s="299"/>
      <c r="ER97" s="299"/>
      <c r="ES97" s="299"/>
      <c r="ET97" s="299"/>
      <c r="EU97" s="299"/>
      <c r="EV97" s="299"/>
      <c r="EW97" s="299"/>
      <c r="EX97" s="299"/>
      <c r="EY97" s="299"/>
      <c r="EZ97" s="299"/>
      <c r="FA97" s="299"/>
      <c r="FB97" s="299"/>
      <c r="FC97" s="299"/>
      <c r="FD97" s="299"/>
      <c r="FE97" s="299"/>
      <c r="FF97" s="299"/>
      <c r="FG97" s="299"/>
      <c r="FH97" s="299"/>
      <c r="FI97" s="299"/>
      <c r="FJ97" s="299"/>
      <c r="FK97" s="299"/>
      <c r="FL97" s="299"/>
      <c r="FM97" s="299"/>
      <c r="FN97" s="299"/>
      <c r="FO97" s="299"/>
      <c r="FP97" s="299"/>
      <c r="FQ97" s="299"/>
      <c r="FR97" s="299"/>
      <c r="FS97" s="299"/>
      <c r="FT97" s="299"/>
      <c r="FU97" s="299"/>
      <c r="FV97" s="299"/>
      <c r="FW97" s="299"/>
      <c r="FX97" s="299"/>
      <c r="FY97" s="299"/>
      <c r="FZ97" s="299"/>
      <c r="GA97" s="299"/>
      <c r="GB97" s="299"/>
      <c r="GC97" s="299"/>
      <c r="GD97" s="299"/>
      <c r="GE97" s="299"/>
      <c r="GF97" s="299"/>
      <c r="GG97" s="299"/>
      <c r="GH97" s="299"/>
      <c r="GI97" s="299"/>
      <c r="GJ97" s="299"/>
      <c r="GK97" s="299"/>
      <c r="GL97" s="299"/>
      <c r="GM97" s="299"/>
      <c r="GN97" s="299"/>
      <c r="GO97" s="299"/>
      <c r="GP97" s="299"/>
      <c r="GQ97" s="299"/>
      <c r="GR97" s="299"/>
      <c r="GS97" s="299"/>
      <c r="GT97" s="299"/>
      <c r="GU97" s="299"/>
      <c r="GV97" s="299"/>
      <c r="GW97" s="299"/>
      <c r="GX97" s="299"/>
      <c r="GY97" s="299"/>
      <c r="GZ97" s="299"/>
      <c r="HA97" s="299"/>
      <c r="HB97" s="299"/>
      <c r="HC97" s="299"/>
      <c r="HD97" s="299"/>
      <c r="HE97" s="299"/>
      <c r="HF97" s="299"/>
      <c r="HG97" s="299"/>
      <c r="HH97" s="299"/>
      <c r="HI97" s="299"/>
      <c r="HJ97" s="299"/>
      <c r="HK97" s="299"/>
      <c r="HL97" s="299"/>
      <c r="HM97" s="299"/>
      <c r="HN97" s="299"/>
      <c r="HO97" s="299"/>
      <c r="HP97" s="299"/>
      <c r="HQ97" s="299"/>
      <c r="HR97" s="299"/>
      <c r="HS97" s="299"/>
      <c r="HT97" s="299"/>
      <c r="HU97" s="299"/>
      <c r="HV97" s="299"/>
      <c r="HW97" s="299"/>
      <c r="HX97" s="299"/>
      <c r="HY97" s="299"/>
      <c r="HZ97" s="299"/>
      <c r="IA97" s="299"/>
      <c r="IB97" s="299"/>
      <c r="IC97" s="299"/>
      <c r="ID97" s="299"/>
      <c r="IE97" s="299"/>
      <c r="IF97" s="299"/>
      <c r="IG97" s="299"/>
      <c r="IH97" s="299"/>
      <c r="II97" s="299"/>
      <c r="IJ97" s="299"/>
      <c r="IK97" s="299"/>
      <c r="IL97" s="299"/>
      <c r="IM97" s="299"/>
      <c r="IN97" s="299"/>
      <c r="IO97" s="299"/>
      <c r="IP97" s="299"/>
      <c r="IQ97" s="299"/>
      <c r="IR97" s="299"/>
      <c r="IS97" s="299"/>
      <c r="IT97" s="299"/>
      <c r="IU97" s="299"/>
      <c r="IV97" s="299"/>
    </row>
    <row r="98" s="298" customFormat="1" ht="26.25" customHeight="1" spans="1:256">
      <c r="A98" s="299"/>
      <c r="B98" s="299"/>
      <c r="C98" s="299"/>
      <c r="D98" s="299"/>
      <c r="E98" s="299"/>
      <c r="F98" s="299"/>
      <c r="G98" s="299"/>
      <c r="H98" s="299"/>
      <c r="I98" s="299"/>
      <c r="J98" s="299"/>
      <c r="K98" s="299"/>
      <c r="L98" s="299"/>
      <c r="M98" s="299"/>
      <c r="N98" s="300"/>
      <c r="O98" s="299"/>
      <c r="P98" s="299"/>
      <c r="Q98" s="299"/>
      <c r="R98" s="299"/>
      <c r="S98" s="299"/>
      <c r="T98" s="299"/>
      <c r="U98" s="299"/>
      <c r="V98" s="299"/>
      <c r="W98" s="299"/>
      <c r="X98" s="299"/>
      <c r="Y98" s="299"/>
      <c r="Z98" s="299"/>
      <c r="AA98" s="299"/>
      <c r="AB98" s="299"/>
      <c r="AC98" s="299"/>
      <c r="AD98" s="299"/>
      <c r="AE98" s="299"/>
      <c r="AF98" s="299"/>
      <c r="AG98" s="299"/>
      <c r="AH98" s="299"/>
      <c r="AI98" s="299"/>
      <c r="AJ98" s="299"/>
      <c r="AK98" s="299"/>
      <c r="AL98" s="299"/>
      <c r="AM98" s="299"/>
      <c r="AN98" s="299"/>
      <c r="AO98" s="299"/>
      <c r="AP98" s="299"/>
      <c r="AQ98" s="299"/>
      <c r="AR98" s="299"/>
      <c r="AS98" s="299"/>
      <c r="AT98" s="299"/>
      <c r="AU98" s="299"/>
      <c r="AV98" s="299"/>
      <c r="AW98" s="299"/>
      <c r="AX98" s="299"/>
      <c r="AY98" s="299"/>
      <c r="AZ98" s="299"/>
      <c r="BA98" s="299"/>
      <c r="BB98" s="299"/>
      <c r="BC98" s="299"/>
      <c r="BD98" s="299"/>
      <c r="BE98" s="299"/>
      <c r="BF98" s="299"/>
      <c r="BG98" s="299"/>
      <c r="BH98" s="299"/>
      <c r="BI98" s="299"/>
      <c r="BJ98" s="299"/>
      <c r="BK98" s="299"/>
      <c r="BL98" s="299"/>
      <c r="BM98" s="299"/>
      <c r="BN98" s="299"/>
      <c r="BO98" s="299"/>
      <c r="BP98" s="299"/>
      <c r="BQ98" s="299"/>
      <c r="BR98" s="299"/>
      <c r="BS98" s="299"/>
      <c r="BT98" s="299"/>
      <c r="BU98" s="299"/>
      <c r="BV98" s="299"/>
      <c r="BW98" s="299"/>
      <c r="BX98" s="299"/>
      <c r="BY98" s="299"/>
      <c r="BZ98" s="299"/>
      <c r="CA98" s="299"/>
      <c r="CB98" s="299"/>
      <c r="CC98" s="299"/>
      <c r="CD98" s="299"/>
      <c r="CE98" s="299"/>
      <c r="CF98" s="299"/>
      <c r="CG98" s="299"/>
      <c r="CH98" s="299"/>
      <c r="CI98" s="299"/>
      <c r="CJ98" s="299"/>
      <c r="CK98" s="299"/>
      <c r="CL98" s="299"/>
      <c r="CM98" s="299"/>
      <c r="CN98" s="299"/>
      <c r="CO98" s="299"/>
      <c r="CP98" s="299"/>
      <c r="CQ98" s="299"/>
      <c r="CR98" s="299"/>
      <c r="CS98" s="299"/>
      <c r="CT98" s="299"/>
      <c r="CU98" s="299"/>
      <c r="CV98" s="299"/>
      <c r="CW98" s="299"/>
      <c r="CX98" s="299"/>
      <c r="CY98" s="299"/>
      <c r="CZ98" s="299"/>
      <c r="DA98" s="299"/>
      <c r="DB98" s="299"/>
      <c r="DC98" s="299"/>
      <c r="DD98" s="299"/>
      <c r="DE98" s="299"/>
      <c r="DF98" s="299"/>
      <c r="DG98" s="299"/>
      <c r="DH98" s="299"/>
      <c r="DI98" s="299"/>
      <c r="DJ98" s="299"/>
      <c r="DK98" s="299"/>
      <c r="DL98" s="299"/>
      <c r="DM98" s="299"/>
      <c r="DN98" s="299"/>
      <c r="DO98" s="299"/>
      <c r="DP98" s="299"/>
      <c r="DQ98" s="299"/>
      <c r="DR98" s="299"/>
      <c r="DS98" s="299"/>
      <c r="DT98" s="299"/>
      <c r="DU98" s="299"/>
      <c r="DV98" s="299"/>
      <c r="DW98" s="299"/>
      <c r="DX98" s="299"/>
      <c r="DY98" s="299"/>
      <c r="DZ98" s="299"/>
      <c r="EA98" s="299"/>
      <c r="EB98" s="299"/>
      <c r="EC98" s="299"/>
      <c r="ED98" s="299"/>
      <c r="EE98" s="299"/>
      <c r="EF98" s="299"/>
      <c r="EG98" s="299"/>
      <c r="EH98" s="299"/>
      <c r="EI98" s="299"/>
      <c r="EJ98" s="299"/>
      <c r="EK98" s="299"/>
      <c r="EL98" s="299"/>
      <c r="EM98" s="299"/>
      <c r="EN98" s="299"/>
      <c r="EO98" s="299"/>
      <c r="EP98" s="299"/>
      <c r="EQ98" s="299"/>
      <c r="ER98" s="299"/>
      <c r="ES98" s="299"/>
      <c r="ET98" s="299"/>
      <c r="EU98" s="299"/>
      <c r="EV98" s="299"/>
      <c r="EW98" s="299"/>
      <c r="EX98" s="299"/>
      <c r="EY98" s="299"/>
      <c r="EZ98" s="299"/>
      <c r="FA98" s="299"/>
      <c r="FB98" s="299"/>
      <c r="FC98" s="299"/>
      <c r="FD98" s="299"/>
      <c r="FE98" s="299"/>
      <c r="FF98" s="299"/>
      <c r="FG98" s="299"/>
      <c r="FH98" s="299"/>
      <c r="FI98" s="299"/>
      <c r="FJ98" s="299"/>
      <c r="FK98" s="299"/>
      <c r="FL98" s="299"/>
      <c r="FM98" s="299"/>
      <c r="FN98" s="299"/>
      <c r="FO98" s="299"/>
      <c r="FP98" s="299"/>
      <c r="FQ98" s="299"/>
      <c r="FR98" s="299"/>
      <c r="FS98" s="299"/>
      <c r="FT98" s="299"/>
      <c r="FU98" s="299"/>
      <c r="FV98" s="299"/>
      <c r="FW98" s="299"/>
      <c r="FX98" s="299"/>
      <c r="FY98" s="299"/>
      <c r="FZ98" s="299"/>
      <c r="GA98" s="299"/>
      <c r="GB98" s="299"/>
      <c r="GC98" s="299"/>
      <c r="GD98" s="299"/>
      <c r="GE98" s="299"/>
      <c r="GF98" s="299"/>
      <c r="GG98" s="299"/>
      <c r="GH98" s="299"/>
      <c r="GI98" s="299"/>
      <c r="GJ98" s="299"/>
      <c r="GK98" s="299"/>
      <c r="GL98" s="299"/>
      <c r="GM98" s="299"/>
      <c r="GN98" s="299"/>
      <c r="GO98" s="299"/>
      <c r="GP98" s="299"/>
      <c r="GQ98" s="299"/>
      <c r="GR98" s="299"/>
      <c r="GS98" s="299"/>
      <c r="GT98" s="299"/>
      <c r="GU98" s="299"/>
      <c r="GV98" s="299"/>
      <c r="GW98" s="299"/>
      <c r="GX98" s="299"/>
      <c r="GY98" s="299"/>
      <c r="GZ98" s="299"/>
      <c r="HA98" s="299"/>
      <c r="HB98" s="299"/>
      <c r="HC98" s="299"/>
      <c r="HD98" s="299"/>
      <c r="HE98" s="299"/>
      <c r="HF98" s="299"/>
      <c r="HG98" s="299"/>
      <c r="HH98" s="299"/>
      <c r="HI98" s="299"/>
      <c r="HJ98" s="299"/>
      <c r="HK98" s="299"/>
      <c r="HL98" s="299"/>
      <c r="HM98" s="299"/>
      <c r="HN98" s="299"/>
      <c r="HO98" s="299"/>
      <c r="HP98" s="299"/>
      <c r="HQ98" s="299"/>
      <c r="HR98" s="299"/>
      <c r="HS98" s="299"/>
      <c r="HT98" s="299"/>
      <c r="HU98" s="299"/>
      <c r="HV98" s="299"/>
      <c r="HW98" s="299"/>
      <c r="HX98" s="299"/>
      <c r="HY98" s="299"/>
      <c r="HZ98" s="299"/>
      <c r="IA98" s="299"/>
      <c r="IB98" s="299"/>
      <c r="IC98" s="299"/>
      <c r="ID98" s="299"/>
      <c r="IE98" s="299"/>
      <c r="IF98" s="299"/>
      <c r="IG98" s="299"/>
      <c r="IH98" s="299"/>
      <c r="II98" s="299"/>
      <c r="IJ98" s="299"/>
      <c r="IK98" s="299"/>
      <c r="IL98" s="299"/>
      <c r="IM98" s="299"/>
      <c r="IN98" s="299"/>
      <c r="IO98" s="299"/>
      <c r="IP98" s="299"/>
      <c r="IQ98" s="299"/>
      <c r="IR98" s="299"/>
      <c r="IS98" s="299"/>
      <c r="IT98" s="299"/>
      <c r="IU98" s="299"/>
      <c r="IV98" s="299"/>
    </row>
    <row r="99" s="298" customFormat="1" ht="26.25" customHeight="1" spans="1:256">
      <c r="A99" s="299"/>
      <c r="B99" s="299"/>
      <c r="C99" s="299"/>
      <c r="D99" s="299"/>
      <c r="E99" s="299"/>
      <c r="F99" s="299"/>
      <c r="G99" s="299"/>
      <c r="H99" s="299"/>
      <c r="I99" s="299"/>
      <c r="J99" s="299"/>
      <c r="K99" s="299"/>
      <c r="L99" s="299"/>
      <c r="M99" s="299"/>
      <c r="N99" s="300"/>
      <c r="O99" s="299"/>
      <c r="P99" s="299"/>
      <c r="Q99" s="299"/>
      <c r="R99" s="299"/>
      <c r="S99" s="299"/>
      <c r="T99" s="299"/>
      <c r="U99" s="299"/>
      <c r="V99" s="299"/>
      <c r="W99" s="299"/>
      <c r="X99" s="299"/>
      <c r="Y99" s="299"/>
      <c r="Z99" s="299"/>
      <c r="AA99" s="299"/>
      <c r="AB99" s="299"/>
      <c r="AC99" s="299"/>
      <c r="AD99" s="299"/>
      <c r="AE99" s="299"/>
      <c r="AF99" s="299"/>
      <c r="AG99" s="299"/>
      <c r="AH99" s="299"/>
      <c r="AI99" s="299"/>
      <c r="AJ99" s="299"/>
      <c r="AK99" s="299"/>
      <c r="AL99" s="299"/>
      <c r="AM99" s="299"/>
      <c r="AN99" s="299"/>
      <c r="AO99" s="299"/>
      <c r="AP99" s="299"/>
      <c r="AQ99" s="299"/>
      <c r="AR99" s="299"/>
      <c r="AS99" s="299"/>
      <c r="AT99" s="299"/>
      <c r="AU99" s="299"/>
      <c r="AV99" s="299"/>
      <c r="AW99" s="299"/>
      <c r="AX99" s="299"/>
      <c r="AY99" s="299"/>
      <c r="AZ99" s="299"/>
      <c r="BA99" s="299"/>
      <c r="BB99" s="299"/>
      <c r="BC99" s="299"/>
      <c r="BD99" s="299"/>
      <c r="BE99" s="299"/>
      <c r="BF99" s="299"/>
      <c r="BG99" s="299"/>
      <c r="BH99" s="299"/>
      <c r="BI99" s="299"/>
      <c r="BJ99" s="299"/>
      <c r="BK99" s="299"/>
      <c r="BL99" s="299"/>
      <c r="BM99" s="299"/>
      <c r="BN99" s="299"/>
      <c r="BO99" s="299"/>
      <c r="BP99" s="299"/>
      <c r="BQ99" s="299"/>
      <c r="BR99" s="299"/>
      <c r="BS99" s="299"/>
      <c r="BT99" s="299"/>
      <c r="BU99" s="299"/>
      <c r="BV99" s="299"/>
      <c r="BW99" s="299"/>
      <c r="BX99" s="299"/>
      <c r="BY99" s="299"/>
      <c r="BZ99" s="299"/>
      <c r="CA99" s="299"/>
      <c r="CB99" s="299"/>
      <c r="CC99" s="299"/>
      <c r="CD99" s="299"/>
      <c r="CE99" s="299"/>
      <c r="CF99" s="299"/>
      <c r="CG99" s="299"/>
      <c r="CH99" s="299"/>
      <c r="CI99" s="299"/>
      <c r="CJ99" s="299"/>
      <c r="CK99" s="299"/>
      <c r="CL99" s="299"/>
      <c r="CM99" s="299"/>
      <c r="CN99" s="299"/>
      <c r="CO99" s="299"/>
      <c r="CP99" s="299"/>
      <c r="CQ99" s="299"/>
      <c r="CR99" s="299"/>
      <c r="CS99" s="299"/>
      <c r="CT99" s="299"/>
      <c r="CU99" s="299"/>
      <c r="CV99" s="299"/>
      <c r="CW99" s="299"/>
      <c r="CX99" s="299"/>
      <c r="CY99" s="299"/>
      <c r="CZ99" s="299"/>
      <c r="DA99" s="299"/>
      <c r="DB99" s="299"/>
      <c r="DC99" s="299"/>
      <c r="DD99" s="299"/>
      <c r="DE99" s="299"/>
      <c r="DF99" s="299"/>
      <c r="DG99" s="299"/>
      <c r="DH99" s="299"/>
      <c r="DI99" s="299"/>
      <c r="DJ99" s="299"/>
      <c r="DK99" s="299"/>
      <c r="DL99" s="299"/>
      <c r="DM99" s="299"/>
      <c r="DN99" s="299"/>
      <c r="DO99" s="299"/>
      <c r="DP99" s="299"/>
      <c r="DQ99" s="299"/>
      <c r="DR99" s="299"/>
      <c r="DS99" s="299"/>
      <c r="DT99" s="299"/>
      <c r="DU99" s="299"/>
      <c r="DV99" s="299"/>
      <c r="DW99" s="299"/>
      <c r="DX99" s="299"/>
      <c r="DY99" s="299"/>
      <c r="DZ99" s="299"/>
      <c r="EA99" s="299"/>
      <c r="EB99" s="299"/>
      <c r="EC99" s="299"/>
      <c r="ED99" s="299"/>
      <c r="EE99" s="299"/>
      <c r="EF99" s="299"/>
      <c r="EG99" s="299"/>
      <c r="EH99" s="299"/>
      <c r="EI99" s="299"/>
      <c r="EJ99" s="299"/>
      <c r="EK99" s="299"/>
      <c r="EL99" s="299"/>
      <c r="EM99" s="299"/>
      <c r="EN99" s="299"/>
      <c r="EO99" s="299"/>
      <c r="EP99" s="299"/>
      <c r="EQ99" s="299"/>
      <c r="ER99" s="299"/>
      <c r="ES99" s="299"/>
      <c r="ET99" s="299"/>
      <c r="EU99" s="299"/>
      <c r="EV99" s="299"/>
      <c r="EW99" s="299"/>
      <c r="EX99" s="299"/>
      <c r="EY99" s="299"/>
      <c r="EZ99" s="299"/>
      <c r="FA99" s="299"/>
      <c r="FB99" s="299"/>
      <c r="FC99" s="299"/>
      <c r="FD99" s="299"/>
      <c r="FE99" s="299"/>
      <c r="FF99" s="299"/>
      <c r="FG99" s="299"/>
      <c r="FH99" s="299"/>
      <c r="FI99" s="299"/>
      <c r="FJ99" s="299"/>
      <c r="FK99" s="299"/>
      <c r="FL99" s="299"/>
      <c r="FM99" s="299"/>
      <c r="FN99" s="299"/>
      <c r="FO99" s="299"/>
      <c r="FP99" s="299"/>
      <c r="FQ99" s="299"/>
      <c r="FR99" s="299"/>
      <c r="FS99" s="299"/>
      <c r="FT99" s="299"/>
      <c r="FU99" s="299"/>
      <c r="FV99" s="299"/>
      <c r="FW99" s="299"/>
      <c r="FX99" s="299"/>
      <c r="FY99" s="299"/>
      <c r="FZ99" s="299"/>
      <c r="GA99" s="299"/>
      <c r="GB99" s="299"/>
      <c r="GC99" s="299"/>
      <c r="GD99" s="299"/>
      <c r="GE99" s="299"/>
      <c r="GF99" s="299"/>
      <c r="GG99" s="299"/>
      <c r="GH99" s="299"/>
      <c r="GI99" s="299"/>
      <c r="GJ99" s="299"/>
      <c r="GK99" s="299"/>
      <c r="GL99" s="299"/>
      <c r="GM99" s="299"/>
      <c r="GN99" s="299"/>
      <c r="GO99" s="299"/>
      <c r="GP99" s="299"/>
      <c r="GQ99" s="299"/>
      <c r="GR99" s="299"/>
      <c r="GS99" s="299"/>
      <c r="GT99" s="299"/>
      <c r="GU99" s="299"/>
      <c r="GV99" s="299"/>
      <c r="GW99" s="299"/>
      <c r="GX99" s="299"/>
      <c r="GY99" s="299"/>
      <c r="GZ99" s="299"/>
      <c r="HA99" s="299"/>
      <c r="HB99" s="299"/>
      <c r="HC99" s="299"/>
      <c r="HD99" s="299"/>
      <c r="HE99" s="299"/>
      <c r="HF99" s="299"/>
      <c r="HG99" s="299"/>
      <c r="HH99" s="299"/>
      <c r="HI99" s="299"/>
      <c r="HJ99" s="299"/>
      <c r="HK99" s="299"/>
      <c r="HL99" s="299"/>
      <c r="HM99" s="299"/>
      <c r="HN99" s="299"/>
      <c r="HO99" s="299"/>
      <c r="HP99" s="299"/>
      <c r="HQ99" s="299"/>
      <c r="HR99" s="299"/>
      <c r="HS99" s="299"/>
      <c r="HT99" s="299"/>
      <c r="HU99" s="299"/>
      <c r="HV99" s="299"/>
      <c r="HW99" s="299"/>
      <c r="HX99" s="299"/>
      <c r="HY99" s="299"/>
      <c r="HZ99" s="299"/>
      <c r="IA99" s="299"/>
      <c r="IB99" s="299"/>
      <c r="IC99" s="299"/>
      <c r="ID99" s="299"/>
      <c r="IE99" s="299"/>
      <c r="IF99" s="299"/>
      <c r="IG99" s="299"/>
      <c r="IH99" s="299"/>
      <c r="II99" s="299"/>
      <c r="IJ99" s="299"/>
      <c r="IK99" s="299"/>
      <c r="IL99" s="299"/>
      <c r="IM99" s="299"/>
      <c r="IN99" s="299"/>
      <c r="IO99" s="299"/>
      <c r="IP99" s="299"/>
      <c r="IQ99" s="299"/>
      <c r="IR99" s="299"/>
      <c r="IS99" s="299"/>
      <c r="IT99" s="299"/>
      <c r="IU99" s="299"/>
      <c r="IV99" s="299"/>
    </row>
    <row r="100" s="298" customFormat="1" ht="26.25" customHeight="1" spans="1:256">
      <c r="A100" s="299"/>
      <c r="B100" s="299"/>
      <c r="C100" s="299"/>
      <c r="D100" s="299"/>
      <c r="E100" s="299"/>
      <c r="F100" s="299"/>
      <c r="G100" s="299"/>
      <c r="H100" s="299"/>
      <c r="I100" s="299"/>
      <c r="J100" s="299"/>
      <c r="K100" s="299"/>
      <c r="L100" s="299"/>
      <c r="M100" s="299"/>
      <c r="N100" s="300"/>
      <c r="O100" s="299"/>
      <c r="P100" s="299"/>
      <c r="Q100" s="299"/>
      <c r="R100" s="299"/>
      <c r="S100" s="299"/>
      <c r="T100" s="299"/>
      <c r="U100" s="299"/>
      <c r="V100" s="299"/>
      <c r="W100" s="299"/>
      <c r="X100" s="299"/>
      <c r="Y100" s="299"/>
      <c r="Z100" s="299"/>
      <c r="AA100" s="299"/>
      <c r="AB100" s="299"/>
      <c r="AC100" s="299"/>
      <c r="AD100" s="299"/>
      <c r="AE100" s="299"/>
      <c r="AF100" s="299"/>
      <c r="AG100" s="299"/>
      <c r="AH100" s="299"/>
      <c r="AI100" s="299"/>
      <c r="AJ100" s="299"/>
      <c r="AK100" s="299"/>
      <c r="AL100" s="299"/>
      <c r="AM100" s="299"/>
      <c r="AN100" s="299"/>
      <c r="AO100" s="299"/>
      <c r="AP100" s="299"/>
      <c r="AQ100" s="299"/>
      <c r="AR100" s="299"/>
      <c r="AS100" s="299"/>
      <c r="AT100" s="299"/>
      <c r="AU100" s="299"/>
      <c r="AV100" s="299"/>
      <c r="AW100" s="299"/>
      <c r="AX100" s="299"/>
      <c r="AY100" s="299"/>
      <c r="AZ100" s="299"/>
      <c r="BA100" s="299"/>
      <c r="BB100" s="299"/>
      <c r="BC100" s="299"/>
      <c r="BD100" s="299"/>
      <c r="BE100" s="299"/>
      <c r="BF100" s="299"/>
      <c r="BG100" s="299"/>
      <c r="BH100" s="299"/>
      <c r="BI100" s="299"/>
      <c r="BJ100" s="299"/>
      <c r="BK100" s="299"/>
      <c r="BL100" s="299"/>
      <c r="BM100" s="299"/>
      <c r="BN100" s="299"/>
      <c r="BO100" s="299"/>
      <c r="BP100" s="299"/>
      <c r="BQ100" s="299"/>
      <c r="BR100" s="299"/>
      <c r="BS100" s="299"/>
      <c r="BT100" s="299"/>
      <c r="BU100" s="299"/>
      <c r="BV100" s="299"/>
      <c r="BW100" s="299"/>
      <c r="BX100" s="299"/>
      <c r="BY100" s="299"/>
      <c r="BZ100" s="299"/>
      <c r="CA100" s="299"/>
      <c r="CB100" s="299"/>
      <c r="CC100" s="299"/>
      <c r="CD100" s="299"/>
      <c r="CE100" s="299"/>
      <c r="CF100" s="299"/>
      <c r="CG100" s="299"/>
      <c r="CH100" s="299"/>
      <c r="CI100" s="299"/>
      <c r="CJ100" s="299"/>
      <c r="CK100" s="299"/>
      <c r="CL100" s="299"/>
      <c r="CM100" s="299"/>
      <c r="CN100" s="299"/>
      <c r="CO100" s="299"/>
      <c r="CP100" s="299"/>
      <c r="CQ100" s="299"/>
      <c r="CR100" s="299"/>
      <c r="CS100" s="299"/>
      <c r="CT100" s="299"/>
      <c r="CU100" s="299"/>
      <c r="CV100" s="299"/>
      <c r="CW100" s="299"/>
      <c r="CX100" s="299"/>
      <c r="CY100" s="299"/>
      <c r="CZ100" s="299"/>
      <c r="DA100" s="299"/>
      <c r="DB100" s="299"/>
      <c r="DC100" s="299"/>
      <c r="DD100" s="299"/>
      <c r="DE100" s="299"/>
      <c r="DF100" s="299"/>
      <c r="DG100" s="299"/>
      <c r="DH100" s="299"/>
      <c r="DI100" s="299"/>
      <c r="DJ100" s="299"/>
      <c r="DK100" s="299"/>
      <c r="DL100" s="299"/>
      <c r="DM100" s="299"/>
      <c r="DN100" s="299"/>
      <c r="DO100" s="299"/>
      <c r="DP100" s="299"/>
      <c r="DQ100" s="299"/>
      <c r="DR100" s="299"/>
      <c r="DS100" s="299"/>
      <c r="DT100" s="299"/>
      <c r="DU100" s="299"/>
      <c r="DV100" s="299"/>
      <c r="DW100" s="299"/>
      <c r="DX100" s="299"/>
      <c r="DY100" s="299"/>
      <c r="DZ100" s="299"/>
      <c r="EA100" s="299"/>
      <c r="EB100" s="299"/>
      <c r="EC100" s="299"/>
      <c r="ED100" s="299"/>
      <c r="EE100" s="299"/>
      <c r="EF100" s="299"/>
      <c r="EG100" s="299"/>
      <c r="EH100" s="299"/>
      <c r="EI100" s="299"/>
      <c r="EJ100" s="299"/>
      <c r="EK100" s="299"/>
      <c r="EL100" s="299"/>
      <c r="EM100" s="299"/>
      <c r="EN100" s="299"/>
      <c r="EO100" s="299"/>
      <c r="EP100" s="299"/>
      <c r="EQ100" s="299"/>
      <c r="ER100" s="299"/>
      <c r="ES100" s="299"/>
      <c r="ET100" s="299"/>
      <c r="EU100" s="299"/>
      <c r="EV100" s="299"/>
      <c r="EW100" s="299"/>
      <c r="EX100" s="299"/>
      <c r="EY100" s="299"/>
      <c r="EZ100" s="299"/>
      <c r="FA100" s="299"/>
      <c r="FB100" s="299"/>
      <c r="FC100" s="299"/>
      <c r="FD100" s="299"/>
      <c r="FE100" s="299"/>
      <c r="FF100" s="299"/>
      <c r="FG100" s="299"/>
      <c r="FH100" s="299"/>
      <c r="FI100" s="299"/>
      <c r="FJ100" s="299"/>
      <c r="FK100" s="299"/>
      <c r="FL100" s="299"/>
      <c r="FM100" s="299"/>
      <c r="FN100" s="299"/>
      <c r="FO100" s="299"/>
      <c r="FP100" s="299"/>
      <c r="FQ100" s="299"/>
      <c r="FR100" s="299"/>
      <c r="FS100" s="299"/>
      <c r="FT100" s="299"/>
      <c r="FU100" s="299"/>
      <c r="FV100" s="299"/>
      <c r="FW100" s="299"/>
      <c r="FX100" s="299"/>
      <c r="FY100" s="299"/>
      <c r="FZ100" s="299"/>
      <c r="GA100" s="299"/>
      <c r="GB100" s="299"/>
      <c r="GC100" s="299"/>
      <c r="GD100" s="299"/>
      <c r="GE100" s="299"/>
      <c r="GF100" s="299"/>
      <c r="GG100" s="299"/>
      <c r="GH100" s="299"/>
      <c r="GI100" s="299"/>
      <c r="GJ100" s="299"/>
      <c r="GK100" s="299"/>
      <c r="GL100" s="299"/>
      <c r="GM100" s="299"/>
      <c r="GN100" s="299"/>
      <c r="GO100" s="299"/>
      <c r="GP100" s="299"/>
      <c r="GQ100" s="299"/>
      <c r="GR100" s="299"/>
      <c r="GS100" s="299"/>
      <c r="GT100" s="299"/>
      <c r="GU100" s="299"/>
      <c r="GV100" s="299"/>
      <c r="GW100" s="299"/>
      <c r="GX100" s="299"/>
      <c r="GY100" s="299"/>
      <c r="GZ100" s="299"/>
      <c r="HA100" s="299"/>
      <c r="HB100" s="299"/>
      <c r="HC100" s="299"/>
      <c r="HD100" s="299"/>
      <c r="HE100" s="299"/>
      <c r="HF100" s="299"/>
      <c r="HG100" s="299"/>
      <c r="HH100" s="299"/>
      <c r="HI100" s="299"/>
      <c r="HJ100" s="299"/>
      <c r="HK100" s="299"/>
      <c r="HL100" s="299"/>
      <c r="HM100" s="299"/>
      <c r="HN100" s="299"/>
      <c r="HO100" s="299"/>
      <c r="HP100" s="299"/>
      <c r="HQ100" s="299"/>
      <c r="HR100" s="299"/>
      <c r="HS100" s="299"/>
      <c r="HT100" s="299"/>
      <c r="HU100" s="299"/>
      <c r="HV100" s="299"/>
      <c r="HW100" s="299"/>
      <c r="HX100" s="299"/>
      <c r="HY100" s="299"/>
      <c r="HZ100" s="299"/>
      <c r="IA100" s="299"/>
      <c r="IB100" s="299"/>
      <c r="IC100" s="299"/>
      <c r="ID100" s="299"/>
      <c r="IE100" s="299"/>
      <c r="IF100" s="299"/>
      <c r="IG100" s="299"/>
      <c r="IH100" s="299"/>
      <c r="II100" s="299"/>
      <c r="IJ100" s="299"/>
      <c r="IK100" s="299"/>
      <c r="IL100" s="299"/>
      <c r="IM100" s="299"/>
      <c r="IN100" s="299"/>
      <c r="IO100" s="299"/>
      <c r="IP100" s="299"/>
      <c r="IQ100" s="299"/>
      <c r="IR100" s="299"/>
      <c r="IS100" s="299"/>
      <c r="IT100" s="299"/>
      <c r="IU100" s="299"/>
      <c r="IV100" s="299"/>
    </row>
    <row r="101" s="298" customFormat="1" ht="26.25" customHeight="1" spans="1:256">
      <c r="A101" s="299"/>
      <c r="B101" s="299"/>
      <c r="C101" s="299"/>
      <c r="D101" s="299"/>
      <c r="E101" s="299"/>
      <c r="F101" s="299"/>
      <c r="G101" s="299"/>
      <c r="H101" s="299"/>
      <c r="I101" s="299"/>
      <c r="J101" s="299"/>
      <c r="K101" s="299"/>
      <c r="L101" s="299"/>
      <c r="M101" s="299"/>
      <c r="N101" s="300"/>
      <c r="O101" s="299"/>
      <c r="P101" s="299"/>
      <c r="Q101" s="299"/>
      <c r="R101" s="299"/>
      <c r="S101" s="299"/>
      <c r="T101" s="299"/>
      <c r="U101" s="299"/>
      <c r="V101" s="299"/>
      <c r="W101" s="299"/>
      <c r="X101" s="299"/>
      <c r="Y101" s="299"/>
      <c r="Z101" s="299"/>
      <c r="AA101" s="299"/>
      <c r="AB101" s="299"/>
      <c r="AC101" s="299"/>
      <c r="AD101" s="299"/>
      <c r="AE101" s="299"/>
      <c r="AF101" s="299"/>
      <c r="AG101" s="299"/>
      <c r="AH101" s="299"/>
      <c r="AI101" s="299"/>
      <c r="AJ101" s="299"/>
      <c r="AK101" s="299"/>
      <c r="AL101" s="299"/>
      <c r="AM101" s="299"/>
      <c r="AN101" s="299"/>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299"/>
      <c r="BQ101" s="299"/>
      <c r="BR101" s="299"/>
      <c r="BS101" s="299"/>
      <c r="BT101" s="299"/>
      <c r="BU101" s="299"/>
      <c r="BV101" s="299"/>
      <c r="BW101" s="299"/>
      <c r="BX101" s="299"/>
      <c r="BY101" s="299"/>
      <c r="BZ101" s="299"/>
      <c r="CA101" s="299"/>
      <c r="CB101" s="299"/>
      <c r="CC101" s="299"/>
      <c r="CD101" s="299"/>
      <c r="CE101" s="299"/>
      <c r="CF101" s="299"/>
      <c r="CG101" s="299"/>
      <c r="CH101" s="299"/>
      <c r="CI101" s="299"/>
      <c r="CJ101" s="299"/>
      <c r="CK101" s="299"/>
      <c r="CL101" s="299"/>
      <c r="CM101" s="299"/>
      <c r="CN101" s="299"/>
      <c r="CO101" s="299"/>
      <c r="CP101" s="299"/>
      <c r="CQ101" s="299"/>
      <c r="CR101" s="299"/>
      <c r="CS101" s="299"/>
      <c r="CT101" s="299"/>
      <c r="CU101" s="299"/>
      <c r="CV101" s="299"/>
      <c r="CW101" s="299"/>
      <c r="CX101" s="299"/>
      <c r="CY101" s="299"/>
      <c r="CZ101" s="299"/>
      <c r="DA101" s="299"/>
      <c r="DB101" s="299"/>
      <c r="DC101" s="299"/>
      <c r="DD101" s="299"/>
      <c r="DE101" s="299"/>
      <c r="DF101" s="299"/>
      <c r="DG101" s="299"/>
      <c r="DH101" s="299"/>
      <c r="DI101" s="299"/>
      <c r="DJ101" s="299"/>
      <c r="DK101" s="299"/>
      <c r="DL101" s="299"/>
      <c r="DM101" s="299"/>
      <c r="DN101" s="299"/>
      <c r="DO101" s="299"/>
      <c r="DP101" s="299"/>
      <c r="DQ101" s="299"/>
      <c r="DR101" s="299"/>
      <c r="DS101" s="299"/>
      <c r="DT101" s="299"/>
      <c r="DU101" s="299"/>
      <c r="DV101" s="299"/>
      <c r="DW101" s="299"/>
      <c r="DX101" s="299"/>
      <c r="DY101" s="299"/>
      <c r="DZ101" s="299"/>
      <c r="EA101" s="299"/>
      <c r="EB101" s="299"/>
      <c r="EC101" s="299"/>
      <c r="ED101" s="299"/>
      <c r="EE101" s="299"/>
      <c r="EF101" s="299"/>
      <c r="EG101" s="299"/>
      <c r="EH101" s="299"/>
      <c r="EI101" s="299"/>
      <c r="EJ101" s="299"/>
      <c r="EK101" s="299"/>
      <c r="EL101" s="299"/>
      <c r="EM101" s="299"/>
      <c r="EN101" s="299"/>
      <c r="EO101" s="299"/>
      <c r="EP101" s="299"/>
      <c r="EQ101" s="299"/>
      <c r="ER101" s="299"/>
      <c r="ES101" s="299"/>
      <c r="ET101" s="299"/>
      <c r="EU101" s="299"/>
      <c r="EV101" s="299"/>
      <c r="EW101" s="299"/>
      <c r="EX101" s="299"/>
      <c r="EY101" s="299"/>
      <c r="EZ101" s="299"/>
      <c r="FA101" s="299"/>
      <c r="FB101" s="299"/>
      <c r="FC101" s="299"/>
      <c r="FD101" s="299"/>
      <c r="FE101" s="299"/>
      <c r="FF101" s="299"/>
      <c r="FG101" s="299"/>
      <c r="FH101" s="299"/>
      <c r="FI101" s="299"/>
      <c r="FJ101" s="299"/>
      <c r="FK101" s="299"/>
      <c r="FL101" s="299"/>
      <c r="FM101" s="299"/>
      <c r="FN101" s="299"/>
      <c r="FO101" s="299"/>
      <c r="FP101" s="299"/>
      <c r="FQ101" s="299"/>
      <c r="FR101" s="299"/>
      <c r="FS101" s="299"/>
      <c r="FT101" s="299"/>
      <c r="FU101" s="299"/>
      <c r="FV101" s="299"/>
      <c r="FW101" s="299"/>
      <c r="FX101" s="299"/>
      <c r="FY101" s="299"/>
      <c r="FZ101" s="299"/>
      <c r="GA101" s="299"/>
      <c r="GB101" s="299"/>
      <c r="GC101" s="299"/>
      <c r="GD101" s="299"/>
      <c r="GE101" s="299"/>
      <c r="GF101" s="299"/>
      <c r="GG101" s="299"/>
      <c r="GH101" s="299"/>
      <c r="GI101" s="299"/>
      <c r="GJ101" s="299"/>
      <c r="GK101" s="299"/>
      <c r="GL101" s="299"/>
      <c r="GM101" s="299"/>
      <c r="GN101" s="299"/>
      <c r="GO101" s="299"/>
      <c r="GP101" s="299"/>
      <c r="GQ101" s="299"/>
      <c r="GR101" s="299"/>
      <c r="GS101" s="299"/>
      <c r="GT101" s="299"/>
      <c r="GU101" s="299"/>
      <c r="GV101" s="299"/>
      <c r="GW101" s="299"/>
      <c r="GX101" s="299"/>
      <c r="GY101" s="299"/>
      <c r="GZ101" s="299"/>
      <c r="HA101" s="299"/>
      <c r="HB101" s="299"/>
      <c r="HC101" s="299"/>
      <c r="HD101" s="299"/>
      <c r="HE101" s="299"/>
      <c r="HF101" s="299"/>
      <c r="HG101" s="299"/>
      <c r="HH101" s="299"/>
      <c r="HI101" s="299"/>
      <c r="HJ101" s="299"/>
      <c r="HK101" s="299"/>
      <c r="HL101" s="299"/>
      <c r="HM101" s="299"/>
      <c r="HN101" s="299"/>
      <c r="HO101" s="299"/>
      <c r="HP101" s="299"/>
      <c r="HQ101" s="299"/>
      <c r="HR101" s="299"/>
      <c r="HS101" s="299"/>
      <c r="HT101" s="299"/>
      <c r="HU101" s="299"/>
      <c r="HV101" s="299"/>
      <c r="HW101" s="299"/>
      <c r="HX101" s="299"/>
      <c r="HY101" s="299"/>
      <c r="HZ101" s="299"/>
      <c r="IA101" s="299"/>
      <c r="IB101" s="299"/>
      <c r="IC101" s="299"/>
      <c r="ID101" s="299"/>
      <c r="IE101" s="299"/>
      <c r="IF101" s="299"/>
      <c r="IG101" s="299"/>
      <c r="IH101" s="299"/>
      <c r="II101" s="299"/>
      <c r="IJ101" s="299"/>
      <c r="IK101" s="299"/>
      <c r="IL101" s="299"/>
      <c r="IM101" s="299"/>
      <c r="IN101" s="299"/>
      <c r="IO101" s="299"/>
      <c r="IP101" s="299"/>
      <c r="IQ101" s="299"/>
      <c r="IR101" s="299"/>
      <c r="IS101" s="299"/>
      <c r="IT101" s="299"/>
      <c r="IU101" s="299"/>
      <c r="IV101" s="299"/>
    </row>
    <row r="102" s="298" customFormat="1" ht="26.25" customHeight="1" spans="1:256">
      <c r="A102" s="299"/>
      <c r="B102" s="299"/>
      <c r="C102" s="299"/>
      <c r="D102" s="299"/>
      <c r="E102" s="299"/>
      <c r="F102" s="299"/>
      <c r="G102" s="299"/>
      <c r="H102" s="299"/>
      <c r="I102" s="299"/>
      <c r="J102" s="299"/>
      <c r="K102" s="299"/>
      <c r="L102" s="299"/>
      <c r="M102" s="299"/>
      <c r="N102" s="300"/>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c r="AL102" s="299"/>
      <c r="AM102" s="299"/>
      <c r="AN102" s="299"/>
      <c r="AO102" s="299"/>
      <c r="AP102" s="299"/>
      <c r="AQ102" s="299"/>
      <c r="AR102" s="299"/>
      <c r="AS102" s="299"/>
      <c r="AT102" s="299"/>
      <c r="AU102" s="299"/>
      <c r="AV102" s="299"/>
      <c r="AW102" s="299"/>
      <c r="AX102" s="299"/>
      <c r="AY102" s="299"/>
      <c r="AZ102" s="299"/>
      <c r="BA102" s="299"/>
      <c r="BB102" s="299"/>
      <c r="BC102" s="299"/>
      <c r="BD102" s="299"/>
      <c r="BE102" s="299"/>
      <c r="BF102" s="299"/>
      <c r="BG102" s="299"/>
      <c r="BH102" s="299"/>
      <c r="BI102" s="299"/>
      <c r="BJ102" s="299"/>
      <c r="BK102" s="299"/>
      <c r="BL102" s="299"/>
      <c r="BM102" s="299"/>
      <c r="BN102" s="299"/>
      <c r="BO102" s="299"/>
      <c r="BP102" s="299"/>
      <c r="BQ102" s="299"/>
      <c r="BR102" s="299"/>
      <c r="BS102" s="299"/>
      <c r="BT102" s="299"/>
      <c r="BU102" s="299"/>
      <c r="BV102" s="299"/>
      <c r="BW102" s="299"/>
      <c r="BX102" s="299"/>
      <c r="BY102" s="299"/>
      <c r="BZ102" s="299"/>
      <c r="CA102" s="299"/>
      <c r="CB102" s="299"/>
      <c r="CC102" s="299"/>
      <c r="CD102" s="299"/>
      <c r="CE102" s="299"/>
      <c r="CF102" s="299"/>
      <c r="CG102" s="299"/>
      <c r="CH102" s="299"/>
      <c r="CI102" s="299"/>
      <c r="CJ102" s="299"/>
      <c r="CK102" s="299"/>
      <c r="CL102" s="299"/>
      <c r="CM102" s="299"/>
      <c r="CN102" s="299"/>
      <c r="CO102" s="299"/>
      <c r="CP102" s="299"/>
      <c r="CQ102" s="299"/>
      <c r="CR102" s="299"/>
      <c r="CS102" s="299"/>
      <c r="CT102" s="299"/>
      <c r="CU102" s="299"/>
      <c r="CV102" s="299"/>
      <c r="CW102" s="299"/>
      <c r="CX102" s="299"/>
      <c r="CY102" s="299"/>
      <c r="CZ102" s="299"/>
      <c r="DA102" s="299"/>
      <c r="DB102" s="299"/>
      <c r="DC102" s="299"/>
      <c r="DD102" s="299"/>
      <c r="DE102" s="299"/>
      <c r="DF102" s="299"/>
      <c r="DG102" s="299"/>
      <c r="DH102" s="299"/>
      <c r="DI102" s="299"/>
      <c r="DJ102" s="299"/>
      <c r="DK102" s="299"/>
      <c r="DL102" s="299"/>
      <c r="DM102" s="299"/>
      <c r="DN102" s="299"/>
      <c r="DO102" s="299"/>
      <c r="DP102" s="299"/>
      <c r="DQ102" s="299"/>
      <c r="DR102" s="299"/>
      <c r="DS102" s="299"/>
      <c r="DT102" s="299"/>
      <c r="DU102" s="299"/>
      <c r="DV102" s="299"/>
      <c r="DW102" s="299"/>
      <c r="DX102" s="299"/>
      <c r="DY102" s="299"/>
      <c r="DZ102" s="299"/>
      <c r="EA102" s="299"/>
      <c r="EB102" s="299"/>
      <c r="EC102" s="299"/>
      <c r="ED102" s="299"/>
      <c r="EE102" s="299"/>
      <c r="EF102" s="299"/>
      <c r="EG102" s="299"/>
      <c r="EH102" s="299"/>
      <c r="EI102" s="299"/>
      <c r="EJ102" s="299"/>
      <c r="EK102" s="299"/>
      <c r="EL102" s="299"/>
      <c r="EM102" s="299"/>
      <c r="EN102" s="299"/>
      <c r="EO102" s="299"/>
      <c r="EP102" s="299"/>
      <c r="EQ102" s="299"/>
      <c r="ER102" s="299"/>
      <c r="ES102" s="299"/>
      <c r="ET102" s="299"/>
      <c r="EU102" s="299"/>
      <c r="EV102" s="299"/>
      <c r="EW102" s="299"/>
      <c r="EX102" s="299"/>
      <c r="EY102" s="299"/>
      <c r="EZ102" s="299"/>
      <c r="FA102" s="299"/>
      <c r="FB102" s="299"/>
      <c r="FC102" s="299"/>
      <c r="FD102" s="299"/>
      <c r="FE102" s="299"/>
      <c r="FF102" s="299"/>
      <c r="FG102" s="299"/>
      <c r="FH102" s="299"/>
      <c r="FI102" s="299"/>
      <c r="FJ102" s="299"/>
      <c r="FK102" s="299"/>
      <c r="FL102" s="299"/>
      <c r="FM102" s="299"/>
      <c r="FN102" s="299"/>
      <c r="FO102" s="299"/>
      <c r="FP102" s="299"/>
      <c r="FQ102" s="299"/>
      <c r="FR102" s="299"/>
      <c r="FS102" s="299"/>
      <c r="FT102" s="299"/>
      <c r="FU102" s="299"/>
      <c r="FV102" s="299"/>
      <c r="FW102" s="299"/>
      <c r="FX102" s="299"/>
      <c r="FY102" s="299"/>
      <c r="FZ102" s="299"/>
      <c r="GA102" s="299"/>
      <c r="GB102" s="299"/>
      <c r="GC102" s="299"/>
      <c r="GD102" s="299"/>
      <c r="GE102" s="299"/>
      <c r="GF102" s="299"/>
      <c r="GG102" s="299"/>
      <c r="GH102" s="299"/>
      <c r="GI102" s="299"/>
      <c r="GJ102" s="299"/>
      <c r="GK102" s="299"/>
      <c r="GL102" s="299"/>
      <c r="GM102" s="299"/>
      <c r="GN102" s="299"/>
      <c r="GO102" s="299"/>
      <c r="GP102" s="299"/>
      <c r="GQ102" s="299"/>
      <c r="GR102" s="299"/>
      <c r="GS102" s="299"/>
      <c r="GT102" s="299"/>
      <c r="GU102" s="299"/>
      <c r="GV102" s="299"/>
      <c r="GW102" s="299"/>
      <c r="GX102" s="299"/>
      <c r="GY102" s="299"/>
      <c r="GZ102" s="299"/>
      <c r="HA102" s="299"/>
      <c r="HB102" s="299"/>
      <c r="HC102" s="299"/>
      <c r="HD102" s="299"/>
      <c r="HE102" s="299"/>
      <c r="HF102" s="299"/>
      <c r="HG102" s="299"/>
      <c r="HH102" s="299"/>
      <c r="HI102" s="299"/>
      <c r="HJ102" s="299"/>
      <c r="HK102" s="299"/>
      <c r="HL102" s="299"/>
      <c r="HM102" s="299"/>
      <c r="HN102" s="299"/>
      <c r="HO102" s="299"/>
      <c r="HP102" s="299"/>
      <c r="HQ102" s="299"/>
      <c r="HR102" s="299"/>
      <c r="HS102" s="299"/>
      <c r="HT102" s="299"/>
      <c r="HU102" s="299"/>
      <c r="HV102" s="299"/>
      <c r="HW102" s="299"/>
      <c r="HX102" s="299"/>
      <c r="HY102" s="299"/>
      <c r="HZ102" s="299"/>
      <c r="IA102" s="299"/>
      <c r="IB102" s="299"/>
      <c r="IC102" s="299"/>
      <c r="ID102" s="299"/>
      <c r="IE102" s="299"/>
      <c r="IF102" s="299"/>
      <c r="IG102" s="299"/>
      <c r="IH102" s="299"/>
      <c r="II102" s="299"/>
      <c r="IJ102" s="299"/>
      <c r="IK102" s="299"/>
      <c r="IL102" s="299"/>
      <c r="IM102" s="299"/>
      <c r="IN102" s="299"/>
      <c r="IO102" s="299"/>
      <c r="IP102" s="299"/>
      <c r="IQ102" s="299"/>
      <c r="IR102" s="299"/>
      <c r="IS102" s="299"/>
      <c r="IT102" s="299"/>
      <c r="IU102" s="299"/>
      <c r="IV102" s="299"/>
    </row>
    <row r="103" s="298" customFormat="1" ht="26.25" customHeight="1" spans="1:256">
      <c r="A103" s="299"/>
      <c r="B103" s="299"/>
      <c r="C103" s="299"/>
      <c r="D103" s="299"/>
      <c r="E103" s="299"/>
      <c r="F103" s="299"/>
      <c r="G103" s="299"/>
      <c r="H103" s="299"/>
      <c r="I103" s="299"/>
      <c r="J103" s="299"/>
      <c r="K103" s="299"/>
      <c r="L103" s="299"/>
      <c r="M103" s="299"/>
      <c r="N103" s="300"/>
      <c r="O103" s="299"/>
      <c r="P103" s="299"/>
      <c r="Q103" s="299"/>
      <c r="R103" s="299"/>
      <c r="S103" s="299"/>
      <c r="T103" s="299"/>
      <c r="U103" s="299"/>
      <c r="V103" s="299"/>
      <c r="W103" s="299"/>
      <c r="X103" s="299"/>
      <c r="Y103" s="299"/>
      <c r="Z103" s="299"/>
      <c r="AA103" s="299"/>
      <c r="AB103" s="299"/>
      <c r="AC103" s="299"/>
      <c r="AD103" s="299"/>
      <c r="AE103" s="299"/>
      <c r="AF103" s="299"/>
      <c r="AG103" s="299"/>
      <c r="AH103" s="299"/>
      <c r="AI103" s="299"/>
      <c r="AJ103" s="299"/>
      <c r="AK103" s="299"/>
      <c r="AL103" s="299"/>
      <c r="AM103" s="299"/>
      <c r="AN103" s="299"/>
      <c r="AO103" s="299"/>
      <c r="AP103" s="299"/>
      <c r="AQ103" s="299"/>
      <c r="AR103" s="299"/>
      <c r="AS103" s="299"/>
      <c r="AT103" s="299"/>
      <c r="AU103" s="299"/>
      <c r="AV103" s="299"/>
      <c r="AW103" s="299"/>
      <c r="AX103" s="299"/>
      <c r="AY103" s="299"/>
      <c r="AZ103" s="299"/>
      <c r="BA103" s="299"/>
      <c r="BB103" s="299"/>
      <c r="BC103" s="299"/>
      <c r="BD103" s="299"/>
      <c r="BE103" s="299"/>
      <c r="BF103" s="299"/>
      <c r="BG103" s="299"/>
      <c r="BH103" s="299"/>
      <c r="BI103" s="299"/>
      <c r="BJ103" s="299"/>
      <c r="BK103" s="299"/>
      <c r="BL103" s="299"/>
      <c r="BM103" s="299"/>
      <c r="BN103" s="299"/>
      <c r="BO103" s="299"/>
      <c r="BP103" s="299"/>
      <c r="BQ103" s="299"/>
      <c r="BR103" s="299"/>
      <c r="BS103" s="299"/>
      <c r="BT103" s="299"/>
      <c r="BU103" s="299"/>
      <c r="BV103" s="299"/>
      <c r="BW103" s="299"/>
      <c r="BX103" s="299"/>
      <c r="BY103" s="299"/>
      <c r="BZ103" s="299"/>
      <c r="CA103" s="299"/>
      <c r="CB103" s="299"/>
      <c r="CC103" s="299"/>
      <c r="CD103" s="299"/>
      <c r="CE103" s="299"/>
      <c r="CF103" s="299"/>
      <c r="CG103" s="299"/>
      <c r="CH103" s="299"/>
      <c r="CI103" s="299"/>
      <c r="CJ103" s="299"/>
      <c r="CK103" s="299"/>
      <c r="CL103" s="299"/>
      <c r="CM103" s="299"/>
      <c r="CN103" s="299"/>
      <c r="CO103" s="299"/>
      <c r="CP103" s="299"/>
      <c r="CQ103" s="299"/>
      <c r="CR103" s="299"/>
      <c r="CS103" s="299"/>
      <c r="CT103" s="299"/>
      <c r="CU103" s="299"/>
      <c r="CV103" s="299"/>
      <c r="CW103" s="299"/>
      <c r="CX103" s="299"/>
      <c r="CY103" s="299"/>
      <c r="CZ103" s="299"/>
      <c r="DA103" s="299"/>
      <c r="DB103" s="299"/>
      <c r="DC103" s="299"/>
      <c r="DD103" s="299"/>
      <c r="DE103" s="299"/>
      <c r="DF103" s="299"/>
      <c r="DG103" s="299"/>
      <c r="DH103" s="299"/>
      <c r="DI103" s="299"/>
      <c r="DJ103" s="299"/>
      <c r="DK103" s="299"/>
      <c r="DL103" s="299"/>
      <c r="DM103" s="299"/>
      <c r="DN103" s="299"/>
      <c r="DO103" s="299"/>
      <c r="DP103" s="299"/>
      <c r="DQ103" s="299"/>
      <c r="DR103" s="299"/>
      <c r="DS103" s="299"/>
      <c r="DT103" s="299"/>
      <c r="DU103" s="299"/>
      <c r="DV103" s="299"/>
      <c r="DW103" s="299"/>
      <c r="DX103" s="299"/>
      <c r="DY103" s="299"/>
      <c r="DZ103" s="299"/>
      <c r="EA103" s="299"/>
      <c r="EB103" s="299"/>
      <c r="EC103" s="299"/>
      <c r="ED103" s="299"/>
      <c r="EE103" s="299"/>
      <c r="EF103" s="299"/>
      <c r="EG103" s="299"/>
      <c r="EH103" s="299"/>
      <c r="EI103" s="299"/>
      <c r="EJ103" s="299"/>
      <c r="EK103" s="299"/>
      <c r="EL103" s="299"/>
      <c r="EM103" s="299"/>
      <c r="EN103" s="299"/>
      <c r="EO103" s="299"/>
      <c r="EP103" s="299"/>
      <c r="EQ103" s="299"/>
      <c r="ER103" s="299"/>
      <c r="ES103" s="299"/>
      <c r="ET103" s="299"/>
      <c r="EU103" s="299"/>
      <c r="EV103" s="299"/>
      <c r="EW103" s="299"/>
      <c r="EX103" s="299"/>
      <c r="EY103" s="299"/>
      <c r="EZ103" s="299"/>
      <c r="FA103" s="299"/>
      <c r="FB103" s="299"/>
      <c r="FC103" s="299"/>
      <c r="FD103" s="299"/>
      <c r="FE103" s="299"/>
      <c r="FF103" s="299"/>
      <c r="FG103" s="299"/>
      <c r="FH103" s="299"/>
      <c r="FI103" s="299"/>
      <c r="FJ103" s="299"/>
      <c r="FK103" s="299"/>
      <c r="FL103" s="299"/>
      <c r="FM103" s="299"/>
      <c r="FN103" s="299"/>
      <c r="FO103" s="299"/>
      <c r="FP103" s="299"/>
      <c r="FQ103" s="299"/>
      <c r="FR103" s="299"/>
      <c r="FS103" s="299"/>
      <c r="FT103" s="299"/>
      <c r="FU103" s="299"/>
      <c r="FV103" s="299"/>
      <c r="FW103" s="299"/>
      <c r="FX103" s="299"/>
      <c r="FY103" s="299"/>
      <c r="FZ103" s="299"/>
      <c r="GA103" s="299"/>
      <c r="GB103" s="299"/>
      <c r="GC103" s="299"/>
      <c r="GD103" s="299"/>
      <c r="GE103" s="299"/>
      <c r="GF103" s="299"/>
      <c r="GG103" s="299"/>
      <c r="GH103" s="299"/>
      <c r="GI103" s="299"/>
      <c r="GJ103" s="299"/>
      <c r="GK103" s="299"/>
      <c r="GL103" s="299"/>
      <c r="GM103" s="299"/>
      <c r="GN103" s="299"/>
      <c r="GO103" s="299"/>
      <c r="GP103" s="299"/>
      <c r="GQ103" s="299"/>
      <c r="GR103" s="299"/>
      <c r="GS103" s="299"/>
      <c r="GT103" s="299"/>
      <c r="GU103" s="299"/>
      <c r="GV103" s="299"/>
      <c r="GW103" s="299"/>
      <c r="GX103" s="299"/>
      <c r="GY103" s="299"/>
      <c r="GZ103" s="299"/>
      <c r="HA103" s="299"/>
      <c r="HB103" s="299"/>
      <c r="HC103" s="299"/>
      <c r="HD103" s="299"/>
      <c r="HE103" s="299"/>
      <c r="HF103" s="299"/>
      <c r="HG103" s="299"/>
      <c r="HH103" s="299"/>
      <c r="HI103" s="299"/>
      <c r="HJ103" s="299"/>
      <c r="HK103" s="299"/>
      <c r="HL103" s="299"/>
      <c r="HM103" s="299"/>
      <c r="HN103" s="299"/>
      <c r="HO103" s="299"/>
      <c r="HP103" s="299"/>
      <c r="HQ103" s="299"/>
      <c r="HR103" s="299"/>
      <c r="HS103" s="299"/>
      <c r="HT103" s="299"/>
      <c r="HU103" s="299"/>
      <c r="HV103" s="299"/>
      <c r="HW103" s="299"/>
      <c r="HX103" s="299"/>
      <c r="HY103" s="299"/>
      <c r="HZ103" s="299"/>
      <c r="IA103" s="299"/>
      <c r="IB103" s="299"/>
      <c r="IC103" s="299"/>
      <c r="ID103" s="299"/>
      <c r="IE103" s="299"/>
      <c r="IF103" s="299"/>
      <c r="IG103" s="299"/>
      <c r="IH103" s="299"/>
      <c r="II103" s="299"/>
      <c r="IJ103" s="299"/>
      <c r="IK103" s="299"/>
      <c r="IL103" s="299"/>
      <c r="IM103" s="299"/>
      <c r="IN103" s="299"/>
      <c r="IO103" s="299"/>
      <c r="IP103" s="299"/>
      <c r="IQ103" s="299"/>
      <c r="IR103" s="299"/>
      <c r="IS103" s="299"/>
      <c r="IT103" s="299"/>
      <c r="IU103" s="299"/>
      <c r="IV103" s="299"/>
    </row>
    <row r="104" s="298" customFormat="1" ht="26.25" customHeight="1" spans="1:256">
      <c r="A104" s="299"/>
      <c r="B104" s="299"/>
      <c r="C104" s="299"/>
      <c r="D104" s="299"/>
      <c r="E104" s="299"/>
      <c r="F104" s="299"/>
      <c r="G104" s="299"/>
      <c r="H104" s="299"/>
      <c r="I104" s="299"/>
      <c r="J104" s="299"/>
      <c r="K104" s="299"/>
      <c r="L104" s="299"/>
      <c r="M104" s="299"/>
      <c r="N104" s="300"/>
      <c r="O104" s="299"/>
      <c r="P104" s="299"/>
      <c r="Q104" s="299"/>
      <c r="R104" s="299"/>
      <c r="S104" s="299"/>
      <c r="T104" s="299"/>
      <c r="U104" s="299"/>
      <c r="V104" s="299"/>
      <c r="W104" s="299"/>
      <c r="X104" s="299"/>
      <c r="Y104" s="299"/>
      <c r="Z104" s="299"/>
      <c r="AA104" s="299"/>
      <c r="AB104" s="299"/>
      <c r="AC104" s="299"/>
      <c r="AD104" s="299"/>
      <c r="AE104" s="299"/>
      <c r="AF104" s="299"/>
      <c r="AG104" s="299"/>
      <c r="AH104" s="299"/>
      <c r="AI104" s="299"/>
      <c r="AJ104" s="299"/>
      <c r="AK104" s="299"/>
      <c r="AL104" s="299"/>
      <c r="AM104" s="299"/>
      <c r="AN104" s="299"/>
      <c r="AO104" s="299"/>
      <c r="AP104" s="299"/>
      <c r="AQ104" s="299"/>
      <c r="AR104" s="299"/>
      <c r="AS104" s="299"/>
      <c r="AT104" s="299"/>
      <c r="AU104" s="299"/>
      <c r="AV104" s="299"/>
      <c r="AW104" s="299"/>
      <c r="AX104" s="299"/>
      <c r="AY104" s="299"/>
      <c r="AZ104" s="299"/>
      <c r="BA104" s="299"/>
      <c r="BB104" s="299"/>
      <c r="BC104" s="299"/>
      <c r="BD104" s="299"/>
      <c r="BE104" s="299"/>
      <c r="BF104" s="299"/>
      <c r="BG104" s="299"/>
      <c r="BH104" s="299"/>
      <c r="BI104" s="299"/>
      <c r="BJ104" s="299"/>
      <c r="BK104" s="299"/>
      <c r="BL104" s="299"/>
      <c r="BM104" s="299"/>
      <c r="BN104" s="299"/>
      <c r="BO104" s="299"/>
      <c r="BP104" s="299"/>
      <c r="BQ104" s="299"/>
      <c r="BR104" s="299"/>
      <c r="BS104" s="299"/>
      <c r="BT104" s="299"/>
      <c r="BU104" s="299"/>
      <c r="BV104" s="299"/>
      <c r="BW104" s="299"/>
      <c r="BX104" s="299"/>
      <c r="BY104" s="299"/>
      <c r="BZ104" s="299"/>
      <c r="CA104" s="299"/>
      <c r="CB104" s="299"/>
      <c r="CC104" s="299"/>
      <c r="CD104" s="299"/>
      <c r="CE104" s="299"/>
      <c r="CF104" s="299"/>
      <c r="CG104" s="299"/>
      <c r="CH104" s="299"/>
      <c r="CI104" s="299"/>
      <c r="CJ104" s="299"/>
      <c r="CK104" s="299"/>
      <c r="CL104" s="299"/>
      <c r="CM104" s="299"/>
      <c r="CN104" s="299"/>
      <c r="CO104" s="299"/>
      <c r="CP104" s="299"/>
      <c r="CQ104" s="299"/>
      <c r="CR104" s="299"/>
      <c r="CS104" s="299"/>
      <c r="CT104" s="299"/>
      <c r="CU104" s="299"/>
      <c r="CV104" s="299"/>
      <c r="CW104" s="299"/>
      <c r="CX104" s="299"/>
      <c r="CY104" s="299"/>
      <c r="CZ104" s="299"/>
      <c r="DA104" s="299"/>
      <c r="DB104" s="299"/>
      <c r="DC104" s="299"/>
      <c r="DD104" s="299"/>
      <c r="DE104" s="299"/>
      <c r="DF104" s="299"/>
      <c r="DG104" s="299"/>
      <c r="DH104" s="299"/>
      <c r="DI104" s="299"/>
      <c r="DJ104" s="299"/>
      <c r="DK104" s="299"/>
      <c r="DL104" s="299"/>
      <c r="DM104" s="299"/>
      <c r="DN104" s="299"/>
      <c r="DO104" s="299"/>
      <c r="DP104" s="299"/>
      <c r="DQ104" s="299"/>
      <c r="DR104" s="299"/>
      <c r="DS104" s="299"/>
      <c r="DT104" s="299"/>
      <c r="DU104" s="299"/>
      <c r="DV104" s="299"/>
      <c r="DW104" s="299"/>
      <c r="DX104" s="299"/>
      <c r="DY104" s="299"/>
      <c r="DZ104" s="299"/>
      <c r="EA104" s="299"/>
      <c r="EB104" s="299"/>
      <c r="EC104" s="299"/>
      <c r="ED104" s="299"/>
      <c r="EE104" s="299"/>
      <c r="EF104" s="299"/>
      <c r="EG104" s="299"/>
      <c r="EH104" s="299"/>
      <c r="EI104" s="299"/>
      <c r="EJ104" s="299"/>
      <c r="EK104" s="299"/>
      <c r="EL104" s="299"/>
      <c r="EM104" s="299"/>
      <c r="EN104" s="299"/>
      <c r="EO104" s="299"/>
      <c r="EP104" s="299"/>
      <c r="EQ104" s="299"/>
      <c r="ER104" s="299"/>
      <c r="ES104" s="299"/>
      <c r="ET104" s="299"/>
      <c r="EU104" s="299"/>
      <c r="EV104" s="299"/>
      <c r="EW104" s="299"/>
      <c r="EX104" s="299"/>
      <c r="EY104" s="299"/>
      <c r="EZ104" s="299"/>
      <c r="FA104" s="299"/>
      <c r="FB104" s="299"/>
      <c r="FC104" s="299"/>
      <c r="FD104" s="299"/>
      <c r="FE104" s="299"/>
      <c r="FF104" s="299"/>
      <c r="FG104" s="299"/>
      <c r="FH104" s="299"/>
      <c r="FI104" s="299"/>
      <c r="FJ104" s="299"/>
      <c r="FK104" s="299"/>
      <c r="FL104" s="299"/>
      <c r="FM104" s="299"/>
      <c r="FN104" s="299"/>
      <c r="FO104" s="299"/>
      <c r="FP104" s="299"/>
      <c r="FQ104" s="299"/>
      <c r="FR104" s="299"/>
      <c r="FS104" s="299"/>
      <c r="FT104" s="299"/>
      <c r="FU104" s="299"/>
      <c r="FV104" s="299"/>
      <c r="FW104" s="299"/>
      <c r="FX104" s="299"/>
      <c r="FY104" s="299"/>
      <c r="FZ104" s="299"/>
      <c r="GA104" s="299"/>
      <c r="GB104" s="299"/>
      <c r="GC104" s="299"/>
      <c r="GD104" s="299"/>
      <c r="GE104" s="299"/>
      <c r="GF104" s="299"/>
      <c r="GG104" s="299"/>
      <c r="GH104" s="299"/>
      <c r="GI104" s="299"/>
      <c r="GJ104" s="299"/>
      <c r="GK104" s="299"/>
      <c r="GL104" s="299"/>
      <c r="GM104" s="299"/>
      <c r="GN104" s="299"/>
      <c r="GO104" s="299"/>
      <c r="GP104" s="299"/>
      <c r="GQ104" s="299"/>
      <c r="GR104" s="299"/>
      <c r="GS104" s="299"/>
      <c r="GT104" s="299"/>
      <c r="GU104" s="299"/>
      <c r="GV104" s="299"/>
      <c r="GW104" s="299"/>
      <c r="GX104" s="299"/>
      <c r="GY104" s="299"/>
      <c r="GZ104" s="299"/>
      <c r="HA104" s="299"/>
      <c r="HB104" s="299"/>
      <c r="HC104" s="299"/>
      <c r="HD104" s="299"/>
      <c r="HE104" s="299"/>
      <c r="HF104" s="299"/>
      <c r="HG104" s="299"/>
      <c r="HH104" s="299"/>
      <c r="HI104" s="299"/>
      <c r="HJ104" s="299"/>
      <c r="HK104" s="299"/>
      <c r="HL104" s="299"/>
      <c r="HM104" s="299"/>
      <c r="HN104" s="299"/>
      <c r="HO104" s="299"/>
      <c r="HP104" s="299"/>
      <c r="HQ104" s="299"/>
      <c r="HR104" s="299"/>
      <c r="HS104" s="299"/>
      <c r="HT104" s="299"/>
      <c r="HU104" s="299"/>
      <c r="HV104" s="299"/>
      <c r="HW104" s="299"/>
      <c r="HX104" s="299"/>
      <c r="HY104" s="299"/>
      <c r="HZ104" s="299"/>
      <c r="IA104" s="299"/>
      <c r="IB104" s="299"/>
      <c r="IC104" s="299"/>
      <c r="ID104" s="299"/>
      <c r="IE104" s="299"/>
      <c r="IF104" s="299"/>
      <c r="IG104" s="299"/>
      <c r="IH104" s="299"/>
      <c r="II104" s="299"/>
      <c r="IJ104" s="299"/>
      <c r="IK104" s="299"/>
      <c r="IL104" s="299"/>
      <c r="IM104" s="299"/>
      <c r="IN104" s="299"/>
      <c r="IO104" s="299"/>
      <c r="IP104" s="299"/>
      <c r="IQ104" s="299"/>
      <c r="IR104" s="299"/>
      <c r="IS104" s="299"/>
      <c r="IT104" s="299"/>
      <c r="IU104" s="299"/>
      <c r="IV104" s="299"/>
    </row>
    <row r="105" s="298" customFormat="1" ht="26.25" customHeight="1" spans="1:256">
      <c r="A105" s="299"/>
      <c r="B105" s="299"/>
      <c r="C105" s="299"/>
      <c r="D105" s="299"/>
      <c r="E105" s="299"/>
      <c r="F105" s="299"/>
      <c r="G105" s="299"/>
      <c r="H105" s="299"/>
      <c r="I105" s="299"/>
      <c r="J105" s="299"/>
      <c r="K105" s="299"/>
      <c r="L105" s="299"/>
      <c r="M105" s="299"/>
      <c r="N105" s="300"/>
      <c r="O105" s="299"/>
      <c r="P105" s="299"/>
      <c r="Q105" s="299"/>
      <c r="R105" s="299"/>
      <c r="S105" s="299"/>
      <c r="T105" s="299"/>
      <c r="U105" s="299"/>
      <c r="V105" s="299"/>
      <c r="W105" s="299"/>
      <c r="X105" s="299"/>
      <c r="Y105" s="299"/>
      <c r="Z105" s="299"/>
      <c r="AA105" s="299"/>
      <c r="AB105" s="299"/>
      <c r="AC105" s="299"/>
      <c r="AD105" s="299"/>
      <c r="AE105" s="299"/>
      <c r="AF105" s="299"/>
      <c r="AG105" s="299"/>
      <c r="AH105" s="299"/>
      <c r="AI105" s="299"/>
      <c r="AJ105" s="299"/>
      <c r="AK105" s="299"/>
      <c r="AL105" s="299"/>
      <c r="AM105" s="299"/>
      <c r="AN105" s="299"/>
      <c r="AO105" s="299"/>
      <c r="AP105" s="299"/>
      <c r="AQ105" s="299"/>
      <c r="AR105" s="299"/>
      <c r="AS105" s="299"/>
      <c r="AT105" s="299"/>
      <c r="AU105" s="299"/>
      <c r="AV105" s="299"/>
      <c r="AW105" s="299"/>
      <c r="AX105" s="299"/>
      <c r="AY105" s="299"/>
      <c r="AZ105" s="299"/>
      <c r="BA105" s="299"/>
      <c r="BB105" s="299"/>
      <c r="BC105" s="299"/>
      <c r="BD105" s="299"/>
      <c r="BE105" s="299"/>
      <c r="BF105" s="299"/>
      <c r="BG105" s="299"/>
      <c r="BH105" s="299"/>
      <c r="BI105" s="299"/>
      <c r="BJ105" s="299"/>
      <c r="BK105" s="299"/>
      <c r="BL105" s="299"/>
      <c r="BM105" s="299"/>
      <c r="BN105" s="299"/>
      <c r="BO105" s="299"/>
      <c r="BP105" s="299"/>
      <c r="BQ105" s="299"/>
      <c r="BR105" s="299"/>
      <c r="BS105" s="299"/>
      <c r="BT105" s="299"/>
      <c r="BU105" s="299"/>
      <c r="BV105" s="299"/>
      <c r="BW105" s="299"/>
      <c r="BX105" s="299"/>
      <c r="BY105" s="299"/>
      <c r="BZ105" s="299"/>
      <c r="CA105" s="299"/>
      <c r="CB105" s="299"/>
      <c r="CC105" s="299"/>
      <c r="CD105" s="299"/>
      <c r="CE105" s="299"/>
      <c r="CF105" s="299"/>
      <c r="CG105" s="299"/>
      <c r="CH105" s="299"/>
      <c r="CI105" s="299"/>
      <c r="CJ105" s="299"/>
      <c r="CK105" s="299"/>
      <c r="CL105" s="299"/>
      <c r="CM105" s="299"/>
      <c r="CN105" s="299"/>
      <c r="CO105" s="299"/>
      <c r="CP105" s="299"/>
      <c r="CQ105" s="299"/>
      <c r="CR105" s="299"/>
      <c r="CS105" s="299"/>
      <c r="CT105" s="299"/>
      <c r="CU105" s="299"/>
      <c r="CV105" s="299"/>
      <c r="CW105" s="299"/>
      <c r="CX105" s="299"/>
      <c r="CY105" s="299"/>
      <c r="CZ105" s="299"/>
      <c r="DA105" s="299"/>
      <c r="DB105" s="299"/>
      <c r="DC105" s="299"/>
      <c r="DD105" s="299"/>
      <c r="DE105" s="299"/>
      <c r="DF105" s="299"/>
      <c r="DG105" s="299"/>
      <c r="DH105" s="299"/>
      <c r="DI105" s="299"/>
      <c r="DJ105" s="299"/>
      <c r="DK105" s="299"/>
      <c r="DL105" s="299"/>
      <c r="DM105" s="299"/>
      <c r="DN105" s="299"/>
      <c r="DO105" s="299"/>
      <c r="DP105" s="299"/>
      <c r="DQ105" s="299"/>
      <c r="DR105" s="299"/>
      <c r="DS105" s="299"/>
      <c r="DT105" s="299"/>
      <c r="DU105" s="299"/>
      <c r="DV105" s="299"/>
      <c r="DW105" s="299"/>
      <c r="DX105" s="299"/>
      <c r="DY105" s="299"/>
      <c r="DZ105" s="299"/>
      <c r="EA105" s="299"/>
      <c r="EB105" s="299"/>
      <c r="EC105" s="299"/>
      <c r="ED105" s="299"/>
      <c r="EE105" s="299"/>
      <c r="EF105" s="299"/>
      <c r="EG105" s="299"/>
      <c r="EH105" s="299"/>
      <c r="EI105" s="299"/>
      <c r="EJ105" s="299"/>
      <c r="EK105" s="299"/>
      <c r="EL105" s="299"/>
      <c r="EM105" s="299"/>
      <c r="EN105" s="299"/>
      <c r="EO105" s="299"/>
      <c r="EP105" s="299"/>
      <c r="EQ105" s="299"/>
      <c r="ER105" s="299"/>
      <c r="ES105" s="299"/>
      <c r="ET105" s="299"/>
      <c r="EU105" s="299"/>
      <c r="EV105" s="299"/>
      <c r="EW105" s="299"/>
      <c r="EX105" s="299"/>
      <c r="EY105" s="299"/>
      <c r="EZ105" s="299"/>
      <c r="FA105" s="299"/>
      <c r="FB105" s="299"/>
      <c r="FC105" s="299"/>
      <c r="FD105" s="299"/>
      <c r="FE105" s="299"/>
      <c r="FF105" s="299"/>
      <c r="FG105" s="299"/>
      <c r="FH105" s="299"/>
      <c r="FI105" s="299"/>
      <c r="FJ105" s="299"/>
      <c r="FK105" s="299"/>
      <c r="FL105" s="299"/>
      <c r="FM105" s="299"/>
      <c r="FN105" s="299"/>
      <c r="FO105" s="299"/>
      <c r="FP105" s="299"/>
      <c r="FQ105" s="299"/>
      <c r="FR105" s="299"/>
      <c r="FS105" s="299"/>
      <c r="FT105" s="299"/>
      <c r="FU105" s="299"/>
      <c r="FV105" s="299"/>
      <c r="FW105" s="299"/>
      <c r="FX105" s="299"/>
      <c r="FY105" s="299"/>
      <c r="FZ105" s="299"/>
      <c r="GA105" s="299"/>
      <c r="GB105" s="299"/>
      <c r="GC105" s="299"/>
      <c r="GD105" s="299"/>
      <c r="GE105" s="299"/>
      <c r="GF105" s="299"/>
      <c r="GG105" s="299"/>
      <c r="GH105" s="299"/>
      <c r="GI105" s="299"/>
      <c r="GJ105" s="299"/>
      <c r="GK105" s="299"/>
      <c r="GL105" s="299"/>
      <c r="GM105" s="299"/>
      <c r="GN105" s="299"/>
      <c r="GO105" s="299"/>
      <c r="GP105" s="299"/>
      <c r="GQ105" s="299"/>
      <c r="GR105" s="299"/>
      <c r="GS105" s="299"/>
      <c r="GT105" s="299"/>
      <c r="GU105" s="299"/>
      <c r="GV105" s="299"/>
      <c r="GW105" s="299"/>
      <c r="GX105" s="299"/>
      <c r="GY105" s="299"/>
      <c r="GZ105" s="299"/>
      <c r="HA105" s="299"/>
      <c r="HB105" s="299"/>
      <c r="HC105" s="299"/>
      <c r="HD105" s="299"/>
      <c r="HE105" s="299"/>
      <c r="HF105" s="299"/>
      <c r="HG105" s="299"/>
      <c r="HH105" s="299"/>
      <c r="HI105" s="299"/>
      <c r="HJ105" s="299"/>
      <c r="HK105" s="299"/>
      <c r="HL105" s="299"/>
      <c r="HM105" s="299"/>
      <c r="HN105" s="299"/>
      <c r="HO105" s="299"/>
      <c r="HP105" s="299"/>
      <c r="HQ105" s="299"/>
      <c r="HR105" s="299"/>
      <c r="HS105" s="299"/>
      <c r="HT105" s="299"/>
      <c r="HU105" s="299"/>
      <c r="HV105" s="299"/>
      <c r="HW105" s="299"/>
      <c r="HX105" s="299"/>
      <c r="HY105" s="299"/>
      <c r="HZ105" s="299"/>
      <c r="IA105" s="299"/>
      <c r="IB105" s="299"/>
      <c r="IC105" s="299"/>
      <c r="ID105" s="299"/>
      <c r="IE105" s="299"/>
      <c r="IF105" s="299"/>
      <c r="IG105" s="299"/>
      <c r="IH105" s="299"/>
      <c r="II105" s="299"/>
      <c r="IJ105" s="299"/>
      <c r="IK105" s="299"/>
      <c r="IL105" s="299"/>
      <c r="IM105" s="299"/>
      <c r="IN105" s="299"/>
      <c r="IO105" s="299"/>
      <c r="IP105" s="299"/>
      <c r="IQ105" s="299"/>
      <c r="IR105" s="299"/>
      <c r="IS105" s="299"/>
      <c r="IT105" s="299"/>
      <c r="IU105" s="299"/>
      <c r="IV105" s="299"/>
    </row>
    <row r="106" s="298" customFormat="1" ht="26.25" customHeight="1" spans="1:256">
      <c r="A106" s="299"/>
      <c r="B106" s="299"/>
      <c r="C106" s="299"/>
      <c r="D106" s="299"/>
      <c r="E106" s="299"/>
      <c r="F106" s="299"/>
      <c r="G106" s="299"/>
      <c r="H106" s="299"/>
      <c r="I106" s="299"/>
      <c r="J106" s="299"/>
      <c r="K106" s="299"/>
      <c r="L106" s="299"/>
      <c r="M106" s="299"/>
      <c r="N106" s="300"/>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c r="AL106" s="299"/>
      <c r="AM106" s="299"/>
      <c r="AN106" s="299"/>
      <c r="AO106" s="299"/>
      <c r="AP106" s="299"/>
      <c r="AQ106" s="299"/>
      <c r="AR106" s="299"/>
      <c r="AS106" s="299"/>
      <c r="AT106" s="299"/>
      <c r="AU106" s="299"/>
      <c r="AV106" s="299"/>
      <c r="AW106" s="299"/>
      <c r="AX106" s="299"/>
      <c r="AY106" s="299"/>
      <c r="AZ106" s="299"/>
      <c r="BA106" s="299"/>
      <c r="BB106" s="299"/>
      <c r="BC106" s="299"/>
      <c r="BD106" s="299"/>
      <c r="BE106" s="299"/>
      <c r="BF106" s="299"/>
      <c r="BG106" s="299"/>
      <c r="BH106" s="299"/>
      <c r="BI106" s="299"/>
      <c r="BJ106" s="299"/>
      <c r="BK106" s="299"/>
      <c r="BL106" s="299"/>
      <c r="BM106" s="299"/>
      <c r="BN106" s="299"/>
      <c r="BO106" s="299"/>
      <c r="BP106" s="299"/>
      <c r="BQ106" s="299"/>
      <c r="BR106" s="299"/>
      <c r="BS106" s="299"/>
      <c r="BT106" s="299"/>
      <c r="BU106" s="299"/>
      <c r="BV106" s="299"/>
      <c r="BW106" s="299"/>
      <c r="BX106" s="299"/>
      <c r="BY106" s="299"/>
      <c r="BZ106" s="299"/>
      <c r="CA106" s="299"/>
      <c r="CB106" s="299"/>
      <c r="CC106" s="299"/>
      <c r="CD106" s="299"/>
      <c r="CE106" s="299"/>
      <c r="CF106" s="299"/>
      <c r="CG106" s="299"/>
      <c r="CH106" s="299"/>
      <c r="CI106" s="299"/>
      <c r="CJ106" s="299"/>
      <c r="CK106" s="299"/>
      <c r="CL106" s="299"/>
      <c r="CM106" s="299"/>
      <c r="CN106" s="299"/>
      <c r="CO106" s="299"/>
      <c r="CP106" s="299"/>
      <c r="CQ106" s="299"/>
      <c r="CR106" s="299"/>
      <c r="CS106" s="299"/>
      <c r="CT106" s="299"/>
      <c r="CU106" s="299"/>
      <c r="CV106" s="299"/>
      <c r="CW106" s="299"/>
      <c r="CX106" s="299"/>
      <c r="CY106" s="299"/>
      <c r="CZ106" s="299"/>
      <c r="DA106" s="299"/>
      <c r="DB106" s="299"/>
      <c r="DC106" s="299"/>
      <c r="DD106" s="299"/>
      <c r="DE106" s="299"/>
      <c r="DF106" s="299"/>
      <c r="DG106" s="299"/>
      <c r="DH106" s="299"/>
      <c r="DI106" s="299"/>
      <c r="DJ106" s="299"/>
      <c r="DK106" s="299"/>
      <c r="DL106" s="299"/>
      <c r="DM106" s="299"/>
      <c r="DN106" s="299"/>
      <c r="DO106" s="299"/>
      <c r="DP106" s="299"/>
      <c r="DQ106" s="299"/>
      <c r="DR106" s="299"/>
      <c r="DS106" s="299"/>
      <c r="DT106" s="299"/>
      <c r="DU106" s="299"/>
      <c r="DV106" s="299"/>
      <c r="DW106" s="299"/>
      <c r="DX106" s="299"/>
      <c r="DY106" s="299"/>
      <c r="DZ106" s="299"/>
      <c r="EA106" s="299"/>
      <c r="EB106" s="299"/>
      <c r="EC106" s="299"/>
      <c r="ED106" s="299"/>
      <c r="EE106" s="299"/>
      <c r="EF106" s="299"/>
      <c r="EG106" s="299"/>
      <c r="EH106" s="299"/>
      <c r="EI106" s="299"/>
      <c r="EJ106" s="299"/>
      <c r="EK106" s="299"/>
      <c r="EL106" s="299"/>
      <c r="EM106" s="299"/>
      <c r="EN106" s="299"/>
      <c r="EO106" s="299"/>
      <c r="EP106" s="299"/>
      <c r="EQ106" s="299"/>
      <c r="ER106" s="299"/>
      <c r="ES106" s="299"/>
      <c r="ET106" s="299"/>
      <c r="EU106" s="299"/>
      <c r="EV106" s="299"/>
      <c r="EW106" s="299"/>
      <c r="EX106" s="299"/>
      <c r="EY106" s="299"/>
      <c r="EZ106" s="299"/>
      <c r="FA106" s="299"/>
      <c r="FB106" s="299"/>
      <c r="FC106" s="299"/>
      <c r="FD106" s="299"/>
      <c r="FE106" s="299"/>
      <c r="FF106" s="299"/>
      <c r="FG106" s="299"/>
      <c r="FH106" s="299"/>
      <c r="FI106" s="299"/>
      <c r="FJ106" s="299"/>
      <c r="FK106" s="299"/>
      <c r="FL106" s="299"/>
      <c r="FM106" s="299"/>
      <c r="FN106" s="299"/>
      <c r="FO106" s="299"/>
      <c r="FP106" s="299"/>
      <c r="FQ106" s="299"/>
      <c r="FR106" s="299"/>
      <c r="FS106" s="299"/>
      <c r="FT106" s="299"/>
      <c r="FU106" s="299"/>
      <c r="FV106" s="299"/>
      <c r="FW106" s="299"/>
      <c r="FX106" s="299"/>
      <c r="FY106" s="299"/>
      <c r="FZ106" s="299"/>
      <c r="GA106" s="299"/>
      <c r="GB106" s="299"/>
      <c r="GC106" s="299"/>
      <c r="GD106" s="299"/>
      <c r="GE106" s="299"/>
      <c r="GF106" s="299"/>
      <c r="GG106" s="299"/>
      <c r="GH106" s="299"/>
      <c r="GI106" s="299"/>
      <c r="GJ106" s="299"/>
      <c r="GK106" s="299"/>
      <c r="GL106" s="299"/>
      <c r="GM106" s="299"/>
      <c r="GN106" s="299"/>
      <c r="GO106" s="299"/>
      <c r="GP106" s="299"/>
      <c r="GQ106" s="299"/>
      <c r="GR106" s="299"/>
      <c r="GS106" s="299"/>
      <c r="GT106" s="299"/>
      <c r="GU106" s="299"/>
      <c r="GV106" s="299"/>
      <c r="GW106" s="299"/>
      <c r="GX106" s="299"/>
      <c r="GY106" s="299"/>
      <c r="GZ106" s="299"/>
      <c r="HA106" s="299"/>
      <c r="HB106" s="299"/>
      <c r="HC106" s="299"/>
      <c r="HD106" s="299"/>
      <c r="HE106" s="299"/>
      <c r="HF106" s="299"/>
      <c r="HG106" s="299"/>
      <c r="HH106" s="299"/>
      <c r="HI106" s="299"/>
      <c r="HJ106" s="299"/>
      <c r="HK106" s="299"/>
      <c r="HL106" s="299"/>
      <c r="HM106" s="299"/>
      <c r="HN106" s="299"/>
      <c r="HO106" s="299"/>
      <c r="HP106" s="299"/>
      <c r="HQ106" s="299"/>
      <c r="HR106" s="299"/>
      <c r="HS106" s="299"/>
      <c r="HT106" s="299"/>
      <c r="HU106" s="299"/>
      <c r="HV106" s="299"/>
      <c r="HW106" s="299"/>
      <c r="HX106" s="299"/>
      <c r="HY106" s="299"/>
      <c r="HZ106" s="299"/>
      <c r="IA106" s="299"/>
      <c r="IB106" s="299"/>
      <c r="IC106" s="299"/>
      <c r="ID106" s="299"/>
      <c r="IE106" s="299"/>
      <c r="IF106" s="299"/>
      <c r="IG106" s="299"/>
      <c r="IH106" s="299"/>
      <c r="II106" s="299"/>
      <c r="IJ106" s="299"/>
      <c r="IK106" s="299"/>
      <c r="IL106" s="299"/>
      <c r="IM106" s="299"/>
      <c r="IN106" s="299"/>
      <c r="IO106" s="299"/>
      <c r="IP106" s="299"/>
      <c r="IQ106" s="299"/>
      <c r="IR106" s="299"/>
      <c r="IS106" s="299"/>
      <c r="IT106" s="299"/>
      <c r="IU106" s="299"/>
      <c r="IV106" s="299"/>
    </row>
    <row r="107" s="298" customFormat="1" ht="26.25" customHeight="1" spans="1:256">
      <c r="A107" s="299"/>
      <c r="B107" s="299"/>
      <c r="C107" s="299"/>
      <c r="D107" s="299"/>
      <c r="E107" s="299"/>
      <c r="F107" s="299"/>
      <c r="G107" s="299"/>
      <c r="H107" s="299"/>
      <c r="I107" s="299"/>
      <c r="J107" s="299"/>
      <c r="K107" s="299"/>
      <c r="L107" s="299"/>
      <c r="M107" s="299"/>
      <c r="N107" s="300"/>
      <c r="O107" s="299"/>
      <c r="P107" s="299"/>
      <c r="Q107" s="299"/>
      <c r="R107" s="299"/>
      <c r="S107" s="299"/>
      <c r="T107" s="299"/>
      <c r="U107" s="299"/>
      <c r="V107" s="299"/>
      <c r="W107" s="299"/>
      <c r="X107" s="299"/>
      <c r="Y107" s="299"/>
      <c r="Z107" s="299"/>
      <c r="AA107" s="299"/>
      <c r="AB107" s="299"/>
      <c r="AC107" s="299"/>
      <c r="AD107" s="299"/>
      <c r="AE107" s="299"/>
      <c r="AF107" s="299"/>
      <c r="AG107" s="299"/>
      <c r="AH107" s="299"/>
      <c r="AI107" s="299"/>
      <c r="AJ107" s="299"/>
      <c r="AK107" s="299"/>
      <c r="AL107" s="299"/>
      <c r="AM107" s="299"/>
      <c r="AN107" s="299"/>
      <c r="AO107" s="299"/>
      <c r="AP107" s="299"/>
      <c r="AQ107" s="299"/>
      <c r="AR107" s="299"/>
      <c r="AS107" s="299"/>
      <c r="AT107" s="299"/>
      <c r="AU107" s="299"/>
      <c r="AV107" s="299"/>
      <c r="AW107" s="299"/>
      <c r="AX107" s="299"/>
      <c r="AY107" s="299"/>
      <c r="AZ107" s="299"/>
      <c r="BA107" s="299"/>
      <c r="BB107" s="299"/>
      <c r="BC107" s="299"/>
      <c r="BD107" s="299"/>
      <c r="BE107" s="299"/>
      <c r="BF107" s="299"/>
      <c r="BG107" s="299"/>
      <c r="BH107" s="299"/>
      <c r="BI107" s="299"/>
      <c r="BJ107" s="299"/>
      <c r="BK107" s="299"/>
      <c r="BL107" s="299"/>
      <c r="BM107" s="299"/>
      <c r="BN107" s="299"/>
      <c r="BO107" s="299"/>
      <c r="BP107" s="299"/>
      <c r="BQ107" s="299"/>
      <c r="BR107" s="299"/>
      <c r="BS107" s="299"/>
      <c r="BT107" s="299"/>
      <c r="BU107" s="299"/>
      <c r="BV107" s="299"/>
      <c r="BW107" s="299"/>
      <c r="BX107" s="299"/>
      <c r="BY107" s="299"/>
      <c r="BZ107" s="299"/>
      <c r="CA107" s="299"/>
      <c r="CB107" s="299"/>
      <c r="CC107" s="299"/>
      <c r="CD107" s="299"/>
      <c r="CE107" s="299"/>
      <c r="CF107" s="299"/>
      <c r="CG107" s="299"/>
      <c r="CH107" s="299"/>
      <c r="CI107" s="299"/>
      <c r="CJ107" s="299"/>
      <c r="CK107" s="299"/>
      <c r="CL107" s="299"/>
      <c r="CM107" s="299"/>
      <c r="CN107" s="299"/>
      <c r="CO107" s="299"/>
      <c r="CP107" s="299"/>
      <c r="CQ107" s="299"/>
      <c r="CR107" s="299"/>
      <c r="CS107" s="299"/>
      <c r="CT107" s="299"/>
      <c r="CU107" s="299"/>
      <c r="CV107" s="299"/>
      <c r="CW107" s="299"/>
      <c r="CX107" s="299"/>
      <c r="CY107" s="299"/>
      <c r="CZ107" s="299"/>
      <c r="DA107" s="299"/>
      <c r="DB107" s="299"/>
      <c r="DC107" s="299"/>
      <c r="DD107" s="299"/>
      <c r="DE107" s="299"/>
      <c r="DF107" s="299"/>
      <c r="DG107" s="299"/>
      <c r="DH107" s="299"/>
      <c r="DI107" s="299"/>
      <c r="DJ107" s="299"/>
      <c r="DK107" s="299"/>
      <c r="DL107" s="299"/>
      <c r="DM107" s="299"/>
      <c r="DN107" s="299"/>
      <c r="DO107" s="299"/>
      <c r="DP107" s="299"/>
      <c r="DQ107" s="299"/>
      <c r="DR107" s="299"/>
      <c r="DS107" s="299"/>
      <c r="DT107" s="299"/>
      <c r="DU107" s="299"/>
      <c r="DV107" s="299"/>
      <c r="DW107" s="299"/>
      <c r="DX107" s="299"/>
      <c r="DY107" s="299"/>
      <c r="DZ107" s="299"/>
      <c r="EA107" s="299"/>
      <c r="EB107" s="299"/>
      <c r="EC107" s="299"/>
      <c r="ED107" s="299"/>
      <c r="EE107" s="299"/>
      <c r="EF107" s="299"/>
      <c r="EG107" s="299"/>
      <c r="EH107" s="299"/>
      <c r="EI107" s="299"/>
      <c r="EJ107" s="299"/>
      <c r="EK107" s="299"/>
      <c r="EL107" s="299"/>
      <c r="EM107" s="299"/>
      <c r="EN107" s="299"/>
      <c r="EO107" s="299"/>
      <c r="EP107" s="299"/>
      <c r="EQ107" s="299"/>
      <c r="ER107" s="299"/>
      <c r="ES107" s="299"/>
      <c r="ET107" s="299"/>
      <c r="EU107" s="299"/>
      <c r="EV107" s="299"/>
      <c r="EW107" s="299"/>
      <c r="EX107" s="299"/>
      <c r="EY107" s="299"/>
      <c r="EZ107" s="299"/>
      <c r="FA107" s="299"/>
      <c r="FB107" s="299"/>
      <c r="FC107" s="299"/>
      <c r="FD107" s="299"/>
      <c r="FE107" s="299"/>
      <c r="FF107" s="299"/>
      <c r="FG107" s="299"/>
      <c r="FH107" s="299"/>
      <c r="FI107" s="299"/>
      <c r="FJ107" s="299"/>
      <c r="FK107" s="299"/>
      <c r="FL107" s="299"/>
      <c r="FM107" s="299"/>
      <c r="FN107" s="299"/>
      <c r="FO107" s="299"/>
      <c r="FP107" s="299"/>
      <c r="FQ107" s="299"/>
      <c r="FR107" s="299"/>
      <c r="FS107" s="299"/>
      <c r="FT107" s="299"/>
      <c r="FU107" s="299"/>
      <c r="FV107" s="299"/>
      <c r="FW107" s="299"/>
      <c r="FX107" s="299"/>
      <c r="FY107" s="299"/>
      <c r="FZ107" s="299"/>
      <c r="GA107" s="299"/>
      <c r="GB107" s="299"/>
      <c r="GC107" s="299"/>
      <c r="GD107" s="299"/>
      <c r="GE107" s="299"/>
      <c r="GF107" s="299"/>
      <c r="GG107" s="299"/>
      <c r="GH107" s="299"/>
      <c r="GI107" s="299"/>
      <c r="GJ107" s="299"/>
      <c r="GK107" s="299"/>
      <c r="GL107" s="299"/>
      <c r="GM107" s="299"/>
      <c r="GN107" s="299"/>
      <c r="GO107" s="299"/>
      <c r="GP107" s="299"/>
      <c r="GQ107" s="299"/>
      <c r="GR107" s="299"/>
      <c r="GS107" s="299"/>
      <c r="GT107" s="299"/>
      <c r="GU107" s="299"/>
      <c r="GV107" s="299"/>
      <c r="GW107" s="299"/>
      <c r="GX107" s="299"/>
      <c r="GY107" s="299"/>
      <c r="GZ107" s="299"/>
      <c r="HA107" s="299"/>
      <c r="HB107" s="299"/>
      <c r="HC107" s="299"/>
      <c r="HD107" s="299"/>
      <c r="HE107" s="299"/>
      <c r="HF107" s="299"/>
      <c r="HG107" s="299"/>
      <c r="HH107" s="299"/>
      <c r="HI107" s="299"/>
      <c r="HJ107" s="299"/>
      <c r="HK107" s="299"/>
      <c r="HL107" s="299"/>
      <c r="HM107" s="299"/>
      <c r="HN107" s="299"/>
      <c r="HO107" s="299"/>
      <c r="HP107" s="299"/>
      <c r="HQ107" s="299"/>
      <c r="HR107" s="299"/>
      <c r="HS107" s="299"/>
      <c r="HT107" s="299"/>
      <c r="HU107" s="299"/>
      <c r="HV107" s="299"/>
      <c r="HW107" s="299"/>
      <c r="HX107" s="299"/>
      <c r="HY107" s="299"/>
      <c r="HZ107" s="299"/>
      <c r="IA107" s="299"/>
      <c r="IB107" s="299"/>
      <c r="IC107" s="299"/>
      <c r="ID107" s="299"/>
      <c r="IE107" s="299"/>
      <c r="IF107" s="299"/>
      <c r="IG107" s="299"/>
      <c r="IH107" s="299"/>
      <c r="II107" s="299"/>
      <c r="IJ107" s="299"/>
      <c r="IK107" s="299"/>
      <c r="IL107" s="299"/>
      <c r="IM107" s="299"/>
      <c r="IN107" s="299"/>
      <c r="IO107" s="299"/>
      <c r="IP107" s="299"/>
      <c r="IQ107" s="299"/>
      <c r="IR107" s="299"/>
      <c r="IS107" s="299"/>
      <c r="IT107" s="299"/>
      <c r="IU107" s="299"/>
      <c r="IV107" s="299"/>
    </row>
    <row r="108" s="298" customFormat="1" ht="26.25" customHeight="1" spans="1:256">
      <c r="A108" s="299"/>
      <c r="B108" s="299"/>
      <c r="C108" s="299"/>
      <c r="D108" s="299"/>
      <c r="E108" s="299"/>
      <c r="F108" s="299"/>
      <c r="G108" s="299"/>
      <c r="H108" s="299"/>
      <c r="I108" s="299"/>
      <c r="J108" s="299"/>
      <c r="K108" s="299"/>
      <c r="L108" s="299"/>
      <c r="M108" s="299"/>
      <c r="N108" s="300"/>
      <c r="O108" s="299"/>
      <c r="P108" s="299"/>
      <c r="Q108" s="299"/>
      <c r="R108" s="299"/>
      <c r="S108" s="299"/>
      <c r="T108" s="299"/>
      <c r="U108" s="299"/>
      <c r="V108" s="299"/>
      <c r="W108" s="299"/>
      <c r="X108" s="299"/>
      <c r="Y108" s="299"/>
      <c r="Z108" s="299"/>
      <c r="AA108" s="299"/>
      <c r="AB108" s="299"/>
      <c r="AC108" s="299"/>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299"/>
      <c r="AY108" s="299"/>
      <c r="AZ108" s="299"/>
      <c r="BA108" s="299"/>
      <c r="BB108" s="299"/>
      <c r="BC108" s="299"/>
      <c r="BD108" s="299"/>
      <c r="BE108" s="299"/>
      <c r="BF108" s="299"/>
      <c r="BG108" s="299"/>
      <c r="BH108" s="299"/>
      <c r="BI108" s="299"/>
      <c r="BJ108" s="299"/>
      <c r="BK108" s="299"/>
      <c r="BL108" s="299"/>
      <c r="BM108" s="299"/>
      <c r="BN108" s="299"/>
      <c r="BO108" s="299"/>
      <c r="BP108" s="299"/>
      <c r="BQ108" s="299"/>
      <c r="BR108" s="299"/>
      <c r="BS108" s="299"/>
      <c r="BT108" s="299"/>
      <c r="BU108" s="299"/>
      <c r="BV108" s="299"/>
      <c r="BW108" s="299"/>
      <c r="BX108" s="299"/>
      <c r="BY108" s="299"/>
      <c r="BZ108" s="299"/>
      <c r="CA108" s="299"/>
      <c r="CB108" s="299"/>
      <c r="CC108" s="299"/>
      <c r="CD108" s="299"/>
      <c r="CE108" s="299"/>
      <c r="CF108" s="299"/>
      <c r="CG108" s="299"/>
      <c r="CH108" s="299"/>
      <c r="CI108" s="299"/>
      <c r="CJ108" s="299"/>
      <c r="CK108" s="299"/>
      <c r="CL108" s="299"/>
      <c r="CM108" s="299"/>
      <c r="CN108" s="299"/>
      <c r="CO108" s="299"/>
      <c r="CP108" s="299"/>
      <c r="CQ108" s="299"/>
      <c r="CR108" s="299"/>
      <c r="CS108" s="299"/>
      <c r="CT108" s="299"/>
      <c r="CU108" s="299"/>
      <c r="CV108" s="299"/>
      <c r="CW108" s="299"/>
      <c r="CX108" s="299"/>
      <c r="CY108" s="299"/>
      <c r="CZ108" s="299"/>
      <c r="DA108" s="299"/>
      <c r="DB108" s="299"/>
      <c r="DC108" s="299"/>
      <c r="DD108" s="299"/>
      <c r="DE108" s="299"/>
      <c r="DF108" s="299"/>
      <c r="DG108" s="299"/>
      <c r="DH108" s="299"/>
      <c r="DI108" s="299"/>
      <c r="DJ108" s="299"/>
      <c r="DK108" s="299"/>
      <c r="DL108" s="299"/>
      <c r="DM108" s="299"/>
      <c r="DN108" s="299"/>
      <c r="DO108" s="299"/>
      <c r="DP108" s="299"/>
      <c r="DQ108" s="299"/>
      <c r="DR108" s="299"/>
      <c r="DS108" s="299"/>
      <c r="DT108" s="299"/>
      <c r="DU108" s="299"/>
      <c r="DV108" s="299"/>
      <c r="DW108" s="299"/>
      <c r="DX108" s="299"/>
      <c r="DY108" s="299"/>
      <c r="DZ108" s="299"/>
      <c r="EA108" s="299"/>
      <c r="EB108" s="299"/>
      <c r="EC108" s="299"/>
      <c r="ED108" s="299"/>
      <c r="EE108" s="299"/>
      <c r="EF108" s="299"/>
      <c r="EG108" s="299"/>
      <c r="EH108" s="299"/>
      <c r="EI108" s="299"/>
      <c r="EJ108" s="299"/>
      <c r="EK108" s="299"/>
      <c r="EL108" s="299"/>
      <c r="EM108" s="299"/>
      <c r="EN108" s="299"/>
      <c r="EO108" s="299"/>
      <c r="EP108" s="299"/>
      <c r="EQ108" s="299"/>
      <c r="ER108" s="299"/>
      <c r="ES108" s="299"/>
      <c r="ET108" s="299"/>
      <c r="EU108" s="299"/>
      <c r="EV108" s="299"/>
      <c r="EW108" s="299"/>
      <c r="EX108" s="299"/>
      <c r="EY108" s="299"/>
      <c r="EZ108" s="299"/>
      <c r="FA108" s="299"/>
      <c r="FB108" s="299"/>
      <c r="FC108" s="299"/>
      <c r="FD108" s="299"/>
      <c r="FE108" s="299"/>
      <c r="FF108" s="299"/>
      <c r="FG108" s="299"/>
      <c r="FH108" s="299"/>
      <c r="FI108" s="299"/>
      <c r="FJ108" s="299"/>
      <c r="FK108" s="299"/>
      <c r="FL108" s="299"/>
      <c r="FM108" s="299"/>
      <c r="FN108" s="299"/>
      <c r="FO108" s="299"/>
      <c r="FP108" s="299"/>
      <c r="FQ108" s="299"/>
      <c r="FR108" s="299"/>
      <c r="FS108" s="299"/>
      <c r="FT108" s="299"/>
      <c r="FU108" s="299"/>
      <c r="FV108" s="299"/>
      <c r="FW108" s="299"/>
      <c r="FX108" s="299"/>
      <c r="FY108" s="299"/>
      <c r="FZ108" s="299"/>
      <c r="GA108" s="299"/>
      <c r="GB108" s="299"/>
      <c r="GC108" s="299"/>
      <c r="GD108" s="299"/>
      <c r="GE108" s="299"/>
      <c r="GF108" s="299"/>
      <c r="GG108" s="299"/>
      <c r="GH108" s="299"/>
      <c r="GI108" s="299"/>
      <c r="GJ108" s="299"/>
      <c r="GK108" s="299"/>
      <c r="GL108" s="299"/>
      <c r="GM108" s="299"/>
      <c r="GN108" s="299"/>
      <c r="GO108" s="299"/>
      <c r="GP108" s="299"/>
      <c r="GQ108" s="299"/>
      <c r="GR108" s="299"/>
      <c r="GS108" s="299"/>
      <c r="GT108" s="299"/>
      <c r="GU108" s="299"/>
      <c r="GV108" s="299"/>
      <c r="GW108" s="299"/>
      <c r="GX108" s="299"/>
      <c r="GY108" s="299"/>
      <c r="GZ108" s="299"/>
      <c r="HA108" s="299"/>
      <c r="HB108" s="299"/>
      <c r="HC108" s="299"/>
      <c r="HD108" s="299"/>
      <c r="HE108" s="299"/>
      <c r="HF108" s="299"/>
      <c r="HG108" s="299"/>
      <c r="HH108" s="299"/>
      <c r="HI108" s="299"/>
      <c r="HJ108" s="299"/>
      <c r="HK108" s="299"/>
      <c r="HL108" s="299"/>
      <c r="HM108" s="299"/>
      <c r="HN108" s="299"/>
      <c r="HO108" s="299"/>
      <c r="HP108" s="299"/>
      <c r="HQ108" s="299"/>
      <c r="HR108" s="299"/>
      <c r="HS108" s="299"/>
      <c r="HT108" s="299"/>
      <c r="HU108" s="299"/>
      <c r="HV108" s="299"/>
      <c r="HW108" s="299"/>
      <c r="HX108" s="299"/>
      <c r="HY108" s="299"/>
      <c r="HZ108" s="299"/>
      <c r="IA108" s="299"/>
      <c r="IB108" s="299"/>
      <c r="IC108" s="299"/>
      <c r="ID108" s="299"/>
      <c r="IE108" s="299"/>
      <c r="IF108" s="299"/>
      <c r="IG108" s="299"/>
      <c r="IH108" s="299"/>
      <c r="II108" s="299"/>
      <c r="IJ108" s="299"/>
      <c r="IK108" s="299"/>
      <c r="IL108" s="299"/>
      <c r="IM108" s="299"/>
      <c r="IN108" s="299"/>
      <c r="IO108" s="299"/>
      <c r="IP108" s="299"/>
      <c r="IQ108" s="299"/>
      <c r="IR108" s="299"/>
      <c r="IS108" s="299"/>
      <c r="IT108" s="299"/>
      <c r="IU108" s="299"/>
      <c r="IV108" s="299"/>
    </row>
    <row r="109" s="298" customFormat="1" ht="26.25" customHeight="1" spans="1:256">
      <c r="A109" s="299"/>
      <c r="B109" s="299"/>
      <c r="C109" s="299"/>
      <c r="D109" s="299"/>
      <c r="E109" s="299"/>
      <c r="F109" s="299"/>
      <c r="G109" s="299"/>
      <c r="H109" s="299"/>
      <c r="I109" s="299"/>
      <c r="J109" s="299"/>
      <c r="K109" s="299"/>
      <c r="L109" s="299"/>
      <c r="M109" s="299"/>
      <c r="N109" s="300"/>
      <c r="O109" s="299"/>
      <c r="P109" s="299"/>
      <c r="Q109" s="299"/>
      <c r="R109" s="299"/>
      <c r="S109" s="299"/>
      <c r="T109" s="299"/>
      <c r="U109" s="299"/>
      <c r="V109" s="299"/>
      <c r="W109" s="299"/>
      <c r="X109" s="299"/>
      <c r="Y109" s="299"/>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299"/>
      <c r="BU109" s="299"/>
      <c r="BV109" s="299"/>
      <c r="BW109" s="299"/>
      <c r="BX109" s="299"/>
      <c r="BY109" s="299"/>
      <c r="BZ109" s="299"/>
      <c r="CA109" s="299"/>
      <c r="CB109" s="299"/>
      <c r="CC109" s="299"/>
      <c r="CD109" s="299"/>
      <c r="CE109" s="299"/>
      <c r="CF109" s="299"/>
      <c r="CG109" s="299"/>
      <c r="CH109" s="299"/>
      <c r="CI109" s="299"/>
      <c r="CJ109" s="299"/>
      <c r="CK109" s="299"/>
      <c r="CL109" s="299"/>
      <c r="CM109" s="299"/>
      <c r="CN109" s="299"/>
      <c r="CO109" s="299"/>
      <c r="CP109" s="299"/>
      <c r="CQ109" s="299"/>
      <c r="CR109" s="299"/>
      <c r="CS109" s="299"/>
      <c r="CT109" s="299"/>
      <c r="CU109" s="299"/>
      <c r="CV109" s="299"/>
      <c r="CW109" s="299"/>
      <c r="CX109" s="299"/>
      <c r="CY109" s="299"/>
      <c r="CZ109" s="299"/>
      <c r="DA109" s="299"/>
      <c r="DB109" s="299"/>
      <c r="DC109" s="299"/>
      <c r="DD109" s="299"/>
      <c r="DE109" s="299"/>
      <c r="DF109" s="299"/>
      <c r="DG109" s="299"/>
      <c r="DH109" s="299"/>
      <c r="DI109" s="299"/>
      <c r="DJ109" s="299"/>
      <c r="DK109" s="299"/>
      <c r="DL109" s="299"/>
      <c r="DM109" s="299"/>
      <c r="DN109" s="299"/>
      <c r="DO109" s="299"/>
      <c r="DP109" s="299"/>
      <c r="DQ109" s="299"/>
      <c r="DR109" s="299"/>
      <c r="DS109" s="299"/>
      <c r="DT109" s="299"/>
      <c r="DU109" s="299"/>
      <c r="DV109" s="299"/>
      <c r="DW109" s="299"/>
      <c r="DX109" s="299"/>
      <c r="DY109" s="299"/>
      <c r="DZ109" s="299"/>
      <c r="EA109" s="299"/>
      <c r="EB109" s="299"/>
      <c r="EC109" s="299"/>
      <c r="ED109" s="299"/>
      <c r="EE109" s="299"/>
      <c r="EF109" s="299"/>
      <c r="EG109" s="299"/>
      <c r="EH109" s="299"/>
      <c r="EI109" s="299"/>
      <c r="EJ109" s="299"/>
      <c r="EK109" s="299"/>
      <c r="EL109" s="299"/>
      <c r="EM109" s="299"/>
      <c r="EN109" s="299"/>
      <c r="EO109" s="299"/>
      <c r="EP109" s="299"/>
      <c r="EQ109" s="299"/>
      <c r="ER109" s="299"/>
      <c r="ES109" s="299"/>
      <c r="ET109" s="299"/>
      <c r="EU109" s="299"/>
      <c r="EV109" s="299"/>
      <c r="EW109" s="299"/>
      <c r="EX109" s="299"/>
      <c r="EY109" s="299"/>
      <c r="EZ109" s="299"/>
      <c r="FA109" s="299"/>
      <c r="FB109" s="299"/>
      <c r="FC109" s="299"/>
      <c r="FD109" s="299"/>
      <c r="FE109" s="299"/>
      <c r="FF109" s="299"/>
      <c r="FG109" s="299"/>
      <c r="FH109" s="299"/>
      <c r="FI109" s="299"/>
      <c r="FJ109" s="299"/>
      <c r="FK109" s="299"/>
      <c r="FL109" s="299"/>
      <c r="FM109" s="299"/>
      <c r="FN109" s="299"/>
      <c r="FO109" s="299"/>
      <c r="FP109" s="299"/>
      <c r="FQ109" s="299"/>
      <c r="FR109" s="299"/>
      <c r="FS109" s="299"/>
      <c r="FT109" s="299"/>
      <c r="FU109" s="299"/>
      <c r="FV109" s="299"/>
      <c r="FW109" s="299"/>
      <c r="FX109" s="299"/>
      <c r="FY109" s="299"/>
      <c r="FZ109" s="299"/>
      <c r="GA109" s="299"/>
      <c r="GB109" s="299"/>
      <c r="GC109" s="299"/>
      <c r="GD109" s="299"/>
      <c r="GE109" s="299"/>
      <c r="GF109" s="299"/>
      <c r="GG109" s="299"/>
      <c r="GH109" s="299"/>
      <c r="GI109" s="299"/>
      <c r="GJ109" s="299"/>
      <c r="GK109" s="299"/>
      <c r="GL109" s="299"/>
      <c r="GM109" s="299"/>
      <c r="GN109" s="299"/>
      <c r="GO109" s="299"/>
      <c r="GP109" s="299"/>
      <c r="GQ109" s="299"/>
      <c r="GR109" s="299"/>
      <c r="GS109" s="299"/>
      <c r="GT109" s="299"/>
      <c r="GU109" s="299"/>
      <c r="GV109" s="299"/>
      <c r="GW109" s="299"/>
      <c r="GX109" s="299"/>
      <c r="GY109" s="299"/>
      <c r="GZ109" s="299"/>
      <c r="HA109" s="299"/>
      <c r="HB109" s="299"/>
      <c r="HC109" s="299"/>
      <c r="HD109" s="299"/>
      <c r="HE109" s="299"/>
      <c r="HF109" s="299"/>
      <c r="HG109" s="299"/>
      <c r="HH109" s="299"/>
      <c r="HI109" s="299"/>
      <c r="HJ109" s="299"/>
      <c r="HK109" s="299"/>
      <c r="HL109" s="299"/>
      <c r="HM109" s="299"/>
      <c r="HN109" s="299"/>
      <c r="HO109" s="299"/>
      <c r="HP109" s="299"/>
      <c r="HQ109" s="299"/>
      <c r="HR109" s="299"/>
      <c r="HS109" s="299"/>
      <c r="HT109" s="299"/>
      <c r="HU109" s="299"/>
      <c r="HV109" s="299"/>
      <c r="HW109" s="299"/>
      <c r="HX109" s="299"/>
      <c r="HY109" s="299"/>
      <c r="HZ109" s="299"/>
      <c r="IA109" s="299"/>
      <c r="IB109" s="299"/>
      <c r="IC109" s="299"/>
      <c r="ID109" s="299"/>
      <c r="IE109" s="299"/>
      <c r="IF109" s="299"/>
      <c r="IG109" s="299"/>
      <c r="IH109" s="299"/>
      <c r="II109" s="299"/>
      <c r="IJ109" s="299"/>
      <c r="IK109" s="299"/>
      <c r="IL109" s="299"/>
      <c r="IM109" s="299"/>
      <c r="IN109" s="299"/>
      <c r="IO109" s="299"/>
      <c r="IP109" s="299"/>
      <c r="IQ109" s="299"/>
      <c r="IR109" s="299"/>
      <c r="IS109" s="299"/>
      <c r="IT109" s="299"/>
      <c r="IU109" s="299"/>
      <c r="IV109" s="299"/>
    </row>
    <row r="110" s="298" customFormat="1" ht="26.25" customHeight="1" spans="1:256">
      <c r="A110" s="299"/>
      <c r="B110" s="299"/>
      <c r="C110" s="299"/>
      <c r="D110" s="299"/>
      <c r="E110" s="299"/>
      <c r="F110" s="299"/>
      <c r="G110" s="299"/>
      <c r="H110" s="299"/>
      <c r="I110" s="299"/>
      <c r="J110" s="299"/>
      <c r="K110" s="299"/>
      <c r="L110" s="299"/>
      <c r="M110" s="299"/>
      <c r="N110" s="300"/>
      <c r="O110" s="299"/>
      <c r="P110" s="299"/>
      <c r="Q110" s="299"/>
      <c r="R110" s="299"/>
      <c r="S110" s="299"/>
      <c r="T110" s="299"/>
      <c r="U110" s="299"/>
      <c r="V110" s="299"/>
      <c r="W110" s="299"/>
      <c r="X110" s="299"/>
      <c r="Y110" s="299"/>
      <c r="Z110" s="299"/>
      <c r="AA110" s="299"/>
      <c r="AB110" s="299"/>
      <c r="AC110" s="299"/>
      <c r="AD110" s="299"/>
      <c r="AE110" s="299"/>
      <c r="AF110" s="299"/>
      <c r="AG110" s="299"/>
      <c r="AH110" s="299"/>
      <c r="AI110" s="299"/>
      <c r="AJ110" s="299"/>
      <c r="AK110" s="299"/>
      <c r="AL110" s="299"/>
      <c r="AM110" s="299"/>
      <c r="AN110" s="299"/>
      <c r="AO110" s="299"/>
      <c r="AP110" s="299"/>
      <c r="AQ110" s="299"/>
      <c r="AR110" s="299"/>
      <c r="AS110" s="299"/>
      <c r="AT110" s="299"/>
      <c r="AU110" s="299"/>
      <c r="AV110" s="299"/>
      <c r="AW110" s="299"/>
      <c r="AX110" s="299"/>
      <c r="AY110" s="299"/>
      <c r="AZ110" s="299"/>
      <c r="BA110" s="299"/>
      <c r="BB110" s="299"/>
      <c r="BC110" s="299"/>
      <c r="BD110" s="299"/>
      <c r="BE110" s="299"/>
      <c r="BF110" s="299"/>
      <c r="BG110" s="299"/>
      <c r="BH110" s="299"/>
      <c r="BI110" s="299"/>
      <c r="BJ110" s="299"/>
      <c r="BK110" s="299"/>
      <c r="BL110" s="299"/>
      <c r="BM110" s="299"/>
      <c r="BN110" s="299"/>
      <c r="BO110" s="299"/>
      <c r="BP110" s="299"/>
      <c r="BQ110" s="299"/>
      <c r="BR110" s="299"/>
      <c r="BS110" s="299"/>
      <c r="BT110" s="299"/>
      <c r="BU110" s="299"/>
      <c r="BV110" s="299"/>
      <c r="BW110" s="299"/>
      <c r="BX110" s="299"/>
      <c r="BY110" s="299"/>
      <c r="BZ110" s="299"/>
      <c r="CA110" s="299"/>
      <c r="CB110" s="299"/>
      <c r="CC110" s="299"/>
      <c r="CD110" s="299"/>
      <c r="CE110" s="299"/>
      <c r="CF110" s="299"/>
      <c r="CG110" s="299"/>
      <c r="CH110" s="299"/>
      <c r="CI110" s="299"/>
      <c r="CJ110" s="299"/>
      <c r="CK110" s="299"/>
      <c r="CL110" s="299"/>
      <c r="CM110" s="299"/>
      <c r="CN110" s="299"/>
      <c r="CO110" s="299"/>
      <c r="CP110" s="299"/>
      <c r="CQ110" s="299"/>
      <c r="CR110" s="299"/>
      <c r="CS110" s="299"/>
      <c r="CT110" s="299"/>
      <c r="CU110" s="299"/>
      <c r="CV110" s="299"/>
      <c r="CW110" s="299"/>
      <c r="CX110" s="299"/>
      <c r="CY110" s="299"/>
      <c r="CZ110" s="299"/>
      <c r="DA110" s="299"/>
      <c r="DB110" s="299"/>
      <c r="DC110" s="299"/>
      <c r="DD110" s="299"/>
      <c r="DE110" s="299"/>
      <c r="DF110" s="299"/>
      <c r="DG110" s="299"/>
      <c r="DH110" s="299"/>
      <c r="DI110" s="299"/>
      <c r="DJ110" s="299"/>
      <c r="DK110" s="299"/>
      <c r="DL110" s="299"/>
      <c r="DM110" s="299"/>
      <c r="DN110" s="299"/>
      <c r="DO110" s="299"/>
      <c r="DP110" s="299"/>
      <c r="DQ110" s="299"/>
      <c r="DR110" s="299"/>
      <c r="DS110" s="299"/>
      <c r="DT110" s="299"/>
      <c r="DU110" s="299"/>
      <c r="DV110" s="299"/>
      <c r="DW110" s="299"/>
      <c r="DX110" s="299"/>
      <c r="DY110" s="299"/>
      <c r="DZ110" s="299"/>
      <c r="EA110" s="299"/>
      <c r="EB110" s="299"/>
      <c r="EC110" s="299"/>
      <c r="ED110" s="299"/>
      <c r="EE110" s="299"/>
      <c r="EF110" s="299"/>
      <c r="EG110" s="299"/>
      <c r="EH110" s="299"/>
      <c r="EI110" s="299"/>
      <c r="EJ110" s="299"/>
      <c r="EK110" s="299"/>
      <c r="EL110" s="299"/>
      <c r="EM110" s="299"/>
      <c r="EN110" s="299"/>
      <c r="EO110" s="299"/>
      <c r="EP110" s="299"/>
      <c r="EQ110" s="299"/>
      <c r="ER110" s="299"/>
      <c r="ES110" s="299"/>
      <c r="ET110" s="299"/>
      <c r="EU110" s="299"/>
      <c r="EV110" s="299"/>
      <c r="EW110" s="299"/>
      <c r="EX110" s="299"/>
      <c r="EY110" s="299"/>
      <c r="EZ110" s="299"/>
      <c r="FA110" s="299"/>
      <c r="FB110" s="299"/>
      <c r="FC110" s="299"/>
      <c r="FD110" s="299"/>
      <c r="FE110" s="299"/>
      <c r="FF110" s="299"/>
      <c r="FG110" s="299"/>
      <c r="FH110" s="299"/>
      <c r="FI110" s="299"/>
      <c r="FJ110" s="299"/>
      <c r="FK110" s="299"/>
      <c r="FL110" s="299"/>
      <c r="FM110" s="299"/>
      <c r="FN110" s="299"/>
      <c r="FO110" s="299"/>
      <c r="FP110" s="299"/>
      <c r="FQ110" s="299"/>
      <c r="FR110" s="299"/>
      <c r="FS110" s="299"/>
      <c r="FT110" s="299"/>
      <c r="FU110" s="299"/>
      <c r="FV110" s="299"/>
      <c r="FW110" s="299"/>
      <c r="FX110" s="299"/>
      <c r="FY110" s="299"/>
      <c r="FZ110" s="299"/>
      <c r="GA110" s="299"/>
      <c r="GB110" s="299"/>
      <c r="GC110" s="299"/>
      <c r="GD110" s="299"/>
      <c r="GE110" s="299"/>
      <c r="GF110" s="299"/>
      <c r="GG110" s="299"/>
      <c r="GH110" s="299"/>
      <c r="GI110" s="299"/>
      <c r="GJ110" s="299"/>
      <c r="GK110" s="299"/>
      <c r="GL110" s="299"/>
      <c r="GM110" s="299"/>
      <c r="GN110" s="299"/>
      <c r="GO110" s="299"/>
      <c r="GP110" s="299"/>
      <c r="GQ110" s="299"/>
      <c r="GR110" s="299"/>
      <c r="GS110" s="299"/>
      <c r="GT110" s="299"/>
      <c r="GU110" s="299"/>
      <c r="GV110" s="299"/>
      <c r="GW110" s="299"/>
      <c r="GX110" s="299"/>
      <c r="GY110" s="299"/>
      <c r="GZ110" s="299"/>
      <c r="HA110" s="299"/>
      <c r="HB110" s="299"/>
      <c r="HC110" s="299"/>
      <c r="HD110" s="299"/>
      <c r="HE110" s="299"/>
      <c r="HF110" s="299"/>
      <c r="HG110" s="299"/>
      <c r="HH110" s="299"/>
      <c r="HI110" s="299"/>
      <c r="HJ110" s="299"/>
      <c r="HK110" s="299"/>
      <c r="HL110" s="299"/>
      <c r="HM110" s="299"/>
      <c r="HN110" s="299"/>
      <c r="HO110" s="299"/>
      <c r="HP110" s="299"/>
      <c r="HQ110" s="299"/>
      <c r="HR110" s="299"/>
      <c r="HS110" s="299"/>
      <c r="HT110" s="299"/>
      <c r="HU110" s="299"/>
      <c r="HV110" s="299"/>
      <c r="HW110" s="299"/>
      <c r="HX110" s="299"/>
      <c r="HY110" s="299"/>
      <c r="HZ110" s="299"/>
      <c r="IA110" s="299"/>
      <c r="IB110" s="299"/>
      <c r="IC110" s="299"/>
      <c r="ID110" s="299"/>
      <c r="IE110" s="299"/>
      <c r="IF110" s="299"/>
      <c r="IG110" s="299"/>
      <c r="IH110" s="299"/>
      <c r="II110" s="299"/>
      <c r="IJ110" s="299"/>
      <c r="IK110" s="299"/>
      <c r="IL110" s="299"/>
      <c r="IM110" s="299"/>
      <c r="IN110" s="299"/>
      <c r="IO110" s="299"/>
      <c r="IP110" s="299"/>
      <c r="IQ110" s="299"/>
      <c r="IR110" s="299"/>
      <c r="IS110" s="299"/>
      <c r="IT110" s="299"/>
      <c r="IU110" s="299"/>
      <c r="IV110" s="299"/>
    </row>
    <row r="111" s="298" customFormat="1" ht="26.25" customHeight="1" spans="1:256">
      <c r="A111" s="299"/>
      <c r="B111" s="299"/>
      <c r="C111" s="299"/>
      <c r="D111" s="299"/>
      <c r="E111" s="299"/>
      <c r="F111" s="299"/>
      <c r="G111" s="299"/>
      <c r="H111" s="299"/>
      <c r="I111" s="299"/>
      <c r="J111" s="299"/>
      <c r="K111" s="299"/>
      <c r="L111" s="299"/>
      <c r="M111" s="299"/>
      <c r="N111" s="300"/>
      <c r="O111" s="299"/>
      <c r="P111" s="299"/>
      <c r="Q111" s="299"/>
      <c r="R111" s="299"/>
      <c r="S111" s="299"/>
      <c r="T111" s="299"/>
      <c r="U111" s="299"/>
      <c r="V111" s="299"/>
      <c r="W111" s="299"/>
      <c r="X111" s="299"/>
      <c r="Y111" s="299"/>
      <c r="Z111" s="299"/>
      <c r="AA111" s="299"/>
      <c r="AB111" s="299"/>
      <c r="AC111" s="299"/>
      <c r="AD111" s="299"/>
      <c r="AE111" s="299"/>
      <c r="AF111" s="299"/>
      <c r="AG111" s="299"/>
      <c r="AH111" s="299"/>
      <c r="AI111" s="299"/>
      <c r="AJ111" s="299"/>
      <c r="AK111" s="299"/>
      <c r="AL111" s="299"/>
      <c r="AM111" s="299"/>
      <c r="AN111" s="299"/>
      <c r="AO111" s="299"/>
      <c r="AP111" s="299"/>
      <c r="AQ111" s="299"/>
      <c r="AR111" s="299"/>
      <c r="AS111" s="299"/>
      <c r="AT111" s="299"/>
      <c r="AU111" s="299"/>
      <c r="AV111" s="299"/>
      <c r="AW111" s="299"/>
      <c r="AX111" s="299"/>
      <c r="AY111" s="299"/>
      <c r="AZ111" s="299"/>
      <c r="BA111" s="299"/>
      <c r="BB111" s="299"/>
      <c r="BC111" s="299"/>
      <c r="BD111" s="299"/>
      <c r="BE111" s="299"/>
      <c r="BF111" s="299"/>
      <c r="BG111" s="299"/>
      <c r="BH111" s="299"/>
      <c r="BI111" s="299"/>
      <c r="BJ111" s="299"/>
      <c r="BK111" s="299"/>
      <c r="BL111" s="299"/>
      <c r="BM111" s="299"/>
      <c r="BN111" s="299"/>
      <c r="BO111" s="299"/>
      <c r="BP111" s="299"/>
      <c r="BQ111" s="299"/>
      <c r="BR111" s="299"/>
      <c r="BS111" s="299"/>
      <c r="BT111" s="299"/>
      <c r="BU111" s="299"/>
      <c r="BV111" s="299"/>
      <c r="BW111" s="299"/>
      <c r="BX111" s="299"/>
      <c r="BY111" s="299"/>
      <c r="BZ111" s="299"/>
      <c r="CA111" s="299"/>
      <c r="CB111" s="299"/>
      <c r="CC111" s="299"/>
      <c r="CD111" s="299"/>
      <c r="CE111" s="299"/>
      <c r="CF111" s="299"/>
      <c r="CG111" s="299"/>
      <c r="CH111" s="299"/>
      <c r="CI111" s="299"/>
      <c r="CJ111" s="299"/>
      <c r="CK111" s="299"/>
      <c r="CL111" s="299"/>
      <c r="CM111" s="299"/>
      <c r="CN111" s="299"/>
      <c r="CO111" s="299"/>
      <c r="CP111" s="299"/>
      <c r="CQ111" s="299"/>
      <c r="CR111" s="299"/>
      <c r="CS111" s="299"/>
      <c r="CT111" s="299"/>
      <c r="CU111" s="299"/>
      <c r="CV111" s="299"/>
      <c r="CW111" s="299"/>
      <c r="CX111" s="299"/>
      <c r="CY111" s="299"/>
      <c r="CZ111" s="299"/>
      <c r="DA111" s="299"/>
      <c r="DB111" s="299"/>
      <c r="DC111" s="299"/>
      <c r="DD111" s="299"/>
      <c r="DE111" s="299"/>
      <c r="DF111" s="299"/>
      <c r="DG111" s="299"/>
      <c r="DH111" s="299"/>
      <c r="DI111" s="299"/>
      <c r="DJ111" s="299"/>
      <c r="DK111" s="299"/>
      <c r="DL111" s="299"/>
      <c r="DM111" s="299"/>
      <c r="DN111" s="299"/>
      <c r="DO111" s="299"/>
      <c r="DP111" s="299"/>
      <c r="DQ111" s="299"/>
      <c r="DR111" s="299"/>
      <c r="DS111" s="299"/>
      <c r="DT111" s="299"/>
      <c r="DU111" s="299"/>
      <c r="DV111" s="299"/>
      <c r="DW111" s="299"/>
      <c r="DX111" s="299"/>
      <c r="DY111" s="299"/>
      <c r="DZ111" s="299"/>
      <c r="EA111" s="299"/>
      <c r="EB111" s="299"/>
      <c r="EC111" s="299"/>
      <c r="ED111" s="299"/>
      <c r="EE111" s="299"/>
      <c r="EF111" s="299"/>
      <c r="EG111" s="299"/>
      <c r="EH111" s="299"/>
      <c r="EI111" s="299"/>
      <c r="EJ111" s="299"/>
      <c r="EK111" s="299"/>
      <c r="EL111" s="299"/>
      <c r="EM111" s="299"/>
      <c r="EN111" s="299"/>
      <c r="EO111" s="299"/>
      <c r="EP111" s="299"/>
      <c r="EQ111" s="299"/>
      <c r="ER111" s="299"/>
      <c r="ES111" s="299"/>
      <c r="ET111" s="299"/>
      <c r="EU111" s="299"/>
      <c r="EV111" s="299"/>
      <c r="EW111" s="299"/>
      <c r="EX111" s="299"/>
      <c r="EY111" s="299"/>
      <c r="EZ111" s="299"/>
      <c r="FA111" s="299"/>
      <c r="FB111" s="299"/>
      <c r="FC111" s="299"/>
      <c r="FD111" s="299"/>
      <c r="FE111" s="299"/>
      <c r="FF111" s="299"/>
      <c r="FG111" s="299"/>
      <c r="FH111" s="299"/>
      <c r="FI111" s="299"/>
      <c r="FJ111" s="299"/>
      <c r="FK111" s="299"/>
      <c r="FL111" s="299"/>
      <c r="FM111" s="299"/>
      <c r="FN111" s="299"/>
      <c r="FO111" s="299"/>
      <c r="FP111" s="299"/>
      <c r="FQ111" s="299"/>
      <c r="FR111" s="299"/>
      <c r="FS111" s="299"/>
      <c r="FT111" s="299"/>
      <c r="FU111" s="299"/>
      <c r="FV111" s="299"/>
      <c r="FW111" s="299"/>
      <c r="FX111" s="299"/>
      <c r="FY111" s="299"/>
      <c r="FZ111" s="299"/>
      <c r="GA111" s="299"/>
      <c r="GB111" s="299"/>
      <c r="GC111" s="299"/>
      <c r="GD111" s="299"/>
      <c r="GE111" s="299"/>
      <c r="GF111" s="299"/>
      <c r="GG111" s="299"/>
      <c r="GH111" s="299"/>
      <c r="GI111" s="299"/>
      <c r="GJ111" s="299"/>
      <c r="GK111" s="299"/>
      <c r="GL111" s="299"/>
      <c r="GM111" s="299"/>
      <c r="GN111" s="299"/>
      <c r="GO111" s="299"/>
      <c r="GP111" s="299"/>
      <c r="GQ111" s="299"/>
      <c r="GR111" s="299"/>
      <c r="GS111" s="299"/>
      <c r="GT111" s="299"/>
      <c r="GU111" s="299"/>
      <c r="GV111" s="299"/>
      <c r="GW111" s="299"/>
      <c r="GX111" s="299"/>
      <c r="GY111" s="299"/>
      <c r="GZ111" s="299"/>
      <c r="HA111" s="299"/>
      <c r="HB111" s="299"/>
      <c r="HC111" s="299"/>
      <c r="HD111" s="299"/>
      <c r="HE111" s="299"/>
      <c r="HF111" s="299"/>
      <c r="HG111" s="299"/>
      <c r="HH111" s="299"/>
      <c r="HI111" s="299"/>
      <c r="HJ111" s="299"/>
      <c r="HK111" s="299"/>
      <c r="HL111" s="299"/>
      <c r="HM111" s="299"/>
      <c r="HN111" s="299"/>
      <c r="HO111" s="299"/>
      <c r="HP111" s="299"/>
      <c r="HQ111" s="299"/>
      <c r="HR111" s="299"/>
      <c r="HS111" s="299"/>
      <c r="HT111" s="299"/>
      <c r="HU111" s="299"/>
      <c r="HV111" s="299"/>
      <c r="HW111" s="299"/>
      <c r="HX111" s="299"/>
      <c r="HY111" s="299"/>
      <c r="HZ111" s="299"/>
      <c r="IA111" s="299"/>
      <c r="IB111" s="299"/>
      <c r="IC111" s="299"/>
      <c r="ID111" s="299"/>
      <c r="IE111" s="299"/>
      <c r="IF111" s="299"/>
      <c r="IG111" s="299"/>
      <c r="IH111" s="299"/>
      <c r="II111" s="299"/>
      <c r="IJ111" s="299"/>
      <c r="IK111" s="299"/>
      <c r="IL111" s="299"/>
      <c r="IM111" s="299"/>
      <c r="IN111" s="299"/>
      <c r="IO111" s="299"/>
      <c r="IP111" s="299"/>
      <c r="IQ111" s="299"/>
      <c r="IR111" s="299"/>
      <c r="IS111" s="299"/>
      <c r="IT111" s="299"/>
      <c r="IU111" s="299"/>
      <c r="IV111" s="299"/>
    </row>
    <row r="112" s="298" customFormat="1" ht="26.25" customHeight="1" spans="1:256">
      <c r="A112" s="299"/>
      <c r="B112" s="299"/>
      <c r="C112" s="299"/>
      <c r="D112" s="299"/>
      <c r="E112" s="299"/>
      <c r="F112" s="299"/>
      <c r="G112" s="299"/>
      <c r="H112" s="299"/>
      <c r="I112" s="299"/>
      <c r="J112" s="299"/>
      <c r="K112" s="299"/>
      <c r="L112" s="299"/>
      <c r="M112" s="299"/>
      <c r="N112" s="300"/>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299"/>
      <c r="BU112" s="299"/>
      <c r="BV112" s="299"/>
      <c r="BW112" s="299"/>
      <c r="BX112" s="299"/>
      <c r="BY112" s="299"/>
      <c r="BZ112" s="299"/>
      <c r="CA112" s="299"/>
      <c r="CB112" s="299"/>
      <c r="CC112" s="299"/>
      <c r="CD112" s="299"/>
      <c r="CE112" s="299"/>
      <c r="CF112" s="299"/>
      <c r="CG112" s="299"/>
      <c r="CH112" s="299"/>
      <c r="CI112" s="299"/>
      <c r="CJ112" s="299"/>
      <c r="CK112" s="299"/>
      <c r="CL112" s="299"/>
      <c r="CM112" s="299"/>
      <c r="CN112" s="299"/>
      <c r="CO112" s="299"/>
      <c r="CP112" s="299"/>
      <c r="CQ112" s="299"/>
      <c r="CR112" s="299"/>
      <c r="CS112" s="299"/>
      <c r="CT112" s="299"/>
      <c r="CU112" s="299"/>
      <c r="CV112" s="299"/>
      <c r="CW112" s="299"/>
      <c r="CX112" s="299"/>
      <c r="CY112" s="299"/>
      <c r="CZ112" s="299"/>
      <c r="DA112" s="299"/>
      <c r="DB112" s="299"/>
      <c r="DC112" s="299"/>
      <c r="DD112" s="299"/>
      <c r="DE112" s="299"/>
      <c r="DF112" s="299"/>
      <c r="DG112" s="299"/>
      <c r="DH112" s="299"/>
      <c r="DI112" s="299"/>
      <c r="DJ112" s="299"/>
      <c r="DK112" s="299"/>
      <c r="DL112" s="299"/>
      <c r="DM112" s="299"/>
      <c r="DN112" s="299"/>
      <c r="DO112" s="299"/>
      <c r="DP112" s="299"/>
      <c r="DQ112" s="299"/>
      <c r="DR112" s="299"/>
      <c r="DS112" s="299"/>
      <c r="DT112" s="299"/>
      <c r="DU112" s="299"/>
      <c r="DV112" s="299"/>
      <c r="DW112" s="299"/>
      <c r="DX112" s="299"/>
      <c r="DY112" s="299"/>
      <c r="DZ112" s="299"/>
      <c r="EA112" s="299"/>
      <c r="EB112" s="299"/>
      <c r="EC112" s="299"/>
      <c r="ED112" s="299"/>
      <c r="EE112" s="299"/>
      <c r="EF112" s="299"/>
      <c r="EG112" s="299"/>
      <c r="EH112" s="299"/>
      <c r="EI112" s="299"/>
      <c r="EJ112" s="299"/>
      <c r="EK112" s="299"/>
      <c r="EL112" s="299"/>
      <c r="EM112" s="299"/>
      <c r="EN112" s="299"/>
      <c r="EO112" s="299"/>
      <c r="EP112" s="299"/>
      <c r="EQ112" s="299"/>
      <c r="ER112" s="299"/>
      <c r="ES112" s="299"/>
      <c r="ET112" s="299"/>
      <c r="EU112" s="299"/>
      <c r="EV112" s="299"/>
      <c r="EW112" s="299"/>
      <c r="EX112" s="299"/>
      <c r="EY112" s="299"/>
      <c r="EZ112" s="299"/>
      <c r="FA112" s="299"/>
      <c r="FB112" s="299"/>
      <c r="FC112" s="299"/>
      <c r="FD112" s="299"/>
      <c r="FE112" s="299"/>
      <c r="FF112" s="299"/>
      <c r="FG112" s="299"/>
      <c r="FH112" s="299"/>
      <c r="FI112" s="299"/>
      <c r="FJ112" s="299"/>
      <c r="FK112" s="299"/>
      <c r="FL112" s="299"/>
      <c r="FM112" s="299"/>
      <c r="FN112" s="299"/>
      <c r="FO112" s="299"/>
      <c r="FP112" s="299"/>
      <c r="FQ112" s="299"/>
      <c r="FR112" s="299"/>
      <c r="FS112" s="299"/>
      <c r="FT112" s="299"/>
      <c r="FU112" s="299"/>
      <c r="FV112" s="299"/>
      <c r="FW112" s="299"/>
      <c r="FX112" s="299"/>
      <c r="FY112" s="299"/>
      <c r="FZ112" s="299"/>
      <c r="GA112" s="299"/>
      <c r="GB112" s="299"/>
      <c r="GC112" s="299"/>
      <c r="GD112" s="299"/>
      <c r="GE112" s="299"/>
      <c r="GF112" s="299"/>
      <c r="GG112" s="299"/>
      <c r="GH112" s="299"/>
      <c r="GI112" s="299"/>
      <c r="GJ112" s="299"/>
      <c r="GK112" s="299"/>
      <c r="GL112" s="299"/>
      <c r="GM112" s="299"/>
      <c r="GN112" s="299"/>
      <c r="GO112" s="299"/>
      <c r="GP112" s="299"/>
      <c r="GQ112" s="299"/>
      <c r="GR112" s="299"/>
      <c r="GS112" s="299"/>
      <c r="GT112" s="299"/>
      <c r="GU112" s="299"/>
      <c r="GV112" s="299"/>
      <c r="GW112" s="299"/>
      <c r="GX112" s="299"/>
      <c r="GY112" s="299"/>
      <c r="GZ112" s="299"/>
      <c r="HA112" s="299"/>
      <c r="HB112" s="299"/>
      <c r="HC112" s="299"/>
      <c r="HD112" s="299"/>
      <c r="HE112" s="299"/>
      <c r="HF112" s="299"/>
      <c r="HG112" s="299"/>
      <c r="HH112" s="299"/>
      <c r="HI112" s="299"/>
      <c r="HJ112" s="299"/>
      <c r="HK112" s="299"/>
      <c r="HL112" s="299"/>
      <c r="HM112" s="299"/>
      <c r="HN112" s="299"/>
      <c r="HO112" s="299"/>
      <c r="HP112" s="299"/>
      <c r="HQ112" s="299"/>
      <c r="HR112" s="299"/>
      <c r="HS112" s="299"/>
      <c r="HT112" s="299"/>
      <c r="HU112" s="299"/>
      <c r="HV112" s="299"/>
      <c r="HW112" s="299"/>
      <c r="HX112" s="299"/>
      <c r="HY112" s="299"/>
      <c r="HZ112" s="299"/>
      <c r="IA112" s="299"/>
      <c r="IB112" s="299"/>
      <c r="IC112" s="299"/>
      <c r="ID112" s="299"/>
      <c r="IE112" s="299"/>
      <c r="IF112" s="299"/>
      <c r="IG112" s="299"/>
      <c r="IH112" s="299"/>
      <c r="II112" s="299"/>
      <c r="IJ112" s="299"/>
      <c r="IK112" s="299"/>
      <c r="IL112" s="299"/>
      <c r="IM112" s="299"/>
      <c r="IN112" s="299"/>
      <c r="IO112" s="299"/>
      <c r="IP112" s="299"/>
      <c r="IQ112" s="299"/>
      <c r="IR112" s="299"/>
      <c r="IS112" s="299"/>
      <c r="IT112" s="299"/>
      <c r="IU112" s="299"/>
      <c r="IV112" s="299"/>
    </row>
    <row r="113" s="298" customFormat="1" ht="26.25" customHeight="1" spans="1:256">
      <c r="A113" s="299"/>
      <c r="B113" s="299"/>
      <c r="C113" s="299"/>
      <c r="D113" s="299"/>
      <c r="E113" s="299"/>
      <c r="F113" s="299"/>
      <c r="G113" s="299"/>
      <c r="H113" s="299"/>
      <c r="I113" s="299"/>
      <c r="J113" s="299"/>
      <c r="K113" s="299"/>
      <c r="L113" s="299"/>
      <c r="M113" s="299"/>
      <c r="N113" s="300"/>
      <c r="O113" s="299"/>
      <c r="P113" s="299"/>
      <c r="Q113" s="299"/>
      <c r="R113" s="299"/>
      <c r="S113" s="299"/>
      <c r="T113" s="299"/>
      <c r="U113" s="299"/>
      <c r="V113" s="299"/>
      <c r="W113" s="299"/>
      <c r="X113" s="299"/>
      <c r="Y113" s="299"/>
      <c r="Z113" s="299"/>
      <c r="AA113" s="299"/>
      <c r="AB113" s="299"/>
      <c r="AC113" s="299"/>
      <c r="AD113" s="299"/>
      <c r="AE113" s="299"/>
      <c r="AF113" s="299"/>
      <c r="AG113" s="299"/>
      <c r="AH113" s="299"/>
      <c r="AI113" s="299"/>
      <c r="AJ113" s="299"/>
      <c r="AK113" s="299"/>
      <c r="AL113" s="299"/>
      <c r="AM113" s="299"/>
      <c r="AN113" s="299"/>
      <c r="AO113" s="299"/>
      <c r="AP113" s="299"/>
      <c r="AQ113" s="299"/>
      <c r="AR113" s="299"/>
      <c r="AS113" s="299"/>
      <c r="AT113" s="299"/>
      <c r="AU113" s="299"/>
      <c r="AV113" s="299"/>
      <c r="AW113" s="299"/>
      <c r="AX113" s="299"/>
      <c r="AY113" s="299"/>
      <c r="AZ113" s="299"/>
      <c r="BA113" s="299"/>
      <c r="BB113" s="299"/>
      <c r="BC113" s="299"/>
      <c r="BD113" s="299"/>
      <c r="BE113" s="299"/>
      <c r="BF113" s="299"/>
      <c r="BG113" s="299"/>
      <c r="BH113" s="299"/>
      <c r="BI113" s="299"/>
      <c r="BJ113" s="299"/>
      <c r="BK113" s="299"/>
      <c r="BL113" s="299"/>
      <c r="BM113" s="299"/>
      <c r="BN113" s="299"/>
      <c r="BO113" s="299"/>
      <c r="BP113" s="299"/>
      <c r="BQ113" s="299"/>
      <c r="BR113" s="299"/>
      <c r="BS113" s="299"/>
      <c r="BT113" s="299"/>
      <c r="BU113" s="299"/>
      <c r="BV113" s="299"/>
      <c r="BW113" s="299"/>
      <c r="BX113" s="299"/>
      <c r="BY113" s="299"/>
      <c r="BZ113" s="299"/>
      <c r="CA113" s="299"/>
      <c r="CB113" s="299"/>
      <c r="CC113" s="299"/>
      <c r="CD113" s="299"/>
      <c r="CE113" s="299"/>
      <c r="CF113" s="299"/>
      <c r="CG113" s="299"/>
      <c r="CH113" s="299"/>
      <c r="CI113" s="299"/>
      <c r="CJ113" s="299"/>
      <c r="CK113" s="299"/>
      <c r="CL113" s="299"/>
      <c r="CM113" s="299"/>
      <c r="CN113" s="299"/>
      <c r="CO113" s="299"/>
      <c r="CP113" s="299"/>
      <c r="CQ113" s="299"/>
      <c r="CR113" s="299"/>
      <c r="CS113" s="299"/>
      <c r="CT113" s="299"/>
      <c r="CU113" s="299"/>
      <c r="CV113" s="299"/>
      <c r="CW113" s="299"/>
      <c r="CX113" s="299"/>
      <c r="CY113" s="299"/>
      <c r="CZ113" s="299"/>
      <c r="DA113" s="299"/>
      <c r="DB113" s="299"/>
      <c r="DC113" s="299"/>
      <c r="DD113" s="299"/>
      <c r="DE113" s="299"/>
      <c r="DF113" s="299"/>
      <c r="DG113" s="299"/>
      <c r="DH113" s="299"/>
      <c r="DI113" s="299"/>
      <c r="DJ113" s="299"/>
      <c r="DK113" s="299"/>
      <c r="DL113" s="299"/>
      <c r="DM113" s="299"/>
      <c r="DN113" s="299"/>
      <c r="DO113" s="299"/>
      <c r="DP113" s="299"/>
      <c r="DQ113" s="299"/>
      <c r="DR113" s="299"/>
      <c r="DS113" s="299"/>
      <c r="DT113" s="299"/>
      <c r="DU113" s="299"/>
      <c r="DV113" s="299"/>
      <c r="DW113" s="299"/>
      <c r="DX113" s="299"/>
      <c r="DY113" s="299"/>
      <c r="DZ113" s="299"/>
      <c r="EA113" s="299"/>
      <c r="EB113" s="299"/>
      <c r="EC113" s="299"/>
      <c r="ED113" s="299"/>
      <c r="EE113" s="299"/>
      <c r="EF113" s="299"/>
      <c r="EG113" s="299"/>
      <c r="EH113" s="299"/>
      <c r="EI113" s="299"/>
      <c r="EJ113" s="299"/>
      <c r="EK113" s="299"/>
      <c r="EL113" s="299"/>
      <c r="EM113" s="299"/>
      <c r="EN113" s="299"/>
      <c r="EO113" s="299"/>
      <c r="EP113" s="299"/>
      <c r="EQ113" s="299"/>
      <c r="ER113" s="299"/>
      <c r="ES113" s="299"/>
      <c r="ET113" s="299"/>
      <c r="EU113" s="299"/>
      <c r="EV113" s="299"/>
      <c r="EW113" s="299"/>
      <c r="EX113" s="299"/>
      <c r="EY113" s="299"/>
      <c r="EZ113" s="299"/>
      <c r="FA113" s="299"/>
      <c r="FB113" s="299"/>
      <c r="FC113" s="299"/>
      <c r="FD113" s="299"/>
      <c r="FE113" s="299"/>
      <c r="FF113" s="299"/>
      <c r="FG113" s="299"/>
      <c r="FH113" s="299"/>
      <c r="FI113" s="299"/>
      <c r="FJ113" s="299"/>
      <c r="FK113" s="299"/>
      <c r="FL113" s="299"/>
      <c r="FM113" s="299"/>
      <c r="FN113" s="299"/>
      <c r="FO113" s="299"/>
      <c r="FP113" s="299"/>
      <c r="FQ113" s="299"/>
      <c r="FR113" s="299"/>
      <c r="FS113" s="299"/>
      <c r="FT113" s="299"/>
      <c r="FU113" s="299"/>
      <c r="FV113" s="299"/>
      <c r="FW113" s="299"/>
      <c r="FX113" s="299"/>
      <c r="FY113" s="299"/>
      <c r="FZ113" s="299"/>
      <c r="GA113" s="299"/>
      <c r="GB113" s="299"/>
      <c r="GC113" s="299"/>
      <c r="GD113" s="299"/>
      <c r="GE113" s="299"/>
      <c r="GF113" s="299"/>
      <c r="GG113" s="299"/>
      <c r="GH113" s="299"/>
      <c r="GI113" s="299"/>
      <c r="GJ113" s="299"/>
      <c r="GK113" s="299"/>
      <c r="GL113" s="299"/>
      <c r="GM113" s="299"/>
      <c r="GN113" s="299"/>
      <c r="GO113" s="299"/>
      <c r="GP113" s="299"/>
      <c r="GQ113" s="299"/>
      <c r="GR113" s="299"/>
      <c r="GS113" s="299"/>
      <c r="GT113" s="299"/>
      <c r="GU113" s="299"/>
      <c r="GV113" s="299"/>
      <c r="GW113" s="299"/>
      <c r="GX113" s="299"/>
      <c r="GY113" s="299"/>
      <c r="GZ113" s="299"/>
      <c r="HA113" s="299"/>
      <c r="HB113" s="299"/>
      <c r="HC113" s="299"/>
      <c r="HD113" s="299"/>
      <c r="HE113" s="299"/>
      <c r="HF113" s="299"/>
      <c r="HG113" s="299"/>
      <c r="HH113" s="299"/>
      <c r="HI113" s="299"/>
      <c r="HJ113" s="299"/>
      <c r="HK113" s="299"/>
      <c r="HL113" s="299"/>
      <c r="HM113" s="299"/>
      <c r="HN113" s="299"/>
      <c r="HO113" s="299"/>
      <c r="HP113" s="299"/>
      <c r="HQ113" s="299"/>
      <c r="HR113" s="299"/>
      <c r="HS113" s="299"/>
      <c r="HT113" s="299"/>
      <c r="HU113" s="299"/>
      <c r="HV113" s="299"/>
      <c r="HW113" s="299"/>
      <c r="HX113" s="299"/>
      <c r="HY113" s="299"/>
      <c r="HZ113" s="299"/>
      <c r="IA113" s="299"/>
      <c r="IB113" s="299"/>
      <c r="IC113" s="299"/>
      <c r="ID113" s="299"/>
      <c r="IE113" s="299"/>
      <c r="IF113" s="299"/>
      <c r="IG113" s="299"/>
      <c r="IH113" s="299"/>
      <c r="II113" s="299"/>
      <c r="IJ113" s="299"/>
      <c r="IK113" s="299"/>
      <c r="IL113" s="299"/>
      <c r="IM113" s="299"/>
      <c r="IN113" s="299"/>
      <c r="IO113" s="299"/>
      <c r="IP113" s="299"/>
      <c r="IQ113" s="299"/>
      <c r="IR113" s="299"/>
      <c r="IS113" s="299"/>
      <c r="IT113" s="299"/>
      <c r="IU113" s="299"/>
      <c r="IV113" s="299"/>
    </row>
    <row r="114" s="298" customFormat="1" ht="26.25" customHeight="1" spans="1:256">
      <c r="A114" s="299"/>
      <c r="B114" s="299"/>
      <c r="C114" s="299"/>
      <c r="D114" s="299"/>
      <c r="E114" s="299"/>
      <c r="F114" s="299"/>
      <c r="G114" s="299"/>
      <c r="H114" s="299"/>
      <c r="I114" s="299"/>
      <c r="J114" s="299"/>
      <c r="K114" s="299"/>
      <c r="L114" s="299"/>
      <c r="M114" s="299"/>
      <c r="N114" s="300"/>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299"/>
      <c r="AY114" s="299"/>
      <c r="AZ114" s="299"/>
      <c r="BA114" s="299"/>
      <c r="BB114" s="299"/>
      <c r="BC114" s="299"/>
      <c r="BD114" s="299"/>
      <c r="BE114" s="299"/>
      <c r="BF114" s="299"/>
      <c r="BG114" s="299"/>
      <c r="BH114" s="299"/>
      <c r="BI114" s="299"/>
      <c r="BJ114" s="299"/>
      <c r="BK114" s="299"/>
      <c r="BL114" s="299"/>
      <c r="BM114" s="299"/>
      <c r="BN114" s="299"/>
      <c r="BO114" s="299"/>
      <c r="BP114" s="299"/>
      <c r="BQ114" s="299"/>
      <c r="BR114" s="299"/>
      <c r="BS114" s="299"/>
      <c r="BT114" s="299"/>
      <c r="BU114" s="299"/>
      <c r="BV114" s="299"/>
      <c r="BW114" s="299"/>
      <c r="BX114" s="299"/>
      <c r="BY114" s="299"/>
      <c r="BZ114" s="299"/>
      <c r="CA114" s="299"/>
      <c r="CB114" s="299"/>
      <c r="CC114" s="299"/>
      <c r="CD114" s="299"/>
      <c r="CE114" s="299"/>
      <c r="CF114" s="299"/>
      <c r="CG114" s="299"/>
      <c r="CH114" s="299"/>
      <c r="CI114" s="299"/>
      <c r="CJ114" s="299"/>
      <c r="CK114" s="299"/>
      <c r="CL114" s="299"/>
      <c r="CM114" s="299"/>
      <c r="CN114" s="299"/>
      <c r="CO114" s="299"/>
      <c r="CP114" s="299"/>
      <c r="CQ114" s="299"/>
      <c r="CR114" s="299"/>
      <c r="CS114" s="299"/>
      <c r="CT114" s="299"/>
      <c r="CU114" s="299"/>
      <c r="CV114" s="299"/>
      <c r="CW114" s="299"/>
      <c r="CX114" s="299"/>
      <c r="CY114" s="299"/>
      <c r="CZ114" s="299"/>
      <c r="DA114" s="299"/>
      <c r="DB114" s="299"/>
      <c r="DC114" s="299"/>
      <c r="DD114" s="299"/>
      <c r="DE114" s="299"/>
      <c r="DF114" s="299"/>
      <c r="DG114" s="299"/>
      <c r="DH114" s="299"/>
      <c r="DI114" s="299"/>
      <c r="DJ114" s="299"/>
      <c r="DK114" s="299"/>
      <c r="DL114" s="299"/>
      <c r="DM114" s="299"/>
      <c r="DN114" s="299"/>
      <c r="DO114" s="299"/>
      <c r="DP114" s="299"/>
      <c r="DQ114" s="299"/>
      <c r="DR114" s="299"/>
      <c r="DS114" s="299"/>
      <c r="DT114" s="299"/>
      <c r="DU114" s="299"/>
      <c r="DV114" s="299"/>
      <c r="DW114" s="299"/>
      <c r="DX114" s="299"/>
      <c r="DY114" s="299"/>
      <c r="DZ114" s="299"/>
      <c r="EA114" s="299"/>
      <c r="EB114" s="299"/>
      <c r="EC114" s="299"/>
      <c r="ED114" s="299"/>
      <c r="EE114" s="299"/>
      <c r="EF114" s="299"/>
      <c r="EG114" s="299"/>
      <c r="EH114" s="299"/>
      <c r="EI114" s="299"/>
      <c r="EJ114" s="299"/>
      <c r="EK114" s="299"/>
      <c r="EL114" s="299"/>
      <c r="EM114" s="299"/>
      <c r="EN114" s="299"/>
      <c r="EO114" s="299"/>
      <c r="EP114" s="299"/>
      <c r="EQ114" s="299"/>
      <c r="ER114" s="299"/>
      <c r="ES114" s="299"/>
      <c r="ET114" s="299"/>
      <c r="EU114" s="299"/>
      <c r="EV114" s="299"/>
      <c r="EW114" s="299"/>
      <c r="EX114" s="299"/>
      <c r="EY114" s="299"/>
      <c r="EZ114" s="299"/>
      <c r="FA114" s="299"/>
      <c r="FB114" s="299"/>
      <c r="FC114" s="299"/>
      <c r="FD114" s="299"/>
      <c r="FE114" s="299"/>
      <c r="FF114" s="299"/>
      <c r="FG114" s="299"/>
      <c r="FH114" s="299"/>
      <c r="FI114" s="299"/>
      <c r="FJ114" s="299"/>
      <c r="FK114" s="299"/>
      <c r="FL114" s="299"/>
      <c r="FM114" s="299"/>
      <c r="FN114" s="299"/>
      <c r="FO114" s="299"/>
      <c r="FP114" s="299"/>
      <c r="FQ114" s="299"/>
      <c r="FR114" s="299"/>
      <c r="FS114" s="299"/>
      <c r="FT114" s="299"/>
      <c r="FU114" s="299"/>
      <c r="FV114" s="299"/>
      <c r="FW114" s="299"/>
      <c r="FX114" s="299"/>
      <c r="FY114" s="299"/>
      <c r="FZ114" s="299"/>
      <c r="GA114" s="299"/>
      <c r="GB114" s="299"/>
      <c r="GC114" s="299"/>
      <c r="GD114" s="299"/>
      <c r="GE114" s="299"/>
      <c r="GF114" s="299"/>
      <c r="GG114" s="299"/>
      <c r="GH114" s="299"/>
      <c r="GI114" s="299"/>
      <c r="GJ114" s="299"/>
      <c r="GK114" s="299"/>
      <c r="GL114" s="299"/>
      <c r="GM114" s="299"/>
      <c r="GN114" s="299"/>
      <c r="GO114" s="299"/>
      <c r="GP114" s="299"/>
      <c r="GQ114" s="299"/>
      <c r="GR114" s="299"/>
      <c r="GS114" s="299"/>
      <c r="GT114" s="299"/>
      <c r="GU114" s="299"/>
      <c r="GV114" s="299"/>
      <c r="GW114" s="299"/>
      <c r="GX114" s="299"/>
      <c r="GY114" s="299"/>
      <c r="GZ114" s="299"/>
      <c r="HA114" s="299"/>
      <c r="HB114" s="299"/>
      <c r="HC114" s="299"/>
      <c r="HD114" s="299"/>
      <c r="HE114" s="299"/>
      <c r="HF114" s="299"/>
      <c r="HG114" s="299"/>
      <c r="HH114" s="299"/>
      <c r="HI114" s="299"/>
      <c r="HJ114" s="299"/>
      <c r="HK114" s="299"/>
      <c r="HL114" s="299"/>
      <c r="HM114" s="299"/>
      <c r="HN114" s="299"/>
      <c r="HO114" s="299"/>
      <c r="HP114" s="299"/>
      <c r="HQ114" s="299"/>
      <c r="HR114" s="299"/>
      <c r="HS114" s="299"/>
      <c r="HT114" s="299"/>
      <c r="HU114" s="299"/>
      <c r="HV114" s="299"/>
      <c r="HW114" s="299"/>
      <c r="HX114" s="299"/>
      <c r="HY114" s="299"/>
      <c r="HZ114" s="299"/>
      <c r="IA114" s="299"/>
      <c r="IB114" s="299"/>
      <c r="IC114" s="299"/>
      <c r="ID114" s="299"/>
      <c r="IE114" s="299"/>
      <c r="IF114" s="299"/>
      <c r="IG114" s="299"/>
      <c r="IH114" s="299"/>
      <c r="II114" s="299"/>
      <c r="IJ114" s="299"/>
      <c r="IK114" s="299"/>
      <c r="IL114" s="299"/>
      <c r="IM114" s="299"/>
      <c r="IN114" s="299"/>
      <c r="IO114" s="299"/>
      <c r="IP114" s="299"/>
      <c r="IQ114" s="299"/>
      <c r="IR114" s="299"/>
      <c r="IS114" s="299"/>
      <c r="IT114" s="299"/>
      <c r="IU114" s="299"/>
      <c r="IV114" s="299"/>
    </row>
    <row r="115" s="298" customFormat="1" ht="26.25" customHeight="1" spans="1:256">
      <c r="A115" s="299"/>
      <c r="B115" s="299"/>
      <c r="C115" s="299"/>
      <c r="D115" s="299"/>
      <c r="E115" s="299"/>
      <c r="F115" s="299"/>
      <c r="G115" s="299"/>
      <c r="H115" s="299"/>
      <c r="I115" s="299"/>
      <c r="J115" s="299"/>
      <c r="K115" s="299"/>
      <c r="L115" s="299"/>
      <c r="M115" s="299"/>
      <c r="N115" s="300"/>
      <c r="O115" s="299"/>
      <c r="P115" s="299"/>
      <c r="Q115" s="299"/>
      <c r="R115" s="299"/>
      <c r="S115" s="299"/>
      <c r="T115" s="299"/>
      <c r="U115" s="299"/>
      <c r="V115" s="299"/>
      <c r="W115" s="299"/>
      <c r="X115" s="299"/>
      <c r="Y115" s="299"/>
      <c r="Z115" s="299"/>
      <c r="AA115" s="299"/>
      <c r="AB115" s="299"/>
      <c r="AC115" s="299"/>
      <c r="AD115" s="299"/>
      <c r="AE115" s="299"/>
      <c r="AF115" s="299"/>
      <c r="AG115" s="299"/>
      <c r="AH115" s="299"/>
      <c r="AI115" s="299"/>
      <c r="AJ115" s="299"/>
      <c r="AK115" s="299"/>
      <c r="AL115" s="299"/>
      <c r="AM115" s="299"/>
      <c r="AN115" s="299"/>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299"/>
      <c r="BU115" s="299"/>
      <c r="BV115" s="299"/>
      <c r="BW115" s="299"/>
      <c r="BX115" s="299"/>
      <c r="BY115" s="299"/>
      <c r="BZ115" s="299"/>
      <c r="CA115" s="299"/>
      <c r="CB115" s="299"/>
      <c r="CC115" s="299"/>
      <c r="CD115" s="299"/>
      <c r="CE115" s="299"/>
      <c r="CF115" s="299"/>
      <c r="CG115" s="299"/>
      <c r="CH115" s="299"/>
      <c r="CI115" s="299"/>
      <c r="CJ115" s="299"/>
      <c r="CK115" s="299"/>
      <c r="CL115" s="299"/>
      <c r="CM115" s="299"/>
      <c r="CN115" s="299"/>
      <c r="CO115" s="299"/>
      <c r="CP115" s="299"/>
      <c r="CQ115" s="299"/>
      <c r="CR115" s="299"/>
      <c r="CS115" s="299"/>
      <c r="CT115" s="299"/>
      <c r="CU115" s="299"/>
      <c r="CV115" s="299"/>
      <c r="CW115" s="299"/>
      <c r="CX115" s="299"/>
      <c r="CY115" s="299"/>
      <c r="CZ115" s="299"/>
      <c r="DA115" s="299"/>
      <c r="DB115" s="299"/>
      <c r="DC115" s="299"/>
      <c r="DD115" s="299"/>
      <c r="DE115" s="299"/>
      <c r="DF115" s="299"/>
      <c r="DG115" s="299"/>
      <c r="DH115" s="299"/>
      <c r="DI115" s="299"/>
      <c r="DJ115" s="299"/>
      <c r="DK115" s="299"/>
      <c r="DL115" s="299"/>
      <c r="DM115" s="299"/>
      <c r="DN115" s="299"/>
      <c r="DO115" s="299"/>
      <c r="DP115" s="299"/>
      <c r="DQ115" s="299"/>
      <c r="DR115" s="299"/>
      <c r="DS115" s="299"/>
      <c r="DT115" s="299"/>
      <c r="DU115" s="299"/>
      <c r="DV115" s="299"/>
      <c r="DW115" s="299"/>
      <c r="DX115" s="299"/>
      <c r="DY115" s="299"/>
      <c r="DZ115" s="299"/>
      <c r="EA115" s="299"/>
      <c r="EB115" s="299"/>
      <c r="EC115" s="299"/>
      <c r="ED115" s="299"/>
      <c r="EE115" s="299"/>
      <c r="EF115" s="299"/>
      <c r="EG115" s="299"/>
      <c r="EH115" s="299"/>
      <c r="EI115" s="299"/>
      <c r="EJ115" s="299"/>
      <c r="EK115" s="299"/>
      <c r="EL115" s="299"/>
      <c r="EM115" s="299"/>
      <c r="EN115" s="299"/>
      <c r="EO115" s="299"/>
      <c r="EP115" s="299"/>
      <c r="EQ115" s="299"/>
      <c r="ER115" s="299"/>
      <c r="ES115" s="299"/>
      <c r="ET115" s="299"/>
      <c r="EU115" s="299"/>
      <c r="EV115" s="299"/>
      <c r="EW115" s="299"/>
      <c r="EX115" s="299"/>
      <c r="EY115" s="299"/>
      <c r="EZ115" s="299"/>
      <c r="FA115" s="299"/>
      <c r="FB115" s="299"/>
      <c r="FC115" s="299"/>
      <c r="FD115" s="299"/>
      <c r="FE115" s="299"/>
      <c r="FF115" s="299"/>
      <c r="FG115" s="299"/>
      <c r="FH115" s="299"/>
      <c r="FI115" s="299"/>
      <c r="FJ115" s="299"/>
      <c r="FK115" s="299"/>
      <c r="FL115" s="299"/>
      <c r="FM115" s="299"/>
      <c r="FN115" s="299"/>
      <c r="FO115" s="299"/>
      <c r="FP115" s="299"/>
      <c r="FQ115" s="299"/>
      <c r="FR115" s="299"/>
      <c r="FS115" s="299"/>
      <c r="FT115" s="299"/>
      <c r="FU115" s="299"/>
      <c r="FV115" s="299"/>
      <c r="FW115" s="299"/>
      <c r="FX115" s="299"/>
      <c r="FY115" s="299"/>
      <c r="FZ115" s="299"/>
      <c r="GA115" s="299"/>
      <c r="GB115" s="299"/>
      <c r="GC115" s="299"/>
      <c r="GD115" s="299"/>
      <c r="GE115" s="299"/>
      <c r="GF115" s="299"/>
      <c r="GG115" s="299"/>
      <c r="GH115" s="299"/>
      <c r="GI115" s="299"/>
      <c r="GJ115" s="299"/>
      <c r="GK115" s="299"/>
      <c r="GL115" s="299"/>
      <c r="GM115" s="299"/>
      <c r="GN115" s="299"/>
      <c r="GO115" s="299"/>
      <c r="GP115" s="299"/>
      <c r="GQ115" s="299"/>
      <c r="GR115" s="299"/>
      <c r="GS115" s="299"/>
      <c r="GT115" s="299"/>
      <c r="GU115" s="299"/>
      <c r="GV115" s="299"/>
      <c r="GW115" s="299"/>
      <c r="GX115" s="299"/>
      <c r="GY115" s="299"/>
      <c r="GZ115" s="299"/>
      <c r="HA115" s="299"/>
      <c r="HB115" s="299"/>
      <c r="HC115" s="299"/>
      <c r="HD115" s="299"/>
      <c r="HE115" s="299"/>
      <c r="HF115" s="299"/>
      <c r="HG115" s="299"/>
      <c r="HH115" s="299"/>
      <c r="HI115" s="299"/>
      <c r="HJ115" s="299"/>
      <c r="HK115" s="299"/>
      <c r="HL115" s="299"/>
      <c r="HM115" s="299"/>
      <c r="HN115" s="299"/>
      <c r="HO115" s="299"/>
      <c r="HP115" s="299"/>
      <c r="HQ115" s="299"/>
      <c r="HR115" s="299"/>
      <c r="HS115" s="299"/>
      <c r="HT115" s="299"/>
      <c r="HU115" s="299"/>
      <c r="HV115" s="299"/>
      <c r="HW115" s="299"/>
      <c r="HX115" s="299"/>
      <c r="HY115" s="299"/>
      <c r="HZ115" s="299"/>
      <c r="IA115" s="299"/>
      <c r="IB115" s="299"/>
      <c r="IC115" s="299"/>
      <c r="ID115" s="299"/>
      <c r="IE115" s="299"/>
      <c r="IF115" s="299"/>
      <c r="IG115" s="299"/>
      <c r="IH115" s="299"/>
      <c r="II115" s="299"/>
      <c r="IJ115" s="299"/>
      <c r="IK115" s="299"/>
      <c r="IL115" s="299"/>
      <c r="IM115" s="299"/>
      <c r="IN115" s="299"/>
      <c r="IO115" s="299"/>
      <c r="IP115" s="299"/>
      <c r="IQ115" s="299"/>
      <c r="IR115" s="299"/>
      <c r="IS115" s="299"/>
      <c r="IT115" s="299"/>
      <c r="IU115" s="299"/>
      <c r="IV115" s="299"/>
    </row>
    <row r="116" s="298" customFormat="1" ht="26.25" customHeight="1" spans="1:256">
      <c r="A116" s="299"/>
      <c r="B116" s="299"/>
      <c r="C116" s="299"/>
      <c r="D116" s="299"/>
      <c r="E116" s="299"/>
      <c r="F116" s="299"/>
      <c r="G116" s="299"/>
      <c r="H116" s="299"/>
      <c r="I116" s="299"/>
      <c r="J116" s="299"/>
      <c r="K116" s="299"/>
      <c r="L116" s="299"/>
      <c r="M116" s="299"/>
      <c r="N116" s="300"/>
      <c r="O116" s="299"/>
      <c r="P116" s="299"/>
      <c r="Q116" s="299"/>
      <c r="R116" s="299"/>
      <c r="S116" s="299"/>
      <c r="T116" s="299"/>
      <c r="U116" s="299"/>
      <c r="V116" s="299"/>
      <c r="W116" s="299"/>
      <c r="X116" s="299"/>
      <c r="Y116" s="299"/>
      <c r="Z116" s="299"/>
      <c r="AA116" s="299"/>
      <c r="AB116" s="299"/>
      <c r="AC116" s="299"/>
      <c r="AD116" s="299"/>
      <c r="AE116" s="299"/>
      <c r="AF116" s="299"/>
      <c r="AG116" s="299"/>
      <c r="AH116" s="299"/>
      <c r="AI116" s="299"/>
      <c r="AJ116" s="299"/>
      <c r="AK116" s="299"/>
      <c r="AL116" s="299"/>
      <c r="AM116" s="299"/>
      <c r="AN116" s="299"/>
      <c r="AO116" s="299"/>
      <c r="AP116" s="299"/>
      <c r="AQ116" s="299"/>
      <c r="AR116" s="299"/>
      <c r="AS116" s="299"/>
      <c r="AT116" s="299"/>
      <c r="AU116" s="299"/>
      <c r="AV116" s="299"/>
      <c r="AW116" s="299"/>
      <c r="AX116" s="299"/>
      <c r="AY116" s="299"/>
      <c r="AZ116" s="299"/>
      <c r="BA116" s="299"/>
      <c r="BB116" s="299"/>
      <c r="BC116" s="299"/>
      <c r="BD116" s="299"/>
      <c r="BE116" s="299"/>
      <c r="BF116" s="299"/>
      <c r="BG116" s="299"/>
      <c r="BH116" s="299"/>
      <c r="BI116" s="299"/>
      <c r="BJ116" s="299"/>
      <c r="BK116" s="299"/>
      <c r="BL116" s="299"/>
      <c r="BM116" s="299"/>
      <c r="BN116" s="299"/>
      <c r="BO116" s="299"/>
      <c r="BP116" s="299"/>
      <c r="BQ116" s="299"/>
      <c r="BR116" s="299"/>
      <c r="BS116" s="299"/>
      <c r="BT116" s="299"/>
      <c r="BU116" s="299"/>
      <c r="BV116" s="299"/>
      <c r="BW116" s="299"/>
      <c r="BX116" s="299"/>
      <c r="BY116" s="299"/>
      <c r="BZ116" s="299"/>
      <c r="CA116" s="299"/>
      <c r="CB116" s="299"/>
      <c r="CC116" s="299"/>
      <c r="CD116" s="299"/>
      <c r="CE116" s="299"/>
      <c r="CF116" s="299"/>
      <c r="CG116" s="299"/>
      <c r="CH116" s="299"/>
      <c r="CI116" s="299"/>
      <c r="CJ116" s="299"/>
      <c r="CK116" s="299"/>
      <c r="CL116" s="299"/>
      <c r="CM116" s="299"/>
      <c r="CN116" s="299"/>
      <c r="CO116" s="299"/>
      <c r="CP116" s="299"/>
      <c r="CQ116" s="299"/>
      <c r="CR116" s="299"/>
      <c r="CS116" s="299"/>
      <c r="CT116" s="299"/>
      <c r="CU116" s="299"/>
      <c r="CV116" s="299"/>
      <c r="CW116" s="299"/>
      <c r="CX116" s="299"/>
      <c r="CY116" s="299"/>
      <c r="CZ116" s="299"/>
      <c r="DA116" s="299"/>
      <c r="DB116" s="299"/>
      <c r="DC116" s="299"/>
      <c r="DD116" s="299"/>
      <c r="DE116" s="299"/>
      <c r="DF116" s="299"/>
      <c r="DG116" s="299"/>
      <c r="DH116" s="299"/>
      <c r="DI116" s="299"/>
      <c r="DJ116" s="299"/>
      <c r="DK116" s="299"/>
      <c r="DL116" s="299"/>
      <c r="DM116" s="299"/>
      <c r="DN116" s="299"/>
      <c r="DO116" s="299"/>
      <c r="DP116" s="299"/>
      <c r="DQ116" s="299"/>
      <c r="DR116" s="299"/>
      <c r="DS116" s="299"/>
      <c r="DT116" s="299"/>
      <c r="DU116" s="299"/>
      <c r="DV116" s="299"/>
      <c r="DW116" s="299"/>
      <c r="DX116" s="299"/>
      <c r="DY116" s="299"/>
      <c r="DZ116" s="299"/>
      <c r="EA116" s="299"/>
      <c r="EB116" s="299"/>
      <c r="EC116" s="299"/>
      <c r="ED116" s="299"/>
      <c r="EE116" s="299"/>
      <c r="EF116" s="299"/>
      <c r="EG116" s="299"/>
      <c r="EH116" s="299"/>
      <c r="EI116" s="299"/>
      <c r="EJ116" s="299"/>
      <c r="EK116" s="299"/>
      <c r="EL116" s="299"/>
      <c r="EM116" s="299"/>
      <c r="EN116" s="299"/>
      <c r="EO116" s="299"/>
      <c r="EP116" s="299"/>
      <c r="EQ116" s="299"/>
      <c r="ER116" s="299"/>
      <c r="ES116" s="299"/>
      <c r="ET116" s="299"/>
      <c r="EU116" s="299"/>
      <c r="EV116" s="299"/>
      <c r="EW116" s="299"/>
      <c r="EX116" s="299"/>
      <c r="EY116" s="299"/>
      <c r="EZ116" s="299"/>
      <c r="FA116" s="299"/>
      <c r="FB116" s="299"/>
      <c r="FC116" s="299"/>
      <c r="FD116" s="299"/>
      <c r="FE116" s="299"/>
      <c r="FF116" s="299"/>
      <c r="FG116" s="299"/>
      <c r="FH116" s="299"/>
      <c r="FI116" s="299"/>
      <c r="FJ116" s="299"/>
      <c r="FK116" s="299"/>
      <c r="FL116" s="299"/>
      <c r="FM116" s="299"/>
      <c r="FN116" s="299"/>
      <c r="FO116" s="299"/>
      <c r="FP116" s="299"/>
      <c r="FQ116" s="299"/>
      <c r="FR116" s="299"/>
      <c r="FS116" s="299"/>
      <c r="FT116" s="299"/>
      <c r="FU116" s="299"/>
      <c r="FV116" s="299"/>
      <c r="FW116" s="299"/>
      <c r="FX116" s="299"/>
      <c r="FY116" s="299"/>
      <c r="FZ116" s="299"/>
      <c r="GA116" s="299"/>
      <c r="GB116" s="299"/>
      <c r="GC116" s="299"/>
      <c r="GD116" s="299"/>
      <c r="GE116" s="299"/>
      <c r="GF116" s="299"/>
      <c r="GG116" s="299"/>
      <c r="GH116" s="299"/>
      <c r="GI116" s="299"/>
      <c r="GJ116" s="299"/>
      <c r="GK116" s="299"/>
      <c r="GL116" s="299"/>
      <c r="GM116" s="299"/>
      <c r="GN116" s="299"/>
      <c r="GO116" s="299"/>
      <c r="GP116" s="299"/>
      <c r="GQ116" s="299"/>
      <c r="GR116" s="299"/>
      <c r="GS116" s="299"/>
      <c r="GT116" s="299"/>
      <c r="GU116" s="299"/>
      <c r="GV116" s="299"/>
      <c r="GW116" s="299"/>
      <c r="GX116" s="299"/>
      <c r="GY116" s="299"/>
      <c r="GZ116" s="299"/>
      <c r="HA116" s="299"/>
      <c r="HB116" s="299"/>
      <c r="HC116" s="299"/>
      <c r="HD116" s="299"/>
      <c r="HE116" s="299"/>
      <c r="HF116" s="299"/>
      <c r="HG116" s="299"/>
      <c r="HH116" s="299"/>
      <c r="HI116" s="299"/>
      <c r="HJ116" s="299"/>
      <c r="HK116" s="299"/>
      <c r="HL116" s="299"/>
      <c r="HM116" s="299"/>
      <c r="HN116" s="299"/>
      <c r="HO116" s="299"/>
      <c r="HP116" s="299"/>
      <c r="HQ116" s="299"/>
      <c r="HR116" s="299"/>
      <c r="HS116" s="299"/>
      <c r="HT116" s="299"/>
      <c r="HU116" s="299"/>
      <c r="HV116" s="299"/>
      <c r="HW116" s="299"/>
      <c r="HX116" s="299"/>
      <c r="HY116" s="299"/>
      <c r="HZ116" s="299"/>
      <c r="IA116" s="299"/>
      <c r="IB116" s="299"/>
      <c r="IC116" s="299"/>
      <c r="ID116" s="299"/>
      <c r="IE116" s="299"/>
      <c r="IF116" s="299"/>
      <c r="IG116" s="299"/>
      <c r="IH116" s="299"/>
      <c r="II116" s="299"/>
      <c r="IJ116" s="299"/>
      <c r="IK116" s="299"/>
      <c r="IL116" s="299"/>
      <c r="IM116" s="299"/>
      <c r="IN116" s="299"/>
      <c r="IO116" s="299"/>
      <c r="IP116" s="299"/>
      <c r="IQ116" s="299"/>
      <c r="IR116" s="299"/>
      <c r="IS116" s="299"/>
      <c r="IT116" s="299"/>
      <c r="IU116" s="299"/>
      <c r="IV116" s="299"/>
    </row>
    <row r="117" s="298" customFormat="1" ht="26.25" customHeight="1" spans="1:256">
      <c r="A117" s="299"/>
      <c r="B117" s="299"/>
      <c r="C117" s="299"/>
      <c r="D117" s="299"/>
      <c r="E117" s="299"/>
      <c r="F117" s="299"/>
      <c r="G117" s="299"/>
      <c r="H117" s="299"/>
      <c r="I117" s="299"/>
      <c r="J117" s="299"/>
      <c r="K117" s="299"/>
      <c r="L117" s="299"/>
      <c r="M117" s="299"/>
      <c r="N117" s="300"/>
      <c r="O117" s="299"/>
      <c r="P117" s="299"/>
      <c r="Q117" s="299"/>
      <c r="R117" s="299"/>
      <c r="S117" s="299"/>
      <c r="T117" s="299"/>
      <c r="U117" s="299"/>
      <c r="V117" s="299"/>
      <c r="W117" s="299"/>
      <c r="X117" s="299"/>
      <c r="Y117" s="299"/>
      <c r="Z117" s="299"/>
      <c r="AA117" s="299"/>
      <c r="AB117" s="299"/>
      <c r="AC117" s="299"/>
      <c r="AD117" s="299"/>
      <c r="AE117" s="299"/>
      <c r="AF117" s="299"/>
      <c r="AG117" s="299"/>
      <c r="AH117" s="299"/>
      <c r="AI117" s="299"/>
      <c r="AJ117" s="299"/>
      <c r="AK117" s="299"/>
      <c r="AL117" s="299"/>
      <c r="AM117" s="299"/>
      <c r="AN117" s="299"/>
      <c r="AO117" s="299"/>
      <c r="AP117" s="299"/>
      <c r="AQ117" s="299"/>
      <c r="AR117" s="299"/>
      <c r="AS117" s="299"/>
      <c r="AT117" s="299"/>
      <c r="AU117" s="299"/>
      <c r="AV117" s="299"/>
      <c r="AW117" s="299"/>
      <c r="AX117" s="299"/>
      <c r="AY117" s="299"/>
      <c r="AZ117" s="299"/>
      <c r="BA117" s="299"/>
      <c r="BB117" s="299"/>
      <c r="BC117" s="299"/>
      <c r="BD117" s="299"/>
      <c r="BE117" s="299"/>
      <c r="BF117" s="299"/>
      <c r="BG117" s="299"/>
      <c r="BH117" s="299"/>
      <c r="BI117" s="299"/>
      <c r="BJ117" s="299"/>
      <c r="BK117" s="299"/>
      <c r="BL117" s="299"/>
      <c r="BM117" s="299"/>
      <c r="BN117" s="299"/>
      <c r="BO117" s="299"/>
      <c r="BP117" s="299"/>
      <c r="BQ117" s="299"/>
      <c r="BR117" s="299"/>
      <c r="BS117" s="299"/>
      <c r="BT117" s="299"/>
      <c r="BU117" s="299"/>
      <c r="BV117" s="299"/>
      <c r="BW117" s="299"/>
      <c r="BX117" s="299"/>
      <c r="BY117" s="299"/>
      <c r="BZ117" s="299"/>
      <c r="CA117" s="299"/>
      <c r="CB117" s="299"/>
      <c r="CC117" s="299"/>
      <c r="CD117" s="299"/>
      <c r="CE117" s="299"/>
      <c r="CF117" s="299"/>
      <c r="CG117" s="299"/>
      <c r="CH117" s="299"/>
      <c r="CI117" s="299"/>
      <c r="CJ117" s="299"/>
      <c r="CK117" s="299"/>
      <c r="CL117" s="299"/>
      <c r="CM117" s="299"/>
      <c r="CN117" s="299"/>
      <c r="CO117" s="299"/>
      <c r="CP117" s="299"/>
      <c r="CQ117" s="299"/>
      <c r="CR117" s="299"/>
      <c r="CS117" s="299"/>
      <c r="CT117" s="299"/>
      <c r="CU117" s="299"/>
      <c r="CV117" s="299"/>
      <c r="CW117" s="299"/>
      <c r="CX117" s="299"/>
      <c r="CY117" s="299"/>
      <c r="CZ117" s="299"/>
      <c r="DA117" s="299"/>
      <c r="DB117" s="299"/>
      <c r="DC117" s="299"/>
      <c r="DD117" s="299"/>
      <c r="DE117" s="299"/>
      <c r="DF117" s="299"/>
      <c r="DG117" s="299"/>
      <c r="DH117" s="299"/>
      <c r="DI117" s="299"/>
      <c r="DJ117" s="299"/>
      <c r="DK117" s="299"/>
      <c r="DL117" s="299"/>
      <c r="DM117" s="299"/>
      <c r="DN117" s="299"/>
      <c r="DO117" s="299"/>
      <c r="DP117" s="299"/>
      <c r="DQ117" s="299"/>
      <c r="DR117" s="299"/>
      <c r="DS117" s="299"/>
      <c r="DT117" s="299"/>
      <c r="DU117" s="299"/>
      <c r="DV117" s="299"/>
      <c r="DW117" s="299"/>
      <c r="DX117" s="299"/>
      <c r="DY117" s="299"/>
      <c r="DZ117" s="299"/>
      <c r="EA117" s="299"/>
      <c r="EB117" s="299"/>
      <c r="EC117" s="299"/>
      <c r="ED117" s="299"/>
      <c r="EE117" s="299"/>
      <c r="EF117" s="299"/>
      <c r="EG117" s="299"/>
      <c r="EH117" s="299"/>
      <c r="EI117" s="299"/>
      <c r="EJ117" s="299"/>
      <c r="EK117" s="299"/>
      <c r="EL117" s="299"/>
      <c r="EM117" s="299"/>
      <c r="EN117" s="299"/>
      <c r="EO117" s="299"/>
      <c r="EP117" s="299"/>
      <c r="EQ117" s="299"/>
      <c r="ER117" s="299"/>
      <c r="ES117" s="299"/>
      <c r="ET117" s="299"/>
      <c r="EU117" s="299"/>
      <c r="EV117" s="299"/>
      <c r="EW117" s="299"/>
      <c r="EX117" s="299"/>
      <c r="EY117" s="299"/>
      <c r="EZ117" s="299"/>
      <c r="FA117" s="299"/>
      <c r="FB117" s="299"/>
      <c r="FC117" s="299"/>
      <c r="FD117" s="299"/>
      <c r="FE117" s="299"/>
      <c r="FF117" s="299"/>
      <c r="FG117" s="299"/>
      <c r="FH117" s="299"/>
      <c r="FI117" s="299"/>
      <c r="FJ117" s="299"/>
      <c r="FK117" s="299"/>
      <c r="FL117" s="299"/>
      <c r="FM117" s="299"/>
      <c r="FN117" s="299"/>
      <c r="FO117" s="299"/>
      <c r="FP117" s="299"/>
      <c r="FQ117" s="299"/>
      <c r="FR117" s="299"/>
      <c r="FS117" s="299"/>
      <c r="FT117" s="299"/>
      <c r="FU117" s="299"/>
      <c r="FV117" s="299"/>
      <c r="FW117" s="299"/>
      <c r="FX117" s="299"/>
      <c r="FY117" s="299"/>
      <c r="FZ117" s="299"/>
      <c r="GA117" s="299"/>
      <c r="GB117" s="299"/>
      <c r="GC117" s="299"/>
      <c r="GD117" s="299"/>
      <c r="GE117" s="299"/>
      <c r="GF117" s="299"/>
      <c r="GG117" s="299"/>
      <c r="GH117" s="299"/>
      <c r="GI117" s="299"/>
      <c r="GJ117" s="299"/>
      <c r="GK117" s="299"/>
      <c r="GL117" s="299"/>
      <c r="GM117" s="299"/>
      <c r="GN117" s="299"/>
      <c r="GO117" s="299"/>
      <c r="GP117" s="299"/>
      <c r="GQ117" s="299"/>
      <c r="GR117" s="299"/>
      <c r="GS117" s="299"/>
      <c r="GT117" s="299"/>
      <c r="GU117" s="299"/>
      <c r="GV117" s="299"/>
      <c r="GW117" s="299"/>
      <c r="GX117" s="299"/>
      <c r="GY117" s="299"/>
      <c r="GZ117" s="299"/>
      <c r="HA117" s="299"/>
      <c r="HB117" s="299"/>
      <c r="HC117" s="299"/>
      <c r="HD117" s="299"/>
      <c r="HE117" s="299"/>
      <c r="HF117" s="299"/>
      <c r="HG117" s="299"/>
      <c r="HH117" s="299"/>
      <c r="HI117" s="299"/>
      <c r="HJ117" s="299"/>
      <c r="HK117" s="299"/>
      <c r="HL117" s="299"/>
      <c r="HM117" s="299"/>
      <c r="HN117" s="299"/>
      <c r="HO117" s="299"/>
      <c r="HP117" s="299"/>
      <c r="HQ117" s="299"/>
      <c r="HR117" s="299"/>
      <c r="HS117" s="299"/>
      <c r="HT117" s="299"/>
      <c r="HU117" s="299"/>
      <c r="HV117" s="299"/>
      <c r="HW117" s="299"/>
      <c r="HX117" s="299"/>
      <c r="HY117" s="299"/>
      <c r="HZ117" s="299"/>
      <c r="IA117" s="299"/>
      <c r="IB117" s="299"/>
      <c r="IC117" s="299"/>
      <c r="ID117" s="299"/>
      <c r="IE117" s="299"/>
      <c r="IF117" s="299"/>
      <c r="IG117" s="299"/>
      <c r="IH117" s="299"/>
      <c r="II117" s="299"/>
      <c r="IJ117" s="299"/>
      <c r="IK117" s="299"/>
      <c r="IL117" s="299"/>
      <c r="IM117" s="299"/>
      <c r="IN117" s="299"/>
      <c r="IO117" s="299"/>
      <c r="IP117" s="299"/>
      <c r="IQ117" s="299"/>
      <c r="IR117" s="299"/>
      <c r="IS117" s="299"/>
      <c r="IT117" s="299"/>
      <c r="IU117" s="299"/>
      <c r="IV117" s="299"/>
    </row>
    <row r="118" s="298" customFormat="1" ht="26.25" customHeight="1" spans="1:256">
      <c r="A118" s="299"/>
      <c r="B118" s="299"/>
      <c r="C118" s="299"/>
      <c r="D118" s="299"/>
      <c r="E118" s="299"/>
      <c r="F118" s="299"/>
      <c r="G118" s="299"/>
      <c r="H118" s="299"/>
      <c r="I118" s="299"/>
      <c r="J118" s="299"/>
      <c r="K118" s="299"/>
      <c r="L118" s="299"/>
      <c r="M118" s="299"/>
      <c r="N118" s="300"/>
      <c r="O118" s="299"/>
      <c r="P118" s="299"/>
      <c r="Q118" s="299"/>
      <c r="R118" s="299"/>
      <c r="S118" s="299"/>
      <c r="T118" s="299"/>
      <c r="U118" s="299"/>
      <c r="V118" s="299"/>
      <c r="W118" s="299"/>
      <c r="X118" s="299"/>
      <c r="Y118" s="299"/>
      <c r="Z118" s="299"/>
      <c r="AA118" s="299"/>
      <c r="AB118" s="299"/>
      <c r="AC118" s="299"/>
      <c r="AD118" s="299"/>
      <c r="AE118" s="299"/>
      <c r="AF118" s="299"/>
      <c r="AG118" s="299"/>
      <c r="AH118" s="299"/>
      <c r="AI118" s="299"/>
      <c r="AJ118" s="299"/>
      <c r="AK118" s="299"/>
      <c r="AL118" s="299"/>
      <c r="AM118" s="299"/>
      <c r="AN118" s="299"/>
      <c r="AO118" s="299"/>
      <c r="AP118" s="299"/>
      <c r="AQ118" s="299"/>
      <c r="AR118" s="299"/>
      <c r="AS118" s="299"/>
      <c r="AT118" s="299"/>
      <c r="AU118" s="299"/>
      <c r="AV118" s="299"/>
      <c r="AW118" s="299"/>
      <c r="AX118" s="299"/>
      <c r="AY118" s="299"/>
      <c r="AZ118" s="299"/>
      <c r="BA118" s="299"/>
      <c r="BB118" s="299"/>
      <c r="BC118" s="299"/>
      <c r="BD118" s="299"/>
      <c r="BE118" s="299"/>
      <c r="BF118" s="299"/>
      <c r="BG118" s="299"/>
      <c r="BH118" s="299"/>
      <c r="BI118" s="299"/>
      <c r="BJ118" s="299"/>
      <c r="BK118" s="299"/>
      <c r="BL118" s="299"/>
      <c r="BM118" s="299"/>
      <c r="BN118" s="299"/>
      <c r="BO118" s="299"/>
      <c r="BP118" s="299"/>
      <c r="BQ118" s="299"/>
      <c r="BR118" s="299"/>
      <c r="BS118" s="299"/>
      <c r="BT118" s="299"/>
      <c r="BU118" s="299"/>
      <c r="BV118" s="299"/>
      <c r="BW118" s="299"/>
      <c r="BX118" s="299"/>
      <c r="BY118" s="299"/>
      <c r="BZ118" s="299"/>
      <c r="CA118" s="299"/>
      <c r="CB118" s="299"/>
      <c r="CC118" s="299"/>
      <c r="CD118" s="299"/>
      <c r="CE118" s="299"/>
      <c r="CF118" s="299"/>
      <c r="CG118" s="299"/>
      <c r="CH118" s="299"/>
      <c r="CI118" s="299"/>
      <c r="CJ118" s="299"/>
      <c r="CK118" s="299"/>
      <c r="CL118" s="299"/>
      <c r="CM118" s="299"/>
      <c r="CN118" s="299"/>
      <c r="CO118" s="299"/>
      <c r="CP118" s="299"/>
      <c r="CQ118" s="299"/>
      <c r="CR118" s="299"/>
      <c r="CS118" s="299"/>
      <c r="CT118" s="299"/>
      <c r="CU118" s="299"/>
      <c r="CV118" s="299"/>
      <c r="CW118" s="299"/>
      <c r="CX118" s="299"/>
      <c r="CY118" s="299"/>
      <c r="CZ118" s="299"/>
      <c r="DA118" s="299"/>
      <c r="DB118" s="299"/>
      <c r="DC118" s="299"/>
      <c r="DD118" s="299"/>
      <c r="DE118" s="299"/>
      <c r="DF118" s="299"/>
      <c r="DG118" s="299"/>
      <c r="DH118" s="299"/>
      <c r="DI118" s="299"/>
      <c r="DJ118" s="299"/>
      <c r="DK118" s="299"/>
      <c r="DL118" s="299"/>
      <c r="DM118" s="299"/>
      <c r="DN118" s="299"/>
      <c r="DO118" s="299"/>
      <c r="DP118" s="299"/>
      <c r="DQ118" s="299"/>
      <c r="DR118" s="299"/>
      <c r="DS118" s="299"/>
      <c r="DT118" s="299"/>
      <c r="DU118" s="299"/>
      <c r="DV118" s="299"/>
      <c r="DW118" s="299"/>
      <c r="DX118" s="299"/>
      <c r="DY118" s="299"/>
      <c r="DZ118" s="299"/>
      <c r="EA118" s="299"/>
      <c r="EB118" s="299"/>
      <c r="EC118" s="299"/>
      <c r="ED118" s="299"/>
      <c r="EE118" s="299"/>
      <c r="EF118" s="299"/>
      <c r="EG118" s="299"/>
      <c r="EH118" s="299"/>
      <c r="EI118" s="299"/>
      <c r="EJ118" s="299"/>
      <c r="EK118" s="299"/>
      <c r="EL118" s="299"/>
      <c r="EM118" s="299"/>
      <c r="EN118" s="299"/>
      <c r="EO118" s="299"/>
      <c r="EP118" s="299"/>
      <c r="EQ118" s="299"/>
      <c r="ER118" s="299"/>
      <c r="ES118" s="299"/>
      <c r="ET118" s="299"/>
      <c r="EU118" s="299"/>
      <c r="EV118" s="299"/>
      <c r="EW118" s="299"/>
      <c r="EX118" s="299"/>
      <c r="EY118" s="299"/>
      <c r="EZ118" s="299"/>
      <c r="FA118" s="299"/>
      <c r="FB118" s="299"/>
      <c r="FC118" s="299"/>
      <c r="FD118" s="299"/>
      <c r="FE118" s="299"/>
      <c r="FF118" s="299"/>
      <c r="FG118" s="299"/>
      <c r="FH118" s="299"/>
      <c r="FI118" s="299"/>
      <c r="FJ118" s="299"/>
      <c r="FK118" s="299"/>
      <c r="FL118" s="299"/>
      <c r="FM118" s="299"/>
      <c r="FN118" s="299"/>
      <c r="FO118" s="299"/>
      <c r="FP118" s="299"/>
      <c r="FQ118" s="299"/>
      <c r="FR118" s="299"/>
      <c r="FS118" s="299"/>
      <c r="FT118" s="299"/>
      <c r="FU118" s="299"/>
      <c r="FV118" s="299"/>
      <c r="FW118" s="299"/>
      <c r="FX118" s="299"/>
      <c r="FY118" s="299"/>
      <c r="FZ118" s="299"/>
      <c r="GA118" s="299"/>
      <c r="GB118" s="299"/>
      <c r="GC118" s="299"/>
      <c r="GD118" s="299"/>
      <c r="GE118" s="299"/>
      <c r="GF118" s="299"/>
      <c r="GG118" s="299"/>
      <c r="GH118" s="299"/>
      <c r="GI118" s="299"/>
      <c r="GJ118" s="299"/>
      <c r="GK118" s="299"/>
      <c r="GL118" s="299"/>
      <c r="GM118" s="299"/>
      <c r="GN118" s="299"/>
      <c r="GO118" s="299"/>
      <c r="GP118" s="299"/>
      <c r="GQ118" s="299"/>
      <c r="GR118" s="299"/>
      <c r="GS118" s="299"/>
      <c r="GT118" s="299"/>
      <c r="GU118" s="299"/>
      <c r="GV118" s="299"/>
      <c r="GW118" s="299"/>
      <c r="GX118" s="299"/>
      <c r="GY118" s="299"/>
      <c r="GZ118" s="299"/>
      <c r="HA118" s="299"/>
      <c r="HB118" s="299"/>
      <c r="HC118" s="299"/>
      <c r="HD118" s="299"/>
      <c r="HE118" s="299"/>
      <c r="HF118" s="299"/>
      <c r="HG118" s="299"/>
      <c r="HH118" s="299"/>
      <c r="HI118" s="299"/>
      <c r="HJ118" s="299"/>
      <c r="HK118" s="299"/>
      <c r="HL118" s="299"/>
      <c r="HM118" s="299"/>
      <c r="HN118" s="299"/>
      <c r="HO118" s="299"/>
      <c r="HP118" s="299"/>
      <c r="HQ118" s="299"/>
      <c r="HR118" s="299"/>
      <c r="HS118" s="299"/>
      <c r="HT118" s="299"/>
      <c r="HU118" s="299"/>
      <c r="HV118" s="299"/>
      <c r="HW118" s="299"/>
      <c r="HX118" s="299"/>
      <c r="HY118" s="299"/>
      <c r="HZ118" s="299"/>
      <c r="IA118" s="299"/>
      <c r="IB118" s="299"/>
      <c r="IC118" s="299"/>
      <c r="ID118" s="299"/>
      <c r="IE118" s="299"/>
      <c r="IF118" s="299"/>
      <c r="IG118" s="299"/>
      <c r="IH118" s="299"/>
      <c r="II118" s="299"/>
      <c r="IJ118" s="299"/>
      <c r="IK118" s="299"/>
      <c r="IL118" s="299"/>
      <c r="IM118" s="299"/>
      <c r="IN118" s="299"/>
      <c r="IO118" s="299"/>
      <c r="IP118" s="299"/>
      <c r="IQ118" s="299"/>
      <c r="IR118" s="299"/>
      <c r="IS118" s="299"/>
      <c r="IT118" s="299"/>
      <c r="IU118" s="299"/>
      <c r="IV118" s="299"/>
    </row>
    <row r="119" s="298" customFormat="1" ht="26.25" customHeight="1" spans="1:256">
      <c r="A119" s="299"/>
      <c r="B119" s="299"/>
      <c r="C119" s="299"/>
      <c r="D119" s="299"/>
      <c r="E119" s="299"/>
      <c r="F119" s="299"/>
      <c r="G119" s="299"/>
      <c r="H119" s="299"/>
      <c r="I119" s="299"/>
      <c r="J119" s="299"/>
      <c r="K119" s="299"/>
      <c r="L119" s="299"/>
      <c r="M119" s="299"/>
      <c r="N119" s="300"/>
      <c r="O119" s="299"/>
      <c r="P119" s="299"/>
      <c r="Q119" s="299"/>
      <c r="R119" s="299"/>
      <c r="S119" s="299"/>
      <c r="T119" s="299"/>
      <c r="U119" s="299"/>
      <c r="V119" s="299"/>
      <c r="W119" s="299"/>
      <c r="X119" s="299"/>
      <c r="Y119" s="299"/>
      <c r="Z119" s="299"/>
      <c r="AA119" s="299"/>
      <c r="AB119" s="299"/>
      <c r="AC119" s="299"/>
      <c r="AD119" s="299"/>
      <c r="AE119" s="299"/>
      <c r="AF119" s="299"/>
      <c r="AG119" s="299"/>
      <c r="AH119" s="299"/>
      <c r="AI119" s="299"/>
      <c r="AJ119" s="299"/>
      <c r="AK119" s="299"/>
      <c r="AL119" s="299"/>
      <c r="AM119" s="299"/>
      <c r="AN119" s="299"/>
      <c r="AO119" s="299"/>
      <c r="AP119" s="299"/>
      <c r="AQ119" s="299"/>
      <c r="AR119" s="299"/>
      <c r="AS119" s="299"/>
      <c r="AT119" s="299"/>
      <c r="AU119" s="299"/>
      <c r="AV119" s="299"/>
      <c r="AW119" s="299"/>
      <c r="AX119" s="299"/>
      <c r="AY119" s="299"/>
      <c r="AZ119" s="299"/>
      <c r="BA119" s="299"/>
      <c r="BB119" s="299"/>
      <c r="BC119" s="299"/>
      <c r="BD119" s="299"/>
      <c r="BE119" s="299"/>
      <c r="BF119" s="299"/>
      <c r="BG119" s="299"/>
      <c r="BH119" s="299"/>
      <c r="BI119" s="299"/>
      <c r="BJ119" s="299"/>
      <c r="BK119" s="299"/>
      <c r="BL119" s="299"/>
      <c r="BM119" s="299"/>
      <c r="BN119" s="299"/>
      <c r="BO119" s="299"/>
      <c r="BP119" s="299"/>
      <c r="BQ119" s="299"/>
      <c r="BR119" s="299"/>
      <c r="BS119" s="299"/>
      <c r="BT119" s="299"/>
      <c r="BU119" s="299"/>
      <c r="BV119" s="299"/>
      <c r="BW119" s="299"/>
      <c r="BX119" s="299"/>
      <c r="BY119" s="299"/>
      <c r="BZ119" s="299"/>
      <c r="CA119" s="299"/>
      <c r="CB119" s="299"/>
      <c r="CC119" s="299"/>
      <c r="CD119" s="299"/>
      <c r="CE119" s="299"/>
      <c r="CF119" s="299"/>
      <c r="CG119" s="299"/>
      <c r="CH119" s="299"/>
      <c r="CI119" s="299"/>
      <c r="CJ119" s="299"/>
      <c r="CK119" s="299"/>
      <c r="CL119" s="299"/>
      <c r="CM119" s="299"/>
      <c r="CN119" s="299"/>
      <c r="CO119" s="299"/>
      <c r="CP119" s="299"/>
      <c r="CQ119" s="299"/>
      <c r="CR119" s="299"/>
      <c r="CS119" s="299"/>
      <c r="CT119" s="299"/>
      <c r="CU119" s="299"/>
      <c r="CV119" s="299"/>
      <c r="CW119" s="299"/>
      <c r="CX119" s="299"/>
      <c r="CY119" s="299"/>
      <c r="CZ119" s="299"/>
      <c r="DA119" s="299"/>
      <c r="DB119" s="299"/>
      <c r="DC119" s="299"/>
      <c r="DD119" s="299"/>
      <c r="DE119" s="299"/>
      <c r="DF119" s="299"/>
      <c r="DG119" s="299"/>
      <c r="DH119" s="299"/>
      <c r="DI119" s="299"/>
      <c r="DJ119" s="299"/>
      <c r="DK119" s="299"/>
      <c r="DL119" s="299"/>
      <c r="DM119" s="299"/>
      <c r="DN119" s="299"/>
      <c r="DO119" s="299"/>
      <c r="DP119" s="299"/>
      <c r="DQ119" s="299"/>
      <c r="DR119" s="299"/>
      <c r="DS119" s="299"/>
      <c r="DT119" s="299"/>
      <c r="DU119" s="299"/>
      <c r="DV119" s="299"/>
      <c r="DW119" s="299"/>
      <c r="DX119" s="299"/>
      <c r="DY119" s="299"/>
      <c r="DZ119" s="299"/>
      <c r="EA119" s="299"/>
      <c r="EB119" s="299"/>
      <c r="EC119" s="299"/>
      <c r="ED119" s="299"/>
      <c r="EE119" s="299"/>
      <c r="EF119" s="299"/>
      <c r="EG119" s="299"/>
      <c r="EH119" s="299"/>
      <c r="EI119" s="299"/>
      <c r="EJ119" s="299"/>
      <c r="EK119" s="299"/>
      <c r="EL119" s="299"/>
      <c r="EM119" s="299"/>
      <c r="EN119" s="299"/>
      <c r="EO119" s="299"/>
      <c r="EP119" s="299"/>
      <c r="EQ119" s="299"/>
      <c r="ER119" s="299"/>
      <c r="ES119" s="299"/>
      <c r="ET119" s="299"/>
      <c r="EU119" s="299"/>
      <c r="EV119" s="299"/>
      <c r="EW119" s="299"/>
      <c r="EX119" s="299"/>
      <c r="EY119" s="299"/>
      <c r="EZ119" s="299"/>
      <c r="FA119" s="299"/>
      <c r="FB119" s="299"/>
      <c r="FC119" s="299"/>
      <c r="FD119" s="299"/>
      <c r="FE119" s="299"/>
      <c r="FF119" s="299"/>
      <c r="FG119" s="299"/>
      <c r="FH119" s="299"/>
      <c r="FI119" s="299"/>
      <c r="FJ119" s="299"/>
      <c r="FK119" s="299"/>
      <c r="FL119" s="299"/>
      <c r="FM119" s="299"/>
      <c r="FN119" s="299"/>
      <c r="FO119" s="299"/>
      <c r="FP119" s="299"/>
      <c r="FQ119" s="299"/>
      <c r="FR119" s="299"/>
      <c r="FS119" s="299"/>
      <c r="FT119" s="299"/>
      <c r="FU119" s="299"/>
      <c r="FV119" s="299"/>
      <c r="FW119" s="299"/>
      <c r="FX119" s="299"/>
      <c r="FY119" s="299"/>
      <c r="FZ119" s="299"/>
      <c r="GA119" s="299"/>
      <c r="GB119" s="299"/>
      <c r="GC119" s="299"/>
      <c r="GD119" s="299"/>
      <c r="GE119" s="299"/>
      <c r="GF119" s="299"/>
      <c r="GG119" s="299"/>
      <c r="GH119" s="299"/>
      <c r="GI119" s="299"/>
      <c r="GJ119" s="299"/>
      <c r="GK119" s="299"/>
      <c r="GL119" s="299"/>
      <c r="GM119" s="299"/>
      <c r="GN119" s="299"/>
      <c r="GO119" s="299"/>
      <c r="GP119" s="299"/>
      <c r="GQ119" s="299"/>
      <c r="GR119" s="299"/>
      <c r="GS119" s="299"/>
      <c r="GT119" s="299"/>
      <c r="GU119" s="299"/>
      <c r="GV119" s="299"/>
      <c r="GW119" s="299"/>
      <c r="GX119" s="299"/>
      <c r="GY119" s="299"/>
      <c r="GZ119" s="299"/>
      <c r="HA119" s="299"/>
      <c r="HB119" s="299"/>
      <c r="HC119" s="299"/>
      <c r="HD119" s="299"/>
      <c r="HE119" s="299"/>
      <c r="HF119" s="299"/>
      <c r="HG119" s="299"/>
      <c r="HH119" s="299"/>
      <c r="HI119" s="299"/>
      <c r="HJ119" s="299"/>
      <c r="HK119" s="299"/>
      <c r="HL119" s="299"/>
      <c r="HM119" s="299"/>
      <c r="HN119" s="299"/>
      <c r="HO119" s="299"/>
      <c r="HP119" s="299"/>
      <c r="HQ119" s="299"/>
      <c r="HR119" s="299"/>
      <c r="HS119" s="299"/>
      <c r="HT119" s="299"/>
      <c r="HU119" s="299"/>
      <c r="HV119" s="299"/>
      <c r="HW119" s="299"/>
      <c r="HX119" s="299"/>
      <c r="HY119" s="299"/>
      <c r="HZ119" s="299"/>
      <c r="IA119" s="299"/>
      <c r="IB119" s="299"/>
      <c r="IC119" s="299"/>
      <c r="ID119" s="299"/>
      <c r="IE119" s="299"/>
      <c r="IF119" s="299"/>
      <c r="IG119" s="299"/>
      <c r="IH119" s="299"/>
      <c r="II119" s="299"/>
      <c r="IJ119" s="299"/>
      <c r="IK119" s="299"/>
      <c r="IL119" s="299"/>
      <c r="IM119" s="299"/>
      <c r="IN119" s="299"/>
      <c r="IO119" s="299"/>
      <c r="IP119" s="299"/>
      <c r="IQ119" s="299"/>
      <c r="IR119" s="299"/>
      <c r="IS119" s="299"/>
      <c r="IT119" s="299"/>
      <c r="IU119" s="299"/>
      <c r="IV119" s="299"/>
    </row>
    <row r="120" s="298" customFormat="1" ht="26.25" customHeight="1" spans="1:256">
      <c r="A120" s="299"/>
      <c r="B120" s="299"/>
      <c r="C120" s="299"/>
      <c r="D120" s="299"/>
      <c r="E120" s="299"/>
      <c r="F120" s="299"/>
      <c r="G120" s="299"/>
      <c r="H120" s="299"/>
      <c r="I120" s="299"/>
      <c r="J120" s="299"/>
      <c r="K120" s="299"/>
      <c r="L120" s="299"/>
      <c r="M120" s="299"/>
      <c r="N120" s="300"/>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299"/>
      <c r="AY120" s="299"/>
      <c r="AZ120" s="299"/>
      <c r="BA120" s="299"/>
      <c r="BB120" s="299"/>
      <c r="BC120" s="299"/>
      <c r="BD120" s="299"/>
      <c r="BE120" s="299"/>
      <c r="BF120" s="299"/>
      <c r="BG120" s="299"/>
      <c r="BH120" s="299"/>
      <c r="BI120" s="299"/>
      <c r="BJ120" s="299"/>
      <c r="BK120" s="299"/>
      <c r="BL120" s="299"/>
      <c r="BM120" s="299"/>
      <c r="BN120" s="299"/>
      <c r="BO120" s="299"/>
      <c r="BP120" s="299"/>
      <c r="BQ120" s="299"/>
      <c r="BR120" s="299"/>
      <c r="BS120" s="299"/>
      <c r="BT120" s="299"/>
      <c r="BU120" s="299"/>
      <c r="BV120" s="299"/>
      <c r="BW120" s="299"/>
      <c r="BX120" s="299"/>
      <c r="BY120" s="299"/>
      <c r="BZ120" s="299"/>
      <c r="CA120" s="299"/>
      <c r="CB120" s="299"/>
      <c r="CC120" s="299"/>
      <c r="CD120" s="299"/>
      <c r="CE120" s="299"/>
      <c r="CF120" s="299"/>
      <c r="CG120" s="299"/>
      <c r="CH120" s="299"/>
      <c r="CI120" s="299"/>
      <c r="CJ120" s="299"/>
      <c r="CK120" s="299"/>
      <c r="CL120" s="299"/>
      <c r="CM120" s="299"/>
      <c r="CN120" s="299"/>
      <c r="CO120" s="299"/>
      <c r="CP120" s="299"/>
      <c r="CQ120" s="299"/>
      <c r="CR120" s="299"/>
      <c r="CS120" s="299"/>
      <c r="CT120" s="299"/>
      <c r="CU120" s="299"/>
      <c r="CV120" s="299"/>
      <c r="CW120" s="299"/>
      <c r="CX120" s="299"/>
      <c r="CY120" s="299"/>
      <c r="CZ120" s="299"/>
      <c r="DA120" s="299"/>
      <c r="DB120" s="299"/>
      <c r="DC120" s="299"/>
      <c r="DD120" s="299"/>
      <c r="DE120" s="299"/>
      <c r="DF120" s="299"/>
      <c r="DG120" s="299"/>
      <c r="DH120" s="299"/>
      <c r="DI120" s="299"/>
      <c r="DJ120" s="299"/>
      <c r="DK120" s="299"/>
      <c r="DL120" s="299"/>
      <c r="DM120" s="299"/>
      <c r="DN120" s="299"/>
      <c r="DO120" s="299"/>
      <c r="DP120" s="299"/>
      <c r="DQ120" s="299"/>
      <c r="DR120" s="299"/>
      <c r="DS120" s="299"/>
      <c r="DT120" s="299"/>
      <c r="DU120" s="299"/>
      <c r="DV120" s="299"/>
      <c r="DW120" s="299"/>
      <c r="DX120" s="299"/>
      <c r="DY120" s="299"/>
      <c r="DZ120" s="299"/>
      <c r="EA120" s="299"/>
      <c r="EB120" s="299"/>
      <c r="EC120" s="299"/>
      <c r="ED120" s="299"/>
      <c r="EE120" s="299"/>
      <c r="EF120" s="299"/>
      <c r="EG120" s="299"/>
      <c r="EH120" s="299"/>
      <c r="EI120" s="299"/>
      <c r="EJ120" s="299"/>
      <c r="EK120" s="299"/>
      <c r="EL120" s="299"/>
      <c r="EM120" s="299"/>
      <c r="EN120" s="299"/>
      <c r="EO120" s="299"/>
      <c r="EP120" s="299"/>
      <c r="EQ120" s="299"/>
      <c r="ER120" s="299"/>
      <c r="ES120" s="299"/>
      <c r="ET120" s="299"/>
      <c r="EU120" s="299"/>
      <c r="EV120" s="299"/>
      <c r="EW120" s="299"/>
      <c r="EX120" s="299"/>
      <c r="EY120" s="299"/>
      <c r="EZ120" s="299"/>
      <c r="FA120" s="299"/>
      <c r="FB120" s="299"/>
      <c r="FC120" s="299"/>
      <c r="FD120" s="299"/>
      <c r="FE120" s="299"/>
      <c r="FF120" s="299"/>
      <c r="FG120" s="299"/>
      <c r="FH120" s="299"/>
      <c r="FI120" s="299"/>
      <c r="FJ120" s="299"/>
      <c r="FK120" s="299"/>
      <c r="FL120" s="299"/>
      <c r="FM120" s="299"/>
      <c r="FN120" s="299"/>
      <c r="FO120" s="299"/>
      <c r="FP120" s="299"/>
      <c r="FQ120" s="299"/>
      <c r="FR120" s="299"/>
      <c r="FS120" s="299"/>
      <c r="FT120" s="299"/>
      <c r="FU120" s="299"/>
      <c r="FV120" s="299"/>
      <c r="FW120" s="299"/>
      <c r="FX120" s="299"/>
      <c r="FY120" s="299"/>
      <c r="FZ120" s="299"/>
      <c r="GA120" s="299"/>
      <c r="GB120" s="299"/>
      <c r="GC120" s="299"/>
      <c r="GD120" s="299"/>
      <c r="GE120" s="299"/>
      <c r="GF120" s="299"/>
      <c r="GG120" s="299"/>
      <c r="GH120" s="299"/>
      <c r="GI120" s="299"/>
      <c r="GJ120" s="299"/>
      <c r="GK120" s="299"/>
      <c r="GL120" s="299"/>
      <c r="GM120" s="299"/>
      <c r="GN120" s="299"/>
      <c r="GO120" s="299"/>
      <c r="GP120" s="299"/>
      <c r="GQ120" s="299"/>
      <c r="GR120" s="299"/>
      <c r="GS120" s="299"/>
      <c r="GT120" s="299"/>
      <c r="GU120" s="299"/>
      <c r="GV120" s="299"/>
      <c r="GW120" s="299"/>
      <c r="GX120" s="299"/>
      <c r="GY120" s="299"/>
      <c r="GZ120" s="299"/>
      <c r="HA120" s="299"/>
      <c r="HB120" s="299"/>
      <c r="HC120" s="299"/>
      <c r="HD120" s="299"/>
      <c r="HE120" s="299"/>
      <c r="HF120" s="299"/>
      <c r="HG120" s="299"/>
      <c r="HH120" s="299"/>
      <c r="HI120" s="299"/>
      <c r="HJ120" s="299"/>
      <c r="HK120" s="299"/>
      <c r="HL120" s="299"/>
      <c r="HM120" s="299"/>
      <c r="HN120" s="299"/>
      <c r="HO120" s="299"/>
      <c r="HP120" s="299"/>
      <c r="HQ120" s="299"/>
      <c r="HR120" s="299"/>
      <c r="HS120" s="299"/>
      <c r="HT120" s="299"/>
      <c r="HU120" s="299"/>
      <c r="HV120" s="299"/>
      <c r="HW120" s="299"/>
      <c r="HX120" s="299"/>
      <c r="HY120" s="299"/>
      <c r="HZ120" s="299"/>
      <c r="IA120" s="299"/>
      <c r="IB120" s="299"/>
      <c r="IC120" s="299"/>
      <c r="ID120" s="299"/>
      <c r="IE120" s="299"/>
      <c r="IF120" s="299"/>
      <c r="IG120" s="299"/>
      <c r="IH120" s="299"/>
      <c r="II120" s="299"/>
      <c r="IJ120" s="299"/>
      <c r="IK120" s="299"/>
      <c r="IL120" s="299"/>
      <c r="IM120" s="299"/>
      <c r="IN120" s="299"/>
      <c r="IO120" s="299"/>
      <c r="IP120" s="299"/>
      <c r="IQ120" s="299"/>
      <c r="IR120" s="299"/>
      <c r="IS120" s="299"/>
      <c r="IT120" s="299"/>
      <c r="IU120" s="299"/>
      <c r="IV120" s="299"/>
    </row>
    <row r="121" s="298" customFormat="1" ht="26.25" customHeight="1" spans="1:256">
      <c r="A121" s="299"/>
      <c r="B121" s="299"/>
      <c r="C121" s="299"/>
      <c r="D121" s="299"/>
      <c r="E121" s="299"/>
      <c r="F121" s="299"/>
      <c r="G121" s="299"/>
      <c r="H121" s="299"/>
      <c r="I121" s="299"/>
      <c r="J121" s="299"/>
      <c r="K121" s="299"/>
      <c r="L121" s="299"/>
      <c r="M121" s="299"/>
      <c r="N121" s="300"/>
      <c r="O121" s="299"/>
      <c r="P121" s="299"/>
      <c r="Q121" s="299"/>
      <c r="R121" s="299"/>
      <c r="S121" s="299"/>
      <c r="T121" s="299"/>
      <c r="U121" s="299"/>
      <c r="V121" s="299"/>
      <c r="W121" s="299"/>
      <c r="X121" s="299"/>
      <c r="Y121" s="299"/>
      <c r="Z121" s="299"/>
      <c r="AA121" s="299"/>
      <c r="AB121" s="299"/>
      <c r="AC121" s="299"/>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99"/>
      <c r="BU121" s="299"/>
      <c r="BV121" s="299"/>
      <c r="BW121" s="299"/>
      <c r="BX121" s="299"/>
      <c r="BY121" s="299"/>
      <c r="BZ121" s="299"/>
      <c r="CA121" s="299"/>
      <c r="CB121" s="299"/>
      <c r="CC121" s="299"/>
      <c r="CD121" s="299"/>
      <c r="CE121" s="299"/>
      <c r="CF121" s="299"/>
      <c r="CG121" s="299"/>
      <c r="CH121" s="299"/>
      <c r="CI121" s="299"/>
      <c r="CJ121" s="299"/>
      <c r="CK121" s="299"/>
      <c r="CL121" s="299"/>
      <c r="CM121" s="299"/>
      <c r="CN121" s="299"/>
      <c r="CO121" s="299"/>
      <c r="CP121" s="299"/>
      <c r="CQ121" s="299"/>
      <c r="CR121" s="299"/>
      <c r="CS121" s="299"/>
      <c r="CT121" s="299"/>
      <c r="CU121" s="299"/>
      <c r="CV121" s="299"/>
      <c r="CW121" s="299"/>
      <c r="CX121" s="299"/>
      <c r="CY121" s="299"/>
      <c r="CZ121" s="299"/>
      <c r="DA121" s="299"/>
      <c r="DB121" s="299"/>
      <c r="DC121" s="299"/>
      <c r="DD121" s="299"/>
      <c r="DE121" s="299"/>
      <c r="DF121" s="299"/>
      <c r="DG121" s="299"/>
      <c r="DH121" s="299"/>
      <c r="DI121" s="299"/>
      <c r="DJ121" s="299"/>
      <c r="DK121" s="299"/>
      <c r="DL121" s="299"/>
      <c r="DM121" s="299"/>
      <c r="DN121" s="299"/>
      <c r="DO121" s="299"/>
      <c r="DP121" s="299"/>
      <c r="DQ121" s="299"/>
      <c r="DR121" s="299"/>
      <c r="DS121" s="299"/>
      <c r="DT121" s="299"/>
      <c r="DU121" s="299"/>
      <c r="DV121" s="299"/>
      <c r="DW121" s="299"/>
      <c r="DX121" s="299"/>
      <c r="DY121" s="299"/>
      <c r="DZ121" s="299"/>
      <c r="EA121" s="299"/>
      <c r="EB121" s="299"/>
      <c r="EC121" s="299"/>
      <c r="ED121" s="299"/>
      <c r="EE121" s="299"/>
      <c r="EF121" s="299"/>
      <c r="EG121" s="299"/>
      <c r="EH121" s="299"/>
      <c r="EI121" s="299"/>
      <c r="EJ121" s="299"/>
      <c r="EK121" s="299"/>
      <c r="EL121" s="299"/>
      <c r="EM121" s="299"/>
      <c r="EN121" s="299"/>
      <c r="EO121" s="299"/>
      <c r="EP121" s="299"/>
      <c r="EQ121" s="299"/>
      <c r="ER121" s="299"/>
      <c r="ES121" s="299"/>
      <c r="ET121" s="299"/>
      <c r="EU121" s="299"/>
      <c r="EV121" s="299"/>
      <c r="EW121" s="299"/>
      <c r="EX121" s="299"/>
      <c r="EY121" s="299"/>
      <c r="EZ121" s="299"/>
      <c r="FA121" s="299"/>
      <c r="FB121" s="299"/>
      <c r="FC121" s="299"/>
      <c r="FD121" s="299"/>
      <c r="FE121" s="299"/>
      <c r="FF121" s="299"/>
      <c r="FG121" s="299"/>
      <c r="FH121" s="299"/>
      <c r="FI121" s="299"/>
      <c r="FJ121" s="299"/>
      <c r="FK121" s="299"/>
      <c r="FL121" s="299"/>
      <c r="FM121" s="299"/>
      <c r="FN121" s="299"/>
      <c r="FO121" s="299"/>
      <c r="FP121" s="299"/>
      <c r="FQ121" s="299"/>
      <c r="FR121" s="299"/>
      <c r="FS121" s="299"/>
      <c r="FT121" s="299"/>
      <c r="FU121" s="299"/>
      <c r="FV121" s="299"/>
      <c r="FW121" s="299"/>
      <c r="FX121" s="299"/>
      <c r="FY121" s="299"/>
      <c r="FZ121" s="299"/>
      <c r="GA121" s="299"/>
      <c r="GB121" s="299"/>
      <c r="GC121" s="299"/>
      <c r="GD121" s="299"/>
      <c r="GE121" s="299"/>
      <c r="GF121" s="299"/>
      <c r="GG121" s="299"/>
      <c r="GH121" s="299"/>
      <c r="GI121" s="299"/>
      <c r="GJ121" s="299"/>
      <c r="GK121" s="299"/>
      <c r="GL121" s="299"/>
      <c r="GM121" s="299"/>
      <c r="GN121" s="299"/>
      <c r="GO121" s="299"/>
      <c r="GP121" s="299"/>
      <c r="GQ121" s="299"/>
      <c r="GR121" s="299"/>
      <c r="GS121" s="299"/>
      <c r="GT121" s="299"/>
      <c r="GU121" s="299"/>
      <c r="GV121" s="299"/>
      <c r="GW121" s="299"/>
      <c r="GX121" s="299"/>
      <c r="GY121" s="299"/>
      <c r="GZ121" s="299"/>
      <c r="HA121" s="299"/>
      <c r="HB121" s="299"/>
      <c r="HC121" s="299"/>
      <c r="HD121" s="299"/>
      <c r="HE121" s="299"/>
      <c r="HF121" s="299"/>
      <c r="HG121" s="299"/>
      <c r="HH121" s="299"/>
      <c r="HI121" s="299"/>
      <c r="HJ121" s="299"/>
      <c r="HK121" s="299"/>
      <c r="HL121" s="299"/>
      <c r="HM121" s="299"/>
      <c r="HN121" s="299"/>
      <c r="HO121" s="299"/>
      <c r="HP121" s="299"/>
      <c r="HQ121" s="299"/>
      <c r="HR121" s="299"/>
      <c r="HS121" s="299"/>
      <c r="HT121" s="299"/>
      <c r="HU121" s="299"/>
      <c r="HV121" s="299"/>
      <c r="HW121" s="299"/>
      <c r="HX121" s="299"/>
      <c r="HY121" s="299"/>
      <c r="HZ121" s="299"/>
      <c r="IA121" s="299"/>
      <c r="IB121" s="299"/>
      <c r="IC121" s="299"/>
      <c r="ID121" s="299"/>
      <c r="IE121" s="299"/>
      <c r="IF121" s="299"/>
      <c r="IG121" s="299"/>
      <c r="IH121" s="299"/>
      <c r="II121" s="299"/>
      <c r="IJ121" s="299"/>
      <c r="IK121" s="299"/>
      <c r="IL121" s="299"/>
      <c r="IM121" s="299"/>
      <c r="IN121" s="299"/>
      <c r="IO121" s="299"/>
      <c r="IP121" s="299"/>
      <c r="IQ121" s="299"/>
      <c r="IR121" s="299"/>
      <c r="IS121" s="299"/>
      <c r="IT121" s="299"/>
      <c r="IU121" s="299"/>
      <c r="IV121" s="299"/>
    </row>
    <row r="122" s="298" customFormat="1" ht="26.25" customHeight="1" spans="1:256">
      <c r="A122" s="299"/>
      <c r="B122" s="299"/>
      <c r="C122" s="299"/>
      <c r="D122" s="299"/>
      <c r="E122" s="299"/>
      <c r="F122" s="299"/>
      <c r="G122" s="299"/>
      <c r="H122" s="299"/>
      <c r="I122" s="299"/>
      <c r="J122" s="299"/>
      <c r="K122" s="299"/>
      <c r="L122" s="299"/>
      <c r="M122" s="299"/>
      <c r="N122" s="300"/>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299"/>
      <c r="AY122" s="299"/>
      <c r="AZ122" s="299"/>
      <c r="BA122" s="299"/>
      <c r="BB122" s="299"/>
      <c r="BC122" s="299"/>
      <c r="BD122" s="299"/>
      <c r="BE122" s="299"/>
      <c r="BF122" s="299"/>
      <c r="BG122" s="299"/>
      <c r="BH122" s="299"/>
      <c r="BI122" s="299"/>
      <c r="BJ122" s="299"/>
      <c r="BK122" s="299"/>
      <c r="BL122" s="299"/>
      <c r="BM122" s="299"/>
      <c r="BN122" s="299"/>
      <c r="BO122" s="299"/>
      <c r="BP122" s="299"/>
      <c r="BQ122" s="299"/>
      <c r="BR122" s="299"/>
      <c r="BS122" s="299"/>
      <c r="BT122" s="299"/>
      <c r="BU122" s="299"/>
      <c r="BV122" s="299"/>
      <c r="BW122" s="299"/>
      <c r="BX122" s="299"/>
      <c r="BY122" s="299"/>
      <c r="BZ122" s="299"/>
      <c r="CA122" s="299"/>
      <c r="CB122" s="299"/>
      <c r="CC122" s="299"/>
      <c r="CD122" s="299"/>
      <c r="CE122" s="299"/>
      <c r="CF122" s="299"/>
      <c r="CG122" s="299"/>
      <c r="CH122" s="299"/>
      <c r="CI122" s="299"/>
      <c r="CJ122" s="299"/>
      <c r="CK122" s="299"/>
      <c r="CL122" s="299"/>
      <c r="CM122" s="299"/>
      <c r="CN122" s="299"/>
      <c r="CO122" s="299"/>
      <c r="CP122" s="299"/>
      <c r="CQ122" s="299"/>
      <c r="CR122" s="299"/>
      <c r="CS122" s="299"/>
      <c r="CT122" s="299"/>
      <c r="CU122" s="299"/>
      <c r="CV122" s="299"/>
      <c r="CW122" s="299"/>
      <c r="CX122" s="299"/>
      <c r="CY122" s="299"/>
      <c r="CZ122" s="299"/>
      <c r="DA122" s="299"/>
      <c r="DB122" s="299"/>
      <c r="DC122" s="299"/>
      <c r="DD122" s="299"/>
      <c r="DE122" s="299"/>
      <c r="DF122" s="299"/>
      <c r="DG122" s="299"/>
      <c r="DH122" s="299"/>
      <c r="DI122" s="299"/>
      <c r="DJ122" s="299"/>
      <c r="DK122" s="299"/>
      <c r="DL122" s="299"/>
      <c r="DM122" s="299"/>
      <c r="DN122" s="299"/>
      <c r="DO122" s="299"/>
      <c r="DP122" s="299"/>
      <c r="DQ122" s="299"/>
      <c r="DR122" s="299"/>
      <c r="DS122" s="299"/>
      <c r="DT122" s="299"/>
      <c r="DU122" s="299"/>
      <c r="DV122" s="299"/>
      <c r="DW122" s="299"/>
      <c r="DX122" s="299"/>
      <c r="DY122" s="299"/>
      <c r="DZ122" s="299"/>
      <c r="EA122" s="299"/>
      <c r="EB122" s="299"/>
      <c r="EC122" s="299"/>
      <c r="ED122" s="299"/>
      <c r="EE122" s="299"/>
      <c r="EF122" s="299"/>
      <c r="EG122" s="299"/>
      <c r="EH122" s="299"/>
      <c r="EI122" s="299"/>
      <c r="EJ122" s="299"/>
      <c r="EK122" s="299"/>
      <c r="EL122" s="299"/>
      <c r="EM122" s="299"/>
      <c r="EN122" s="299"/>
      <c r="EO122" s="299"/>
      <c r="EP122" s="299"/>
      <c r="EQ122" s="299"/>
      <c r="ER122" s="299"/>
      <c r="ES122" s="299"/>
      <c r="ET122" s="299"/>
      <c r="EU122" s="299"/>
      <c r="EV122" s="299"/>
      <c r="EW122" s="299"/>
      <c r="EX122" s="299"/>
      <c r="EY122" s="299"/>
      <c r="EZ122" s="299"/>
      <c r="FA122" s="299"/>
      <c r="FB122" s="299"/>
      <c r="FC122" s="299"/>
      <c r="FD122" s="299"/>
      <c r="FE122" s="299"/>
      <c r="FF122" s="299"/>
      <c r="FG122" s="299"/>
      <c r="FH122" s="299"/>
      <c r="FI122" s="299"/>
      <c r="FJ122" s="299"/>
      <c r="FK122" s="299"/>
      <c r="FL122" s="299"/>
      <c r="FM122" s="299"/>
      <c r="FN122" s="299"/>
      <c r="FO122" s="299"/>
      <c r="FP122" s="299"/>
      <c r="FQ122" s="299"/>
      <c r="FR122" s="299"/>
      <c r="FS122" s="299"/>
      <c r="FT122" s="299"/>
      <c r="FU122" s="299"/>
      <c r="FV122" s="299"/>
      <c r="FW122" s="299"/>
      <c r="FX122" s="299"/>
      <c r="FY122" s="299"/>
      <c r="FZ122" s="299"/>
      <c r="GA122" s="299"/>
      <c r="GB122" s="299"/>
      <c r="GC122" s="299"/>
      <c r="GD122" s="299"/>
      <c r="GE122" s="299"/>
      <c r="GF122" s="299"/>
      <c r="GG122" s="299"/>
      <c r="GH122" s="299"/>
      <c r="GI122" s="299"/>
      <c r="GJ122" s="299"/>
      <c r="GK122" s="299"/>
      <c r="GL122" s="299"/>
      <c r="GM122" s="299"/>
      <c r="GN122" s="299"/>
      <c r="GO122" s="299"/>
      <c r="GP122" s="299"/>
      <c r="GQ122" s="299"/>
      <c r="GR122" s="299"/>
      <c r="GS122" s="299"/>
      <c r="GT122" s="299"/>
      <c r="GU122" s="299"/>
      <c r="GV122" s="299"/>
      <c r="GW122" s="299"/>
      <c r="GX122" s="299"/>
      <c r="GY122" s="299"/>
      <c r="GZ122" s="299"/>
      <c r="HA122" s="299"/>
      <c r="HB122" s="299"/>
      <c r="HC122" s="299"/>
      <c r="HD122" s="299"/>
      <c r="HE122" s="299"/>
      <c r="HF122" s="299"/>
      <c r="HG122" s="299"/>
      <c r="HH122" s="299"/>
      <c r="HI122" s="299"/>
      <c r="HJ122" s="299"/>
      <c r="HK122" s="299"/>
      <c r="HL122" s="299"/>
      <c r="HM122" s="299"/>
      <c r="HN122" s="299"/>
      <c r="HO122" s="299"/>
      <c r="HP122" s="299"/>
      <c r="HQ122" s="299"/>
      <c r="HR122" s="299"/>
      <c r="HS122" s="299"/>
      <c r="HT122" s="299"/>
      <c r="HU122" s="299"/>
      <c r="HV122" s="299"/>
      <c r="HW122" s="299"/>
      <c r="HX122" s="299"/>
      <c r="HY122" s="299"/>
      <c r="HZ122" s="299"/>
      <c r="IA122" s="299"/>
      <c r="IB122" s="299"/>
      <c r="IC122" s="299"/>
      <c r="ID122" s="299"/>
      <c r="IE122" s="299"/>
      <c r="IF122" s="299"/>
      <c r="IG122" s="299"/>
      <c r="IH122" s="299"/>
      <c r="II122" s="299"/>
      <c r="IJ122" s="299"/>
      <c r="IK122" s="299"/>
      <c r="IL122" s="299"/>
      <c r="IM122" s="299"/>
      <c r="IN122" s="299"/>
      <c r="IO122" s="299"/>
      <c r="IP122" s="299"/>
      <c r="IQ122" s="299"/>
      <c r="IR122" s="299"/>
      <c r="IS122" s="299"/>
      <c r="IT122" s="299"/>
      <c r="IU122" s="299"/>
      <c r="IV122" s="299"/>
    </row>
    <row r="123" s="298" customFormat="1" ht="26.25" customHeight="1" spans="1:256">
      <c r="A123" s="299"/>
      <c r="B123" s="299"/>
      <c r="C123" s="299"/>
      <c r="D123" s="299"/>
      <c r="E123" s="299"/>
      <c r="F123" s="299"/>
      <c r="G123" s="299"/>
      <c r="H123" s="299"/>
      <c r="I123" s="299"/>
      <c r="J123" s="299"/>
      <c r="K123" s="299"/>
      <c r="L123" s="299"/>
      <c r="M123" s="299"/>
      <c r="N123" s="300"/>
      <c r="O123" s="299"/>
      <c r="P123" s="299"/>
      <c r="Q123" s="299"/>
      <c r="R123" s="299"/>
      <c r="S123" s="299"/>
      <c r="T123" s="299"/>
      <c r="U123" s="299"/>
      <c r="V123" s="299"/>
      <c r="W123" s="299"/>
      <c r="X123" s="299"/>
      <c r="Y123" s="299"/>
      <c r="Z123" s="299"/>
      <c r="AA123" s="299"/>
      <c r="AB123" s="299"/>
      <c r="AC123" s="299"/>
      <c r="AD123" s="299"/>
      <c r="AE123" s="299"/>
      <c r="AF123" s="299"/>
      <c r="AG123" s="299"/>
      <c r="AH123" s="299"/>
      <c r="AI123" s="299"/>
      <c r="AJ123" s="299"/>
      <c r="AK123" s="299"/>
      <c r="AL123" s="299"/>
      <c r="AM123" s="299"/>
      <c r="AN123" s="299"/>
      <c r="AO123" s="299"/>
      <c r="AP123" s="299"/>
      <c r="AQ123" s="299"/>
      <c r="AR123" s="299"/>
      <c r="AS123" s="299"/>
      <c r="AT123" s="299"/>
      <c r="AU123" s="299"/>
      <c r="AV123" s="299"/>
      <c r="AW123" s="299"/>
      <c r="AX123" s="299"/>
      <c r="AY123" s="299"/>
      <c r="AZ123" s="299"/>
      <c r="BA123" s="299"/>
      <c r="BB123" s="299"/>
      <c r="BC123" s="299"/>
      <c r="BD123" s="299"/>
      <c r="BE123" s="299"/>
      <c r="BF123" s="299"/>
      <c r="BG123" s="299"/>
      <c r="BH123" s="299"/>
      <c r="BI123" s="299"/>
      <c r="BJ123" s="299"/>
      <c r="BK123" s="299"/>
      <c r="BL123" s="299"/>
      <c r="BM123" s="299"/>
      <c r="BN123" s="299"/>
      <c r="BO123" s="299"/>
      <c r="BP123" s="299"/>
      <c r="BQ123" s="299"/>
      <c r="BR123" s="299"/>
      <c r="BS123" s="299"/>
      <c r="BT123" s="299"/>
      <c r="BU123" s="299"/>
      <c r="BV123" s="299"/>
      <c r="BW123" s="299"/>
      <c r="BX123" s="299"/>
      <c r="BY123" s="299"/>
      <c r="BZ123" s="299"/>
      <c r="CA123" s="299"/>
      <c r="CB123" s="299"/>
      <c r="CC123" s="299"/>
      <c r="CD123" s="299"/>
      <c r="CE123" s="299"/>
      <c r="CF123" s="299"/>
      <c r="CG123" s="299"/>
      <c r="CH123" s="299"/>
      <c r="CI123" s="299"/>
      <c r="CJ123" s="299"/>
      <c r="CK123" s="299"/>
      <c r="CL123" s="299"/>
      <c r="CM123" s="299"/>
      <c r="CN123" s="299"/>
      <c r="CO123" s="299"/>
      <c r="CP123" s="299"/>
      <c r="CQ123" s="299"/>
      <c r="CR123" s="299"/>
      <c r="CS123" s="299"/>
      <c r="CT123" s="299"/>
      <c r="CU123" s="299"/>
      <c r="CV123" s="299"/>
      <c r="CW123" s="299"/>
      <c r="CX123" s="299"/>
      <c r="CY123" s="299"/>
      <c r="CZ123" s="299"/>
      <c r="DA123" s="299"/>
      <c r="DB123" s="299"/>
      <c r="DC123" s="299"/>
      <c r="DD123" s="299"/>
      <c r="DE123" s="299"/>
      <c r="DF123" s="299"/>
      <c r="DG123" s="299"/>
      <c r="DH123" s="299"/>
      <c r="DI123" s="299"/>
      <c r="DJ123" s="299"/>
      <c r="DK123" s="299"/>
      <c r="DL123" s="299"/>
      <c r="DM123" s="299"/>
      <c r="DN123" s="299"/>
      <c r="DO123" s="299"/>
      <c r="DP123" s="299"/>
      <c r="DQ123" s="299"/>
      <c r="DR123" s="299"/>
      <c r="DS123" s="299"/>
      <c r="DT123" s="299"/>
      <c r="DU123" s="299"/>
      <c r="DV123" s="299"/>
      <c r="DW123" s="299"/>
      <c r="DX123" s="299"/>
      <c r="DY123" s="299"/>
      <c r="DZ123" s="299"/>
      <c r="EA123" s="299"/>
      <c r="EB123" s="299"/>
      <c r="EC123" s="299"/>
      <c r="ED123" s="299"/>
      <c r="EE123" s="299"/>
      <c r="EF123" s="299"/>
      <c r="EG123" s="299"/>
      <c r="EH123" s="299"/>
      <c r="EI123" s="299"/>
      <c r="EJ123" s="299"/>
      <c r="EK123" s="299"/>
      <c r="EL123" s="299"/>
      <c r="EM123" s="299"/>
      <c r="EN123" s="299"/>
      <c r="EO123" s="299"/>
      <c r="EP123" s="299"/>
      <c r="EQ123" s="299"/>
      <c r="ER123" s="299"/>
      <c r="ES123" s="299"/>
      <c r="ET123" s="299"/>
      <c r="EU123" s="299"/>
      <c r="EV123" s="299"/>
      <c r="EW123" s="299"/>
      <c r="EX123" s="299"/>
      <c r="EY123" s="299"/>
      <c r="EZ123" s="299"/>
      <c r="FA123" s="299"/>
      <c r="FB123" s="299"/>
      <c r="FC123" s="299"/>
      <c r="FD123" s="299"/>
      <c r="FE123" s="299"/>
      <c r="FF123" s="299"/>
      <c r="FG123" s="299"/>
      <c r="FH123" s="299"/>
      <c r="FI123" s="299"/>
      <c r="FJ123" s="299"/>
      <c r="FK123" s="299"/>
      <c r="FL123" s="299"/>
      <c r="FM123" s="299"/>
      <c r="FN123" s="299"/>
      <c r="FO123" s="299"/>
      <c r="FP123" s="299"/>
      <c r="FQ123" s="299"/>
      <c r="FR123" s="299"/>
      <c r="FS123" s="299"/>
      <c r="FT123" s="299"/>
      <c r="FU123" s="299"/>
      <c r="FV123" s="299"/>
      <c r="FW123" s="299"/>
      <c r="FX123" s="299"/>
      <c r="FY123" s="299"/>
      <c r="FZ123" s="299"/>
      <c r="GA123" s="299"/>
      <c r="GB123" s="299"/>
      <c r="GC123" s="299"/>
      <c r="GD123" s="299"/>
      <c r="GE123" s="299"/>
      <c r="GF123" s="299"/>
      <c r="GG123" s="299"/>
      <c r="GH123" s="299"/>
      <c r="GI123" s="299"/>
      <c r="GJ123" s="299"/>
      <c r="GK123" s="299"/>
      <c r="GL123" s="299"/>
      <c r="GM123" s="299"/>
      <c r="GN123" s="299"/>
      <c r="GO123" s="299"/>
      <c r="GP123" s="299"/>
      <c r="GQ123" s="299"/>
      <c r="GR123" s="299"/>
      <c r="GS123" s="299"/>
      <c r="GT123" s="299"/>
      <c r="GU123" s="299"/>
      <c r="GV123" s="299"/>
      <c r="GW123" s="299"/>
      <c r="GX123" s="299"/>
      <c r="GY123" s="299"/>
      <c r="GZ123" s="299"/>
      <c r="HA123" s="299"/>
      <c r="HB123" s="299"/>
      <c r="HC123" s="299"/>
      <c r="HD123" s="299"/>
      <c r="HE123" s="299"/>
      <c r="HF123" s="299"/>
      <c r="HG123" s="299"/>
      <c r="HH123" s="299"/>
      <c r="HI123" s="299"/>
      <c r="HJ123" s="299"/>
      <c r="HK123" s="299"/>
      <c r="HL123" s="299"/>
      <c r="HM123" s="299"/>
      <c r="HN123" s="299"/>
      <c r="HO123" s="299"/>
      <c r="HP123" s="299"/>
      <c r="HQ123" s="299"/>
      <c r="HR123" s="299"/>
      <c r="HS123" s="299"/>
      <c r="HT123" s="299"/>
      <c r="HU123" s="299"/>
      <c r="HV123" s="299"/>
      <c r="HW123" s="299"/>
      <c r="HX123" s="299"/>
      <c r="HY123" s="299"/>
      <c r="HZ123" s="299"/>
      <c r="IA123" s="299"/>
      <c r="IB123" s="299"/>
      <c r="IC123" s="299"/>
      <c r="ID123" s="299"/>
      <c r="IE123" s="299"/>
      <c r="IF123" s="299"/>
      <c r="IG123" s="299"/>
      <c r="IH123" s="299"/>
      <c r="II123" s="299"/>
      <c r="IJ123" s="299"/>
      <c r="IK123" s="299"/>
      <c r="IL123" s="299"/>
      <c r="IM123" s="299"/>
      <c r="IN123" s="299"/>
      <c r="IO123" s="299"/>
      <c r="IP123" s="299"/>
      <c r="IQ123" s="299"/>
      <c r="IR123" s="299"/>
      <c r="IS123" s="299"/>
      <c r="IT123" s="299"/>
      <c r="IU123" s="299"/>
      <c r="IV123" s="299"/>
    </row>
    <row r="124" s="298" customFormat="1" ht="26.25" customHeight="1" spans="1:256">
      <c r="A124" s="299"/>
      <c r="B124" s="299"/>
      <c r="C124" s="299"/>
      <c r="D124" s="299"/>
      <c r="E124" s="299"/>
      <c r="F124" s="299"/>
      <c r="G124" s="299"/>
      <c r="H124" s="299"/>
      <c r="I124" s="299"/>
      <c r="J124" s="299"/>
      <c r="K124" s="299"/>
      <c r="L124" s="299"/>
      <c r="M124" s="299"/>
      <c r="N124" s="300"/>
      <c r="O124" s="299"/>
      <c r="P124" s="299"/>
      <c r="Q124" s="299"/>
      <c r="R124" s="299"/>
      <c r="S124" s="299"/>
      <c r="T124" s="299"/>
      <c r="U124" s="299"/>
      <c r="V124" s="299"/>
      <c r="W124" s="299"/>
      <c r="X124" s="299"/>
      <c r="Y124" s="299"/>
      <c r="Z124" s="299"/>
      <c r="AA124" s="299"/>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99"/>
      <c r="BU124" s="299"/>
      <c r="BV124" s="299"/>
      <c r="BW124" s="299"/>
      <c r="BX124" s="299"/>
      <c r="BY124" s="299"/>
      <c r="BZ124" s="299"/>
      <c r="CA124" s="299"/>
      <c r="CB124" s="299"/>
      <c r="CC124" s="299"/>
      <c r="CD124" s="299"/>
      <c r="CE124" s="299"/>
      <c r="CF124" s="299"/>
      <c r="CG124" s="299"/>
      <c r="CH124" s="299"/>
      <c r="CI124" s="299"/>
      <c r="CJ124" s="299"/>
      <c r="CK124" s="299"/>
      <c r="CL124" s="299"/>
      <c r="CM124" s="299"/>
      <c r="CN124" s="299"/>
      <c r="CO124" s="299"/>
      <c r="CP124" s="299"/>
      <c r="CQ124" s="299"/>
      <c r="CR124" s="299"/>
      <c r="CS124" s="299"/>
      <c r="CT124" s="299"/>
      <c r="CU124" s="299"/>
      <c r="CV124" s="299"/>
      <c r="CW124" s="299"/>
      <c r="CX124" s="299"/>
      <c r="CY124" s="299"/>
      <c r="CZ124" s="299"/>
      <c r="DA124" s="299"/>
      <c r="DB124" s="299"/>
      <c r="DC124" s="299"/>
      <c r="DD124" s="299"/>
      <c r="DE124" s="299"/>
      <c r="DF124" s="299"/>
      <c r="DG124" s="299"/>
      <c r="DH124" s="299"/>
      <c r="DI124" s="299"/>
      <c r="DJ124" s="299"/>
      <c r="DK124" s="299"/>
      <c r="DL124" s="299"/>
      <c r="DM124" s="299"/>
      <c r="DN124" s="299"/>
      <c r="DO124" s="299"/>
      <c r="DP124" s="299"/>
      <c r="DQ124" s="299"/>
      <c r="DR124" s="299"/>
      <c r="DS124" s="299"/>
      <c r="DT124" s="299"/>
      <c r="DU124" s="299"/>
      <c r="DV124" s="299"/>
      <c r="DW124" s="299"/>
      <c r="DX124" s="299"/>
      <c r="DY124" s="299"/>
      <c r="DZ124" s="299"/>
      <c r="EA124" s="299"/>
      <c r="EB124" s="299"/>
      <c r="EC124" s="299"/>
      <c r="ED124" s="299"/>
      <c r="EE124" s="299"/>
      <c r="EF124" s="299"/>
      <c r="EG124" s="299"/>
      <c r="EH124" s="299"/>
      <c r="EI124" s="299"/>
      <c r="EJ124" s="299"/>
      <c r="EK124" s="299"/>
      <c r="EL124" s="299"/>
      <c r="EM124" s="299"/>
      <c r="EN124" s="299"/>
      <c r="EO124" s="299"/>
      <c r="EP124" s="299"/>
      <c r="EQ124" s="299"/>
      <c r="ER124" s="299"/>
      <c r="ES124" s="299"/>
      <c r="ET124" s="299"/>
      <c r="EU124" s="299"/>
      <c r="EV124" s="299"/>
      <c r="EW124" s="299"/>
      <c r="EX124" s="299"/>
      <c r="EY124" s="299"/>
      <c r="EZ124" s="299"/>
      <c r="FA124" s="299"/>
      <c r="FB124" s="299"/>
      <c r="FC124" s="299"/>
      <c r="FD124" s="299"/>
      <c r="FE124" s="299"/>
      <c r="FF124" s="299"/>
      <c r="FG124" s="299"/>
      <c r="FH124" s="299"/>
      <c r="FI124" s="299"/>
      <c r="FJ124" s="299"/>
      <c r="FK124" s="299"/>
      <c r="FL124" s="299"/>
      <c r="FM124" s="299"/>
      <c r="FN124" s="299"/>
      <c r="FO124" s="299"/>
      <c r="FP124" s="299"/>
      <c r="FQ124" s="299"/>
      <c r="FR124" s="299"/>
      <c r="FS124" s="299"/>
      <c r="FT124" s="299"/>
      <c r="FU124" s="299"/>
      <c r="FV124" s="299"/>
      <c r="FW124" s="299"/>
      <c r="FX124" s="299"/>
      <c r="FY124" s="299"/>
      <c r="FZ124" s="299"/>
      <c r="GA124" s="299"/>
      <c r="GB124" s="299"/>
      <c r="GC124" s="299"/>
      <c r="GD124" s="299"/>
      <c r="GE124" s="299"/>
      <c r="GF124" s="299"/>
      <c r="GG124" s="299"/>
      <c r="GH124" s="299"/>
      <c r="GI124" s="299"/>
      <c r="GJ124" s="299"/>
      <c r="GK124" s="299"/>
      <c r="GL124" s="299"/>
      <c r="GM124" s="299"/>
      <c r="GN124" s="299"/>
      <c r="GO124" s="299"/>
      <c r="GP124" s="299"/>
      <c r="GQ124" s="299"/>
      <c r="GR124" s="299"/>
      <c r="GS124" s="299"/>
      <c r="GT124" s="299"/>
      <c r="GU124" s="299"/>
      <c r="GV124" s="299"/>
      <c r="GW124" s="299"/>
      <c r="GX124" s="299"/>
      <c r="GY124" s="299"/>
      <c r="GZ124" s="299"/>
      <c r="HA124" s="299"/>
      <c r="HB124" s="299"/>
      <c r="HC124" s="299"/>
      <c r="HD124" s="299"/>
      <c r="HE124" s="299"/>
      <c r="HF124" s="299"/>
      <c r="HG124" s="299"/>
      <c r="HH124" s="299"/>
      <c r="HI124" s="299"/>
      <c r="HJ124" s="299"/>
      <c r="HK124" s="299"/>
      <c r="HL124" s="299"/>
      <c r="HM124" s="299"/>
      <c r="HN124" s="299"/>
      <c r="HO124" s="299"/>
      <c r="HP124" s="299"/>
      <c r="HQ124" s="299"/>
      <c r="HR124" s="299"/>
      <c r="HS124" s="299"/>
      <c r="HT124" s="299"/>
      <c r="HU124" s="299"/>
      <c r="HV124" s="299"/>
      <c r="HW124" s="299"/>
      <c r="HX124" s="299"/>
      <c r="HY124" s="299"/>
      <c r="HZ124" s="299"/>
      <c r="IA124" s="299"/>
      <c r="IB124" s="299"/>
      <c r="IC124" s="299"/>
      <c r="ID124" s="299"/>
      <c r="IE124" s="299"/>
      <c r="IF124" s="299"/>
      <c r="IG124" s="299"/>
      <c r="IH124" s="299"/>
      <c r="II124" s="299"/>
      <c r="IJ124" s="299"/>
      <c r="IK124" s="299"/>
      <c r="IL124" s="299"/>
      <c r="IM124" s="299"/>
      <c r="IN124" s="299"/>
      <c r="IO124" s="299"/>
      <c r="IP124" s="299"/>
      <c r="IQ124" s="299"/>
      <c r="IR124" s="299"/>
      <c r="IS124" s="299"/>
      <c r="IT124" s="299"/>
      <c r="IU124" s="299"/>
      <c r="IV124" s="299"/>
    </row>
    <row r="125" s="298" customFormat="1" ht="26.25" customHeight="1" spans="1:256">
      <c r="A125" s="299"/>
      <c r="B125" s="299"/>
      <c r="C125" s="299"/>
      <c r="D125" s="299"/>
      <c r="E125" s="299"/>
      <c r="F125" s="299"/>
      <c r="G125" s="299"/>
      <c r="H125" s="299"/>
      <c r="I125" s="299"/>
      <c r="J125" s="299"/>
      <c r="K125" s="299"/>
      <c r="L125" s="299"/>
      <c r="M125" s="299"/>
      <c r="N125" s="300"/>
      <c r="O125" s="299"/>
      <c r="P125" s="299"/>
      <c r="Q125" s="299"/>
      <c r="R125" s="299"/>
      <c r="S125" s="299"/>
      <c r="T125" s="299"/>
      <c r="U125" s="299"/>
      <c r="V125" s="299"/>
      <c r="W125" s="299"/>
      <c r="X125" s="299"/>
      <c r="Y125" s="299"/>
      <c r="Z125" s="299"/>
      <c r="AA125" s="299"/>
      <c r="AB125" s="299"/>
      <c r="AC125" s="299"/>
      <c r="AD125" s="299"/>
      <c r="AE125" s="299"/>
      <c r="AF125" s="299"/>
      <c r="AG125" s="299"/>
      <c r="AH125" s="299"/>
      <c r="AI125" s="299"/>
      <c r="AJ125" s="299"/>
      <c r="AK125" s="299"/>
      <c r="AL125" s="299"/>
      <c r="AM125" s="299"/>
      <c r="AN125" s="299"/>
      <c r="AO125" s="299"/>
      <c r="AP125" s="299"/>
      <c r="AQ125" s="299"/>
      <c r="AR125" s="299"/>
      <c r="AS125" s="299"/>
      <c r="AT125" s="299"/>
      <c r="AU125" s="299"/>
      <c r="AV125" s="299"/>
      <c r="AW125" s="299"/>
      <c r="AX125" s="299"/>
      <c r="AY125" s="299"/>
      <c r="AZ125" s="299"/>
      <c r="BA125" s="299"/>
      <c r="BB125" s="299"/>
      <c r="BC125" s="299"/>
      <c r="BD125" s="299"/>
      <c r="BE125" s="299"/>
      <c r="BF125" s="299"/>
      <c r="BG125" s="299"/>
      <c r="BH125" s="299"/>
      <c r="BI125" s="299"/>
      <c r="BJ125" s="299"/>
      <c r="BK125" s="299"/>
      <c r="BL125" s="299"/>
      <c r="BM125" s="299"/>
      <c r="BN125" s="299"/>
      <c r="BO125" s="299"/>
      <c r="BP125" s="299"/>
      <c r="BQ125" s="299"/>
      <c r="BR125" s="299"/>
      <c r="BS125" s="299"/>
      <c r="BT125" s="299"/>
      <c r="BU125" s="299"/>
      <c r="BV125" s="299"/>
      <c r="BW125" s="299"/>
      <c r="BX125" s="299"/>
      <c r="BY125" s="299"/>
      <c r="BZ125" s="299"/>
      <c r="CA125" s="299"/>
      <c r="CB125" s="299"/>
      <c r="CC125" s="299"/>
      <c r="CD125" s="299"/>
      <c r="CE125" s="299"/>
      <c r="CF125" s="299"/>
      <c r="CG125" s="299"/>
      <c r="CH125" s="299"/>
      <c r="CI125" s="299"/>
      <c r="CJ125" s="299"/>
      <c r="CK125" s="299"/>
      <c r="CL125" s="299"/>
      <c r="CM125" s="299"/>
      <c r="CN125" s="299"/>
      <c r="CO125" s="299"/>
      <c r="CP125" s="299"/>
      <c r="CQ125" s="299"/>
      <c r="CR125" s="299"/>
      <c r="CS125" s="299"/>
      <c r="CT125" s="299"/>
      <c r="CU125" s="299"/>
      <c r="CV125" s="299"/>
      <c r="CW125" s="299"/>
      <c r="CX125" s="299"/>
      <c r="CY125" s="299"/>
      <c r="CZ125" s="299"/>
      <c r="DA125" s="299"/>
      <c r="DB125" s="299"/>
      <c r="DC125" s="299"/>
      <c r="DD125" s="299"/>
      <c r="DE125" s="299"/>
      <c r="DF125" s="299"/>
      <c r="DG125" s="299"/>
      <c r="DH125" s="299"/>
      <c r="DI125" s="299"/>
      <c r="DJ125" s="299"/>
      <c r="DK125" s="299"/>
      <c r="DL125" s="299"/>
      <c r="DM125" s="299"/>
      <c r="DN125" s="299"/>
      <c r="DO125" s="299"/>
      <c r="DP125" s="299"/>
      <c r="DQ125" s="299"/>
      <c r="DR125" s="299"/>
      <c r="DS125" s="299"/>
      <c r="DT125" s="299"/>
      <c r="DU125" s="299"/>
      <c r="DV125" s="299"/>
      <c r="DW125" s="299"/>
      <c r="DX125" s="299"/>
      <c r="DY125" s="299"/>
      <c r="DZ125" s="299"/>
      <c r="EA125" s="299"/>
      <c r="EB125" s="299"/>
      <c r="EC125" s="299"/>
      <c r="ED125" s="299"/>
      <c r="EE125" s="299"/>
      <c r="EF125" s="299"/>
      <c r="EG125" s="299"/>
      <c r="EH125" s="299"/>
      <c r="EI125" s="299"/>
      <c r="EJ125" s="299"/>
      <c r="EK125" s="299"/>
      <c r="EL125" s="299"/>
      <c r="EM125" s="299"/>
      <c r="EN125" s="299"/>
      <c r="EO125" s="299"/>
      <c r="EP125" s="299"/>
      <c r="EQ125" s="299"/>
      <c r="ER125" s="299"/>
      <c r="ES125" s="299"/>
      <c r="ET125" s="299"/>
      <c r="EU125" s="299"/>
      <c r="EV125" s="299"/>
      <c r="EW125" s="299"/>
      <c r="EX125" s="299"/>
      <c r="EY125" s="299"/>
      <c r="EZ125" s="299"/>
      <c r="FA125" s="299"/>
      <c r="FB125" s="299"/>
      <c r="FC125" s="299"/>
      <c r="FD125" s="299"/>
      <c r="FE125" s="299"/>
      <c r="FF125" s="299"/>
      <c r="FG125" s="299"/>
      <c r="FH125" s="299"/>
      <c r="FI125" s="299"/>
      <c r="FJ125" s="299"/>
      <c r="FK125" s="299"/>
      <c r="FL125" s="299"/>
      <c r="FM125" s="299"/>
      <c r="FN125" s="299"/>
      <c r="FO125" s="299"/>
      <c r="FP125" s="299"/>
      <c r="FQ125" s="299"/>
      <c r="FR125" s="299"/>
      <c r="FS125" s="299"/>
      <c r="FT125" s="299"/>
      <c r="FU125" s="299"/>
      <c r="FV125" s="299"/>
      <c r="FW125" s="299"/>
      <c r="FX125" s="299"/>
      <c r="FY125" s="299"/>
      <c r="FZ125" s="299"/>
      <c r="GA125" s="299"/>
      <c r="GB125" s="299"/>
      <c r="GC125" s="299"/>
      <c r="GD125" s="299"/>
      <c r="GE125" s="299"/>
      <c r="GF125" s="299"/>
      <c r="GG125" s="299"/>
      <c r="GH125" s="299"/>
      <c r="GI125" s="299"/>
      <c r="GJ125" s="299"/>
      <c r="GK125" s="299"/>
      <c r="GL125" s="299"/>
      <c r="GM125" s="299"/>
      <c r="GN125" s="299"/>
      <c r="GO125" s="299"/>
      <c r="GP125" s="299"/>
      <c r="GQ125" s="299"/>
      <c r="GR125" s="299"/>
      <c r="GS125" s="299"/>
      <c r="GT125" s="299"/>
      <c r="GU125" s="299"/>
      <c r="GV125" s="299"/>
      <c r="GW125" s="299"/>
      <c r="GX125" s="299"/>
      <c r="GY125" s="299"/>
      <c r="GZ125" s="299"/>
      <c r="HA125" s="299"/>
      <c r="HB125" s="299"/>
      <c r="HC125" s="299"/>
      <c r="HD125" s="299"/>
      <c r="HE125" s="299"/>
      <c r="HF125" s="299"/>
      <c r="HG125" s="299"/>
      <c r="HH125" s="299"/>
      <c r="HI125" s="299"/>
      <c r="HJ125" s="299"/>
      <c r="HK125" s="299"/>
      <c r="HL125" s="299"/>
      <c r="HM125" s="299"/>
      <c r="HN125" s="299"/>
      <c r="HO125" s="299"/>
      <c r="HP125" s="299"/>
      <c r="HQ125" s="299"/>
      <c r="HR125" s="299"/>
      <c r="HS125" s="299"/>
      <c r="HT125" s="299"/>
      <c r="HU125" s="299"/>
      <c r="HV125" s="299"/>
      <c r="HW125" s="299"/>
      <c r="HX125" s="299"/>
      <c r="HY125" s="299"/>
      <c r="HZ125" s="299"/>
      <c r="IA125" s="299"/>
      <c r="IB125" s="299"/>
      <c r="IC125" s="299"/>
      <c r="ID125" s="299"/>
      <c r="IE125" s="299"/>
      <c r="IF125" s="299"/>
      <c r="IG125" s="299"/>
      <c r="IH125" s="299"/>
      <c r="II125" s="299"/>
      <c r="IJ125" s="299"/>
      <c r="IK125" s="299"/>
      <c r="IL125" s="299"/>
      <c r="IM125" s="299"/>
      <c r="IN125" s="299"/>
      <c r="IO125" s="299"/>
      <c r="IP125" s="299"/>
      <c r="IQ125" s="299"/>
      <c r="IR125" s="299"/>
      <c r="IS125" s="299"/>
      <c r="IT125" s="299"/>
      <c r="IU125" s="299"/>
      <c r="IV125" s="299"/>
    </row>
    <row r="126" s="298" customFormat="1" ht="26.25" customHeight="1" spans="1:256">
      <c r="A126" s="299"/>
      <c r="B126" s="299"/>
      <c r="C126" s="299"/>
      <c r="D126" s="299"/>
      <c r="E126" s="299"/>
      <c r="F126" s="299"/>
      <c r="G126" s="299"/>
      <c r="H126" s="299"/>
      <c r="I126" s="299"/>
      <c r="J126" s="299"/>
      <c r="K126" s="299"/>
      <c r="L126" s="299"/>
      <c r="M126" s="299"/>
      <c r="N126" s="300"/>
      <c r="O126" s="299"/>
      <c r="P126" s="299"/>
      <c r="Q126" s="299"/>
      <c r="R126" s="299"/>
      <c r="S126" s="299"/>
      <c r="T126" s="299"/>
      <c r="U126" s="299"/>
      <c r="V126" s="299"/>
      <c r="W126" s="299"/>
      <c r="X126" s="299"/>
      <c r="Y126" s="299"/>
      <c r="Z126" s="299"/>
      <c r="AA126" s="299"/>
      <c r="AB126" s="299"/>
      <c r="AC126" s="299"/>
      <c r="AD126" s="299"/>
      <c r="AE126" s="299"/>
      <c r="AF126" s="299"/>
      <c r="AG126" s="299"/>
      <c r="AH126" s="299"/>
      <c r="AI126" s="299"/>
      <c r="AJ126" s="299"/>
      <c r="AK126" s="299"/>
      <c r="AL126" s="299"/>
      <c r="AM126" s="299"/>
      <c r="AN126" s="299"/>
      <c r="AO126" s="299"/>
      <c r="AP126" s="299"/>
      <c r="AQ126" s="299"/>
      <c r="AR126" s="299"/>
      <c r="AS126" s="299"/>
      <c r="AT126" s="299"/>
      <c r="AU126" s="299"/>
      <c r="AV126" s="299"/>
      <c r="AW126" s="299"/>
      <c r="AX126" s="299"/>
      <c r="AY126" s="299"/>
      <c r="AZ126" s="299"/>
      <c r="BA126" s="299"/>
      <c r="BB126" s="299"/>
      <c r="BC126" s="299"/>
      <c r="BD126" s="299"/>
      <c r="BE126" s="299"/>
      <c r="BF126" s="299"/>
      <c r="BG126" s="299"/>
      <c r="BH126" s="299"/>
      <c r="BI126" s="299"/>
      <c r="BJ126" s="299"/>
      <c r="BK126" s="299"/>
      <c r="BL126" s="299"/>
      <c r="BM126" s="299"/>
      <c r="BN126" s="299"/>
      <c r="BO126" s="299"/>
      <c r="BP126" s="299"/>
      <c r="BQ126" s="299"/>
      <c r="BR126" s="299"/>
      <c r="BS126" s="299"/>
      <c r="BT126" s="299"/>
      <c r="BU126" s="299"/>
      <c r="BV126" s="299"/>
      <c r="BW126" s="299"/>
      <c r="BX126" s="299"/>
      <c r="BY126" s="299"/>
      <c r="BZ126" s="299"/>
      <c r="CA126" s="299"/>
      <c r="CB126" s="299"/>
      <c r="CC126" s="299"/>
      <c r="CD126" s="299"/>
      <c r="CE126" s="299"/>
      <c r="CF126" s="299"/>
      <c r="CG126" s="299"/>
      <c r="CH126" s="299"/>
      <c r="CI126" s="299"/>
      <c r="CJ126" s="299"/>
      <c r="CK126" s="299"/>
      <c r="CL126" s="299"/>
      <c r="CM126" s="299"/>
      <c r="CN126" s="299"/>
      <c r="CO126" s="299"/>
      <c r="CP126" s="299"/>
      <c r="CQ126" s="299"/>
      <c r="CR126" s="299"/>
      <c r="CS126" s="299"/>
      <c r="CT126" s="299"/>
      <c r="CU126" s="299"/>
      <c r="CV126" s="299"/>
      <c r="CW126" s="299"/>
      <c r="CX126" s="299"/>
      <c r="CY126" s="299"/>
      <c r="CZ126" s="299"/>
      <c r="DA126" s="299"/>
      <c r="DB126" s="299"/>
      <c r="DC126" s="299"/>
      <c r="DD126" s="299"/>
      <c r="DE126" s="299"/>
      <c r="DF126" s="299"/>
      <c r="DG126" s="299"/>
      <c r="DH126" s="299"/>
      <c r="DI126" s="299"/>
      <c r="DJ126" s="299"/>
      <c r="DK126" s="299"/>
      <c r="DL126" s="299"/>
      <c r="DM126" s="299"/>
      <c r="DN126" s="299"/>
      <c r="DO126" s="299"/>
      <c r="DP126" s="299"/>
      <c r="DQ126" s="299"/>
      <c r="DR126" s="299"/>
      <c r="DS126" s="299"/>
      <c r="DT126" s="299"/>
      <c r="DU126" s="299"/>
      <c r="DV126" s="299"/>
      <c r="DW126" s="299"/>
      <c r="DX126" s="299"/>
      <c r="DY126" s="299"/>
      <c r="DZ126" s="299"/>
      <c r="EA126" s="299"/>
      <c r="EB126" s="299"/>
      <c r="EC126" s="299"/>
      <c r="ED126" s="299"/>
      <c r="EE126" s="299"/>
      <c r="EF126" s="299"/>
      <c r="EG126" s="299"/>
      <c r="EH126" s="299"/>
      <c r="EI126" s="299"/>
      <c r="EJ126" s="299"/>
      <c r="EK126" s="299"/>
      <c r="EL126" s="299"/>
      <c r="EM126" s="299"/>
      <c r="EN126" s="299"/>
      <c r="EO126" s="299"/>
      <c r="EP126" s="299"/>
      <c r="EQ126" s="299"/>
      <c r="ER126" s="299"/>
      <c r="ES126" s="299"/>
      <c r="ET126" s="299"/>
      <c r="EU126" s="299"/>
      <c r="EV126" s="299"/>
      <c r="EW126" s="299"/>
      <c r="EX126" s="299"/>
      <c r="EY126" s="299"/>
      <c r="EZ126" s="299"/>
      <c r="FA126" s="299"/>
      <c r="FB126" s="299"/>
      <c r="FC126" s="299"/>
      <c r="FD126" s="299"/>
      <c r="FE126" s="299"/>
      <c r="FF126" s="299"/>
      <c r="FG126" s="299"/>
      <c r="FH126" s="299"/>
      <c r="FI126" s="299"/>
      <c r="FJ126" s="299"/>
      <c r="FK126" s="299"/>
      <c r="FL126" s="299"/>
      <c r="FM126" s="299"/>
      <c r="FN126" s="299"/>
      <c r="FO126" s="299"/>
      <c r="FP126" s="299"/>
      <c r="FQ126" s="299"/>
      <c r="FR126" s="299"/>
      <c r="FS126" s="299"/>
      <c r="FT126" s="299"/>
      <c r="FU126" s="299"/>
      <c r="FV126" s="299"/>
      <c r="FW126" s="299"/>
      <c r="FX126" s="299"/>
      <c r="FY126" s="299"/>
      <c r="FZ126" s="299"/>
      <c r="GA126" s="299"/>
      <c r="GB126" s="299"/>
      <c r="GC126" s="299"/>
      <c r="GD126" s="299"/>
      <c r="GE126" s="299"/>
      <c r="GF126" s="299"/>
      <c r="GG126" s="299"/>
      <c r="GH126" s="299"/>
      <c r="GI126" s="299"/>
      <c r="GJ126" s="299"/>
      <c r="GK126" s="299"/>
      <c r="GL126" s="299"/>
      <c r="GM126" s="299"/>
      <c r="GN126" s="299"/>
      <c r="GO126" s="299"/>
      <c r="GP126" s="299"/>
      <c r="GQ126" s="299"/>
      <c r="GR126" s="299"/>
      <c r="GS126" s="299"/>
      <c r="GT126" s="299"/>
      <c r="GU126" s="299"/>
      <c r="GV126" s="299"/>
      <c r="GW126" s="299"/>
      <c r="GX126" s="299"/>
      <c r="GY126" s="299"/>
      <c r="GZ126" s="299"/>
      <c r="HA126" s="299"/>
      <c r="HB126" s="299"/>
      <c r="HC126" s="299"/>
      <c r="HD126" s="299"/>
      <c r="HE126" s="299"/>
      <c r="HF126" s="299"/>
      <c r="HG126" s="299"/>
      <c r="HH126" s="299"/>
      <c r="HI126" s="299"/>
      <c r="HJ126" s="299"/>
      <c r="HK126" s="299"/>
      <c r="HL126" s="299"/>
      <c r="HM126" s="299"/>
      <c r="HN126" s="299"/>
      <c r="HO126" s="299"/>
      <c r="HP126" s="299"/>
      <c r="HQ126" s="299"/>
      <c r="HR126" s="299"/>
      <c r="HS126" s="299"/>
      <c r="HT126" s="299"/>
      <c r="HU126" s="299"/>
      <c r="HV126" s="299"/>
      <c r="HW126" s="299"/>
      <c r="HX126" s="299"/>
      <c r="HY126" s="299"/>
      <c r="HZ126" s="299"/>
      <c r="IA126" s="299"/>
      <c r="IB126" s="299"/>
      <c r="IC126" s="299"/>
      <c r="ID126" s="299"/>
      <c r="IE126" s="299"/>
      <c r="IF126" s="299"/>
      <c r="IG126" s="299"/>
      <c r="IH126" s="299"/>
      <c r="II126" s="299"/>
      <c r="IJ126" s="299"/>
      <c r="IK126" s="299"/>
      <c r="IL126" s="299"/>
      <c r="IM126" s="299"/>
      <c r="IN126" s="299"/>
      <c r="IO126" s="299"/>
      <c r="IP126" s="299"/>
      <c r="IQ126" s="299"/>
      <c r="IR126" s="299"/>
      <c r="IS126" s="299"/>
      <c r="IT126" s="299"/>
      <c r="IU126" s="299"/>
      <c r="IV126" s="299"/>
    </row>
    <row r="127" s="298" customFormat="1" ht="26.25" customHeight="1" spans="1:256">
      <c r="A127" s="299"/>
      <c r="B127" s="299"/>
      <c r="C127" s="299"/>
      <c r="D127" s="299"/>
      <c r="E127" s="299"/>
      <c r="F127" s="299"/>
      <c r="G127" s="299"/>
      <c r="H127" s="299"/>
      <c r="I127" s="299"/>
      <c r="J127" s="299"/>
      <c r="K127" s="299"/>
      <c r="L127" s="299"/>
      <c r="M127" s="299"/>
      <c r="N127" s="300"/>
      <c r="O127" s="299"/>
      <c r="P127" s="299"/>
      <c r="Q127" s="299"/>
      <c r="R127" s="299"/>
      <c r="S127" s="299"/>
      <c r="T127" s="299"/>
      <c r="U127" s="299"/>
      <c r="V127" s="299"/>
      <c r="W127" s="299"/>
      <c r="X127" s="299"/>
      <c r="Y127" s="299"/>
      <c r="Z127" s="299"/>
      <c r="AA127" s="299"/>
      <c r="AB127" s="299"/>
      <c r="AC127" s="299"/>
      <c r="AD127" s="299"/>
      <c r="AE127" s="299"/>
      <c r="AF127" s="299"/>
      <c r="AG127" s="29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299"/>
      <c r="BV127" s="299"/>
      <c r="BW127" s="299"/>
      <c r="BX127" s="299"/>
      <c r="BY127" s="299"/>
      <c r="BZ127" s="299"/>
      <c r="CA127" s="299"/>
      <c r="CB127" s="299"/>
      <c r="CC127" s="299"/>
      <c r="CD127" s="299"/>
      <c r="CE127" s="299"/>
      <c r="CF127" s="299"/>
      <c r="CG127" s="299"/>
      <c r="CH127" s="299"/>
      <c r="CI127" s="299"/>
      <c r="CJ127" s="299"/>
      <c r="CK127" s="299"/>
      <c r="CL127" s="299"/>
      <c r="CM127" s="299"/>
      <c r="CN127" s="299"/>
      <c r="CO127" s="299"/>
      <c r="CP127" s="299"/>
      <c r="CQ127" s="299"/>
      <c r="CR127" s="299"/>
      <c r="CS127" s="299"/>
      <c r="CT127" s="299"/>
      <c r="CU127" s="299"/>
      <c r="CV127" s="299"/>
      <c r="CW127" s="299"/>
      <c r="CX127" s="299"/>
      <c r="CY127" s="299"/>
      <c r="CZ127" s="299"/>
      <c r="DA127" s="299"/>
      <c r="DB127" s="299"/>
      <c r="DC127" s="299"/>
      <c r="DD127" s="299"/>
      <c r="DE127" s="299"/>
      <c r="DF127" s="299"/>
      <c r="DG127" s="299"/>
      <c r="DH127" s="299"/>
      <c r="DI127" s="299"/>
      <c r="DJ127" s="299"/>
      <c r="DK127" s="299"/>
      <c r="DL127" s="299"/>
      <c r="DM127" s="299"/>
      <c r="DN127" s="299"/>
      <c r="DO127" s="299"/>
      <c r="DP127" s="299"/>
      <c r="DQ127" s="299"/>
      <c r="DR127" s="299"/>
      <c r="DS127" s="299"/>
      <c r="DT127" s="299"/>
      <c r="DU127" s="299"/>
      <c r="DV127" s="299"/>
      <c r="DW127" s="299"/>
      <c r="DX127" s="299"/>
      <c r="DY127" s="299"/>
      <c r="DZ127" s="299"/>
      <c r="EA127" s="299"/>
      <c r="EB127" s="299"/>
      <c r="EC127" s="299"/>
      <c r="ED127" s="299"/>
      <c r="EE127" s="299"/>
      <c r="EF127" s="299"/>
      <c r="EG127" s="299"/>
      <c r="EH127" s="299"/>
      <c r="EI127" s="299"/>
      <c r="EJ127" s="299"/>
      <c r="EK127" s="299"/>
      <c r="EL127" s="299"/>
      <c r="EM127" s="299"/>
      <c r="EN127" s="299"/>
      <c r="EO127" s="299"/>
      <c r="EP127" s="299"/>
      <c r="EQ127" s="299"/>
      <c r="ER127" s="299"/>
      <c r="ES127" s="299"/>
      <c r="ET127" s="299"/>
      <c r="EU127" s="299"/>
      <c r="EV127" s="299"/>
      <c r="EW127" s="299"/>
      <c r="EX127" s="299"/>
      <c r="EY127" s="299"/>
      <c r="EZ127" s="299"/>
      <c r="FA127" s="299"/>
      <c r="FB127" s="299"/>
      <c r="FC127" s="299"/>
      <c r="FD127" s="299"/>
      <c r="FE127" s="299"/>
      <c r="FF127" s="299"/>
      <c r="FG127" s="299"/>
      <c r="FH127" s="299"/>
      <c r="FI127" s="299"/>
      <c r="FJ127" s="299"/>
      <c r="FK127" s="299"/>
      <c r="FL127" s="299"/>
      <c r="FM127" s="299"/>
      <c r="FN127" s="299"/>
      <c r="FO127" s="299"/>
      <c r="FP127" s="299"/>
      <c r="FQ127" s="299"/>
      <c r="FR127" s="299"/>
      <c r="FS127" s="299"/>
      <c r="FT127" s="299"/>
      <c r="FU127" s="299"/>
      <c r="FV127" s="299"/>
      <c r="FW127" s="299"/>
      <c r="FX127" s="299"/>
      <c r="FY127" s="299"/>
      <c r="FZ127" s="299"/>
      <c r="GA127" s="299"/>
      <c r="GB127" s="299"/>
      <c r="GC127" s="299"/>
      <c r="GD127" s="299"/>
      <c r="GE127" s="299"/>
      <c r="GF127" s="299"/>
      <c r="GG127" s="299"/>
      <c r="GH127" s="299"/>
      <c r="GI127" s="299"/>
      <c r="GJ127" s="299"/>
      <c r="GK127" s="299"/>
      <c r="GL127" s="299"/>
      <c r="GM127" s="299"/>
      <c r="GN127" s="299"/>
      <c r="GO127" s="299"/>
      <c r="GP127" s="299"/>
      <c r="GQ127" s="299"/>
      <c r="GR127" s="299"/>
      <c r="GS127" s="299"/>
      <c r="GT127" s="299"/>
      <c r="GU127" s="299"/>
      <c r="GV127" s="299"/>
      <c r="GW127" s="299"/>
      <c r="GX127" s="299"/>
      <c r="GY127" s="299"/>
      <c r="GZ127" s="299"/>
      <c r="HA127" s="299"/>
      <c r="HB127" s="299"/>
      <c r="HC127" s="299"/>
      <c r="HD127" s="299"/>
      <c r="HE127" s="299"/>
      <c r="HF127" s="299"/>
      <c r="HG127" s="299"/>
      <c r="HH127" s="299"/>
      <c r="HI127" s="299"/>
      <c r="HJ127" s="299"/>
      <c r="HK127" s="299"/>
      <c r="HL127" s="299"/>
      <c r="HM127" s="299"/>
      <c r="HN127" s="299"/>
      <c r="HO127" s="299"/>
      <c r="HP127" s="299"/>
      <c r="HQ127" s="299"/>
      <c r="HR127" s="299"/>
      <c r="HS127" s="299"/>
      <c r="HT127" s="299"/>
      <c r="HU127" s="299"/>
      <c r="HV127" s="299"/>
      <c r="HW127" s="299"/>
      <c r="HX127" s="299"/>
      <c r="HY127" s="299"/>
      <c r="HZ127" s="299"/>
      <c r="IA127" s="299"/>
      <c r="IB127" s="299"/>
      <c r="IC127" s="299"/>
      <c r="ID127" s="299"/>
      <c r="IE127" s="299"/>
      <c r="IF127" s="299"/>
      <c r="IG127" s="299"/>
      <c r="IH127" s="299"/>
      <c r="II127" s="299"/>
      <c r="IJ127" s="299"/>
      <c r="IK127" s="299"/>
      <c r="IL127" s="299"/>
      <c r="IM127" s="299"/>
      <c r="IN127" s="299"/>
      <c r="IO127" s="299"/>
      <c r="IP127" s="299"/>
      <c r="IQ127" s="299"/>
      <c r="IR127" s="299"/>
      <c r="IS127" s="299"/>
      <c r="IT127" s="299"/>
      <c r="IU127" s="299"/>
      <c r="IV127" s="299"/>
    </row>
    <row r="128" s="298" customFormat="1" ht="26.25" customHeight="1" spans="1:256">
      <c r="A128" s="299"/>
      <c r="B128" s="299"/>
      <c r="C128" s="299"/>
      <c r="D128" s="299"/>
      <c r="E128" s="299"/>
      <c r="F128" s="299"/>
      <c r="G128" s="299"/>
      <c r="H128" s="299"/>
      <c r="I128" s="299"/>
      <c r="J128" s="299"/>
      <c r="K128" s="299"/>
      <c r="L128" s="299"/>
      <c r="M128" s="299"/>
      <c r="N128" s="300"/>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299"/>
      <c r="AY128" s="299"/>
      <c r="AZ128" s="299"/>
      <c r="BA128" s="299"/>
      <c r="BB128" s="299"/>
      <c r="BC128" s="299"/>
      <c r="BD128" s="299"/>
      <c r="BE128" s="299"/>
      <c r="BF128" s="299"/>
      <c r="BG128" s="299"/>
      <c r="BH128" s="299"/>
      <c r="BI128" s="299"/>
      <c r="BJ128" s="299"/>
      <c r="BK128" s="299"/>
      <c r="BL128" s="299"/>
      <c r="BM128" s="299"/>
      <c r="BN128" s="299"/>
      <c r="BO128" s="299"/>
      <c r="BP128" s="299"/>
      <c r="BQ128" s="299"/>
      <c r="BR128" s="299"/>
      <c r="BS128" s="299"/>
      <c r="BT128" s="299"/>
      <c r="BU128" s="299"/>
      <c r="BV128" s="299"/>
      <c r="BW128" s="299"/>
      <c r="BX128" s="299"/>
      <c r="BY128" s="299"/>
      <c r="BZ128" s="299"/>
      <c r="CA128" s="299"/>
      <c r="CB128" s="299"/>
      <c r="CC128" s="299"/>
      <c r="CD128" s="299"/>
      <c r="CE128" s="299"/>
      <c r="CF128" s="299"/>
      <c r="CG128" s="299"/>
      <c r="CH128" s="299"/>
      <c r="CI128" s="299"/>
      <c r="CJ128" s="299"/>
      <c r="CK128" s="299"/>
      <c r="CL128" s="299"/>
      <c r="CM128" s="299"/>
      <c r="CN128" s="299"/>
      <c r="CO128" s="299"/>
      <c r="CP128" s="299"/>
      <c r="CQ128" s="299"/>
      <c r="CR128" s="299"/>
      <c r="CS128" s="299"/>
      <c r="CT128" s="299"/>
      <c r="CU128" s="299"/>
      <c r="CV128" s="299"/>
      <c r="CW128" s="299"/>
      <c r="CX128" s="299"/>
      <c r="CY128" s="299"/>
      <c r="CZ128" s="299"/>
      <c r="DA128" s="299"/>
      <c r="DB128" s="299"/>
      <c r="DC128" s="299"/>
      <c r="DD128" s="299"/>
      <c r="DE128" s="299"/>
      <c r="DF128" s="299"/>
      <c r="DG128" s="299"/>
      <c r="DH128" s="299"/>
      <c r="DI128" s="299"/>
      <c r="DJ128" s="299"/>
      <c r="DK128" s="299"/>
      <c r="DL128" s="299"/>
      <c r="DM128" s="299"/>
      <c r="DN128" s="299"/>
      <c r="DO128" s="299"/>
      <c r="DP128" s="299"/>
      <c r="DQ128" s="299"/>
      <c r="DR128" s="299"/>
      <c r="DS128" s="299"/>
      <c r="DT128" s="299"/>
      <c r="DU128" s="299"/>
      <c r="DV128" s="299"/>
      <c r="DW128" s="299"/>
      <c r="DX128" s="299"/>
      <c r="DY128" s="299"/>
      <c r="DZ128" s="299"/>
      <c r="EA128" s="299"/>
      <c r="EB128" s="299"/>
      <c r="EC128" s="299"/>
      <c r="ED128" s="299"/>
      <c r="EE128" s="299"/>
      <c r="EF128" s="299"/>
      <c r="EG128" s="299"/>
      <c r="EH128" s="299"/>
      <c r="EI128" s="299"/>
      <c r="EJ128" s="299"/>
      <c r="EK128" s="299"/>
      <c r="EL128" s="299"/>
      <c r="EM128" s="299"/>
      <c r="EN128" s="299"/>
      <c r="EO128" s="299"/>
      <c r="EP128" s="299"/>
      <c r="EQ128" s="299"/>
      <c r="ER128" s="299"/>
      <c r="ES128" s="299"/>
      <c r="ET128" s="299"/>
      <c r="EU128" s="299"/>
      <c r="EV128" s="299"/>
      <c r="EW128" s="299"/>
      <c r="EX128" s="299"/>
      <c r="EY128" s="299"/>
      <c r="EZ128" s="299"/>
      <c r="FA128" s="299"/>
      <c r="FB128" s="299"/>
      <c r="FC128" s="299"/>
      <c r="FD128" s="299"/>
      <c r="FE128" s="299"/>
      <c r="FF128" s="299"/>
      <c r="FG128" s="299"/>
      <c r="FH128" s="299"/>
      <c r="FI128" s="299"/>
      <c r="FJ128" s="299"/>
      <c r="FK128" s="299"/>
      <c r="FL128" s="299"/>
      <c r="FM128" s="299"/>
      <c r="FN128" s="299"/>
      <c r="FO128" s="299"/>
      <c r="FP128" s="299"/>
      <c r="FQ128" s="299"/>
      <c r="FR128" s="299"/>
      <c r="FS128" s="299"/>
      <c r="FT128" s="299"/>
      <c r="FU128" s="299"/>
      <c r="FV128" s="299"/>
      <c r="FW128" s="299"/>
      <c r="FX128" s="299"/>
      <c r="FY128" s="299"/>
      <c r="FZ128" s="299"/>
      <c r="GA128" s="299"/>
      <c r="GB128" s="299"/>
      <c r="GC128" s="299"/>
      <c r="GD128" s="299"/>
      <c r="GE128" s="299"/>
      <c r="GF128" s="299"/>
      <c r="GG128" s="299"/>
      <c r="GH128" s="299"/>
      <c r="GI128" s="299"/>
      <c r="GJ128" s="299"/>
      <c r="GK128" s="299"/>
      <c r="GL128" s="299"/>
      <c r="GM128" s="299"/>
      <c r="GN128" s="299"/>
      <c r="GO128" s="299"/>
      <c r="GP128" s="299"/>
      <c r="GQ128" s="299"/>
      <c r="GR128" s="299"/>
      <c r="GS128" s="299"/>
      <c r="GT128" s="299"/>
      <c r="GU128" s="299"/>
      <c r="GV128" s="299"/>
      <c r="GW128" s="299"/>
      <c r="GX128" s="299"/>
      <c r="GY128" s="299"/>
      <c r="GZ128" s="299"/>
      <c r="HA128" s="299"/>
      <c r="HB128" s="299"/>
      <c r="HC128" s="299"/>
      <c r="HD128" s="299"/>
      <c r="HE128" s="299"/>
      <c r="HF128" s="299"/>
      <c r="HG128" s="299"/>
      <c r="HH128" s="299"/>
      <c r="HI128" s="299"/>
      <c r="HJ128" s="299"/>
      <c r="HK128" s="299"/>
      <c r="HL128" s="299"/>
      <c r="HM128" s="299"/>
      <c r="HN128" s="299"/>
      <c r="HO128" s="299"/>
      <c r="HP128" s="299"/>
      <c r="HQ128" s="299"/>
      <c r="HR128" s="299"/>
      <c r="HS128" s="299"/>
      <c r="HT128" s="299"/>
      <c r="HU128" s="299"/>
      <c r="HV128" s="299"/>
      <c r="HW128" s="299"/>
      <c r="HX128" s="299"/>
      <c r="HY128" s="299"/>
      <c r="HZ128" s="299"/>
      <c r="IA128" s="299"/>
      <c r="IB128" s="299"/>
      <c r="IC128" s="299"/>
      <c r="ID128" s="299"/>
      <c r="IE128" s="299"/>
      <c r="IF128" s="299"/>
      <c r="IG128" s="299"/>
      <c r="IH128" s="299"/>
      <c r="II128" s="299"/>
      <c r="IJ128" s="299"/>
      <c r="IK128" s="299"/>
      <c r="IL128" s="299"/>
      <c r="IM128" s="299"/>
      <c r="IN128" s="299"/>
      <c r="IO128" s="299"/>
      <c r="IP128" s="299"/>
      <c r="IQ128" s="299"/>
      <c r="IR128" s="299"/>
      <c r="IS128" s="299"/>
      <c r="IT128" s="299"/>
      <c r="IU128" s="299"/>
      <c r="IV128" s="299"/>
    </row>
    <row r="129" s="298" customFormat="1" ht="26.25" customHeight="1" spans="1:256">
      <c r="A129" s="299"/>
      <c r="B129" s="299"/>
      <c r="C129" s="299"/>
      <c r="D129" s="299"/>
      <c r="E129" s="299"/>
      <c r="F129" s="299"/>
      <c r="G129" s="299"/>
      <c r="H129" s="299"/>
      <c r="I129" s="299"/>
      <c r="J129" s="299"/>
      <c r="K129" s="299"/>
      <c r="L129" s="299"/>
      <c r="M129" s="299"/>
      <c r="N129" s="300"/>
      <c r="O129" s="299"/>
      <c r="P129" s="299"/>
      <c r="Q129" s="299"/>
      <c r="R129" s="299"/>
      <c r="S129" s="299"/>
      <c r="T129" s="299"/>
      <c r="U129" s="299"/>
      <c r="V129" s="299"/>
      <c r="W129" s="299"/>
      <c r="X129" s="299"/>
      <c r="Y129" s="299"/>
      <c r="Z129" s="299"/>
      <c r="AA129" s="299"/>
      <c r="AB129" s="299"/>
      <c r="AC129" s="299"/>
      <c r="AD129" s="299"/>
      <c r="AE129" s="299"/>
      <c r="AF129" s="299"/>
      <c r="AG129" s="299"/>
      <c r="AH129" s="299"/>
      <c r="AI129" s="299"/>
      <c r="AJ129" s="299"/>
      <c r="AK129" s="299"/>
      <c r="AL129" s="299"/>
      <c r="AM129" s="299"/>
      <c r="AN129" s="299"/>
      <c r="AO129" s="299"/>
      <c r="AP129" s="299"/>
      <c r="AQ129" s="299"/>
      <c r="AR129" s="299"/>
      <c r="AS129" s="299"/>
      <c r="AT129" s="299"/>
      <c r="AU129" s="299"/>
      <c r="AV129" s="299"/>
      <c r="AW129" s="299"/>
      <c r="AX129" s="299"/>
      <c r="AY129" s="299"/>
      <c r="AZ129" s="299"/>
      <c r="BA129" s="299"/>
      <c r="BB129" s="299"/>
      <c r="BC129" s="299"/>
      <c r="BD129" s="299"/>
      <c r="BE129" s="299"/>
      <c r="BF129" s="299"/>
      <c r="BG129" s="299"/>
      <c r="BH129" s="299"/>
      <c r="BI129" s="299"/>
      <c r="BJ129" s="299"/>
      <c r="BK129" s="299"/>
      <c r="BL129" s="299"/>
      <c r="BM129" s="299"/>
      <c r="BN129" s="299"/>
      <c r="BO129" s="299"/>
      <c r="BP129" s="299"/>
      <c r="BQ129" s="299"/>
      <c r="BR129" s="299"/>
      <c r="BS129" s="299"/>
      <c r="BT129" s="299"/>
      <c r="BU129" s="299"/>
      <c r="BV129" s="299"/>
      <c r="BW129" s="299"/>
      <c r="BX129" s="299"/>
      <c r="BY129" s="299"/>
      <c r="BZ129" s="299"/>
      <c r="CA129" s="299"/>
      <c r="CB129" s="299"/>
      <c r="CC129" s="299"/>
      <c r="CD129" s="299"/>
      <c r="CE129" s="299"/>
      <c r="CF129" s="299"/>
      <c r="CG129" s="299"/>
      <c r="CH129" s="299"/>
      <c r="CI129" s="299"/>
      <c r="CJ129" s="299"/>
      <c r="CK129" s="299"/>
      <c r="CL129" s="299"/>
      <c r="CM129" s="299"/>
      <c r="CN129" s="299"/>
      <c r="CO129" s="299"/>
      <c r="CP129" s="299"/>
      <c r="CQ129" s="299"/>
      <c r="CR129" s="299"/>
      <c r="CS129" s="299"/>
      <c r="CT129" s="299"/>
      <c r="CU129" s="299"/>
      <c r="CV129" s="299"/>
      <c r="CW129" s="299"/>
      <c r="CX129" s="299"/>
      <c r="CY129" s="299"/>
      <c r="CZ129" s="299"/>
      <c r="DA129" s="299"/>
      <c r="DB129" s="299"/>
      <c r="DC129" s="299"/>
      <c r="DD129" s="299"/>
      <c r="DE129" s="299"/>
      <c r="DF129" s="299"/>
      <c r="DG129" s="299"/>
      <c r="DH129" s="299"/>
      <c r="DI129" s="299"/>
      <c r="DJ129" s="299"/>
      <c r="DK129" s="299"/>
      <c r="DL129" s="299"/>
      <c r="DM129" s="299"/>
      <c r="DN129" s="299"/>
      <c r="DO129" s="299"/>
      <c r="DP129" s="299"/>
      <c r="DQ129" s="299"/>
      <c r="DR129" s="299"/>
      <c r="DS129" s="299"/>
      <c r="DT129" s="299"/>
      <c r="DU129" s="299"/>
      <c r="DV129" s="299"/>
      <c r="DW129" s="299"/>
      <c r="DX129" s="299"/>
      <c r="DY129" s="299"/>
      <c r="DZ129" s="299"/>
      <c r="EA129" s="299"/>
      <c r="EB129" s="299"/>
      <c r="EC129" s="299"/>
      <c r="ED129" s="299"/>
      <c r="EE129" s="299"/>
      <c r="EF129" s="299"/>
      <c r="EG129" s="299"/>
      <c r="EH129" s="299"/>
      <c r="EI129" s="299"/>
      <c r="EJ129" s="299"/>
      <c r="EK129" s="299"/>
      <c r="EL129" s="299"/>
      <c r="EM129" s="299"/>
      <c r="EN129" s="299"/>
      <c r="EO129" s="299"/>
      <c r="EP129" s="299"/>
      <c r="EQ129" s="299"/>
      <c r="ER129" s="299"/>
      <c r="ES129" s="299"/>
      <c r="ET129" s="299"/>
      <c r="EU129" s="299"/>
      <c r="EV129" s="299"/>
      <c r="EW129" s="299"/>
      <c r="EX129" s="299"/>
      <c r="EY129" s="299"/>
      <c r="EZ129" s="299"/>
      <c r="FA129" s="299"/>
      <c r="FB129" s="299"/>
      <c r="FC129" s="299"/>
      <c r="FD129" s="299"/>
      <c r="FE129" s="299"/>
      <c r="FF129" s="299"/>
      <c r="FG129" s="299"/>
      <c r="FH129" s="299"/>
      <c r="FI129" s="299"/>
      <c r="FJ129" s="299"/>
      <c r="FK129" s="299"/>
      <c r="FL129" s="299"/>
      <c r="FM129" s="299"/>
      <c r="FN129" s="299"/>
      <c r="FO129" s="299"/>
      <c r="FP129" s="299"/>
      <c r="FQ129" s="299"/>
      <c r="FR129" s="299"/>
      <c r="FS129" s="299"/>
      <c r="FT129" s="299"/>
      <c r="FU129" s="299"/>
      <c r="FV129" s="299"/>
      <c r="FW129" s="299"/>
      <c r="FX129" s="299"/>
      <c r="FY129" s="299"/>
      <c r="FZ129" s="299"/>
      <c r="GA129" s="299"/>
      <c r="GB129" s="299"/>
      <c r="GC129" s="299"/>
      <c r="GD129" s="299"/>
      <c r="GE129" s="299"/>
      <c r="GF129" s="299"/>
      <c r="GG129" s="299"/>
      <c r="GH129" s="299"/>
      <c r="GI129" s="299"/>
      <c r="GJ129" s="299"/>
      <c r="GK129" s="299"/>
      <c r="GL129" s="299"/>
      <c r="GM129" s="299"/>
      <c r="GN129" s="299"/>
      <c r="GO129" s="299"/>
      <c r="GP129" s="299"/>
      <c r="GQ129" s="299"/>
      <c r="GR129" s="299"/>
      <c r="GS129" s="299"/>
      <c r="GT129" s="299"/>
      <c r="GU129" s="299"/>
      <c r="GV129" s="299"/>
      <c r="GW129" s="299"/>
      <c r="GX129" s="299"/>
      <c r="GY129" s="299"/>
      <c r="GZ129" s="299"/>
      <c r="HA129" s="299"/>
      <c r="HB129" s="299"/>
      <c r="HC129" s="299"/>
      <c r="HD129" s="299"/>
      <c r="HE129" s="299"/>
      <c r="HF129" s="299"/>
      <c r="HG129" s="299"/>
      <c r="HH129" s="299"/>
      <c r="HI129" s="299"/>
      <c r="HJ129" s="299"/>
      <c r="HK129" s="299"/>
      <c r="HL129" s="299"/>
      <c r="HM129" s="299"/>
      <c r="HN129" s="299"/>
      <c r="HO129" s="299"/>
      <c r="HP129" s="299"/>
      <c r="HQ129" s="299"/>
      <c r="HR129" s="299"/>
      <c r="HS129" s="299"/>
      <c r="HT129" s="299"/>
      <c r="HU129" s="299"/>
      <c r="HV129" s="299"/>
      <c r="HW129" s="299"/>
      <c r="HX129" s="299"/>
      <c r="HY129" s="299"/>
      <c r="HZ129" s="299"/>
      <c r="IA129" s="299"/>
      <c r="IB129" s="299"/>
      <c r="IC129" s="299"/>
      <c r="ID129" s="299"/>
      <c r="IE129" s="299"/>
      <c r="IF129" s="299"/>
      <c r="IG129" s="299"/>
      <c r="IH129" s="299"/>
      <c r="II129" s="299"/>
      <c r="IJ129" s="299"/>
      <c r="IK129" s="299"/>
      <c r="IL129" s="299"/>
      <c r="IM129" s="299"/>
      <c r="IN129" s="299"/>
      <c r="IO129" s="299"/>
      <c r="IP129" s="299"/>
      <c r="IQ129" s="299"/>
      <c r="IR129" s="299"/>
      <c r="IS129" s="299"/>
      <c r="IT129" s="299"/>
      <c r="IU129" s="299"/>
      <c r="IV129" s="299"/>
    </row>
    <row r="130" s="298" customFormat="1" ht="26.25" customHeight="1" spans="1:256">
      <c r="A130" s="299"/>
      <c r="B130" s="299"/>
      <c r="C130" s="299"/>
      <c r="D130" s="299"/>
      <c r="E130" s="299"/>
      <c r="F130" s="299"/>
      <c r="G130" s="299"/>
      <c r="H130" s="299"/>
      <c r="I130" s="299"/>
      <c r="J130" s="299"/>
      <c r="K130" s="299"/>
      <c r="L130" s="299"/>
      <c r="M130" s="299"/>
      <c r="N130" s="300"/>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299"/>
      <c r="BQ130" s="299"/>
      <c r="BR130" s="299"/>
      <c r="BS130" s="299"/>
      <c r="BT130" s="299"/>
      <c r="BU130" s="299"/>
      <c r="BV130" s="299"/>
      <c r="BW130" s="299"/>
      <c r="BX130" s="299"/>
      <c r="BY130" s="299"/>
      <c r="BZ130" s="299"/>
      <c r="CA130" s="299"/>
      <c r="CB130" s="299"/>
      <c r="CC130" s="299"/>
      <c r="CD130" s="299"/>
      <c r="CE130" s="299"/>
      <c r="CF130" s="299"/>
      <c r="CG130" s="299"/>
      <c r="CH130" s="299"/>
      <c r="CI130" s="299"/>
      <c r="CJ130" s="299"/>
      <c r="CK130" s="299"/>
      <c r="CL130" s="299"/>
      <c r="CM130" s="299"/>
      <c r="CN130" s="299"/>
      <c r="CO130" s="299"/>
      <c r="CP130" s="299"/>
      <c r="CQ130" s="299"/>
      <c r="CR130" s="299"/>
      <c r="CS130" s="299"/>
      <c r="CT130" s="299"/>
      <c r="CU130" s="299"/>
      <c r="CV130" s="299"/>
      <c r="CW130" s="299"/>
      <c r="CX130" s="299"/>
      <c r="CY130" s="299"/>
      <c r="CZ130" s="299"/>
      <c r="DA130" s="299"/>
      <c r="DB130" s="299"/>
      <c r="DC130" s="299"/>
      <c r="DD130" s="299"/>
      <c r="DE130" s="299"/>
      <c r="DF130" s="299"/>
      <c r="DG130" s="299"/>
      <c r="DH130" s="299"/>
      <c r="DI130" s="299"/>
      <c r="DJ130" s="299"/>
      <c r="DK130" s="299"/>
      <c r="DL130" s="299"/>
      <c r="DM130" s="299"/>
      <c r="DN130" s="299"/>
      <c r="DO130" s="299"/>
      <c r="DP130" s="299"/>
      <c r="DQ130" s="299"/>
      <c r="DR130" s="299"/>
      <c r="DS130" s="299"/>
      <c r="DT130" s="299"/>
      <c r="DU130" s="299"/>
      <c r="DV130" s="299"/>
      <c r="DW130" s="299"/>
      <c r="DX130" s="299"/>
      <c r="DY130" s="299"/>
      <c r="DZ130" s="299"/>
      <c r="EA130" s="299"/>
      <c r="EB130" s="299"/>
      <c r="EC130" s="299"/>
      <c r="ED130" s="299"/>
      <c r="EE130" s="299"/>
      <c r="EF130" s="299"/>
      <c r="EG130" s="299"/>
      <c r="EH130" s="299"/>
      <c r="EI130" s="299"/>
      <c r="EJ130" s="299"/>
      <c r="EK130" s="299"/>
      <c r="EL130" s="299"/>
      <c r="EM130" s="299"/>
      <c r="EN130" s="299"/>
      <c r="EO130" s="299"/>
      <c r="EP130" s="299"/>
      <c r="EQ130" s="299"/>
      <c r="ER130" s="299"/>
      <c r="ES130" s="299"/>
      <c r="ET130" s="299"/>
      <c r="EU130" s="299"/>
      <c r="EV130" s="299"/>
      <c r="EW130" s="299"/>
      <c r="EX130" s="299"/>
      <c r="EY130" s="299"/>
      <c r="EZ130" s="299"/>
      <c r="FA130" s="299"/>
      <c r="FB130" s="299"/>
      <c r="FC130" s="299"/>
      <c r="FD130" s="299"/>
      <c r="FE130" s="299"/>
      <c r="FF130" s="299"/>
      <c r="FG130" s="299"/>
      <c r="FH130" s="299"/>
      <c r="FI130" s="299"/>
      <c r="FJ130" s="299"/>
      <c r="FK130" s="299"/>
      <c r="FL130" s="299"/>
      <c r="FM130" s="299"/>
      <c r="FN130" s="299"/>
      <c r="FO130" s="299"/>
      <c r="FP130" s="299"/>
      <c r="FQ130" s="299"/>
      <c r="FR130" s="299"/>
      <c r="FS130" s="299"/>
      <c r="FT130" s="299"/>
      <c r="FU130" s="299"/>
      <c r="FV130" s="299"/>
      <c r="FW130" s="299"/>
      <c r="FX130" s="299"/>
      <c r="FY130" s="299"/>
      <c r="FZ130" s="299"/>
      <c r="GA130" s="299"/>
      <c r="GB130" s="299"/>
      <c r="GC130" s="299"/>
      <c r="GD130" s="299"/>
      <c r="GE130" s="299"/>
      <c r="GF130" s="299"/>
      <c r="GG130" s="299"/>
      <c r="GH130" s="299"/>
      <c r="GI130" s="299"/>
      <c r="GJ130" s="299"/>
      <c r="GK130" s="299"/>
      <c r="GL130" s="299"/>
      <c r="GM130" s="299"/>
      <c r="GN130" s="299"/>
      <c r="GO130" s="299"/>
      <c r="GP130" s="299"/>
      <c r="GQ130" s="299"/>
      <c r="GR130" s="299"/>
      <c r="GS130" s="299"/>
      <c r="GT130" s="299"/>
      <c r="GU130" s="299"/>
      <c r="GV130" s="299"/>
      <c r="GW130" s="299"/>
      <c r="GX130" s="299"/>
      <c r="GY130" s="299"/>
      <c r="GZ130" s="299"/>
      <c r="HA130" s="299"/>
      <c r="HB130" s="299"/>
      <c r="HC130" s="299"/>
      <c r="HD130" s="299"/>
      <c r="HE130" s="299"/>
      <c r="HF130" s="299"/>
      <c r="HG130" s="299"/>
      <c r="HH130" s="299"/>
      <c r="HI130" s="299"/>
      <c r="HJ130" s="299"/>
      <c r="HK130" s="299"/>
      <c r="HL130" s="299"/>
      <c r="HM130" s="299"/>
      <c r="HN130" s="299"/>
      <c r="HO130" s="299"/>
      <c r="HP130" s="299"/>
      <c r="HQ130" s="299"/>
      <c r="HR130" s="299"/>
      <c r="HS130" s="299"/>
      <c r="HT130" s="299"/>
      <c r="HU130" s="299"/>
      <c r="HV130" s="299"/>
      <c r="HW130" s="299"/>
      <c r="HX130" s="299"/>
      <c r="HY130" s="299"/>
      <c r="HZ130" s="299"/>
      <c r="IA130" s="299"/>
      <c r="IB130" s="299"/>
      <c r="IC130" s="299"/>
      <c r="ID130" s="299"/>
      <c r="IE130" s="299"/>
      <c r="IF130" s="299"/>
      <c r="IG130" s="299"/>
      <c r="IH130" s="299"/>
      <c r="II130" s="299"/>
      <c r="IJ130" s="299"/>
      <c r="IK130" s="299"/>
      <c r="IL130" s="299"/>
      <c r="IM130" s="299"/>
      <c r="IN130" s="299"/>
      <c r="IO130" s="299"/>
      <c r="IP130" s="299"/>
      <c r="IQ130" s="299"/>
      <c r="IR130" s="299"/>
      <c r="IS130" s="299"/>
      <c r="IT130" s="299"/>
      <c r="IU130" s="299"/>
      <c r="IV130" s="299"/>
    </row>
    <row r="131" s="298" customFormat="1" ht="26.25" customHeight="1" spans="1:256">
      <c r="A131" s="299"/>
      <c r="B131" s="299"/>
      <c r="C131" s="299"/>
      <c r="D131" s="299"/>
      <c r="E131" s="299"/>
      <c r="F131" s="299"/>
      <c r="G131" s="299"/>
      <c r="H131" s="299"/>
      <c r="I131" s="299"/>
      <c r="J131" s="299"/>
      <c r="K131" s="299"/>
      <c r="L131" s="299"/>
      <c r="M131" s="299"/>
      <c r="N131" s="300"/>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299"/>
      <c r="AY131" s="299"/>
      <c r="AZ131" s="299"/>
      <c r="BA131" s="299"/>
      <c r="BB131" s="299"/>
      <c r="BC131" s="299"/>
      <c r="BD131" s="299"/>
      <c r="BE131" s="299"/>
      <c r="BF131" s="299"/>
      <c r="BG131" s="299"/>
      <c r="BH131" s="299"/>
      <c r="BI131" s="299"/>
      <c r="BJ131" s="299"/>
      <c r="BK131" s="299"/>
      <c r="BL131" s="299"/>
      <c r="BM131" s="299"/>
      <c r="BN131" s="299"/>
      <c r="BO131" s="299"/>
      <c r="BP131" s="299"/>
      <c r="BQ131" s="299"/>
      <c r="BR131" s="299"/>
      <c r="BS131" s="299"/>
      <c r="BT131" s="299"/>
      <c r="BU131" s="299"/>
      <c r="BV131" s="299"/>
      <c r="BW131" s="299"/>
      <c r="BX131" s="299"/>
      <c r="BY131" s="299"/>
      <c r="BZ131" s="299"/>
      <c r="CA131" s="299"/>
      <c r="CB131" s="299"/>
      <c r="CC131" s="299"/>
      <c r="CD131" s="299"/>
      <c r="CE131" s="299"/>
      <c r="CF131" s="299"/>
      <c r="CG131" s="299"/>
      <c r="CH131" s="299"/>
      <c r="CI131" s="299"/>
      <c r="CJ131" s="299"/>
      <c r="CK131" s="299"/>
      <c r="CL131" s="299"/>
      <c r="CM131" s="299"/>
      <c r="CN131" s="299"/>
      <c r="CO131" s="299"/>
      <c r="CP131" s="299"/>
      <c r="CQ131" s="299"/>
      <c r="CR131" s="299"/>
      <c r="CS131" s="299"/>
      <c r="CT131" s="299"/>
      <c r="CU131" s="299"/>
      <c r="CV131" s="299"/>
      <c r="CW131" s="299"/>
      <c r="CX131" s="299"/>
      <c r="CY131" s="299"/>
      <c r="CZ131" s="299"/>
      <c r="DA131" s="299"/>
      <c r="DB131" s="299"/>
      <c r="DC131" s="299"/>
      <c r="DD131" s="299"/>
      <c r="DE131" s="299"/>
      <c r="DF131" s="299"/>
      <c r="DG131" s="299"/>
      <c r="DH131" s="299"/>
      <c r="DI131" s="299"/>
      <c r="DJ131" s="299"/>
      <c r="DK131" s="299"/>
      <c r="DL131" s="299"/>
      <c r="DM131" s="299"/>
      <c r="DN131" s="299"/>
      <c r="DO131" s="299"/>
      <c r="DP131" s="299"/>
      <c r="DQ131" s="299"/>
      <c r="DR131" s="299"/>
      <c r="DS131" s="299"/>
      <c r="DT131" s="299"/>
      <c r="DU131" s="299"/>
      <c r="DV131" s="299"/>
      <c r="DW131" s="299"/>
      <c r="DX131" s="299"/>
      <c r="DY131" s="299"/>
      <c r="DZ131" s="299"/>
      <c r="EA131" s="299"/>
      <c r="EB131" s="299"/>
      <c r="EC131" s="299"/>
      <c r="ED131" s="299"/>
      <c r="EE131" s="299"/>
      <c r="EF131" s="299"/>
      <c r="EG131" s="299"/>
      <c r="EH131" s="299"/>
      <c r="EI131" s="299"/>
      <c r="EJ131" s="299"/>
      <c r="EK131" s="299"/>
      <c r="EL131" s="299"/>
      <c r="EM131" s="299"/>
      <c r="EN131" s="299"/>
      <c r="EO131" s="299"/>
      <c r="EP131" s="299"/>
      <c r="EQ131" s="299"/>
      <c r="ER131" s="299"/>
      <c r="ES131" s="299"/>
      <c r="ET131" s="299"/>
      <c r="EU131" s="299"/>
      <c r="EV131" s="299"/>
      <c r="EW131" s="299"/>
      <c r="EX131" s="299"/>
      <c r="EY131" s="299"/>
      <c r="EZ131" s="299"/>
      <c r="FA131" s="299"/>
      <c r="FB131" s="299"/>
      <c r="FC131" s="299"/>
      <c r="FD131" s="299"/>
      <c r="FE131" s="299"/>
      <c r="FF131" s="299"/>
      <c r="FG131" s="299"/>
      <c r="FH131" s="299"/>
      <c r="FI131" s="299"/>
      <c r="FJ131" s="299"/>
      <c r="FK131" s="299"/>
      <c r="FL131" s="299"/>
      <c r="FM131" s="299"/>
      <c r="FN131" s="299"/>
      <c r="FO131" s="299"/>
      <c r="FP131" s="299"/>
      <c r="FQ131" s="299"/>
      <c r="FR131" s="299"/>
      <c r="FS131" s="299"/>
      <c r="FT131" s="299"/>
      <c r="FU131" s="299"/>
      <c r="FV131" s="299"/>
      <c r="FW131" s="299"/>
      <c r="FX131" s="299"/>
      <c r="FY131" s="299"/>
      <c r="FZ131" s="299"/>
      <c r="GA131" s="299"/>
      <c r="GB131" s="299"/>
      <c r="GC131" s="299"/>
      <c r="GD131" s="299"/>
      <c r="GE131" s="299"/>
      <c r="GF131" s="299"/>
      <c r="GG131" s="299"/>
      <c r="GH131" s="299"/>
      <c r="GI131" s="299"/>
      <c r="GJ131" s="299"/>
      <c r="GK131" s="299"/>
      <c r="GL131" s="299"/>
      <c r="GM131" s="299"/>
      <c r="GN131" s="299"/>
      <c r="GO131" s="299"/>
      <c r="GP131" s="299"/>
      <c r="GQ131" s="299"/>
      <c r="GR131" s="299"/>
      <c r="GS131" s="299"/>
      <c r="GT131" s="299"/>
      <c r="GU131" s="299"/>
      <c r="GV131" s="299"/>
      <c r="GW131" s="299"/>
      <c r="GX131" s="299"/>
      <c r="GY131" s="299"/>
      <c r="GZ131" s="299"/>
      <c r="HA131" s="299"/>
      <c r="HB131" s="299"/>
      <c r="HC131" s="299"/>
      <c r="HD131" s="299"/>
      <c r="HE131" s="299"/>
      <c r="HF131" s="299"/>
      <c r="HG131" s="299"/>
      <c r="HH131" s="299"/>
      <c r="HI131" s="299"/>
      <c r="HJ131" s="299"/>
      <c r="HK131" s="299"/>
      <c r="HL131" s="299"/>
      <c r="HM131" s="299"/>
      <c r="HN131" s="299"/>
      <c r="HO131" s="299"/>
      <c r="HP131" s="299"/>
      <c r="HQ131" s="299"/>
      <c r="HR131" s="299"/>
      <c r="HS131" s="299"/>
      <c r="HT131" s="299"/>
      <c r="HU131" s="299"/>
      <c r="HV131" s="299"/>
      <c r="HW131" s="299"/>
      <c r="HX131" s="299"/>
      <c r="HY131" s="299"/>
      <c r="HZ131" s="299"/>
      <c r="IA131" s="299"/>
      <c r="IB131" s="299"/>
      <c r="IC131" s="299"/>
      <c r="ID131" s="299"/>
      <c r="IE131" s="299"/>
      <c r="IF131" s="299"/>
      <c r="IG131" s="299"/>
      <c r="IH131" s="299"/>
      <c r="II131" s="299"/>
      <c r="IJ131" s="299"/>
      <c r="IK131" s="299"/>
      <c r="IL131" s="299"/>
      <c r="IM131" s="299"/>
      <c r="IN131" s="299"/>
      <c r="IO131" s="299"/>
      <c r="IP131" s="299"/>
      <c r="IQ131" s="299"/>
      <c r="IR131" s="299"/>
      <c r="IS131" s="299"/>
      <c r="IT131" s="299"/>
      <c r="IU131" s="299"/>
      <c r="IV131" s="299"/>
    </row>
    <row r="132" s="298" customFormat="1" ht="26.25" customHeight="1" spans="1:256">
      <c r="A132" s="299"/>
      <c r="B132" s="299"/>
      <c r="C132" s="299"/>
      <c r="D132" s="299"/>
      <c r="E132" s="299"/>
      <c r="F132" s="299"/>
      <c r="G132" s="299"/>
      <c r="H132" s="299"/>
      <c r="I132" s="299"/>
      <c r="J132" s="299"/>
      <c r="K132" s="299"/>
      <c r="L132" s="299"/>
      <c r="M132" s="299"/>
      <c r="N132" s="300"/>
      <c r="O132" s="299"/>
      <c r="P132" s="299"/>
      <c r="Q132" s="299"/>
      <c r="R132" s="299"/>
      <c r="S132" s="299"/>
      <c r="T132" s="299"/>
      <c r="U132" s="299"/>
      <c r="V132" s="299"/>
      <c r="W132" s="299"/>
      <c r="X132" s="299"/>
      <c r="Y132" s="299"/>
      <c r="Z132" s="299"/>
      <c r="AA132" s="299"/>
      <c r="AB132" s="299"/>
      <c r="AC132" s="299"/>
      <c r="AD132" s="299"/>
      <c r="AE132" s="299"/>
      <c r="AF132" s="299"/>
      <c r="AG132" s="299"/>
      <c r="AH132" s="299"/>
      <c r="AI132" s="299"/>
      <c r="AJ132" s="299"/>
      <c r="AK132" s="299"/>
      <c r="AL132" s="299"/>
      <c r="AM132" s="299"/>
      <c r="AN132" s="299"/>
      <c r="AO132" s="299"/>
      <c r="AP132" s="299"/>
      <c r="AQ132" s="299"/>
      <c r="AR132" s="299"/>
      <c r="AS132" s="299"/>
      <c r="AT132" s="299"/>
      <c r="AU132" s="299"/>
      <c r="AV132" s="299"/>
      <c r="AW132" s="299"/>
      <c r="AX132" s="299"/>
      <c r="AY132" s="299"/>
      <c r="AZ132" s="299"/>
      <c r="BA132" s="299"/>
      <c r="BB132" s="299"/>
      <c r="BC132" s="299"/>
      <c r="BD132" s="299"/>
      <c r="BE132" s="299"/>
      <c r="BF132" s="299"/>
      <c r="BG132" s="299"/>
      <c r="BH132" s="299"/>
      <c r="BI132" s="299"/>
      <c r="BJ132" s="299"/>
      <c r="BK132" s="299"/>
      <c r="BL132" s="299"/>
      <c r="BM132" s="299"/>
      <c r="BN132" s="299"/>
      <c r="BO132" s="299"/>
      <c r="BP132" s="299"/>
      <c r="BQ132" s="299"/>
      <c r="BR132" s="299"/>
      <c r="BS132" s="299"/>
      <c r="BT132" s="299"/>
      <c r="BU132" s="299"/>
      <c r="BV132" s="299"/>
      <c r="BW132" s="299"/>
      <c r="BX132" s="299"/>
      <c r="BY132" s="299"/>
      <c r="BZ132" s="299"/>
      <c r="CA132" s="299"/>
      <c r="CB132" s="299"/>
      <c r="CC132" s="299"/>
      <c r="CD132" s="299"/>
      <c r="CE132" s="299"/>
      <c r="CF132" s="299"/>
      <c r="CG132" s="299"/>
      <c r="CH132" s="299"/>
      <c r="CI132" s="299"/>
      <c r="CJ132" s="299"/>
      <c r="CK132" s="299"/>
      <c r="CL132" s="299"/>
      <c r="CM132" s="299"/>
      <c r="CN132" s="299"/>
      <c r="CO132" s="299"/>
      <c r="CP132" s="299"/>
      <c r="CQ132" s="299"/>
      <c r="CR132" s="299"/>
      <c r="CS132" s="299"/>
      <c r="CT132" s="299"/>
      <c r="CU132" s="299"/>
      <c r="CV132" s="299"/>
      <c r="CW132" s="299"/>
      <c r="CX132" s="299"/>
      <c r="CY132" s="299"/>
      <c r="CZ132" s="299"/>
      <c r="DA132" s="299"/>
      <c r="DB132" s="299"/>
      <c r="DC132" s="299"/>
      <c r="DD132" s="299"/>
      <c r="DE132" s="299"/>
      <c r="DF132" s="299"/>
      <c r="DG132" s="299"/>
      <c r="DH132" s="299"/>
      <c r="DI132" s="299"/>
      <c r="DJ132" s="299"/>
      <c r="DK132" s="299"/>
      <c r="DL132" s="299"/>
      <c r="DM132" s="299"/>
      <c r="DN132" s="299"/>
      <c r="DO132" s="299"/>
      <c r="DP132" s="299"/>
      <c r="DQ132" s="299"/>
      <c r="DR132" s="299"/>
      <c r="DS132" s="299"/>
      <c r="DT132" s="299"/>
      <c r="DU132" s="299"/>
      <c r="DV132" s="299"/>
      <c r="DW132" s="299"/>
      <c r="DX132" s="299"/>
      <c r="DY132" s="299"/>
      <c r="DZ132" s="299"/>
      <c r="EA132" s="299"/>
      <c r="EB132" s="299"/>
      <c r="EC132" s="299"/>
      <c r="ED132" s="299"/>
      <c r="EE132" s="299"/>
      <c r="EF132" s="299"/>
      <c r="EG132" s="299"/>
      <c r="EH132" s="299"/>
      <c r="EI132" s="299"/>
      <c r="EJ132" s="299"/>
      <c r="EK132" s="299"/>
      <c r="EL132" s="299"/>
      <c r="EM132" s="299"/>
      <c r="EN132" s="299"/>
      <c r="EO132" s="299"/>
      <c r="EP132" s="299"/>
      <c r="EQ132" s="299"/>
      <c r="ER132" s="299"/>
      <c r="ES132" s="299"/>
      <c r="ET132" s="299"/>
      <c r="EU132" s="299"/>
      <c r="EV132" s="299"/>
      <c r="EW132" s="299"/>
      <c r="EX132" s="299"/>
      <c r="EY132" s="299"/>
      <c r="EZ132" s="299"/>
      <c r="FA132" s="299"/>
      <c r="FB132" s="299"/>
      <c r="FC132" s="299"/>
      <c r="FD132" s="299"/>
      <c r="FE132" s="299"/>
      <c r="FF132" s="299"/>
      <c r="FG132" s="299"/>
      <c r="FH132" s="299"/>
      <c r="FI132" s="299"/>
      <c r="FJ132" s="299"/>
      <c r="FK132" s="299"/>
      <c r="FL132" s="299"/>
      <c r="FM132" s="299"/>
      <c r="FN132" s="299"/>
      <c r="FO132" s="299"/>
      <c r="FP132" s="299"/>
      <c r="FQ132" s="299"/>
      <c r="FR132" s="299"/>
      <c r="FS132" s="299"/>
      <c r="FT132" s="299"/>
      <c r="FU132" s="299"/>
      <c r="FV132" s="299"/>
      <c r="FW132" s="299"/>
      <c r="FX132" s="299"/>
      <c r="FY132" s="299"/>
      <c r="FZ132" s="299"/>
      <c r="GA132" s="299"/>
      <c r="GB132" s="299"/>
      <c r="GC132" s="299"/>
      <c r="GD132" s="299"/>
      <c r="GE132" s="299"/>
      <c r="GF132" s="299"/>
      <c r="GG132" s="299"/>
      <c r="GH132" s="299"/>
      <c r="GI132" s="299"/>
      <c r="GJ132" s="299"/>
      <c r="GK132" s="299"/>
      <c r="GL132" s="299"/>
      <c r="GM132" s="299"/>
      <c r="GN132" s="299"/>
      <c r="GO132" s="299"/>
      <c r="GP132" s="299"/>
      <c r="GQ132" s="299"/>
      <c r="GR132" s="299"/>
      <c r="GS132" s="299"/>
      <c r="GT132" s="299"/>
      <c r="GU132" s="299"/>
      <c r="GV132" s="299"/>
      <c r="GW132" s="299"/>
      <c r="GX132" s="299"/>
      <c r="GY132" s="299"/>
      <c r="GZ132" s="299"/>
      <c r="HA132" s="299"/>
      <c r="HB132" s="299"/>
      <c r="HC132" s="299"/>
      <c r="HD132" s="299"/>
      <c r="HE132" s="299"/>
      <c r="HF132" s="299"/>
      <c r="HG132" s="299"/>
      <c r="HH132" s="299"/>
      <c r="HI132" s="299"/>
      <c r="HJ132" s="299"/>
      <c r="HK132" s="299"/>
      <c r="HL132" s="299"/>
      <c r="HM132" s="299"/>
      <c r="HN132" s="299"/>
      <c r="HO132" s="299"/>
      <c r="HP132" s="299"/>
      <c r="HQ132" s="299"/>
      <c r="HR132" s="299"/>
      <c r="HS132" s="299"/>
      <c r="HT132" s="299"/>
      <c r="HU132" s="299"/>
      <c r="HV132" s="299"/>
      <c r="HW132" s="299"/>
      <c r="HX132" s="299"/>
      <c r="HY132" s="299"/>
      <c r="HZ132" s="299"/>
      <c r="IA132" s="299"/>
      <c r="IB132" s="299"/>
      <c r="IC132" s="299"/>
      <c r="ID132" s="299"/>
      <c r="IE132" s="299"/>
      <c r="IF132" s="299"/>
      <c r="IG132" s="299"/>
      <c r="IH132" s="299"/>
      <c r="II132" s="299"/>
      <c r="IJ132" s="299"/>
      <c r="IK132" s="299"/>
      <c r="IL132" s="299"/>
      <c r="IM132" s="299"/>
      <c r="IN132" s="299"/>
      <c r="IO132" s="299"/>
      <c r="IP132" s="299"/>
      <c r="IQ132" s="299"/>
      <c r="IR132" s="299"/>
      <c r="IS132" s="299"/>
      <c r="IT132" s="299"/>
      <c r="IU132" s="299"/>
      <c r="IV132" s="299"/>
    </row>
    <row r="133" s="298" customFormat="1" ht="26.25" customHeight="1" spans="1:256">
      <c r="A133" s="299"/>
      <c r="B133" s="299"/>
      <c r="C133" s="299"/>
      <c r="D133" s="299"/>
      <c r="E133" s="299"/>
      <c r="F133" s="299"/>
      <c r="G133" s="299"/>
      <c r="H133" s="299"/>
      <c r="I133" s="299"/>
      <c r="J133" s="299"/>
      <c r="K133" s="299"/>
      <c r="L133" s="299"/>
      <c r="M133" s="299"/>
      <c r="N133" s="300"/>
      <c r="O133" s="299"/>
      <c r="P133" s="299"/>
      <c r="Q133" s="299"/>
      <c r="R133" s="299"/>
      <c r="S133" s="299"/>
      <c r="T133" s="299"/>
      <c r="U133" s="299"/>
      <c r="V133" s="299"/>
      <c r="W133" s="299"/>
      <c r="X133" s="299"/>
      <c r="Y133" s="299"/>
      <c r="Z133" s="299"/>
      <c r="AA133" s="299"/>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299"/>
      <c r="BV133" s="299"/>
      <c r="BW133" s="299"/>
      <c r="BX133" s="299"/>
      <c r="BY133" s="299"/>
      <c r="BZ133" s="299"/>
      <c r="CA133" s="299"/>
      <c r="CB133" s="299"/>
      <c r="CC133" s="299"/>
      <c r="CD133" s="299"/>
      <c r="CE133" s="299"/>
      <c r="CF133" s="299"/>
      <c r="CG133" s="299"/>
      <c r="CH133" s="299"/>
      <c r="CI133" s="299"/>
      <c r="CJ133" s="299"/>
      <c r="CK133" s="299"/>
      <c r="CL133" s="299"/>
      <c r="CM133" s="299"/>
      <c r="CN133" s="299"/>
      <c r="CO133" s="299"/>
      <c r="CP133" s="299"/>
      <c r="CQ133" s="299"/>
      <c r="CR133" s="299"/>
      <c r="CS133" s="299"/>
      <c r="CT133" s="299"/>
      <c r="CU133" s="299"/>
      <c r="CV133" s="299"/>
      <c r="CW133" s="299"/>
      <c r="CX133" s="299"/>
      <c r="CY133" s="299"/>
      <c r="CZ133" s="299"/>
      <c r="DA133" s="299"/>
      <c r="DB133" s="299"/>
      <c r="DC133" s="299"/>
      <c r="DD133" s="299"/>
      <c r="DE133" s="299"/>
      <c r="DF133" s="299"/>
      <c r="DG133" s="299"/>
      <c r="DH133" s="299"/>
      <c r="DI133" s="299"/>
      <c r="DJ133" s="299"/>
      <c r="DK133" s="299"/>
      <c r="DL133" s="299"/>
      <c r="DM133" s="299"/>
      <c r="DN133" s="299"/>
      <c r="DO133" s="299"/>
      <c r="DP133" s="299"/>
      <c r="DQ133" s="299"/>
      <c r="DR133" s="299"/>
      <c r="DS133" s="299"/>
      <c r="DT133" s="299"/>
      <c r="DU133" s="299"/>
      <c r="DV133" s="299"/>
      <c r="DW133" s="299"/>
      <c r="DX133" s="299"/>
      <c r="DY133" s="299"/>
      <c r="DZ133" s="299"/>
      <c r="EA133" s="299"/>
      <c r="EB133" s="299"/>
      <c r="EC133" s="299"/>
      <c r="ED133" s="299"/>
      <c r="EE133" s="299"/>
      <c r="EF133" s="299"/>
      <c r="EG133" s="299"/>
      <c r="EH133" s="299"/>
      <c r="EI133" s="299"/>
      <c r="EJ133" s="299"/>
      <c r="EK133" s="299"/>
      <c r="EL133" s="299"/>
      <c r="EM133" s="299"/>
      <c r="EN133" s="299"/>
      <c r="EO133" s="299"/>
      <c r="EP133" s="299"/>
      <c r="EQ133" s="299"/>
      <c r="ER133" s="299"/>
      <c r="ES133" s="299"/>
      <c r="ET133" s="299"/>
      <c r="EU133" s="299"/>
      <c r="EV133" s="299"/>
      <c r="EW133" s="299"/>
      <c r="EX133" s="299"/>
      <c r="EY133" s="299"/>
      <c r="EZ133" s="299"/>
      <c r="FA133" s="299"/>
      <c r="FB133" s="299"/>
      <c r="FC133" s="299"/>
      <c r="FD133" s="299"/>
      <c r="FE133" s="299"/>
      <c r="FF133" s="299"/>
      <c r="FG133" s="299"/>
      <c r="FH133" s="299"/>
      <c r="FI133" s="299"/>
      <c r="FJ133" s="299"/>
      <c r="FK133" s="299"/>
      <c r="FL133" s="299"/>
      <c r="FM133" s="299"/>
      <c r="FN133" s="299"/>
      <c r="FO133" s="299"/>
      <c r="FP133" s="299"/>
      <c r="FQ133" s="299"/>
      <c r="FR133" s="299"/>
      <c r="FS133" s="299"/>
      <c r="FT133" s="299"/>
      <c r="FU133" s="299"/>
      <c r="FV133" s="299"/>
      <c r="FW133" s="299"/>
      <c r="FX133" s="299"/>
      <c r="FY133" s="299"/>
      <c r="FZ133" s="299"/>
      <c r="GA133" s="299"/>
      <c r="GB133" s="299"/>
      <c r="GC133" s="299"/>
      <c r="GD133" s="299"/>
      <c r="GE133" s="299"/>
      <c r="GF133" s="299"/>
      <c r="GG133" s="299"/>
      <c r="GH133" s="299"/>
      <c r="GI133" s="299"/>
      <c r="GJ133" s="299"/>
      <c r="GK133" s="299"/>
      <c r="GL133" s="299"/>
      <c r="GM133" s="299"/>
      <c r="GN133" s="299"/>
      <c r="GO133" s="299"/>
      <c r="GP133" s="299"/>
      <c r="GQ133" s="299"/>
      <c r="GR133" s="299"/>
      <c r="GS133" s="299"/>
      <c r="GT133" s="299"/>
      <c r="GU133" s="299"/>
      <c r="GV133" s="299"/>
      <c r="GW133" s="299"/>
      <c r="GX133" s="299"/>
      <c r="GY133" s="299"/>
      <c r="GZ133" s="299"/>
      <c r="HA133" s="299"/>
      <c r="HB133" s="299"/>
      <c r="HC133" s="299"/>
      <c r="HD133" s="299"/>
      <c r="HE133" s="299"/>
      <c r="HF133" s="299"/>
      <c r="HG133" s="299"/>
      <c r="HH133" s="299"/>
      <c r="HI133" s="299"/>
      <c r="HJ133" s="299"/>
      <c r="HK133" s="299"/>
      <c r="HL133" s="299"/>
      <c r="HM133" s="299"/>
      <c r="HN133" s="299"/>
      <c r="HO133" s="299"/>
      <c r="HP133" s="299"/>
      <c r="HQ133" s="299"/>
      <c r="HR133" s="299"/>
      <c r="HS133" s="299"/>
      <c r="HT133" s="299"/>
      <c r="HU133" s="299"/>
      <c r="HV133" s="299"/>
      <c r="HW133" s="299"/>
      <c r="HX133" s="299"/>
      <c r="HY133" s="299"/>
      <c r="HZ133" s="299"/>
      <c r="IA133" s="299"/>
      <c r="IB133" s="299"/>
      <c r="IC133" s="299"/>
      <c r="ID133" s="299"/>
      <c r="IE133" s="299"/>
      <c r="IF133" s="299"/>
      <c r="IG133" s="299"/>
      <c r="IH133" s="299"/>
      <c r="II133" s="299"/>
      <c r="IJ133" s="299"/>
      <c r="IK133" s="299"/>
      <c r="IL133" s="299"/>
      <c r="IM133" s="299"/>
      <c r="IN133" s="299"/>
      <c r="IO133" s="299"/>
      <c r="IP133" s="299"/>
      <c r="IQ133" s="299"/>
      <c r="IR133" s="299"/>
      <c r="IS133" s="299"/>
      <c r="IT133" s="299"/>
      <c r="IU133" s="299"/>
      <c r="IV133" s="299"/>
    </row>
    <row r="134" s="298" customFormat="1" ht="26.25" customHeight="1" spans="1:256">
      <c r="A134" s="299"/>
      <c r="B134" s="299"/>
      <c r="C134" s="299"/>
      <c r="D134" s="299"/>
      <c r="E134" s="299"/>
      <c r="F134" s="299"/>
      <c r="G134" s="299"/>
      <c r="H134" s="299"/>
      <c r="I134" s="299"/>
      <c r="J134" s="299"/>
      <c r="K134" s="299"/>
      <c r="L134" s="299"/>
      <c r="M134" s="299"/>
      <c r="N134" s="300"/>
      <c r="O134" s="299"/>
      <c r="P134" s="299"/>
      <c r="Q134" s="299"/>
      <c r="R134" s="299"/>
      <c r="S134" s="299"/>
      <c r="T134" s="299"/>
      <c r="U134" s="299"/>
      <c r="V134" s="299"/>
      <c r="W134" s="299"/>
      <c r="X134" s="299"/>
      <c r="Y134" s="299"/>
      <c r="Z134" s="299"/>
      <c r="AA134" s="299"/>
      <c r="AB134" s="299"/>
      <c r="AC134" s="299"/>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299"/>
      <c r="AY134" s="299"/>
      <c r="AZ134" s="299"/>
      <c r="BA134" s="299"/>
      <c r="BB134" s="299"/>
      <c r="BC134" s="299"/>
      <c r="BD134" s="299"/>
      <c r="BE134" s="299"/>
      <c r="BF134" s="299"/>
      <c r="BG134" s="299"/>
      <c r="BH134" s="299"/>
      <c r="BI134" s="299"/>
      <c r="BJ134" s="299"/>
      <c r="BK134" s="299"/>
      <c r="BL134" s="299"/>
      <c r="BM134" s="299"/>
      <c r="BN134" s="299"/>
      <c r="BO134" s="299"/>
      <c r="BP134" s="299"/>
      <c r="BQ134" s="299"/>
      <c r="BR134" s="299"/>
      <c r="BS134" s="299"/>
      <c r="BT134" s="299"/>
      <c r="BU134" s="299"/>
      <c r="BV134" s="299"/>
      <c r="BW134" s="299"/>
      <c r="BX134" s="299"/>
      <c r="BY134" s="299"/>
      <c r="BZ134" s="299"/>
      <c r="CA134" s="299"/>
      <c r="CB134" s="299"/>
      <c r="CC134" s="299"/>
      <c r="CD134" s="299"/>
      <c r="CE134" s="299"/>
      <c r="CF134" s="299"/>
      <c r="CG134" s="299"/>
      <c r="CH134" s="299"/>
      <c r="CI134" s="299"/>
      <c r="CJ134" s="299"/>
      <c r="CK134" s="299"/>
      <c r="CL134" s="299"/>
      <c r="CM134" s="299"/>
      <c r="CN134" s="299"/>
      <c r="CO134" s="299"/>
      <c r="CP134" s="299"/>
      <c r="CQ134" s="299"/>
      <c r="CR134" s="299"/>
      <c r="CS134" s="299"/>
      <c r="CT134" s="299"/>
      <c r="CU134" s="299"/>
      <c r="CV134" s="299"/>
      <c r="CW134" s="299"/>
      <c r="CX134" s="299"/>
      <c r="CY134" s="299"/>
      <c r="CZ134" s="299"/>
      <c r="DA134" s="299"/>
      <c r="DB134" s="299"/>
      <c r="DC134" s="299"/>
      <c r="DD134" s="299"/>
      <c r="DE134" s="299"/>
      <c r="DF134" s="299"/>
      <c r="DG134" s="299"/>
      <c r="DH134" s="299"/>
      <c r="DI134" s="299"/>
      <c r="DJ134" s="299"/>
      <c r="DK134" s="299"/>
      <c r="DL134" s="299"/>
      <c r="DM134" s="299"/>
      <c r="DN134" s="299"/>
      <c r="DO134" s="299"/>
      <c r="DP134" s="299"/>
      <c r="DQ134" s="299"/>
      <c r="DR134" s="299"/>
      <c r="DS134" s="299"/>
      <c r="DT134" s="299"/>
      <c r="DU134" s="299"/>
      <c r="DV134" s="299"/>
      <c r="DW134" s="299"/>
      <c r="DX134" s="299"/>
      <c r="DY134" s="299"/>
      <c r="DZ134" s="299"/>
      <c r="EA134" s="299"/>
      <c r="EB134" s="299"/>
      <c r="EC134" s="299"/>
      <c r="ED134" s="299"/>
      <c r="EE134" s="299"/>
      <c r="EF134" s="299"/>
      <c r="EG134" s="299"/>
      <c r="EH134" s="299"/>
      <c r="EI134" s="299"/>
      <c r="EJ134" s="299"/>
      <c r="EK134" s="299"/>
      <c r="EL134" s="299"/>
      <c r="EM134" s="299"/>
      <c r="EN134" s="299"/>
      <c r="EO134" s="299"/>
      <c r="EP134" s="299"/>
      <c r="EQ134" s="299"/>
      <c r="ER134" s="299"/>
      <c r="ES134" s="299"/>
      <c r="ET134" s="299"/>
      <c r="EU134" s="299"/>
      <c r="EV134" s="299"/>
      <c r="EW134" s="299"/>
      <c r="EX134" s="299"/>
      <c r="EY134" s="299"/>
      <c r="EZ134" s="299"/>
      <c r="FA134" s="299"/>
      <c r="FB134" s="299"/>
      <c r="FC134" s="299"/>
      <c r="FD134" s="299"/>
      <c r="FE134" s="299"/>
      <c r="FF134" s="299"/>
      <c r="FG134" s="299"/>
      <c r="FH134" s="299"/>
      <c r="FI134" s="299"/>
      <c r="FJ134" s="299"/>
      <c r="FK134" s="299"/>
      <c r="FL134" s="299"/>
      <c r="FM134" s="299"/>
      <c r="FN134" s="299"/>
      <c r="FO134" s="299"/>
      <c r="FP134" s="299"/>
      <c r="FQ134" s="299"/>
      <c r="FR134" s="299"/>
      <c r="FS134" s="299"/>
      <c r="FT134" s="299"/>
      <c r="FU134" s="299"/>
      <c r="FV134" s="299"/>
      <c r="FW134" s="299"/>
      <c r="FX134" s="299"/>
      <c r="FY134" s="299"/>
      <c r="FZ134" s="299"/>
      <c r="GA134" s="299"/>
      <c r="GB134" s="299"/>
      <c r="GC134" s="299"/>
      <c r="GD134" s="299"/>
      <c r="GE134" s="299"/>
      <c r="GF134" s="299"/>
      <c r="GG134" s="299"/>
      <c r="GH134" s="299"/>
      <c r="GI134" s="299"/>
      <c r="GJ134" s="299"/>
      <c r="GK134" s="299"/>
      <c r="GL134" s="299"/>
      <c r="GM134" s="299"/>
      <c r="GN134" s="299"/>
      <c r="GO134" s="299"/>
      <c r="GP134" s="299"/>
      <c r="GQ134" s="299"/>
      <c r="GR134" s="299"/>
      <c r="GS134" s="299"/>
      <c r="GT134" s="299"/>
      <c r="GU134" s="299"/>
      <c r="GV134" s="299"/>
      <c r="GW134" s="299"/>
      <c r="GX134" s="299"/>
      <c r="GY134" s="299"/>
      <c r="GZ134" s="299"/>
      <c r="HA134" s="299"/>
      <c r="HB134" s="299"/>
      <c r="HC134" s="299"/>
      <c r="HD134" s="299"/>
      <c r="HE134" s="299"/>
      <c r="HF134" s="299"/>
      <c r="HG134" s="299"/>
      <c r="HH134" s="299"/>
      <c r="HI134" s="299"/>
      <c r="HJ134" s="299"/>
      <c r="HK134" s="299"/>
      <c r="HL134" s="299"/>
      <c r="HM134" s="299"/>
      <c r="HN134" s="299"/>
      <c r="HO134" s="299"/>
      <c r="HP134" s="299"/>
      <c r="HQ134" s="299"/>
      <c r="HR134" s="299"/>
      <c r="HS134" s="299"/>
      <c r="HT134" s="299"/>
      <c r="HU134" s="299"/>
      <c r="HV134" s="299"/>
      <c r="HW134" s="299"/>
      <c r="HX134" s="299"/>
      <c r="HY134" s="299"/>
      <c r="HZ134" s="299"/>
      <c r="IA134" s="299"/>
      <c r="IB134" s="299"/>
      <c r="IC134" s="299"/>
      <c r="ID134" s="299"/>
      <c r="IE134" s="299"/>
      <c r="IF134" s="299"/>
      <c r="IG134" s="299"/>
      <c r="IH134" s="299"/>
      <c r="II134" s="299"/>
      <c r="IJ134" s="299"/>
      <c r="IK134" s="299"/>
      <c r="IL134" s="299"/>
      <c r="IM134" s="299"/>
      <c r="IN134" s="299"/>
      <c r="IO134" s="299"/>
      <c r="IP134" s="299"/>
      <c r="IQ134" s="299"/>
      <c r="IR134" s="299"/>
      <c r="IS134" s="299"/>
      <c r="IT134" s="299"/>
      <c r="IU134" s="299"/>
      <c r="IV134" s="299"/>
    </row>
    <row r="135" s="298" customFormat="1" ht="26.25" customHeight="1" spans="1:256">
      <c r="A135" s="299"/>
      <c r="B135" s="299"/>
      <c r="C135" s="299"/>
      <c r="D135" s="299"/>
      <c r="E135" s="299"/>
      <c r="F135" s="299"/>
      <c r="G135" s="299"/>
      <c r="H135" s="299"/>
      <c r="I135" s="299"/>
      <c r="J135" s="299"/>
      <c r="K135" s="299"/>
      <c r="L135" s="299"/>
      <c r="M135" s="299"/>
      <c r="N135" s="300"/>
      <c r="O135" s="299"/>
      <c r="P135" s="299"/>
      <c r="Q135" s="299"/>
      <c r="R135" s="299"/>
      <c r="S135" s="299"/>
      <c r="T135" s="299"/>
      <c r="U135" s="299"/>
      <c r="V135" s="299"/>
      <c r="W135" s="299"/>
      <c r="X135" s="299"/>
      <c r="Y135" s="299"/>
      <c r="Z135" s="299"/>
      <c r="AA135" s="299"/>
      <c r="AB135" s="299"/>
      <c r="AC135" s="299"/>
      <c r="AD135" s="299"/>
      <c r="AE135" s="299"/>
      <c r="AF135" s="299"/>
      <c r="AG135" s="299"/>
      <c r="AH135" s="299"/>
      <c r="AI135" s="299"/>
      <c r="AJ135" s="299"/>
      <c r="AK135" s="299"/>
      <c r="AL135" s="299"/>
      <c r="AM135" s="299"/>
      <c r="AN135" s="299"/>
      <c r="AO135" s="299"/>
      <c r="AP135" s="299"/>
      <c r="AQ135" s="299"/>
      <c r="AR135" s="299"/>
      <c r="AS135" s="299"/>
      <c r="AT135" s="299"/>
      <c r="AU135" s="299"/>
      <c r="AV135" s="299"/>
      <c r="AW135" s="299"/>
      <c r="AX135" s="299"/>
      <c r="AY135" s="299"/>
      <c r="AZ135" s="299"/>
      <c r="BA135" s="299"/>
      <c r="BB135" s="299"/>
      <c r="BC135" s="299"/>
      <c r="BD135" s="299"/>
      <c r="BE135" s="299"/>
      <c r="BF135" s="299"/>
      <c r="BG135" s="299"/>
      <c r="BH135" s="299"/>
      <c r="BI135" s="299"/>
      <c r="BJ135" s="299"/>
      <c r="BK135" s="299"/>
      <c r="BL135" s="299"/>
      <c r="BM135" s="299"/>
      <c r="BN135" s="299"/>
      <c r="BO135" s="299"/>
      <c r="BP135" s="299"/>
      <c r="BQ135" s="299"/>
      <c r="BR135" s="299"/>
      <c r="BS135" s="299"/>
      <c r="BT135" s="299"/>
      <c r="BU135" s="299"/>
      <c r="BV135" s="299"/>
      <c r="BW135" s="299"/>
      <c r="BX135" s="299"/>
      <c r="BY135" s="299"/>
      <c r="BZ135" s="299"/>
      <c r="CA135" s="299"/>
      <c r="CB135" s="299"/>
      <c r="CC135" s="299"/>
      <c r="CD135" s="299"/>
      <c r="CE135" s="299"/>
      <c r="CF135" s="299"/>
      <c r="CG135" s="299"/>
      <c r="CH135" s="299"/>
      <c r="CI135" s="299"/>
      <c r="CJ135" s="299"/>
      <c r="CK135" s="299"/>
      <c r="CL135" s="299"/>
      <c r="CM135" s="299"/>
      <c r="CN135" s="299"/>
      <c r="CO135" s="299"/>
      <c r="CP135" s="299"/>
      <c r="CQ135" s="299"/>
      <c r="CR135" s="299"/>
      <c r="CS135" s="299"/>
      <c r="CT135" s="299"/>
      <c r="CU135" s="299"/>
      <c r="CV135" s="299"/>
      <c r="CW135" s="299"/>
      <c r="CX135" s="299"/>
      <c r="CY135" s="299"/>
      <c r="CZ135" s="299"/>
      <c r="DA135" s="299"/>
      <c r="DB135" s="299"/>
      <c r="DC135" s="299"/>
      <c r="DD135" s="299"/>
      <c r="DE135" s="299"/>
      <c r="DF135" s="299"/>
      <c r="DG135" s="299"/>
      <c r="DH135" s="299"/>
      <c r="DI135" s="299"/>
      <c r="DJ135" s="299"/>
      <c r="DK135" s="299"/>
      <c r="DL135" s="299"/>
      <c r="DM135" s="299"/>
      <c r="DN135" s="299"/>
      <c r="DO135" s="299"/>
      <c r="DP135" s="299"/>
      <c r="DQ135" s="299"/>
      <c r="DR135" s="299"/>
      <c r="DS135" s="299"/>
      <c r="DT135" s="299"/>
      <c r="DU135" s="299"/>
      <c r="DV135" s="299"/>
      <c r="DW135" s="299"/>
      <c r="DX135" s="299"/>
      <c r="DY135" s="299"/>
      <c r="DZ135" s="299"/>
      <c r="EA135" s="299"/>
      <c r="EB135" s="299"/>
      <c r="EC135" s="299"/>
      <c r="ED135" s="299"/>
      <c r="EE135" s="299"/>
      <c r="EF135" s="299"/>
      <c r="EG135" s="299"/>
      <c r="EH135" s="299"/>
      <c r="EI135" s="299"/>
      <c r="EJ135" s="299"/>
      <c r="EK135" s="299"/>
      <c r="EL135" s="299"/>
      <c r="EM135" s="299"/>
      <c r="EN135" s="299"/>
      <c r="EO135" s="299"/>
      <c r="EP135" s="299"/>
      <c r="EQ135" s="299"/>
      <c r="ER135" s="299"/>
      <c r="ES135" s="299"/>
      <c r="ET135" s="299"/>
      <c r="EU135" s="299"/>
      <c r="EV135" s="299"/>
      <c r="EW135" s="299"/>
      <c r="EX135" s="299"/>
      <c r="EY135" s="299"/>
      <c r="EZ135" s="299"/>
      <c r="FA135" s="299"/>
      <c r="FB135" s="299"/>
      <c r="FC135" s="299"/>
      <c r="FD135" s="299"/>
      <c r="FE135" s="299"/>
      <c r="FF135" s="299"/>
      <c r="FG135" s="299"/>
      <c r="FH135" s="299"/>
      <c r="FI135" s="299"/>
      <c r="FJ135" s="299"/>
      <c r="FK135" s="299"/>
      <c r="FL135" s="299"/>
      <c r="FM135" s="299"/>
      <c r="FN135" s="299"/>
      <c r="FO135" s="299"/>
      <c r="FP135" s="299"/>
      <c r="FQ135" s="299"/>
      <c r="FR135" s="299"/>
      <c r="FS135" s="299"/>
      <c r="FT135" s="299"/>
      <c r="FU135" s="299"/>
      <c r="FV135" s="299"/>
      <c r="FW135" s="299"/>
      <c r="FX135" s="299"/>
      <c r="FY135" s="299"/>
      <c r="FZ135" s="299"/>
      <c r="GA135" s="299"/>
      <c r="GB135" s="299"/>
      <c r="GC135" s="299"/>
      <c r="GD135" s="299"/>
      <c r="GE135" s="299"/>
      <c r="GF135" s="299"/>
      <c r="GG135" s="299"/>
      <c r="GH135" s="299"/>
      <c r="GI135" s="299"/>
      <c r="GJ135" s="299"/>
      <c r="GK135" s="299"/>
      <c r="GL135" s="299"/>
      <c r="GM135" s="299"/>
      <c r="GN135" s="299"/>
      <c r="GO135" s="299"/>
      <c r="GP135" s="299"/>
      <c r="GQ135" s="299"/>
      <c r="GR135" s="299"/>
      <c r="GS135" s="299"/>
      <c r="GT135" s="299"/>
      <c r="GU135" s="299"/>
      <c r="GV135" s="299"/>
      <c r="GW135" s="299"/>
      <c r="GX135" s="299"/>
      <c r="GY135" s="299"/>
      <c r="GZ135" s="299"/>
      <c r="HA135" s="299"/>
      <c r="HB135" s="299"/>
      <c r="HC135" s="299"/>
      <c r="HD135" s="299"/>
      <c r="HE135" s="299"/>
      <c r="HF135" s="299"/>
      <c r="HG135" s="299"/>
      <c r="HH135" s="299"/>
      <c r="HI135" s="299"/>
      <c r="HJ135" s="299"/>
      <c r="HK135" s="299"/>
      <c r="HL135" s="299"/>
      <c r="HM135" s="299"/>
      <c r="HN135" s="299"/>
      <c r="HO135" s="299"/>
      <c r="HP135" s="299"/>
      <c r="HQ135" s="299"/>
      <c r="HR135" s="299"/>
      <c r="HS135" s="299"/>
      <c r="HT135" s="299"/>
      <c r="HU135" s="299"/>
      <c r="HV135" s="299"/>
      <c r="HW135" s="299"/>
      <c r="HX135" s="299"/>
      <c r="HY135" s="299"/>
      <c r="HZ135" s="299"/>
      <c r="IA135" s="299"/>
      <c r="IB135" s="299"/>
      <c r="IC135" s="299"/>
      <c r="ID135" s="299"/>
      <c r="IE135" s="299"/>
      <c r="IF135" s="299"/>
      <c r="IG135" s="299"/>
      <c r="IH135" s="299"/>
      <c r="II135" s="299"/>
      <c r="IJ135" s="299"/>
      <c r="IK135" s="299"/>
      <c r="IL135" s="299"/>
      <c r="IM135" s="299"/>
      <c r="IN135" s="299"/>
      <c r="IO135" s="299"/>
      <c r="IP135" s="299"/>
      <c r="IQ135" s="299"/>
      <c r="IR135" s="299"/>
      <c r="IS135" s="299"/>
      <c r="IT135" s="299"/>
      <c r="IU135" s="299"/>
      <c r="IV135" s="299"/>
    </row>
    <row r="136" s="298" customFormat="1" ht="26.25" customHeight="1" spans="1:256">
      <c r="A136" s="299"/>
      <c r="B136" s="299"/>
      <c r="C136" s="299"/>
      <c r="D136" s="299"/>
      <c r="E136" s="299"/>
      <c r="F136" s="299"/>
      <c r="G136" s="299"/>
      <c r="H136" s="299"/>
      <c r="I136" s="299"/>
      <c r="J136" s="299"/>
      <c r="K136" s="299"/>
      <c r="L136" s="299"/>
      <c r="M136" s="299"/>
      <c r="N136" s="300"/>
      <c r="O136" s="299"/>
      <c r="P136" s="299"/>
      <c r="Q136" s="299"/>
      <c r="R136" s="299"/>
      <c r="S136" s="299"/>
      <c r="T136" s="299"/>
      <c r="U136" s="299"/>
      <c r="V136" s="299"/>
      <c r="W136" s="299"/>
      <c r="X136" s="299"/>
      <c r="Y136" s="299"/>
      <c r="Z136" s="299"/>
      <c r="AA136" s="299"/>
      <c r="AB136" s="299"/>
      <c r="AC136" s="299"/>
      <c r="AD136" s="299"/>
      <c r="AE136" s="299"/>
      <c r="AF136" s="299"/>
      <c r="AG136" s="299"/>
      <c r="AH136" s="299"/>
      <c r="AI136" s="299"/>
      <c r="AJ136" s="299"/>
      <c r="AK136" s="299"/>
      <c r="AL136" s="299"/>
      <c r="AM136" s="299"/>
      <c r="AN136" s="299"/>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299"/>
      <c r="BU136" s="299"/>
      <c r="BV136" s="299"/>
      <c r="BW136" s="299"/>
      <c r="BX136" s="299"/>
      <c r="BY136" s="299"/>
      <c r="BZ136" s="299"/>
      <c r="CA136" s="299"/>
      <c r="CB136" s="299"/>
      <c r="CC136" s="299"/>
      <c r="CD136" s="299"/>
      <c r="CE136" s="299"/>
      <c r="CF136" s="299"/>
      <c r="CG136" s="299"/>
      <c r="CH136" s="299"/>
      <c r="CI136" s="299"/>
      <c r="CJ136" s="299"/>
      <c r="CK136" s="299"/>
      <c r="CL136" s="299"/>
      <c r="CM136" s="299"/>
      <c r="CN136" s="299"/>
      <c r="CO136" s="299"/>
      <c r="CP136" s="299"/>
      <c r="CQ136" s="299"/>
      <c r="CR136" s="299"/>
      <c r="CS136" s="299"/>
      <c r="CT136" s="299"/>
      <c r="CU136" s="299"/>
      <c r="CV136" s="299"/>
      <c r="CW136" s="299"/>
      <c r="CX136" s="299"/>
      <c r="CY136" s="299"/>
      <c r="CZ136" s="299"/>
      <c r="DA136" s="299"/>
      <c r="DB136" s="299"/>
      <c r="DC136" s="299"/>
      <c r="DD136" s="299"/>
      <c r="DE136" s="299"/>
      <c r="DF136" s="299"/>
      <c r="DG136" s="299"/>
      <c r="DH136" s="299"/>
      <c r="DI136" s="299"/>
      <c r="DJ136" s="299"/>
      <c r="DK136" s="299"/>
      <c r="DL136" s="299"/>
      <c r="DM136" s="299"/>
      <c r="DN136" s="299"/>
      <c r="DO136" s="299"/>
      <c r="DP136" s="299"/>
      <c r="DQ136" s="299"/>
      <c r="DR136" s="299"/>
      <c r="DS136" s="299"/>
      <c r="DT136" s="299"/>
      <c r="DU136" s="299"/>
      <c r="DV136" s="299"/>
      <c r="DW136" s="299"/>
      <c r="DX136" s="299"/>
      <c r="DY136" s="299"/>
      <c r="DZ136" s="299"/>
      <c r="EA136" s="299"/>
      <c r="EB136" s="299"/>
      <c r="EC136" s="299"/>
      <c r="ED136" s="299"/>
      <c r="EE136" s="299"/>
      <c r="EF136" s="299"/>
      <c r="EG136" s="299"/>
      <c r="EH136" s="299"/>
      <c r="EI136" s="299"/>
      <c r="EJ136" s="299"/>
      <c r="EK136" s="299"/>
      <c r="EL136" s="299"/>
      <c r="EM136" s="299"/>
      <c r="EN136" s="299"/>
      <c r="EO136" s="299"/>
      <c r="EP136" s="299"/>
      <c r="EQ136" s="299"/>
      <c r="ER136" s="299"/>
      <c r="ES136" s="299"/>
      <c r="ET136" s="299"/>
      <c r="EU136" s="299"/>
      <c r="EV136" s="299"/>
      <c r="EW136" s="299"/>
      <c r="EX136" s="299"/>
      <c r="EY136" s="299"/>
      <c r="EZ136" s="299"/>
      <c r="FA136" s="299"/>
      <c r="FB136" s="299"/>
      <c r="FC136" s="299"/>
      <c r="FD136" s="299"/>
      <c r="FE136" s="299"/>
      <c r="FF136" s="299"/>
      <c r="FG136" s="299"/>
      <c r="FH136" s="299"/>
      <c r="FI136" s="299"/>
      <c r="FJ136" s="299"/>
      <c r="FK136" s="299"/>
      <c r="FL136" s="299"/>
      <c r="FM136" s="299"/>
      <c r="FN136" s="299"/>
      <c r="FO136" s="299"/>
      <c r="FP136" s="299"/>
      <c r="FQ136" s="299"/>
      <c r="FR136" s="299"/>
      <c r="FS136" s="299"/>
      <c r="FT136" s="299"/>
      <c r="FU136" s="299"/>
      <c r="FV136" s="299"/>
      <c r="FW136" s="299"/>
      <c r="FX136" s="299"/>
      <c r="FY136" s="299"/>
      <c r="FZ136" s="299"/>
      <c r="GA136" s="299"/>
      <c r="GB136" s="299"/>
      <c r="GC136" s="299"/>
      <c r="GD136" s="299"/>
      <c r="GE136" s="299"/>
      <c r="GF136" s="299"/>
      <c r="GG136" s="299"/>
      <c r="GH136" s="299"/>
      <c r="GI136" s="299"/>
      <c r="GJ136" s="299"/>
      <c r="GK136" s="299"/>
      <c r="GL136" s="299"/>
      <c r="GM136" s="299"/>
      <c r="GN136" s="299"/>
      <c r="GO136" s="299"/>
      <c r="GP136" s="299"/>
      <c r="GQ136" s="299"/>
      <c r="GR136" s="299"/>
      <c r="GS136" s="299"/>
      <c r="GT136" s="299"/>
      <c r="GU136" s="299"/>
      <c r="GV136" s="299"/>
      <c r="GW136" s="299"/>
      <c r="GX136" s="299"/>
      <c r="GY136" s="299"/>
      <c r="GZ136" s="299"/>
      <c r="HA136" s="299"/>
      <c r="HB136" s="299"/>
      <c r="HC136" s="299"/>
      <c r="HD136" s="299"/>
      <c r="HE136" s="299"/>
      <c r="HF136" s="299"/>
      <c r="HG136" s="299"/>
      <c r="HH136" s="299"/>
      <c r="HI136" s="299"/>
      <c r="HJ136" s="299"/>
      <c r="HK136" s="299"/>
      <c r="HL136" s="299"/>
      <c r="HM136" s="299"/>
      <c r="HN136" s="299"/>
      <c r="HO136" s="299"/>
      <c r="HP136" s="299"/>
      <c r="HQ136" s="299"/>
      <c r="HR136" s="299"/>
      <c r="HS136" s="299"/>
      <c r="HT136" s="299"/>
      <c r="HU136" s="299"/>
      <c r="HV136" s="299"/>
      <c r="HW136" s="299"/>
      <c r="HX136" s="299"/>
      <c r="HY136" s="299"/>
      <c r="HZ136" s="299"/>
      <c r="IA136" s="299"/>
      <c r="IB136" s="299"/>
      <c r="IC136" s="299"/>
      <c r="ID136" s="299"/>
      <c r="IE136" s="299"/>
      <c r="IF136" s="299"/>
      <c r="IG136" s="299"/>
      <c r="IH136" s="299"/>
      <c r="II136" s="299"/>
      <c r="IJ136" s="299"/>
      <c r="IK136" s="299"/>
      <c r="IL136" s="299"/>
      <c r="IM136" s="299"/>
      <c r="IN136" s="299"/>
      <c r="IO136" s="299"/>
      <c r="IP136" s="299"/>
      <c r="IQ136" s="299"/>
      <c r="IR136" s="299"/>
      <c r="IS136" s="299"/>
      <c r="IT136" s="299"/>
      <c r="IU136" s="299"/>
      <c r="IV136" s="299"/>
    </row>
    <row r="137" s="298" customFormat="1" ht="26.25" customHeight="1" spans="1:256">
      <c r="A137" s="299"/>
      <c r="B137" s="299"/>
      <c r="C137" s="299"/>
      <c r="D137" s="299"/>
      <c r="E137" s="299"/>
      <c r="F137" s="299"/>
      <c r="G137" s="299"/>
      <c r="H137" s="299"/>
      <c r="I137" s="299"/>
      <c r="J137" s="299"/>
      <c r="K137" s="299"/>
      <c r="L137" s="299"/>
      <c r="M137" s="299"/>
      <c r="N137" s="300"/>
      <c r="O137" s="299"/>
      <c r="P137" s="299"/>
      <c r="Q137" s="299"/>
      <c r="R137" s="299"/>
      <c r="S137" s="299"/>
      <c r="T137" s="299"/>
      <c r="U137" s="299"/>
      <c r="V137" s="299"/>
      <c r="W137" s="299"/>
      <c r="X137" s="299"/>
      <c r="Y137" s="299"/>
      <c r="Z137" s="299"/>
      <c r="AA137" s="299"/>
      <c r="AB137" s="299"/>
      <c r="AC137" s="299"/>
      <c r="AD137" s="299"/>
      <c r="AE137" s="299"/>
      <c r="AF137" s="299"/>
      <c r="AG137" s="299"/>
      <c r="AH137" s="299"/>
      <c r="AI137" s="299"/>
      <c r="AJ137" s="299"/>
      <c r="AK137" s="299"/>
      <c r="AL137" s="299"/>
      <c r="AM137" s="299"/>
      <c r="AN137" s="299"/>
      <c r="AO137" s="299"/>
      <c r="AP137" s="299"/>
      <c r="AQ137" s="299"/>
      <c r="AR137" s="299"/>
      <c r="AS137" s="299"/>
      <c r="AT137" s="299"/>
      <c r="AU137" s="299"/>
      <c r="AV137" s="299"/>
      <c r="AW137" s="299"/>
      <c r="AX137" s="299"/>
      <c r="AY137" s="299"/>
      <c r="AZ137" s="299"/>
      <c r="BA137" s="299"/>
      <c r="BB137" s="299"/>
      <c r="BC137" s="299"/>
      <c r="BD137" s="299"/>
      <c r="BE137" s="299"/>
      <c r="BF137" s="299"/>
      <c r="BG137" s="299"/>
      <c r="BH137" s="299"/>
      <c r="BI137" s="299"/>
      <c r="BJ137" s="299"/>
      <c r="BK137" s="299"/>
      <c r="BL137" s="299"/>
      <c r="BM137" s="299"/>
      <c r="BN137" s="299"/>
      <c r="BO137" s="299"/>
      <c r="BP137" s="299"/>
      <c r="BQ137" s="299"/>
      <c r="BR137" s="299"/>
      <c r="BS137" s="299"/>
      <c r="BT137" s="299"/>
      <c r="BU137" s="299"/>
      <c r="BV137" s="299"/>
      <c r="BW137" s="299"/>
      <c r="BX137" s="299"/>
      <c r="BY137" s="299"/>
      <c r="BZ137" s="299"/>
      <c r="CA137" s="299"/>
      <c r="CB137" s="299"/>
      <c r="CC137" s="299"/>
      <c r="CD137" s="299"/>
      <c r="CE137" s="299"/>
      <c r="CF137" s="299"/>
      <c r="CG137" s="299"/>
      <c r="CH137" s="299"/>
      <c r="CI137" s="299"/>
      <c r="CJ137" s="299"/>
      <c r="CK137" s="299"/>
      <c r="CL137" s="299"/>
      <c r="CM137" s="299"/>
      <c r="CN137" s="299"/>
      <c r="CO137" s="299"/>
      <c r="CP137" s="299"/>
      <c r="CQ137" s="299"/>
      <c r="CR137" s="299"/>
      <c r="CS137" s="299"/>
      <c r="CT137" s="299"/>
      <c r="CU137" s="299"/>
      <c r="CV137" s="299"/>
      <c r="CW137" s="299"/>
      <c r="CX137" s="299"/>
      <c r="CY137" s="299"/>
      <c r="CZ137" s="299"/>
      <c r="DA137" s="299"/>
      <c r="DB137" s="299"/>
      <c r="DC137" s="299"/>
      <c r="DD137" s="299"/>
      <c r="DE137" s="299"/>
      <c r="DF137" s="299"/>
      <c r="DG137" s="299"/>
      <c r="DH137" s="299"/>
      <c r="DI137" s="299"/>
      <c r="DJ137" s="299"/>
      <c r="DK137" s="299"/>
      <c r="DL137" s="299"/>
      <c r="DM137" s="299"/>
      <c r="DN137" s="299"/>
      <c r="DO137" s="299"/>
      <c r="DP137" s="299"/>
      <c r="DQ137" s="299"/>
      <c r="DR137" s="299"/>
      <c r="DS137" s="299"/>
      <c r="DT137" s="299"/>
      <c r="DU137" s="299"/>
      <c r="DV137" s="299"/>
      <c r="DW137" s="299"/>
      <c r="DX137" s="299"/>
      <c r="DY137" s="299"/>
      <c r="DZ137" s="299"/>
      <c r="EA137" s="299"/>
      <c r="EB137" s="299"/>
      <c r="EC137" s="299"/>
      <c r="ED137" s="299"/>
      <c r="EE137" s="299"/>
      <c r="EF137" s="299"/>
      <c r="EG137" s="299"/>
      <c r="EH137" s="299"/>
      <c r="EI137" s="299"/>
      <c r="EJ137" s="299"/>
      <c r="EK137" s="299"/>
      <c r="EL137" s="299"/>
      <c r="EM137" s="299"/>
      <c r="EN137" s="299"/>
      <c r="EO137" s="299"/>
      <c r="EP137" s="299"/>
      <c r="EQ137" s="299"/>
      <c r="ER137" s="299"/>
      <c r="ES137" s="299"/>
      <c r="ET137" s="299"/>
      <c r="EU137" s="299"/>
      <c r="EV137" s="299"/>
      <c r="EW137" s="299"/>
      <c r="EX137" s="299"/>
      <c r="EY137" s="299"/>
      <c r="EZ137" s="299"/>
      <c r="FA137" s="299"/>
      <c r="FB137" s="299"/>
      <c r="FC137" s="299"/>
      <c r="FD137" s="299"/>
      <c r="FE137" s="299"/>
      <c r="FF137" s="299"/>
      <c r="FG137" s="299"/>
      <c r="FH137" s="299"/>
      <c r="FI137" s="299"/>
      <c r="FJ137" s="299"/>
      <c r="FK137" s="299"/>
      <c r="FL137" s="299"/>
      <c r="FM137" s="299"/>
      <c r="FN137" s="299"/>
      <c r="FO137" s="299"/>
      <c r="FP137" s="299"/>
      <c r="FQ137" s="299"/>
      <c r="FR137" s="299"/>
      <c r="FS137" s="299"/>
      <c r="FT137" s="299"/>
      <c r="FU137" s="299"/>
      <c r="FV137" s="299"/>
      <c r="FW137" s="299"/>
      <c r="FX137" s="299"/>
      <c r="FY137" s="299"/>
      <c r="FZ137" s="299"/>
      <c r="GA137" s="299"/>
      <c r="GB137" s="299"/>
      <c r="GC137" s="299"/>
      <c r="GD137" s="299"/>
      <c r="GE137" s="299"/>
      <c r="GF137" s="299"/>
      <c r="GG137" s="299"/>
      <c r="GH137" s="299"/>
      <c r="GI137" s="299"/>
      <c r="GJ137" s="299"/>
      <c r="GK137" s="299"/>
      <c r="GL137" s="299"/>
      <c r="GM137" s="299"/>
      <c r="GN137" s="299"/>
      <c r="GO137" s="299"/>
      <c r="GP137" s="299"/>
      <c r="GQ137" s="299"/>
      <c r="GR137" s="299"/>
      <c r="GS137" s="299"/>
      <c r="GT137" s="299"/>
      <c r="GU137" s="299"/>
      <c r="GV137" s="299"/>
      <c r="GW137" s="299"/>
      <c r="GX137" s="299"/>
      <c r="GY137" s="299"/>
      <c r="GZ137" s="299"/>
      <c r="HA137" s="299"/>
      <c r="HB137" s="299"/>
      <c r="HC137" s="299"/>
      <c r="HD137" s="299"/>
      <c r="HE137" s="299"/>
      <c r="HF137" s="299"/>
      <c r="HG137" s="299"/>
      <c r="HH137" s="299"/>
      <c r="HI137" s="299"/>
      <c r="HJ137" s="299"/>
      <c r="HK137" s="299"/>
      <c r="HL137" s="299"/>
      <c r="HM137" s="299"/>
      <c r="HN137" s="299"/>
      <c r="HO137" s="299"/>
      <c r="HP137" s="299"/>
      <c r="HQ137" s="299"/>
      <c r="HR137" s="299"/>
      <c r="HS137" s="299"/>
      <c r="HT137" s="299"/>
      <c r="HU137" s="299"/>
      <c r="HV137" s="299"/>
      <c r="HW137" s="299"/>
      <c r="HX137" s="299"/>
      <c r="HY137" s="299"/>
      <c r="HZ137" s="299"/>
      <c r="IA137" s="299"/>
      <c r="IB137" s="299"/>
      <c r="IC137" s="299"/>
      <c r="ID137" s="299"/>
      <c r="IE137" s="299"/>
      <c r="IF137" s="299"/>
      <c r="IG137" s="299"/>
      <c r="IH137" s="299"/>
      <c r="II137" s="299"/>
      <c r="IJ137" s="299"/>
      <c r="IK137" s="299"/>
      <c r="IL137" s="299"/>
      <c r="IM137" s="299"/>
      <c r="IN137" s="299"/>
      <c r="IO137" s="299"/>
      <c r="IP137" s="299"/>
      <c r="IQ137" s="299"/>
      <c r="IR137" s="299"/>
      <c r="IS137" s="299"/>
      <c r="IT137" s="299"/>
      <c r="IU137" s="299"/>
      <c r="IV137" s="299"/>
    </row>
    <row r="138" s="298" customFormat="1" ht="26.25" customHeight="1" spans="1:256">
      <c r="A138" s="299"/>
      <c r="B138" s="299"/>
      <c r="C138" s="299"/>
      <c r="D138" s="299"/>
      <c r="E138" s="299"/>
      <c r="F138" s="299"/>
      <c r="G138" s="299"/>
      <c r="H138" s="299"/>
      <c r="I138" s="299"/>
      <c r="J138" s="299"/>
      <c r="K138" s="299"/>
      <c r="L138" s="299"/>
      <c r="M138" s="299"/>
      <c r="N138" s="300"/>
      <c r="O138" s="299"/>
      <c r="P138" s="299"/>
      <c r="Q138" s="299"/>
      <c r="R138" s="299"/>
      <c r="S138" s="299"/>
      <c r="T138" s="299"/>
      <c r="U138" s="299"/>
      <c r="V138" s="299"/>
      <c r="W138" s="299"/>
      <c r="X138" s="299"/>
      <c r="Y138" s="299"/>
      <c r="Z138" s="299"/>
      <c r="AA138" s="299"/>
      <c r="AB138" s="299"/>
      <c r="AC138" s="299"/>
      <c r="AD138" s="299"/>
      <c r="AE138" s="299"/>
      <c r="AF138" s="299"/>
      <c r="AG138" s="299"/>
      <c r="AH138" s="299"/>
      <c r="AI138" s="299"/>
      <c r="AJ138" s="299"/>
      <c r="AK138" s="299"/>
      <c r="AL138" s="299"/>
      <c r="AM138" s="299"/>
      <c r="AN138" s="299"/>
      <c r="AO138" s="299"/>
      <c r="AP138" s="299"/>
      <c r="AQ138" s="299"/>
      <c r="AR138" s="299"/>
      <c r="AS138" s="299"/>
      <c r="AT138" s="299"/>
      <c r="AU138" s="299"/>
      <c r="AV138" s="299"/>
      <c r="AW138" s="299"/>
      <c r="AX138" s="299"/>
      <c r="AY138" s="299"/>
      <c r="AZ138" s="299"/>
      <c r="BA138" s="299"/>
      <c r="BB138" s="299"/>
      <c r="BC138" s="299"/>
      <c r="BD138" s="299"/>
      <c r="BE138" s="299"/>
      <c r="BF138" s="299"/>
      <c r="BG138" s="299"/>
      <c r="BH138" s="299"/>
      <c r="BI138" s="299"/>
      <c r="BJ138" s="299"/>
      <c r="BK138" s="299"/>
      <c r="BL138" s="299"/>
      <c r="BM138" s="299"/>
      <c r="BN138" s="299"/>
      <c r="BO138" s="299"/>
      <c r="BP138" s="299"/>
      <c r="BQ138" s="299"/>
      <c r="BR138" s="299"/>
      <c r="BS138" s="299"/>
      <c r="BT138" s="299"/>
      <c r="BU138" s="299"/>
      <c r="BV138" s="299"/>
      <c r="BW138" s="299"/>
      <c r="BX138" s="299"/>
      <c r="BY138" s="299"/>
      <c r="BZ138" s="299"/>
      <c r="CA138" s="299"/>
      <c r="CB138" s="299"/>
      <c r="CC138" s="299"/>
      <c r="CD138" s="299"/>
      <c r="CE138" s="299"/>
      <c r="CF138" s="299"/>
      <c r="CG138" s="299"/>
      <c r="CH138" s="299"/>
      <c r="CI138" s="299"/>
      <c r="CJ138" s="299"/>
      <c r="CK138" s="299"/>
      <c r="CL138" s="299"/>
      <c r="CM138" s="299"/>
      <c r="CN138" s="299"/>
      <c r="CO138" s="299"/>
      <c r="CP138" s="299"/>
      <c r="CQ138" s="299"/>
      <c r="CR138" s="299"/>
      <c r="CS138" s="299"/>
      <c r="CT138" s="299"/>
      <c r="CU138" s="299"/>
      <c r="CV138" s="299"/>
      <c r="CW138" s="299"/>
      <c r="CX138" s="299"/>
      <c r="CY138" s="299"/>
      <c r="CZ138" s="299"/>
      <c r="DA138" s="299"/>
      <c r="DB138" s="299"/>
      <c r="DC138" s="299"/>
      <c r="DD138" s="299"/>
      <c r="DE138" s="299"/>
      <c r="DF138" s="299"/>
      <c r="DG138" s="299"/>
      <c r="DH138" s="299"/>
      <c r="DI138" s="299"/>
      <c r="DJ138" s="299"/>
      <c r="DK138" s="299"/>
      <c r="DL138" s="299"/>
      <c r="DM138" s="299"/>
      <c r="DN138" s="299"/>
      <c r="DO138" s="299"/>
      <c r="DP138" s="299"/>
      <c r="DQ138" s="299"/>
      <c r="DR138" s="299"/>
      <c r="DS138" s="299"/>
      <c r="DT138" s="299"/>
      <c r="DU138" s="299"/>
      <c r="DV138" s="299"/>
      <c r="DW138" s="299"/>
      <c r="DX138" s="299"/>
      <c r="DY138" s="299"/>
      <c r="DZ138" s="299"/>
      <c r="EA138" s="299"/>
      <c r="EB138" s="299"/>
      <c r="EC138" s="299"/>
      <c r="ED138" s="299"/>
      <c r="EE138" s="299"/>
      <c r="EF138" s="299"/>
      <c r="EG138" s="299"/>
      <c r="EH138" s="299"/>
      <c r="EI138" s="299"/>
      <c r="EJ138" s="299"/>
      <c r="EK138" s="299"/>
      <c r="EL138" s="299"/>
      <c r="EM138" s="299"/>
      <c r="EN138" s="299"/>
      <c r="EO138" s="299"/>
      <c r="EP138" s="299"/>
      <c r="EQ138" s="299"/>
      <c r="ER138" s="299"/>
      <c r="ES138" s="299"/>
      <c r="ET138" s="299"/>
      <c r="EU138" s="299"/>
      <c r="EV138" s="299"/>
      <c r="EW138" s="299"/>
      <c r="EX138" s="299"/>
      <c r="EY138" s="299"/>
      <c r="EZ138" s="299"/>
      <c r="FA138" s="299"/>
      <c r="FB138" s="299"/>
      <c r="FC138" s="299"/>
      <c r="FD138" s="299"/>
      <c r="FE138" s="299"/>
      <c r="FF138" s="299"/>
      <c r="FG138" s="299"/>
      <c r="FH138" s="299"/>
      <c r="FI138" s="299"/>
      <c r="FJ138" s="299"/>
      <c r="FK138" s="299"/>
      <c r="FL138" s="299"/>
      <c r="FM138" s="299"/>
      <c r="FN138" s="299"/>
      <c r="FO138" s="299"/>
      <c r="FP138" s="299"/>
      <c r="FQ138" s="299"/>
      <c r="FR138" s="299"/>
      <c r="FS138" s="299"/>
      <c r="FT138" s="299"/>
      <c r="FU138" s="299"/>
      <c r="FV138" s="299"/>
      <c r="FW138" s="299"/>
      <c r="FX138" s="299"/>
      <c r="FY138" s="299"/>
      <c r="FZ138" s="299"/>
      <c r="GA138" s="299"/>
      <c r="GB138" s="299"/>
      <c r="GC138" s="299"/>
      <c r="GD138" s="299"/>
      <c r="GE138" s="299"/>
      <c r="GF138" s="299"/>
      <c r="GG138" s="299"/>
      <c r="GH138" s="299"/>
      <c r="GI138" s="299"/>
      <c r="GJ138" s="299"/>
      <c r="GK138" s="299"/>
      <c r="GL138" s="299"/>
      <c r="GM138" s="299"/>
      <c r="GN138" s="299"/>
      <c r="GO138" s="299"/>
      <c r="GP138" s="299"/>
      <c r="GQ138" s="299"/>
      <c r="GR138" s="299"/>
      <c r="GS138" s="299"/>
      <c r="GT138" s="299"/>
      <c r="GU138" s="299"/>
      <c r="GV138" s="299"/>
      <c r="GW138" s="299"/>
      <c r="GX138" s="299"/>
      <c r="GY138" s="299"/>
      <c r="GZ138" s="299"/>
      <c r="HA138" s="299"/>
      <c r="HB138" s="299"/>
      <c r="HC138" s="299"/>
      <c r="HD138" s="299"/>
      <c r="HE138" s="299"/>
      <c r="HF138" s="299"/>
      <c r="HG138" s="299"/>
      <c r="HH138" s="299"/>
      <c r="HI138" s="299"/>
      <c r="HJ138" s="299"/>
      <c r="HK138" s="299"/>
      <c r="HL138" s="299"/>
      <c r="HM138" s="299"/>
      <c r="HN138" s="299"/>
      <c r="HO138" s="299"/>
      <c r="HP138" s="299"/>
      <c r="HQ138" s="299"/>
      <c r="HR138" s="299"/>
      <c r="HS138" s="299"/>
      <c r="HT138" s="299"/>
      <c r="HU138" s="299"/>
      <c r="HV138" s="299"/>
      <c r="HW138" s="299"/>
      <c r="HX138" s="299"/>
      <c r="HY138" s="299"/>
      <c r="HZ138" s="299"/>
      <c r="IA138" s="299"/>
      <c r="IB138" s="299"/>
      <c r="IC138" s="299"/>
      <c r="ID138" s="299"/>
      <c r="IE138" s="299"/>
      <c r="IF138" s="299"/>
      <c r="IG138" s="299"/>
      <c r="IH138" s="299"/>
      <c r="II138" s="299"/>
      <c r="IJ138" s="299"/>
      <c r="IK138" s="299"/>
      <c r="IL138" s="299"/>
      <c r="IM138" s="299"/>
      <c r="IN138" s="299"/>
      <c r="IO138" s="299"/>
      <c r="IP138" s="299"/>
      <c r="IQ138" s="299"/>
      <c r="IR138" s="299"/>
      <c r="IS138" s="299"/>
      <c r="IT138" s="299"/>
      <c r="IU138" s="299"/>
      <c r="IV138" s="299"/>
    </row>
    <row r="139" s="298" customFormat="1" ht="26.25" customHeight="1" spans="1:256">
      <c r="A139" s="299"/>
      <c r="B139" s="299"/>
      <c r="C139" s="299"/>
      <c r="D139" s="299"/>
      <c r="E139" s="299"/>
      <c r="F139" s="299"/>
      <c r="G139" s="299"/>
      <c r="H139" s="299"/>
      <c r="I139" s="299"/>
      <c r="J139" s="299"/>
      <c r="K139" s="299"/>
      <c r="L139" s="299"/>
      <c r="M139" s="299"/>
      <c r="N139" s="300"/>
      <c r="O139" s="299"/>
      <c r="P139" s="299"/>
      <c r="Q139" s="299"/>
      <c r="R139" s="299"/>
      <c r="S139" s="299"/>
      <c r="T139" s="299"/>
      <c r="U139" s="299"/>
      <c r="V139" s="299"/>
      <c r="W139" s="299"/>
      <c r="X139" s="299"/>
      <c r="Y139" s="299"/>
      <c r="Z139" s="299"/>
      <c r="AA139" s="299"/>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299"/>
      <c r="AY139" s="299"/>
      <c r="AZ139" s="299"/>
      <c r="BA139" s="299"/>
      <c r="BB139" s="299"/>
      <c r="BC139" s="299"/>
      <c r="BD139" s="299"/>
      <c r="BE139" s="299"/>
      <c r="BF139" s="299"/>
      <c r="BG139" s="299"/>
      <c r="BH139" s="299"/>
      <c r="BI139" s="299"/>
      <c r="BJ139" s="299"/>
      <c r="BK139" s="299"/>
      <c r="BL139" s="299"/>
      <c r="BM139" s="299"/>
      <c r="BN139" s="299"/>
      <c r="BO139" s="299"/>
      <c r="BP139" s="299"/>
      <c r="BQ139" s="299"/>
      <c r="BR139" s="299"/>
      <c r="BS139" s="299"/>
      <c r="BT139" s="299"/>
      <c r="BU139" s="299"/>
      <c r="BV139" s="299"/>
      <c r="BW139" s="299"/>
      <c r="BX139" s="299"/>
      <c r="BY139" s="299"/>
      <c r="BZ139" s="299"/>
      <c r="CA139" s="299"/>
      <c r="CB139" s="299"/>
      <c r="CC139" s="299"/>
      <c r="CD139" s="299"/>
      <c r="CE139" s="299"/>
      <c r="CF139" s="299"/>
      <c r="CG139" s="299"/>
      <c r="CH139" s="299"/>
      <c r="CI139" s="299"/>
      <c r="CJ139" s="299"/>
      <c r="CK139" s="299"/>
      <c r="CL139" s="299"/>
      <c r="CM139" s="299"/>
      <c r="CN139" s="299"/>
      <c r="CO139" s="299"/>
      <c r="CP139" s="299"/>
      <c r="CQ139" s="299"/>
      <c r="CR139" s="299"/>
      <c r="CS139" s="299"/>
      <c r="CT139" s="299"/>
      <c r="CU139" s="299"/>
      <c r="CV139" s="299"/>
      <c r="CW139" s="299"/>
      <c r="CX139" s="299"/>
      <c r="CY139" s="299"/>
      <c r="CZ139" s="299"/>
      <c r="DA139" s="299"/>
      <c r="DB139" s="299"/>
      <c r="DC139" s="299"/>
      <c r="DD139" s="299"/>
      <c r="DE139" s="299"/>
      <c r="DF139" s="299"/>
      <c r="DG139" s="299"/>
      <c r="DH139" s="299"/>
      <c r="DI139" s="299"/>
      <c r="DJ139" s="299"/>
      <c r="DK139" s="299"/>
      <c r="DL139" s="299"/>
      <c r="DM139" s="299"/>
      <c r="DN139" s="299"/>
      <c r="DO139" s="299"/>
      <c r="DP139" s="299"/>
      <c r="DQ139" s="299"/>
      <c r="DR139" s="299"/>
      <c r="DS139" s="299"/>
      <c r="DT139" s="299"/>
      <c r="DU139" s="299"/>
      <c r="DV139" s="299"/>
      <c r="DW139" s="299"/>
      <c r="DX139" s="299"/>
      <c r="DY139" s="299"/>
      <c r="DZ139" s="299"/>
      <c r="EA139" s="299"/>
      <c r="EB139" s="299"/>
      <c r="EC139" s="299"/>
      <c r="ED139" s="299"/>
      <c r="EE139" s="299"/>
      <c r="EF139" s="299"/>
      <c r="EG139" s="299"/>
      <c r="EH139" s="299"/>
      <c r="EI139" s="299"/>
      <c r="EJ139" s="299"/>
      <c r="EK139" s="299"/>
      <c r="EL139" s="299"/>
      <c r="EM139" s="299"/>
      <c r="EN139" s="299"/>
      <c r="EO139" s="299"/>
      <c r="EP139" s="299"/>
      <c r="EQ139" s="299"/>
      <c r="ER139" s="299"/>
      <c r="ES139" s="299"/>
      <c r="ET139" s="299"/>
      <c r="EU139" s="299"/>
      <c r="EV139" s="299"/>
      <c r="EW139" s="299"/>
      <c r="EX139" s="299"/>
      <c r="EY139" s="299"/>
      <c r="EZ139" s="299"/>
      <c r="FA139" s="299"/>
      <c r="FB139" s="299"/>
      <c r="FC139" s="299"/>
      <c r="FD139" s="299"/>
      <c r="FE139" s="299"/>
      <c r="FF139" s="299"/>
      <c r="FG139" s="299"/>
      <c r="FH139" s="299"/>
      <c r="FI139" s="299"/>
      <c r="FJ139" s="299"/>
      <c r="FK139" s="299"/>
      <c r="FL139" s="299"/>
      <c r="FM139" s="299"/>
      <c r="FN139" s="299"/>
      <c r="FO139" s="299"/>
      <c r="FP139" s="299"/>
      <c r="FQ139" s="299"/>
      <c r="FR139" s="299"/>
      <c r="FS139" s="299"/>
      <c r="FT139" s="299"/>
      <c r="FU139" s="299"/>
      <c r="FV139" s="299"/>
      <c r="FW139" s="299"/>
      <c r="FX139" s="299"/>
      <c r="FY139" s="299"/>
      <c r="FZ139" s="299"/>
      <c r="GA139" s="299"/>
      <c r="GB139" s="299"/>
      <c r="GC139" s="299"/>
      <c r="GD139" s="299"/>
      <c r="GE139" s="299"/>
      <c r="GF139" s="299"/>
      <c r="GG139" s="299"/>
      <c r="GH139" s="299"/>
      <c r="GI139" s="299"/>
      <c r="GJ139" s="299"/>
      <c r="GK139" s="299"/>
      <c r="GL139" s="299"/>
      <c r="GM139" s="299"/>
      <c r="GN139" s="299"/>
      <c r="GO139" s="299"/>
      <c r="GP139" s="299"/>
      <c r="GQ139" s="299"/>
      <c r="GR139" s="299"/>
      <c r="GS139" s="299"/>
      <c r="GT139" s="299"/>
      <c r="GU139" s="299"/>
      <c r="GV139" s="299"/>
      <c r="GW139" s="299"/>
      <c r="GX139" s="299"/>
      <c r="GY139" s="299"/>
      <c r="GZ139" s="299"/>
      <c r="HA139" s="299"/>
      <c r="HB139" s="299"/>
      <c r="HC139" s="299"/>
      <c r="HD139" s="299"/>
      <c r="HE139" s="299"/>
      <c r="HF139" s="299"/>
      <c r="HG139" s="299"/>
      <c r="HH139" s="299"/>
      <c r="HI139" s="299"/>
      <c r="HJ139" s="299"/>
      <c r="HK139" s="299"/>
      <c r="HL139" s="299"/>
      <c r="HM139" s="299"/>
      <c r="HN139" s="299"/>
      <c r="HO139" s="299"/>
      <c r="HP139" s="299"/>
      <c r="HQ139" s="299"/>
      <c r="HR139" s="299"/>
      <c r="HS139" s="299"/>
      <c r="HT139" s="299"/>
      <c r="HU139" s="299"/>
      <c r="HV139" s="299"/>
      <c r="HW139" s="299"/>
      <c r="HX139" s="299"/>
      <c r="HY139" s="299"/>
      <c r="HZ139" s="299"/>
      <c r="IA139" s="299"/>
      <c r="IB139" s="299"/>
      <c r="IC139" s="299"/>
      <c r="ID139" s="299"/>
      <c r="IE139" s="299"/>
      <c r="IF139" s="299"/>
      <c r="IG139" s="299"/>
      <c r="IH139" s="299"/>
      <c r="II139" s="299"/>
      <c r="IJ139" s="299"/>
      <c r="IK139" s="299"/>
      <c r="IL139" s="299"/>
      <c r="IM139" s="299"/>
      <c r="IN139" s="299"/>
      <c r="IO139" s="299"/>
      <c r="IP139" s="299"/>
      <c r="IQ139" s="299"/>
      <c r="IR139" s="299"/>
      <c r="IS139" s="299"/>
      <c r="IT139" s="299"/>
      <c r="IU139" s="299"/>
      <c r="IV139" s="299"/>
    </row>
    <row r="140" s="298" customFormat="1" ht="26.25" customHeight="1" spans="1:256">
      <c r="A140" s="299"/>
      <c r="B140" s="299"/>
      <c r="C140" s="299"/>
      <c r="D140" s="299"/>
      <c r="E140" s="299"/>
      <c r="F140" s="299"/>
      <c r="G140" s="299"/>
      <c r="H140" s="299"/>
      <c r="I140" s="299"/>
      <c r="J140" s="299"/>
      <c r="K140" s="299"/>
      <c r="L140" s="299"/>
      <c r="M140" s="299"/>
      <c r="N140" s="300"/>
      <c r="O140" s="299"/>
      <c r="P140" s="299"/>
      <c r="Q140" s="299"/>
      <c r="R140" s="299"/>
      <c r="S140" s="299"/>
      <c r="T140" s="299"/>
      <c r="U140" s="299"/>
      <c r="V140" s="299"/>
      <c r="W140" s="299"/>
      <c r="X140" s="299"/>
      <c r="Y140" s="299"/>
      <c r="Z140" s="299"/>
      <c r="AA140" s="299"/>
      <c r="AB140" s="299"/>
      <c r="AC140" s="299"/>
      <c r="AD140" s="299"/>
      <c r="AE140" s="299"/>
      <c r="AF140" s="299"/>
      <c r="AG140" s="299"/>
      <c r="AH140" s="299"/>
      <c r="AI140" s="299"/>
      <c r="AJ140" s="299"/>
      <c r="AK140" s="299"/>
      <c r="AL140" s="299"/>
      <c r="AM140" s="299"/>
      <c r="AN140" s="299"/>
      <c r="AO140" s="299"/>
      <c r="AP140" s="299"/>
      <c r="AQ140" s="299"/>
      <c r="AR140" s="299"/>
      <c r="AS140" s="299"/>
      <c r="AT140" s="299"/>
      <c r="AU140" s="299"/>
      <c r="AV140" s="299"/>
      <c r="AW140" s="299"/>
      <c r="AX140" s="299"/>
      <c r="AY140" s="299"/>
      <c r="AZ140" s="299"/>
      <c r="BA140" s="299"/>
      <c r="BB140" s="299"/>
      <c r="BC140" s="299"/>
      <c r="BD140" s="299"/>
      <c r="BE140" s="299"/>
      <c r="BF140" s="299"/>
      <c r="BG140" s="299"/>
      <c r="BH140" s="299"/>
      <c r="BI140" s="299"/>
      <c r="BJ140" s="299"/>
      <c r="BK140" s="299"/>
      <c r="BL140" s="299"/>
      <c r="BM140" s="299"/>
      <c r="BN140" s="299"/>
      <c r="BO140" s="299"/>
      <c r="BP140" s="299"/>
      <c r="BQ140" s="299"/>
      <c r="BR140" s="299"/>
      <c r="BS140" s="299"/>
      <c r="BT140" s="299"/>
      <c r="BU140" s="299"/>
      <c r="BV140" s="299"/>
      <c r="BW140" s="299"/>
      <c r="BX140" s="299"/>
      <c r="BY140" s="299"/>
      <c r="BZ140" s="299"/>
      <c r="CA140" s="299"/>
      <c r="CB140" s="299"/>
      <c r="CC140" s="299"/>
      <c r="CD140" s="299"/>
      <c r="CE140" s="299"/>
      <c r="CF140" s="299"/>
      <c r="CG140" s="299"/>
      <c r="CH140" s="299"/>
      <c r="CI140" s="299"/>
      <c r="CJ140" s="299"/>
      <c r="CK140" s="299"/>
      <c r="CL140" s="299"/>
      <c r="CM140" s="299"/>
      <c r="CN140" s="299"/>
      <c r="CO140" s="299"/>
      <c r="CP140" s="299"/>
      <c r="CQ140" s="299"/>
      <c r="CR140" s="299"/>
      <c r="CS140" s="299"/>
      <c r="CT140" s="299"/>
      <c r="CU140" s="299"/>
      <c r="CV140" s="299"/>
      <c r="CW140" s="299"/>
      <c r="CX140" s="299"/>
      <c r="CY140" s="299"/>
      <c r="CZ140" s="299"/>
      <c r="DA140" s="299"/>
      <c r="DB140" s="299"/>
      <c r="DC140" s="299"/>
      <c r="DD140" s="299"/>
      <c r="DE140" s="299"/>
      <c r="DF140" s="299"/>
      <c r="DG140" s="299"/>
      <c r="DH140" s="299"/>
      <c r="DI140" s="299"/>
      <c r="DJ140" s="299"/>
      <c r="DK140" s="299"/>
      <c r="DL140" s="299"/>
      <c r="DM140" s="299"/>
      <c r="DN140" s="299"/>
      <c r="DO140" s="299"/>
      <c r="DP140" s="299"/>
      <c r="DQ140" s="299"/>
      <c r="DR140" s="299"/>
      <c r="DS140" s="299"/>
      <c r="DT140" s="299"/>
      <c r="DU140" s="299"/>
      <c r="DV140" s="299"/>
      <c r="DW140" s="299"/>
      <c r="DX140" s="299"/>
      <c r="DY140" s="299"/>
      <c r="DZ140" s="299"/>
      <c r="EA140" s="299"/>
      <c r="EB140" s="299"/>
      <c r="EC140" s="299"/>
      <c r="ED140" s="299"/>
      <c r="EE140" s="299"/>
      <c r="EF140" s="299"/>
      <c r="EG140" s="299"/>
      <c r="EH140" s="299"/>
      <c r="EI140" s="299"/>
      <c r="EJ140" s="299"/>
      <c r="EK140" s="299"/>
      <c r="EL140" s="299"/>
      <c r="EM140" s="299"/>
      <c r="EN140" s="299"/>
      <c r="EO140" s="299"/>
      <c r="EP140" s="299"/>
      <c r="EQ140" s="299"/>
      <c r="ER140" s="299"/>
      <c r="ES140" s="299"/>
      <c r="ET140" s="299"/>
      <c r="EU140" s="299"/>
      <c r="EV140" s="299"/>
      <c r="EW140" s="299"/>
      <c r="EX140" s="299"/>
      <c r="EY140" s="299"/>
      <c r="EZ140" s="299"/>
      <c r="FA140" s="299"/>
      <c r="FB140" s="299"/>
      <c r="FC140" s="299"/>
      <c r="FD140" s="299"/>
      <c r="FE140" s="299"/>
      <c r="FF140" s="299"/>
      <c r="FG140" s="299"/>
      <c r="FH140" s="299"/>
      <c r="FI140" s="299"/>
      <c r="FJ140" s="299"/>
      <c r="FK140" s="299"/>
      <c r="FL140" s="299"/>
      <c r="FM140" s="299"/>
      <c r="FN140" s="299"/>
      <c r="FO140" s="299"/>
      <c r="FP140" s="299"/>
      <c r="FQ140" s="299"/>
      <c r="FR140" s="299"/>
      <c r="FS140" s="299"/>
      <c r="FT140" s="299"/>
      <c r="FU140" s="299"/>
      <c r="FV140" s="299"/>
      <c r="FW140" s="299"/>
      <c r="FX140" s="299"/>
      <c r="FY140" s="299"/>
      <c r="FZ140" s="299"/>
      <c r="GA140" s="299"/>
      <c r="GB140" s="299"/>
      <c r="GC140" s="299"/>
      <c r="GD140" s="299"/>
      <c r="GE140" s="299"/>
      <c r="GF140" s="299"/>
      <c r="GG140" s="299"/>
      <c r="GH140" s="299"/>
      <c r="GI140" s="299"/>
      <c r="GJ140" s="299"/>
      <c r="GK140" s="299"/>
      <c r="GL140" s="299"/>
      <c r="GM140" s="299"/>
      <c r="GN140" s="299"/>
      <c r="GO140" s="299"/>
      <c r="GP140" s="299"/>
      <c r="GQ140" s="299"/>
      <c r="GR140" s="299"/>
      <c r="GS140" s="299"/>
      <c r="GT140" s="299"/>
      <c r="GU140" s="299"/>
      <c r="GV140" s="299"/>
      <c r="GW140" s="299"/>
      <c r="GX140" s="299"/>
      <c r="GY140" s="299"/>
      <c r="GZ140" s="299"/>
      <c r="HA140" s="299"/>
      <c r="HB140" s="299"/>
      <c r="HC140" s="299"/>
      <c r="HD140" s="299"/>
      <c r="HE140" s="299"/>
      <c r="HF140" s="299"/>
      <c r="HG140" s="299"/>
      <c r="HH140" s="299"/>
      <c r="HI140" s="299"/>
      <c r="HJ140" s="299"/>
      <c r="HK140" s="299"/>
      <c r="HL140" s="299"/>
      <c r="HM140" s="299"/>
      <c r="HN140" s="299"/>
      <c r="HO140" s="299"/>
      <c r="HP140" s="299"/>
      <c r="HQ140" s="299"/>
      <c r="HR140" s="299"/>
      <c r="HS140" s="299"/>
      <c r="HT140" s="299"/>
      <c r="HU140" s="299"/>
      <c r="HV140" s="299"/>
      <c r="HW140" s="299"/>
      <c r="HX140" s="299"/>
      <c r="HY140" s="299"/>
      <c r="HZ140" s="299"/>
      <c r="IA140" s="299"/>
      <c r="IB140" s="299"/>
      <c r="IC140" s="299"/>
      <c r="ID140" s="299"/>
      <c r="IE140" s="299"/>
      <c r="IF140" s="299"/>
      <c r="IG140" s="299"/>
      <c r="IH140" s="299"/>
      <c r="II140" s="299"/>
      <c r="IJ140" s="299"/>
      <c r="IK140" s="299"/>
      <c r="IL140" s="299"/>
      <c r="IM140" s="299"/>
      <c r="IN140" s="299"/>
      <c r="IO140" s="299"/>
      <c r="IP140" s="299"/>
      <c r="IQ140" s="299"/>
      <c r="IR140" s="299"/>
      <c r="IS140" s="299"/>
      <c r="IT140" s="299"/>
      <c r="IU140" s="299"/>
      <c r="IV140" s="299"/>
    </row>
    <row r="141" s="298" customFormat="1" ht="26.25" customHeight="1" spans="1:256">
      <c r="A141" s="299"/>
      <c r="B141" s="299"/>
      <c r="C141" s="299"/>
      <c r="D141" s="299"/>
      <c r="E141" s="299"/>
      <c r="F141" s="299"/>
      <c r="G141" s="299"/>
      <c r="H141" s="299"/>
      <c r="I141" s="299"/>
      <c r="J141" s="299"/>
      <c r="K141" s="299"/>
      <c r="L141" s="299"/>
      <c r="M141" s="299"/>
      <c r="N141" s="300"/>
      <c r="O141" s="299"/>
      <c r="P141" s="299"/>
      <c r="Q141" s="299"/>
      <c r="R141" s="299"/>
      <c r="S141" s="299"/>
      <c r="T141" s="299"/>
      <c r="U141" s="299"/>
      <c r="V141" s="299"/>
      <c r="W141" s="299"/>
      <c r="X141" s="299"/>
      <c r="Y141" s="299"/>
      <c r="Z141" s="299"/>
      <c r="AA141" s="299"/>
      <c r="AB141" s="299"/>
      <c r="AC141" s="299"/>
      <c r="AD141" s="299"/>
      <c r="AE141" s="299"/>
      <c r="AF141" s="299"/>
      <c r="AG141" s="299"/>
      <c r="AH141" s="299"/>
      <c r="AI141" s="299"/>
      <c r="AJ141" s="299"/>
      <c r="AK141" s="299"/>
      <c r="AL141" s="299"/>
      <c r="AM141" s="299"/>
      <c r="AN141" s="299"/>
      <c r="AO141" s="299"/>
      <c r="AP141" s="299"/>
      <c r="AQ141" s="299"/>
      <c r="AR141" s="299"/>
      <c r="AS141" s="299"/>
      <c r="AT141" s="299"/>
      <c r="AU141" s="299"/>
      <c r="AV141" s="299"/>
      <c r="AW141" s="299"/>
      <c r="AX141" s="299"/>
      <c r="AY141" s="299"/>
      <c r="AZ141" s="299"/>
      <c r="BA141" s="299"/>
      <c r="BB141" s="299"/>
      <c r="BC141" s="299"/>
      <c r="BD141" s="299"/>
      <c r="BE141" s="299"/>
      <c r="BF141" s="299"/>
      <c r="BG141" s="299"/>
      <c r="BH141" s="299"/>
      <c r="BI141" s="299"/>
      <c r="BJ141" s="299"/>
      <c r="BK141" s="299"/>
      <c r="BL141" s="299"/>
      <c r="BM141" s="299"/>
      <c r="BN141" s="299"/>
      <c r="BO141" s="299"/>
      <c r="BP141" s="299"/>
      <c r="BQ141" s="299"/>
      <c r="BR141" s="299"/>
      <c r="BS141" s="299"/>
      <c r="BT141" s="299"/>
      <c r="BU141" s="299"/>
      <c r="BV141" s="299"/>
      <c r="BW141" s="299"/>
      <c r="BX141" s="299"/>
      <c r="BY141" s="299"/>
      <c r="BZ141" s="299"/>
      <c r="CA141" s="299"/>
      <c r="CB141" s="299"/>
      <c r="CC141" s="299"/>
      <c r="CD141" s="299"/>
      <c r="CE141" s="299"/>
      <c r="CF141" s="299"/>
      <c r="CG141" s="299"/>
      <c r="CH141" s="299"/>
      <c r="CI141" s="299"/>
      <c r="CJ141" s="299"/>
      <c r="CK141" s="299"/>
      <c r="CL141" s="299"/>
      <c r="CM141" s="299"/>
      <c r="CN141" s="299"/>
      <c r="CO141" s="299"/>
      <c r="CP141" s="299"/>
      <c r="CQ141" s="299"/>
      <c r="CR141" s="299"/>
      <c r="CS141" s="299"/>
      <c r="CT141" s="299"/>
      <c r="CU141" s="299"/>
      <c r="CV141" s="299"/>
      <c r="CW141" s="299"/>
      <c r="CX141" s="299"/>
      <c r="CY141" s="299"/>
      <c r="CZ141" s="299"/>
      <c r="DA141" s="299"/>
      <c r="DB141" s="299"/>
      <c r="DC141" s="299"/>
      <c r="DD141" s="299"/>
      <c r="DE141" s="299"/>
      <c r="DF141" s="299"/>
      <c r="DG141" s="299"/>
      <c r="DH141" s="299"/>
      <c r="DI141" s="299"/>
      <c r="DJ141" s="299"/>
      <c r="DK141" s="299"/>
      <c r="DL141" s="299"/>
      <c r="DM141" s="299"/>
      <c r="DN141" s="299"/>
      <c r="DO141" s="299"/>
      <c r="DP141" s="299"/>
      <c r="DQ141" s="299"/>
      <c r="DR141" s="299"/>
      <c r="DS141" s="299"/>
      <c r="DT141" s="299"/>
      <c r="DU141" s="299"/>
      <c r="DV141" s="299"/>
      <c r="DW141" s="299"/>
      <c r="DX141" s="299"/>
      <c r="DY141" s="299"/>
      <c r="DZ141" s="299"/>
      <c r="EA141" s="299"/>
      <c r="EB141" s="299"/>
      <c r="EC141" s="299"/>
      <c r="ED141" s="299"/>
      <c r="EE141" s="299"/>
      <c r="EF141" s="299"/>
      <c r="EG141" s="299"/>
      <c r="EH141" s="299"/>
      <c r="EI141" s="299"/>
      <c r="EJ141" s="299"/>
      <c r="EK141" s="299"/>
      <c r="EL141" s="299"/>
      <c r="EM141" s="299"/>
      <c r="EN141" s="299"/>
      <c r="EO141" s="299"/>
      <c r="EP141" s="299"/>
      <c r="EQ141" s="299"/>
      <c r="ER141" s="299"/>
      <c r="ES141" s="299"/>
      <c r="ET141" s="299"/>
      <c r="EU141" s="299"/>
      <c r="EV141" s="299"/>
      <c r="EW141" s="299"/>
      <c r="EX141" s="299"/>
      <c r="EY141" s="299"/>
      <c r="EZ141" s="299"/>
      <c r="FA141" s="299"/>
      <c r="FB141" s="299"/>
      <c r="FC141" s="299"/>
      <c r="FD141" s="299"/>
      <c r="FE141" s="299"/>
      <c r="FF141" s="299"/>
      <c r="FG141" s="299"/>
      <c r="FH141" s="299"/>
      <c r="FI141" s="299"/>
      <c r="FJ141" s="299"/>
      <c r="FK141" s="299"/>
      <c r="FL141" s="299"/>
      <c r="FM141" s="299"/>
      <c r="FN141" s="299"/>
      <c r="FO141" s="299"/>
      <c r="FP141" s="299"/>
      <c r="FQ141" s="299"/>
      <c r="FR141" s="299"/>
      <c r="FS141" s="299"/>
      <c r="FT141" s="299"/>
      <c r="FU141" s="299"/>
      <c r="FV141" s="299"/>
      <c r="FW141" s="299"/>
      <c r="FX141" s="299"/>
      <c r="FY141" s="299"/>
      <c r="FZ141" s="299"/>
      <c r="GA141" s="299"/>
      <c r="GB141" s="299"/>
      <c r="GC141" s="299"/>
      <c r="GD141" s="299"/>
      <c r="GE141" s="299"/>
      <c r="GF141" s="299"/>
      <c r="GG141" s="299"/>
      <c r="GH141" s="299"/>
      <c r="GI141" s="299"/>
      <c r="GJ141" s="299"/>
      <c r="GK141" s="299"/>
      <c r="GL141" s="299"/>
      <c r="GM141" s="299"/>
      <c r="GN141" s="299"/>
      <c r="GO141" s="299"/>
      <c r="GP141" s="299"/>
      <c r="GQ141" s="299"/>
      <c r="GR141" s="299"/>
      <c r="GS141" s="299"/>
      <c r="GT141" s="299"/>
      <c r="GU141" s="299"/>
      <c r="GV141" s="299"/>
      <c r="GW141" s="299"/>
      <c r="GX141" s="299"/>
      <c r="GY141" s="299"/>
      <c r="GZ141" s="299"/>
      <c r="HA141" s="299"/>
      <c r="HB141" s="299"/>
      <c r="HC141" s="299"/>
      <c r="HD141" s="299"/>
      <c r="HE141" s="299"/>
      <c r="HF141" s="299"/>
      <c r="HG141" s="299"/>
      <c r="HH141" s="299"/>
      <c r="HI141" s="299"/>
      <c r="HJ141" s="299"/>
      <c r="HK141" s="299"/>
      <c r="HL141" s="299"/>
      <c r="HM141" s="299"/>
      <c r="HN141" s="299"/>
      <c r="HO141" s="299"/>
      <c r="HP141" s="299"/>
      <c r="HQ141" s="299"/>
      <c r="HR141" s="299"/>
      <c r="HS141" s="299"/>
      <c r="HT141" s="299"/>
      <c r="HU141" s="299"/>
      <c r="HV141" s="299"/>
      <c r="HW141" s="299"/>
      <c r="HX141" s="299"/>
      <c r="HY141" s="299"/>
      <c r="HZ141" s="299"/>
      <c r="IA141" s="299"/>
      <c r="IB141" s="299"/>
      <c r="IC141" s="299"/>
      <c r="ID141" s="299"/>
      <c r="IE141" s="299"/>
      <c r="IF141" s="299"/>
      <c r="IG141" s="299"/>
      <c r="IH141" s="299"/>
      <c r="II141" s="299"/>
      <c r="IJ141" s="299"/>
      <c r="IK141" s="299"/>
      <c r="IL141" s="299"/>
      <c r="IM141" s="299"/>
      <c r="IN141" s="299"/>
      <c r="IO141" s="299"/>
      <c r="IP141" s="299"/>
      <c r="IQ141" s="299"/>
      <c r="IR141" s="299"/>
      <c r="IS141" s="299"/>
      <c r="IT141" s="299"/>
      <c r="IU141" s="299"/>
      <c r="IV141" s="299"/>
    </row>
    <row r="142" s="298" customFormat="1" ht="26.25" customHeight="1" spans="1:256">
      <c r="A142" s="299"/>
      <c r="B142" s="299"/>
      <c r="C142" s="299"/>
      <c r="D142" s="299"/>
      <c r="E142" s="299"/>
      <c r="F142" s="299"/>
      <c r="G142" s="299"/>
      <c r="H142" s="299"/>
      <c r="I142" s="299"/>
      <c r="J142" s="299"/>
      <c r="K142" s="299"/>
      <c r="L142" s="299"/>
      <c r="M142" s="299"/>
      <c r="N142" s="300"/>
      <c r="O142" s="299"/>
      <c r="P142" s="299"/>
      <c r="Q142" s="299"/>
      <c r="R142" s="299"/>
      <c r="S142" s="299"/>
      <c r="T142" s="299"/>
      <c r="U142" s="299"/>
      <c r="V142" s="299"/>
      <c r="W142" s="299"/>
      <c r="X142" s="299"/>
      <c r="Y142" s="299"/>
      <c r="Z142" s="299"/>
      <c r="AA142" s="299"/>
      <c r="AB142" s="299"/>
      <c r="AC142" s="299"/>
      <c r="AD142" s="299"/>
      <c r="AE142" s="299"/>
      <c r="AF142" s="299"/>
      <c r="AG142" s="299"/>
      <c r="AH142" s="299"/>
      <c r="AI142" s="299"/>
      <c r="AJ142" s="299"/>
      <c r="AK142" s="299"/>
      <c r="AL142" s="299"/>
      <c r="AM142" s="299"/>
      <c r="AN142" s="299"/>
      <c r="AO142" s="299"/>
      <c r="AP142" s="299"/>
      <c r="AQ142" s="299"/>
      <c r="AR142" s="299"/>
      <c r="AS142" s="299"/>
      <c r="AT142" s="299"/>
      <c r="AU142" s="299"/>
      <c r="AV142" s="299"/>
      <c r="AW142" s="299"/>
      <c r="AX142" s="299"/>
      <c r="AY142" s="299"/>
      <c r="AZ142" s="299"/>
      <c r="BA142" s="299"/>
      <c r="BB142" s="299"/>
      <c r="BC142" s="299"/>
      <c r="BD142" s="299"/>
      <c r="BE142" s="299"/>
      <c r="BF142" s="299"/>
      <c r="BG142" s="299"/>
      <c r="BH142" s="299"/>
      <c r="BI142" s="299"/>
      <c r="BJ142" s="299"/>
      <c r="BK142" s="299"/>
      <c r="BL142" s="299"/>
      <c r="BM142" s="299"/>
      <c r="BN142" s="299"/>
      <c r="BO142" s="299"/>
      <c r="BP142" s="299"/>
      <c r="BQ142" s="299"/>
      <c r="BR142" s="299"/>
      <c r="BS142" s="299"/>
      <c r="BT142" s="299"/>
      <c r="BU142" s="299"/>
      <c r="BV142" s="299"/>
      <c r="BW142" s="299"/>
      <c r="BX142" s="299"/>
      <c r="BY142" s="299"/>
      <c r="BZ142" s="299"/>
      <c r="CA142" s="299"/>
      <c r="CB142" s="299"/>
      <c r="CC142" s="299"/>
      <c r="CD142" s="299"/>
      <c r="CE142" s="299"/>
      <c r="CF142" s="299"/>
      <c r="CG142" s="299"/>
      <c r="CH142" s="299"/>
      <c r="CI142" s="299"/>
      <c r="CJ142" s="299"/>
      <c r="CK142" s="299"/>
      <c r="CL142" s="299"/>
      <c r="CM142" s="299"/>
      <c r="CN142" s="299"/>
      <c r="CO142" s="299"/>
      <c r="CP142" s="299"/>
      <c r="CQ142" s="299"/>
      <c r="CR142" s="299"/>
      <c r="CS142" s="299"/>
      <c r="CT142" s="299"/>
      <c r="CU142" s="299"/>
      <c r="CV142" s="299"/>
      <c r="CW142" s="299"/>
      <c r="CX142" s="299"/>
      <c r="CY142" s="299"/>
      <c r="CZ142" s="299"/>
      <c r="DA142" s="299"/>
      <c r="DB142" s="299"/>
      <c r="DC142" s="299"/>
      <c r="DD142" s="299"/>
      <c r="DE142" s="299"/>
      <c r="DF142" s="299"/>
      <c r="DG142" s="299"/>
      <c r="DH142" s="299"/>
      <c r="DI142" s="299"/>
      <c r="DJ142" s="299"/>
      <c r="DK142" s="299"/>
      <c r="DL142" s="299"/>
      <c r="DM142" s="299"/>
      <c r="DN142" s="299"/>
      <c r="DO142" s="299"/>
      <c r="DP142" s="299"/>
      <c r="DQ142" s="299"/>
      <c r="DR142" s="299"/>
      <c r="DS142" s="299"/>
      <c r="DT142" s="299"/>
      <c r="DU142" s="299"/>
      <c r="DV142" s="299"/>
      <c r="DW142" s="299"/>
      <c r="DX142" s="299"/>
      <c r="DY142" s="299"/>
      <c r="DZ142" s="299"/>
      <c r="EA142" s="299"/>
      <c r="EB142" s="299"/>
      <c r="EC142" s="299"/>
      <c r="ED142" s="299"/>
      <c r="EE142" s="299"/>
      <c r="EF142" s="299"/>
      <c r="EG142" s="299"/>
      <c r="EH142" s="299"/>
      <c r="EI142" s="299"/>
      <c r="EJ142" s="299"/>
      <c r="EK142" s="299"/>
      <c r="EL142" s="299"/>
      <c r="EM142" s="299"/>
      <c r="EN142" s="299"/>
      <c r="EO142" s="299"/>
      <c r="EP142" s="299"/>
      <c r="EQ142" s="299"/>
      <c r="ER142" s="299"/>
      <c r="ES142" s="299"/>
      <c r="ET142" s="299"/>
      <c r="EU142" s="299"/>
      <c r="EV142" s="299"/>
      <c r="EW142" s="299"/>
      <c r="EX142" s="299"/>
      <c r="EY142" s="299"/>
      <c r="EZ142" s="299"/>
      <c r="FA142" s="299"/>
      <c r="FB142" s="299"/>
      <c r="FC142" s="299"/>
      <c r="FD142" s="299"/>
      <c r="FE142" s="299"/>
      <c r="FF142" s="299"/>
      <c r="FG142" s="299"/>
      <c r="FH142" s="299"/>
      <c r="FI142" s="299"/>
      <c r="FJ142" s="299"/>
      <c r="FK142" s="299"/>
      <c r="FL142" s="299"/>
      <c r="FM142" s="299"/>
      <c r="FN142" s="299"/>
      <c r="FO142" s="299"/>
      <c r="FP142" s="299"/>
      <c r="FQ142" s="299"/>
      <c r="FR142" s="299"/>
      <c r="FS142" s="299"/>
      <c r="FT142" s="299"/>
      <c r="FU142" s="299"/>
      <c r="FV142" s="299"/>
      <c r="FW142" s="299"/>
      <c r="FX142" s="299"/>
      <c r="FY142" s="299"/>
      <c r="FZ142" s="299"/>
      <c r="GA142" s="299"/>
      <c r="GB142" s="299"/>
      <c r="GC142" s="299"/>
      <c r="GD142" s="299"/>
      <c r="GE142" s="299"/>
      <c r="GF142" s="299"/>
      <c r="GG142" s="299"/>
      <c r="GH142" s="299"/>
      <c r="GI142" s="299"/>
      <c r="GJ142" s="299"/>
      <c r="GK142" s="299"/>
      <c r="GL142" s="299"/>
      <c r="GM142" s="299"/>
      <c r="GN142" s="299"/>
      <c r="GO142" s="299"/>
      <c r="GP142" s="299"/>
      <c r="GQ142" s="299"/>
      <c r="GR142" s="299"/>
      <c r="GS142" s="299"/>
      <c r="GT142" s="299"/>
      <c r="GU142" s="299"/>
      <c r="GV142" s="299"/>
      <c r="GW142" s="299"/>
      <c r="GX142" s="299"/>
      <c r="GY142" s="299"/>
      <c r="GZ142" s="299"/>
      <c r="HA142" s="299"/>
      <c r="HB142" s="299"/>
      <c r="HC142" s="299"/>
      <c r="HD142" s="299"/>
      <c r="HE142" s="299"/>
      <c r="HF142" s="299"/>
      <c r="HG142" s="299"/>
      <c r="HH142" s="299"/>
      <c r="HI142" s="299"/>
      <c r="HJ142" s="299"/>
      <c r="HK142" s="299"/>
      <c r="HL142" s="299"/>
      <c r="HM142" s="299"/>
      <c r="HN142" s="299"/>
      <c r="HO142" s="299"/>
      <c r="HP142" s="299"/>
      <c r="HQ142" s="299"/>
      <c r="HR142" s="299"/>
      <c r="HS142" s="299"/>
      <c r="HT142" s="299"/>
      <c r="HU142" s="299"/>
      <c r="HV142" s="299"/>
      <c r="HW142" s="299"/>
      <c r="HX142" s="299"/>
      <c r="HY142" s="299"/>
      <c r="HZ142" s="299"/>
      <c r="IA142" s="299"/>
      <c r="IB142" s="299"/>
      <c r="IC142" s="299"/>
      <c r="ID142" s="299"/>
      <c r="IE142" s="299"/>
      <c r="IF142" s="299"/>
      <c r="IG142" s="299"/>
      <c r="IH142" s="299"/>
      <c r="II142" s="299"/>
      <c r="IJ142" s="299"/>
      <c r="IK142" s="299"/>
      <c r="IL142" s="299"/>
      <c r="IM142" s="299"/>
      <c r="IN142" s="299"/>
      <c r="IO142" s="299"/>
      <c r="IP142" s="299"/>
      <c r="IQ142" s="299"/>
      <c r="IR142" s="299"/>
      <c r="IS142" s="299"/>
      <c r="IT142" s="299"/>
      <c r="IU142" s="299"/>
      <c r="IV142" s="299"/>
    </row>
    <row r="143" s="298" customFormat="1" ht="26.25" customHeight="1" spans="1:256">
      <c r="A143" s="299"/>
      <c r="B143" s="299"/>
      <c r="C143" s="299"/>
      <c r="D143" s="299"/>
      <c r="E143" s="299"/>
      <c r="F143" s="299"/>
      <c r="G143" s="299"/>
      <c r="H143" s="299"/>
      <c r="I143" s="299"/>
      <c r="J143" s="299"/>
      <c r="K143" s="299"/>
      <c r="L143" s="299"/>
      <c r="M143" s="299"/>
      <c r="N143" s="300"/>
      <c r="O143" s="299"/>
      <c r="P143" s="299"/>
      <c r="Q143" s="299"/>
      <c r="R143" s="299"/>
      <c r="S143" s="299"/>
      <c r="T143" s="299"/>
      <c r="U143" s="299"/>
      <c r="V143" s="299"/>
      <c r="W143" s="299"/>
      <c r="X143" s="299"/>
      <c r="Y143" s="299"/>
      <c r="Z143" s="299"/>
      <c r="AA143" s="299"/>
      <c r="AB143" s="299"/>
      <c r="AC143" s="299"/>
      <c r="AD143" s="299"/>
      <c r="AE143" s="299"/>
      <c r="AF143" s="299"/>
      <c r="AG143" s="299"/>
      <c r="AH143" s="299"/>
      <c r="AI143" s="299"/>
      <c r="AJ143" s="299"/>
      <c r="AK143" s="299"/>
      <c r="AL143" s="299"/>
      <c r="AM143" s="299"/>
      <c r="AN143" s="299"/>
      <c r="AO143" s="299"/>
      <c r="AP143" s="299"/>
      <c r="AQ143" s="299"/>
      <c r="AR143" s="299"/>
      <c r="AS143" s="299"/>
      <c r="AT143" s="299"/>
      <c r="AU143" s="299"/>
      <c r="AV143" s="299"/>
      <c r="AW143" s="299"/>
      <c r="AX143" s="299"/>
      <c r="AY143" s="299"/>
      <c r="AZ143" s="299"/>
      <c r="BA143" s="299"/>
      <c r="BB143" s="299"/>
      <c r="BC143" s="299"/>
      <c r="BD143" s="299"/>
      <c r="BE143" s="299"/>
      <c r="BF143" s="299"/>
      <c r="BG143" s="299"/>
      <c r="BH143" s="299"/>
      <c r="BI143" s="299"/>
      <c r="BJ143" s="299"/>
      <c r="BK143" s="299"/>
      <c r="BL143" s="299"/>
      <c r="BM143" s="299"/>
      <c r="BN143" s="299"/>
      <c r="BO143" s="299"/>
      <c r="BP143" s="299"/>
      <c r="BQ143" s="299"/>
      <c r="BR143" s="299"/>
      <c r="BS143" s="299"/>
      <c r="BT143" s="299"/>
      <c r="BU143" s="299"/>
      <c r="BV143" s="299"/>
      <c r="BW143" s="299"/>
      <c r="BX143" s="299"/>
      <c r="BY143" s="299"/>
      <c r="BZ143" s="299"/>
      <c r="CA143" s="299"/>
      <c r="CB143" s="299"/>
      <c r="CC143" s="299"/>
      <c r="CD143" s="299"/>
      <c r="CE143" s="299"/>
      <c r="CF143" s="299"/>
      <c r="CG143" s="299"/>
      <c r="CH143" s="299"/>
      <c r="CI143" s="299"/>
      <c r="CJ143" s="299"/>
      <c r="CK143" s="299"/>
      <c r="CL143" s="299"/>
      <c r="CM143" s="299"/>
      <c r="CN143" s="299"/>
      <c r="CO143" s="299"/>
      <c r="CP143" s="299"/>
      <c r="CQ143" s="299"/>
      <c r="CR143" s="299"/>
      <c r="CS143" s="299"/>
      <c r="CT143" s="299"/>
      <c r="CU143" s="299"/>
      <c r="CV143" s="299"/>
      <c r="CW143" s="299"/>
      <c r="CX143" s="299"/>
      <c r="CY143" s="299"/>
      <c r="CZ143" s="299"/>
      <c r="DA143" s="299"/>
      <c r="DB143" s="299"/>
      <c r="DC143" s="299"/>
      <c r="DD143" s="299"/>
      <c r="DE143" s="299"/>
      <c r="DF143" s="299"/>
      <c r="DG143" s="299"/>
      <c r="DH143" s="299"/>
      <c r="DI143" s="299"/>
      <c r="DJ143" s="299"/>
      <c r="DK143" s="299"/>
      <c r="DL143" s="299"/>
      <c r="DM143" s="299"/>
      <c r="DN143" s="299"/>
      <c r="DO143" s="299"/>
      <c r="DP143" s="299"/>
      <c r="DQ143" s="299"/>
      <c r="DR143" s="299"/>
      <c r="DS143" s="299"/>
      <c r="DT143" s="299"/>
      <c r="DU143" s="299"/>
      <c r="DV143" s="299"/>
      <c r="DW143" s="299"/>
      <c r="DX143" s="299"/>
      <c r="DY143" s="299"/>
      <c r="DZ143" s="299"/>
      <c r="EA143" s="299"/>
      <c r="EB143" s="299"/>
      <c r="EC143" s="299"/>
      <c r="ED143" s="299"/>
      <c r="EE143" s="299"/>
      <c r="EF143" s="299"/>
      <c r="EG143" s="299"/>
      <c r="EH143" s="299"/>
      <c r="EI143" s="299"/>
      <c r="EJ143" s="299"/>
      <c r="EK143" s="299"/>
      <c r="EL143" s="299"/>
      <c r="EM143" s="299"/>
      <c r="EN143" s="299"/>
      <c r="EO143" s="299"/>
      <c r="EP143" s="299"/>
      <c r="EQ143" s="299"/>
      <c r="ER143" s="299"/>
      <c r="ES143" s="299"/>
      <c r="ET143" s="299"/>
      <c r="EU143" s="299"/>
      <c r="EV143" s="299"/>
      <c r="EW143" s="299"/>
      <c r="EX143" s="299"/>
      <c r="EY143" s="299"/>
      <c r="EZ143" s="299"/>
      <c r="FA143" s="299"/>
      <c r="FB143" s="299"/>
      <c r="FC143" s="299"/>
      <c r="FD143" s="299"/>
      <c r="FE143" s="299"/>
      <c r="FF143" s="299"/>
      <c r="FG143" s="299"/>
      <c r="FH143" s="299"/>
      <c r="FI143" s="299"/>
      <c r="FJ143" s="299"/>
      <c r="FK143" s="299"/>
      <c r="FL143" s="299"/>
      <c r="FM143" s="299"/>
      <c r="FN143" s="299"/>
      <c r="FO143" s="299"/>
      <c r="FP143" s="299"/>
      <c r="FQ143" s="299"/>
      <c r="FR143" s="299"/>
      <c r="FS143" s="299"/>
      <c r="FT143" s="299"/>
      <c r="FU143" s="299"/>
      <c r="FV143" s="299"/>
      <c r="FW143" s="299"/>
      <c r="FX143" s="299"/>
      <c r="FY143" s="299"/>
      <c r="FZ143" s="299"/>
      <c r="GA143" s="299"/>
      <c r="GB143" s="299"/>
      <c r="GC143" s="299"/>
      <c r="GD143" s="299"/>
      <c r="GE143" s="299"/>
      <c r="GF143" s="299"/>
      <c r="GG143" s="299"/>
      <c r="GH143" s="299"/>
      <c r="GI143" s="299"/>
      <c r="GJ143" s="299"/>
      <c r="GK143" s="299"/>
      <c r="GL143" s="299"/>
      <c r="GM143" s="299"/>
      <c r="GN143" s="299"/>
      <c r="GO143" s="299"/>
      <c r="GP143" s="299"/>
      <c r="GQ143" s="299"/>
      <c r="GR143" s="299"/>
      <c r="GS143" s="299"/>
      <c r="GT143" s="299"/>
      <c r="GU143" s="299"/>
      <c r="GV143" s="299"/>
      <c r="GW143" s="299"/>
      <c r="GX143" s="299"/>
      <c r="GY143" s="299"/>
      <c r="GZ143" s="299"/>
      <c r="HA143" s="299"/>
      <c r="HB143" s="299"/>
      <c r="HC143" s="299"/>
      <c r="HD143" s="299"/>
      <c r="HE143" s="299"/>
      <c r="HF143" s="299"/>
      <c r="HG143" s="299"/>
      <c r="HH143" s="299"/>
      <c r="HI143" s="299"/>
      <c r="HJ143" s="299"/>
      <c r="HK143" s="299"/>
      <c r="HL143" s="299"/>
      <c r="HM143" s="299"/>
      <c r="HN143" s="299"/>
      <c r="HO143" s="299"/>
      <c r="HP143" s="299"/>
      <c r="HQ143" s="299"/>
      <c r="HR143" s="299"/>
      <c r="HS143" s="299"/>
      <c r="HT143" s="299"/>
      <c r="HU143" s="299"/>
      <c r="HV143" s="299"/>
      <c r="HW143" s="299"/>
      <c r="HX143" s="299"/>
      <c r="HY143" s="299"/>
      <c r="HZ143" s="299"/>
      <c r="IA143" s="299"/>
      <c r="IB143" s="299"/>
      <c r="IC143" s="299"/>
      <c r="ID143" s="299"/>
      <c r="IE143" s="299"/>
      <c r="IF143" s="299"/>
      <c r="IG143" s="299"/>
      <c r="IH143" s="299"/>
      <c r="II143" s="299"/>
      <c r="IJ143" s="299"/>
      <c r="IK143" s="299"/>
      <c r="IL143" s="299"/>
      <c r="IM143" s="299"/>
      <c r="IN143" s="299"/>
      <c r="IO143" s="299"/>
      <c r="IP143" s="299"/>
      <c r="IQ143" s="299"/>
      <c r="IR143" s="299"/>
      <c r="IS143" s="299"/>
      <c r="IT143" s="299"/>
      <c r="IU143" s="299"/>
      <c r="IV143" s="299"/>
    </row>
    <row r="144" s="298" customFormat="1" ht="26.25" customHeight="1" spans="1:256">
      <c r="A144" s="299"/>
      <c r="B144" s="299"/>
      <c r="C144" s="299"/>
      <c r="D144" s="299"/>
      <c r="E144" s="299"/>
      <c r="F144" s="299"/>
      <c r="G144" s="299"/>
      <c r="H144" s="299"/>
      <c r="I144" s="299"/>
      <c r="J144" s="299"/>
      <c r="K144" s="299"/>
      <c r="L144" s="299"/>
      <c r="M144" s="299"/>
      <c r="N144" s="300"/>
      <c r="O144" s="299"/>
      <c r="P144" s="299"/>
      <c r="Q144" s="299"/>
      <c r="R144" s="299"/>
      <c r="S144" s="299"/>
      <c r="T144" s="299"/>
      <c r="U144" s="299"/>
      <c r="V144" s="299"/>
      <c r="W144" s="299"/>
      <c r="X144" s="299"/>
      <c r="Y144" s="299"/>
      <c r="Z144" s="299"/>
      <c r="AA144" s="299"/>
      <c r="AB144" s="299"/>
      <c r="AC144" s="299"/>
      <c r="AD144" s="299"/>
      <c r="AE144" s="299"/>
      <c r="AF144" s="299"/>
      <c r="AG144" s="299"/>
      <c r="AH144" s="299"/>
      <c r="AI144" s="299"/>
      <c r="AJ144" s="299"/>
      <c r="AK144" s="299"/>
      <c r="AL144" s="299"/>
      <c r="AM144" s="299"/>
      <c r="AN144" s="299"/>
      <c r="AO144" s="299"/>
      <c r="AP144" s="299"/>
      <c r="AQ144" s="299"/>
      <c r="AR144" s="299"/>
      <c r="AS144" s="299"/>
      <c r="AT144" s="299"/>
      <c r="AU144" s="299"/>
      <c r="AV144" s="299"/>
      <c r="AW144" s="299"/>
      <c r="AX144" s="299"/>
      <c r="AY144" s="299"/>
      <c r="AZ144" s="299"/>
      <c r="BA144" s="299"/>
      <c r="BB144" s="299"/>
      <c r="BC144" s="299"/>
      <c r="BD144" s="299"/>
      <c r="BE144" s="299"/>
      <c r="BF144" s="299"/>
      <c r="BG144" s="299"/>
      <c r="BH144" s="299"/>
      <c r="BI144" s="299"/>
      <c r="BJ144" s="299"/>
      <c r="BK144" s="299"/>
      <c r="BL144" s="299"/>
      <c r="BM144" s="299"/>
      <c r="BN144" s="299"/>
      <c r="BO144" s="299"/>
      <c r="BP144" s="299"/>
      <c r="BQ144" s="299"/>
      <c r="BR144" s="299"/>
      <c r="BS144" s="299"/>
      <c r="BT144" s="299"/>
      <c r="BU144" s="299"/>
      <c r="BV144" s="299"/>
      <c r="BW144" s="299"/>
      <c r="BX144" s="299"/>
      <c r="BY144" s="299"/>
      <c r="BZ144" s="299"/>
      <c r="CA144" s="299"/>
      <c r="CB144" s="299"/>
      <c r="CC144" s="299"/>
      <c r="CD144" s="299"/>
      <c r="CE144" s="299"/>
      <c r="CF144" s="299"/>
      <c r="CG144" s="299"/>
      <c r="CH144" s="299"/>
      <c r="CI144" s="299"/>
      <c r="CJ144" s="299"/>
      <c r="CK144" s="299"/>
      <c r="CL144" s="299"/>
      <c r="CM144" s="299"/>
      <c r="CN144" s="299"/>
      <c r="CO144" s="299"/>
      <c r="CP144" s="299"/>
      <c r="CQ144" s="299"/>
      <c r="CR144" s="299"/>
      <c r="CS144" s="299"/>
      <c r="CT144" s="299"/>
      <c r="CU144" s="299"/>
      <c r="CV144" s="299"/>
      <c r="CW144" s="299"/>
      <c r="CX144" s="299"/>
      <c r="CY144" s="299"/>
      <c r="CZ144" s="299"/>
      <c r="DA144" s="299"/>
      <c r="DB144" s="299"/>
      <c r="DC144" s="299"/>
      <c r="DD144" s="299"/>
      <c r="DE144" s="299"/>
      <c r="DF144" s="299"/>
      <c r="DG144" s="299"/>
      <c r="DH144" s="299"/>
      <c r="DI144" s="299"/>
      <c r="DJ144" s="299"/>
      <c r="DK144" s="299"/>
      <c r="DL144" s="299"/>
      <c r="DM144" s="299"/>
      <c r="DN144" s="299"/>
      <c r="DO144" s="299"/>
      <c r="DP144" s="299"/>
      <c r="DQ144" s="299"/>
      <c r="DR144" s="299"/>
      <c r="DS144" s="299"/>
      <c r="DT144" s="299"/>
      <c r="DU144" s="299"/>
      <c r="DV144" s="299"/>
      <c r="DW144" s="299"/>
      <c r="DX144" s="299"/>
      <c r="DY144" s="299"/>
      <c r="DZ144" s="299"/>
      <c r="EA144" s="299"/>
      <c r="EB144" s="299"/>
      <c r="EC144" s="299"/>
      <c r="ED144" s="299"/>
      <c r="EE144" s="299"/>
      <c r="EF144" s="299"/>
      <c r="EG144" s="299"/>
      <c r="EH144" s="299"/>
      <c r="EI144" s="299"/>
      <c r="EJ144" s="299"/>
      <c r="EK144" s="299"/>
      <c r="EL144" s="299"/>
      <c r="EM144" s="299"/>
      <c r="EN144" s="299"/>
      <c r="EO144" s="299"/>
      <c r="EP144" s="299"/>
      <c r="EQ144" s="299"/>
      <c r="ER144" s="299"/>
      <c r="ES144" s="299"/>
      <c r="ET144" s="299"/>
      <c r="EU144" s="299"/>
      <c r="EV144" s="299"/>
      <c r="EW144" s="299"/>
      <c r="EX144" s="299"/>
      <c r="EY144" s="299"/>
      <c r="EZ144" s="299"/>
      <c r="FA144" s="299"/>
      <c r="FB144" s="299"/>
      <c r="FC144" s="299"/>
      <c r="FD144" s="299"/>
      <c r="FE144" s="299"/>
      <c r="FF144" s="299"/>
      <c r="FG144" s="299"/>
      <c r="FH144" s="299"/>
      <c r="FI144" s="299"/>
      <c r="FJ144" s="299"/>
      <c r="FK144" s="299"/>
      <c r="FL144" s="299"/>
      <c r="FM144" s="299"/>
      <c r="FN144" s="299"/>
      <c r="FO144" s="299"/>
      <c r="FP144" s="299"/>
      <c r="FQ144" s="299"/>
      <c r="FR144" s="299"/>
      <c r="FS144" s="299"/>
      <c r="FT144" s="299"/>
      <c r="FU144" s="299"/>
      <c r="FV144" s="299"/>
      <c r="FW144" s="299"/>
      <c r="FX144" s="299"/>
      <c r="FY144" s="299"/>
      <c r="FZ144" s="299"/>
      <c r="GA144" s="299"/>
      <c r="GB144" s="299"/>
      <c r="GC144" s="299"/>
      <c r="GD144" s="299"/>
      <c r="GE144" s="299"/>
      <c r="GF144" s="299"/>
      <c r="GG144" s="299"/>
      <c r="GH144" s="299"/>
      <c r="GI144" s="299"/>
      <c r="GJ144" s="299"/>
      <c r="GK144" s="299"/>
      <c r="GL144" s="299"/>
      <c r="GM144" s="299"/>
      <c r="GN144" s="299"/>
      <c r="GO144" s="299"/>
      <c r="GP144" s="299"/>
      <c r="GQ144" s="299"/>
      <c r="GR144" s="299"/>
      <c r="GS144" s="299"/>
      <c r="GT144" s="299"/>
      <c r="GU144" s="299"/>
      <c r="GV144" s="299"/>
      <c r="GW144" s="299"/>
      <c r="GX144" s="299"/>
      <c r="GY144" s="299"/>
      <c r="GZ144" s="299"/>
      <c r="HA144" s="299"/>
      <c r="HB144" s="299"/>
      <c r="HC144" s="299"/>
      <c r="HD144" s="299"/>
      <c r="HE144" s="299"/>
      <c r="HF144" s="299"/>
      <c r="HG144" s="299"/>
      <c r="HH144" s="299"/>
      <c r="HI144" s="299"/>
      <c r="HJ144" s="299"/>
      <c r="HK144" s="299"/>
      <c r="HL144" s="299"/>
      <c r="HM144" s="299"/>
      <c r="HN144" s="299"/>
      <c r="HO144" s="299"/>
      <c r="HP144" s="299"/>
      <c r="HQ144" s="299"/>
      <c r="HR144" s="299"/>
      <c r="HS144" s="299"/>
      <c r="HT144" s="299"/>
      <c r="HU144" s="299"/>
      <c r="HV144" s="299"/>
      <c r="HW144" s="299"/>
      <c r="HX144" s="299"/>
      <c r="HY144" s="299"/>
      <c r="HZ144" s="299"/>
      <c r="IA144" s="299"/>
      <c r="IB144" s="299"/>
      <c r="IC144" s="299"/>
      <c r="ID144" s="299"/>
      <c r="IE144" s="299"/>
      <c r="IF144" s="299"/>
      <c r="IG144" s="299"/>
      <c r="IH144" s="299"/>
      <c r="II144" s="299"/>
      <c r="IJ144" s="299"/>
      <c r="IK144" s="299"/>
      <c r="IL144" s="299"/>
      <c r="IM144" s="299"/>
      <c r="IN144" s="299"/>
      <c r="IO144" s="299"/>
      <c r="IP144" s="299"/>
      <c r="IQ144" s="299"/>
      <c r="IR144" s="299"/>
      <c r="IS144" s="299"/>
      <c r="IT144" s="299"/>
      <c r="IU144" s="299"/>
      <c r="IV144" s="299"/>
    </row>
    <row r="145" s="298" customFormat="1" ht="26.25" customHeight="1" spans="1:256">
      <c r="A145" s="299"/>
      <c r="B145" s="299"/>
      <c r="C145" s="299"/>
      <c r="D145" s="299"/>
      <c r="E145" s="299"/>
      <c r="F145" s="299"/>
      <c r="G145" s="299"/>
      <c r="H145" s="299"/>
      <c r="I145" s="299"/>
      <c r="J145" s="299"/>
      <c r="K145" s="299"/>
      <c r="L145" s="299"/>
      <c r="M145" s="299"/>
      <c r="N145" s="300"/>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299"/>
      <c r="AY145" s="299"/>
      <c r="AZ145" s="299"/>
      <c r="BA145" s="299"/>
      <c r="BB145" s="299"/>
      <c r="BC145" s="299"/>
      <c r="BD145" s="299"/>
      <c r="BE145" s="299"/>
      <c r="BF145" s="299"/>
      <c r="BG145" s="299"/>
      <c r="BH145" s="299"/>
      <c r="BI145" s="299"/>
      <c r="BJ145" s="299"/>
      <c r="BK145" s="299"/>
      <c r="BL145" s="299"/>
      <c r="BM145" s="299"/>
      <c r="BN145" s="299"/>
      <c r="BO145" s="299"/>
      <c r="BP145" s="299"/>
      <c r="BQ145" s="299"/>
      <c r="BR145" s="299"/>
      <c r="BS145" s="299"/>
      <c r="BT145" s="299"/>
      <c r="BU145" s="299"/>
      <c r="BV145" s="299"/>
      <c r="BW145" s="299"/>
      <c r="BX145" s="299"/>
      <c r="BY145" s="299"/>
      <c r="BZ145" s="299"/>
      <c r="CA145" s="299"/>
      <c r="CB145" s="299"/>
      <c r="CC145" s="299"/>
      <c r="CD145" s="299"/>
      <c r="CE145" s="299"/>
      <c r="CF145" s="299"/>
      <c r="CG145" s="299"/>
      <c r="CH145" s="299"/>
      <c r="CI145" s="299"/>
      <c r="CJ145" s="299"/>
      <c r="CK145" s="299"/>
      <c r="CL145" s="299"/>
      <c r="CM145" s="299"/>
      <c r="CN145" s="299"/>
      <c r="CO145" s="299"/>
      <c r="CP145" s="299"/>
      <c r="CQ145" s="299"/>
      <c r="CR145" s="299"/>
      <c r="CS145" s="299"/>
      <c r="CT145" s="299"/>
      <c r="CU145" s="299"/>
      <c r="CV145" s="299"/>
      <c r="CW145" s="299"/>
      <c r="CX145" s="299"/>
      <c r="CY145" s="299"/>
      <c r="CZ145" s="299"/>
      <c r="DA145" s="299"/>
      <c r="DB145" s="299"/>
      <c r="DC145" s="299"/>
      <c r="DD145" s="299"/>
      <c r="DE145" s="299"/>
      <c r="DF145" s="299"/>
      <c r="DG145" s="299"/>
      <c r="DH145" s="299"/>
      <c r="DI145" s="299"/>
      <c r="DJ145" s="299"/>
      <c r="DK145" s="299"/>
      <c r="DL145" s="299"/>
      <c r="DM145" s="299"/>
      <c r="DN145" s="299"/>
      <c r="DO145" s="299"/>
      <c r="DP145" s="299"/>
      <c r="DQ145" s="299"/>
      <c r="DR145" s="299"/>
      <c r="DS145" s="299"/>
      <c r="DT145" s="299"/>
      <c r="DU145" s="299"/>
      <c r="DV145" s="299"/>
      <c r="DW145" s="299"/>
      <c r="DX145" s="299"/>
      <c r="DY145" s="299"/>
      <c r="DZ145" s="299"/>
      <c r="EA145" s="299"/>
      <c r="EB145" s="299"/>
      <c r="EC145" s="299"/>
      <c r="ED145" s="299"/>
      <c r="EE145" s="299"/>
      <c r="EF145" s="299"/>
      <c r="EG145" s="299"/>
      <c r="EH145" s="299"/>
      <c r="EI145" s="299"/>
      <c r="EJ145" s="299"/>
      <c r="EK145" s="299"/>
      <c r="EL145" s="299"/>
      <c r="EM145" s="299"/>
      <c r="EN145" s="299"/>
      <c r="EO145" s="299"/>
      <c r="EP145" s="299"/>
      <c r="EQ145" s="299"/>
      <c r="ER145" s="299"/>
      <c r="ES145" s="299"/>
      <c r="ET145" s="299"/>
      <c r="EU145" s="299"/>
      <c r="EV145" s="299"/>
      <c r="EW145" s="299"/>
      <c r="EX145" s="299"/>
      <c r="EY145" s="299"/>
      <c r="EZ145" s="299"/>
      <c r="FA145" s="299"/>
      <c r="FB145" s="299"/>
      <c r="FC145" s="299"/>
      <c r="FD145" s="299"/>
      <c r="FE145" s="299"/>
      <c r="FF145" s="299"/>
      <c r="FG145" s="299"/>
      <c r="FH145" s="299"/>
      <c r="FI145" s="299"/>
      <c r="FJ145" s="299"/>
      <c r="FK145" s="299"/>
      <c r="FL145" s="299"/>
      <c r="FM145" s="299"/>
      <c r="FN145" s="299"/>
      <c r="FO145" s="299"/>
      <c r="FP145" s="299"/>
      <c r="FQ145" s="299"/>
      <c r="FR145" s="299"/>
      <c r="FS145" s="299"/>
      <c r="FT145" s="299"/>
      <c r="FU145" s="299"/>
      <c r="FV145" s="299"/>
      <c r="FW145" s="299"/>
      <c r="FX145" s="299"/>
      <c r="FY145" s="299"/>
      <c r="FZ145" s="299"/>
      <c r="GA145" s="299"/>
      <c r="GB145" s="299"/>
      <c r="GC145" s="299"/>
      <c r="GD145" s="299"/>
      <c r="GE145" s="299"/>
      <c r="GF145" s="299"/>
      <c r="GG145" s="299"/>
      <c r="GH145" s="299"/>
      <c r="GI145" s="299"/>
      <c r="GJ145" s="299"/>
      <c r="GK145" s="299"/>
      <c r="GL145" s="299"/>
      <c r="GM145" s="299"/>
      <c r="GN145" s="299"/>
      <c r="GO145" s="299"/>
      <c r="GP145" s="299"/>
      <c r="GQ145" s="299"/>
      <c r="GR145" s="299"/>
      <c r="GS145" s="299"/>
      <c r="GT145" s="299"/>
      <c r="GU145" s="299"/>
      <c r="GV145" s="299"/>
      <c r="GW145" s="299"/>
      <c r="GX145" s="299"/>
      <c r="GY145" s="299"/>
      <c r="GZ145" s="299"/>
      <c r="HA145" s="299"/>
      <c r="HB145" s="299"/>
      <c r="HC145" s="299"/>
      <c r="HD145" s="299"/>
      <c r="HE145" s="299"/>
      <c r="HF145" s="299"/>
      <c r="HG145" s="299"/>
      <c r="HH145" s="299"/>
      <c r="HI145" s="299"/>
      <c r="HJ145" s="299"/>
      <c r="HK145" s="299"/>
      <c r="HL145" s="299"/>
      <c r="HM145" s="299"/>
      <c r="HN145" s="299"/>
      <c r="HO145" s="299"/>
      <c r="HP145" s="299"/>
      <c r="HQ145" s="299"/>
      <c r="HR145" s="299"/>
      <c r="HS145" s="299"/>
      <c r="HT145" s="299"/>
      <c r="HU145" s="299"/>
      <c r="HV145" s="299"/>
      <c r="HW145" s="299"/>
      <c r="HX145" s="299"/>
      <c r="HY145" s="299"/>
      <c r="HZ145" s="299"/>
      <c r="IA145" s="299"/>
      <c r="IB145" s="299"/>
      <c r="IC145" s="299"/>
      <c r="ID145" s="299"/>
      <c r="IE145" s="299"/>
      <c r="IF145" s="299"/>
      <c r="IG145" s="299"/>
      <c r="IH145" s="299"/>
      <c r="II145" s="299"/>
      <c r="IJ145" s="299"/>
      <c r="IK145" s="299"/>
      <c r="IL145" s="299"/>
      <c r="IM145" s="299"/>
      <c r="IN145" s="299"/>
      <c r="IO145" s="299"/>
      <c r="IP145" s="299"/>
      <c r="IQ145" s="299"/>
      <c r="IR145" s="299"/>
      <c r="IS145" s="299"/>
      <c r="IT145" s="299"/>
      <c r="IU145" s="299"/>
      <c r="IV145" s="299"/>
    </row>
    <row r="146" s="298" customFormat="1" ht="26.25" customHeight="1" spans="1:256">
      <c r="A146" s="299"/>
      <c r="B146" s="299"/>
      <c r="C146" s="299"/>
      <c r="D146" s="299"/>
      <c r="E146" s="299"/>
      <c r="F146" s="299"/>
      <c r="G146" s="299"/>
      <c r="H146" s="299"/>
      <c r="I146" s="299"/>
      <c r="J146" s="299"/>
      <c r="K146" s="299"/>
      <c r="L146" s="299"/>
      <c r="M146" s="299"/>
      <c r="N146" s="300"/>
      <c r="O146" s="299"/>
      <c r="P146" s="299"/>
      <c r="Q146" s="299"/>
      <c r="R146" s="299"/>
      <c r="S146" s="299"/>
      <c r="T146" s="299"/>
      <c r="U146" s="299"/>
      <c r="V146" s="299"/>
      <c r="W146" s="299"/>
      <c r="X146" s="299"/>
      <c r="Y146" s="299"/>
      <c r="Z146" s="299"/>
      <c r="AA146" s="299"/>
      <c r="AB146" s="299"/>
      <c r="AC146" s="299"/>
      <c r="AD146" s="299"/>
      <c r="AE146" s="299"/>
      <c r="AF146" s="299"/>
      <c r="AG146" s="299"/>
      <c r="AH146" s="299"/>
      <c r="AI146" s="299"/>
      <c r="AJ146" s="299"/>
      <c r="AK146" s="299"/>
      <c r="AL146" s="299"/>
      <c r="AM146" s="299"/>
      <c r="AN146" s="299"/>
      <c r="AO146" s="299"/>
      <c r="AP146" s="299"/>
      <c r="AQ146" s="299"/>
      <c r="AR146" s="299"/>
      <c r="AS146" s="299"/>
      <c r="AT146" s="299"/>
      <c r="AU146" s="299"/>
      <c r="AV146" s="299"/>
      <c r="AW146" s="299"/>
      <c r="AX146" s="299"/>
      <c r="AY146" s="299"/>
      <c r="AZ146" s="299"/>
      <c r="BA146" s="299"/>
      <c r="BB146" s="299"/>
      <c r="BC146" s="299"/>
      <c r="BD146" s="299"/>
      <c r="BE146" s="299"/>
      <c r="BF146" s="299"/>
      <c r="BG146" s="299"/>
      <c r="BH146" s="299"/>
      <c r="BI146" s="299"/>
      <c r="BJ146" s="299"/>
      <c r="BK146" s="299"/>
      <c r="BL146" s="299"/>
      <c r="BM146" s="299"/>
      <c r="BN146" s="299"/>
      <c r="BO146" s="299"/>
      <c r="BP146" s="299"/>
      <c r="BQ146" s="299"/>
      <c r="BR146" s="299"/>
      <c r="BS146" s="299"/>
      <c r="BT146" s="299"/>
      <c r="BU146" s="299"/>
      <c r="BV146" s="299"/>
      <c r="BW146" s="299"/>
      <c r="BX146" s="299"/>
      <c r="BY146" s="299"/>
      <c r="BZ146" s="299"/>
      <c r="CA146" s="299"/>
      <c r="CB146" s="299"/>
      <c r="CC146" s="299"/>
      <c r="CD146" s="299"/>
      <c r="CE146" s="299"/>
      <c r="CF146" s="299"/>
      <c r="CG146" s="299"/>
      <c r="CH146" s="299"/>
      <c r="CI146" s="299"/>
      <c r="CJ146" s="299"/>
      <c r="CK146" s="299"/>
      <c r="CL146" s="299"/>
      <c r="CM146" s="299"/>
      <c r="CN146" s="299"/>
      <c r="CO146" s="299"/>
      <c r="CP146" s="299"/>
      <c r="CQ146" s="299"/>
      <c r="CR146" s="299"/>
      <c r="CS146" s="299"/>
      <c r="CT146" s="299"/>
      <c r="CU146" s="299"/>
      <c r="CV146" s="299"/>
      <c r="CW146" s="299"/>
      <c r="CX146" s="299"/>
      <c r="CY146" s="299"/>
      <c r="CZ146" s="299"/>
      <c r="DA146" s="299"/>
      <c r="DB146" s="299"/>
      <c r="DC146" s="299"/>
      <c r="DD146" s="299"/>
      <c r="DE146" s="299"/>
      <c r="DF146" s="299"/>
      <c r="DG146" s="299"/>
      <c r="DH146" s="299"/>
      <c r="DI146" s="299"/>
      <c r="DJ146" s="299"/>
      <c r="DK146" s="299"/>
      <c r="DL146" s="299"/>
      <c r="DM146" s="299"/>
      <c r="DN146" s="299"/>
      <c r="DO146" s="299"/>
      <c r="DP146" s="299"/>
      <c r="DQ146" s="299"/>
      <c r="DR146" s="299"/>
      <c r="DS146" s="299"/>
      <c r="DT146" s="299"/>
      <c r="DU146" s="299"/>
      <c r="DV146" s="299"/>
      <c r="DW146" s="299"/>
      <c r="DX146" s="299"/>
      <c r="DY146" s="299"/>
      <c r="DZ146" s="299"/>
      <c r="EA146" s="299"/>
      <c r="EB146" s="299"/>
      <c r="EC146" s="299"/>
      <c r="ED146" s="299"/>
      <c r="EE146" s="299"/>
      <c r="EF146" s="299"/>
      <c r="EG146" s="299"/>
      <c r="EH146" s="299"/>
      <c r="EI146" s="299"/>
      <c r="EJ146" s="299"/>
      <c r="EK146" s="299"/>
      <c r="EL146" s="299"/>
      <c r="EM146" s="299"/>
      <c r="EN146" s="299"/>
      <c r="EO146" s="299"/>
      <c r="EP146" s="299"/>
      <c r="EQ146" s="299"/>
      <c r="ER146" s="299"/>
      <c r="ES146" s="299"/>
      <c r="ET146" s="299"/>
      <c r="EU146" s="299"/>
      <c r="EV146" s="299"/>
      <c r="EW146" s="299"/>
      <c r="EX146" s="299"/>
      <c r="EY146" s="299"/>
      <c r="EZ146" s="299"/>
      <c r="FA146" s="299"/>
      <c r="FB146" s="299"/>
      <c r="FC146" s="299"/>
      <c r="FD146" s="299"/>
      <c r="FE146" s="299"/>
      <c r="FF146" s="299"/>
      <c r="FG146" s="299"/>
      <c r="FH146" s="299"/>
      <c r="FI146" s="299"/>
      <c r="FJ146" s="299"/>
      <c r="FK146" s="299"/>
      <c r="FL146" s="299"/>
      <c r="FM146" s="299"/>
      <c r="FN146" s="299"/>
      <c r="FO146" s="299"/>
      <c r="FP146" s="299"/>
      <c r="FQ146" s="299"/>
      <c r="FR146" s="299"/>
      <c r="FS146" s="299"/>
      <c r="FT146" s="299"/>
      <c r="FU146" s="299"/>
      <c r="FV146" s="299"/>
      <c r="FW146" s="299"/>
      <c r="FX146" s="299"/>
      <c r="FY146" s="299"/>
      <c r="FZ146" s="299"/>
      <c r="GA146" s="299"/>
      <c r="GB146" s="299"/>
      <c r="GC146" s="299"/>
      <c r="GD146" s="299"/>
      <c r="GE146" s="299"/>
      <c r="GF146" s="299"/>
      <c r="GG146" s="299"/>
      <c r="GH146" s="299"/>
      <c r="GI146" s="299"/>
      <c r="GJ146" s="299"/>
      <c r="GK146" s="299"/>
      <c r="GL146" s="299"/>
      <c r="GM146" s="299"/>
      <c r="GN146" s="299"/>
      <c r="GO146" s="299"/>
      <c r="GP146" s="299"/>
      <c r="GQ146" s="299"/>
      <c r="GR146" s="299"/>
      <c r="GS146" s="299"/>
      <c r="GT146" s="299"/>
      <c r="GU146" s="299"/>
      <c r="GV146" s="299"/>
      <c r="GW146" s="299"/>
      <c r="GX146" s="299"/>
      <c r="GY146" s="299"/>
      <c r="GZ146" s="299"/>
      <c r="HA146" s="299"/>
      <c r="HB146" s="299"/>
      <c r="HC146" s="299"/>
      <c r="HD146" s="299"/>
      <c r="HE146" s="299"/>
      <c r="HF146" s="299"/>
      <c r="HG146" s="299"/>
      <c r="HH146" s="299"/>
      <c r="HI146" s="299"/>
      <c r="HJ146" s="299"/>
      <c r="HK146" s="299"/>
      <c r="HL146" s="299"/>
      <c r="HM146" s="299"/>
      <c r="HN146" s="299"/>
      <c r="HO146" s="299"/>
      <c r="HP146" s="299"/>
      <c r="HQ146" s="299"/>
      <c r="HR146" s="299"/>
      <c r="HS146" s="299"/>
      <c r="HT146" s="299"/>
      <c r="HU146" s="299"/>
      <c r="HV146" s="299"/>
      <c r="HW146" s="299"/>
      <c r="HX146" s="299"/>
      <c r="HY146" s="299"/>
      <c r="HZ146" s="299"/>
      <c r="IA146" s="299"/>
      <c r="IB146" s="299"/>
      <c r="IC146" s="299"/>
      <c r="ID146" s="299"/>
      <c r="IE146" s="299"/>
      <c r="IF146" s="299"/>
      <c r="IG146" s="299"/>
      <c r="IH146" s="299"/>
      <c r="II146" s="299"/>
      <c r="IJ146" s="299"/>
      <c r="IK146" s="299"/>
      <c r="IL146" s="299"/>
      <c r="IM146" s="299"/>
      <c r="IN146" s="299"/>
      <c r="IO146" s="299"/>
      <c r="IP146" s="299"/>
      <c r="IQ146" s="299"/>
      <c r="IR146" s="299"/>
      <c r="IS146" s="299"/>
      <c r="IT146" s="299"/>
      <c r="IU146" s="299"/>
      <c r="IV146" s="299"/>
    </row>
    <row r="147" s="298" customFormat="1" ht="26.25" customHeight="1" spans="1:256">
      <c r="A147" s="299"/>
      <c r="B147" s="299"/>
      <c r="C147" s="299"/>
      <c r="D147" s="299"/>
      <c r="E147" s="299"/>
      <c r="F147" s="299"/>
      <c r="G147" s="299"/>
      <c r="H147" s="299"/>
      <c r="I147" s="299"/>
      <c r="J147" s="299"/>
      <c r="K147" s="299"/>
      <c r="L147" s="299"/>
      <c r="M147" s="299"/>
      <c r="N147" s="300"/>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299"/>
      <c r="AY147" s="299"/>
      <c r="AZ147" s="299"/>
      <c r="BA147" s="299"/>
      <c r="BB147" s="299"/>
      <c r="BC147" s="299"/>
      <c r="BD147" s="299"/>
      <c r="BE147" s="299"/>
      <c r="BF147" s="299"/>
      <c r="BG147" s="299"/>
      <c r="BH147" s="299"/>
      <c r="BI147" s="299"/>
      <c r="BJ147" s="299"/>
      <c r="BK147" s="299"/>
      <c r="BL147" s="299"/>
      <c r="BM147" s="299"/>
      <c r="BN147" s="299"/>
      <c r="BO147" s="299"/>
      <c r="BP147" s="299"/>
      <c r="BQ147" s="299"/>
      <c r="BR147" s="299"/>
      <c r="BS147" s="299"/>
      <c r="BT147" s="299"/>
      <c r="BU147" s="299"/>
      <c r="BV147" s="299"/>
      <c r="BW147" s="299"/>
      <c r="BX147" s="299"/>
      <c r="BY147" s="299"/>
      <c r="BZ147" s="299"/>
      <c r="CA147" s="299"/>
      <c r="CB147" s="299"/>
      <c r="CC147" s="299"/>
      <c r="CD147" s="299"/>
      <c r="CE147" s="299"/>
      <c r="CF147" s="299"/>
      <c r="CG147" s="299"/>
      <c r="CH147" s="299"/>
      <c r="CI147" s="299"/>
      <c r="CJ147" s="299"/>
      <c r="CK147" s="299"/>
      <c r="CL147" s="299"/>
      <c r="CM147" s="299"/>
      <c r="CN147" s="299"/>
      <c r="CO147" s="299"/>
      <c r="CP147" s="299"/>
      <c r="CQ147" s="299"/>
      <c r="CR147" s="299"/>
      <c r="CS147" s="299"/>
      <c r="CT147" s="299"/>
      <c r="CU147" s="299"/>
      <c r="CV147" s="299"/>
      <c r="CW147" s="299"/>
      <c r="CX147" s="299"/>
      <c r="CY147" s="299"/>
      <c r="CZ147" s="299"/>
      <c r="DA147" s="299"/>
      <c r="DB147" s="299"/>
      <c r="DC147" s="299"/>
      <c r="DD147" s="299"/>
      <c r="DE147" s="299"/>
      <c r="DF147" s="299"/>
      <c r="DG147" s="299"/>
      <c r="DH147" s="299"/>
      <c r="DI147" s="299"/>
      <c r="DJ147" s="299"/>
      <c r="DK147" s="299"/>
      <c r="DL147" s="299"/>
      <c r="DM147" s="299"/>
      <c r="DN147" s="299"/>
      <c r="DO147" s="299"/>
      <c r="DP147" s="299"/>
      <c r="DQ147" s="299"/>
      <c r="DR147" s="299"/>
      <c r="DS147" s="299"/>
      <c r="DT147" s="299"/>
      <c r="DU147" s="299"/>
      <c r="DV147" s="299"/>
      <c r="DW147" s="299"/>
      <c r="DX147" s="299"/>
      <c r="DY147" s="299"/>
      <c r="DZ147" s="299"/>
      <c r="EA147" s="299"/>
      <c r="EB147" s="299"/>
      <c r="EC147" s="299"/>
      <c r="ED147" s="299"/>
      <c r="EE147" s="299"/>
      <c r="EF147" s="299"/>
      <c r="EG147" s="299"/>
      <c r="EH147" s="299"/>
      <c r="EI147" s="299"/>
      <c r="EJ147" s="299"/>
      <c r="EK147" s="299"/>
      <c r="EL147" s="299"/>
      <c r="EM147" s="299"/>
      <c r="EN147" s="299"/>
      <c r="EO147" s="299"/>
      <c r="EP147" s="299"/>
      <c r="EQ147" s="299"/>
      <c r="ER147" s="299"/>
      <c r="ES147" s="299"/>
      <c r="ET147" s="299"/>
      <c r="EU147" s="299"/>
      <c r="EV147" s="299"/>
      <c r="EW147" s="299"/>
      <c r="EX147" s="299"/>
      <c r="EY147" s="299"/>
      <c r="EZ147" s="299"/>
      <c r="FA147" s="299"/>
      <c r="FB147" s="299"/>
      <c r="FC147" s="299"/>
      <c r="FD147" s="299"/>
      <c r="FE147" s="299"/>
      <c r="FF147" s="299"/>
      <c r="FG147" s="299"/>
      <c r="FH147" s="299"/>
      <c r="FI147" s="299"/>
      <c r="FJ147" s="299"/>
      <c r="FK147" s="299"/>
      <c r="FL147" s="299"/>
      <c r="FM147" s="299"/>
      <c r="FN147" s="299"/>
      <c r="FO147" s="299"/>
      <c r="FP147" s="299"/>
      <c r="FQ147" s="299"/>
      <c r="FR147" s="299"/>
      <c r="FS147" s="299"/>
      <c r="FT147" s="299"/>
      <c r="FU147" s="299"/>
      <c r="FV147" s="299"/>
      <c r="FW147" s="299"/>
      <c r="FX147" s="299"/>
      <c r="FY147" s="299"/>
      <c r="FZ147" s="299"/>
      <c r="GA147" s="299"/>
      <c r="GB147" s="299"/>
      <c r="GC147" s="299"/>
      <c r="GD147" s="299"/>
      <c r="GE147" s="299"/>
      <c r="GF147" s="299"/>
      <c r="GG147" s="299"/>
      <c r="GH147" s="299"/>
      <c r="GI147" s="299"/>
      <c r="GJ147" s="299"/>
      <c r="GK147" s="299"/>
      <c r="GL147" s="299"/>
      <c r="GM147" s="299"/>
      <c r="GN147" s="299"/>
      <c r="GO147" s="299"/>
      <c r="GP147" s="299"/>
      <c r="GQ147" s="299"/>
      <c r="GR147" s="299"/>
      <c r="GS147" s="299"/>
      <c r="GT147" s="299"/>
      <c r="GU147" s="299"/>
      <c r="GV147" s="299"/>
      <c r="GW147" s="299"/>
      <c r="GX147" s="299"/>
      <c r="GY147" s="299"/>
      <c r="GZ147" s="299"/>
      <c r="HA147" s="299"/>
      <c r="HB147" s="299"/>
      <c r="HC147" s="299"/>
      <c r="HD147" s="299"/>
      <c r="HE147" s="299"/>
      <c r="HF147" s="299"/>
      <c r="HG147" s="299"/>
      <c r="HH147" s="299"/>
      <c r="HI147" s="299"/>
      <c r="HJ147" s="299"/>
      <c r="HK147" s="299"/>
      <c r="HL147" s="299"/>
      <c r="HM147" s="299"/>
      <c r="HN147" s="299"/>
      <c r="HO147" s="299"/>
      <c r="HP147" s="299"/>
      <c r="HQ147" s="299"/>
      <c r="HR147" s="299"/>
      <c r="HS147" s="299"/>
      <c r="HT147" s="299"/>
      <c r="HU147" s="299"/>
      <c r="HV147" s="299"/>
      <c r="HW147" s="299"/>
      <c r="HX147" s="299"/>
      <c r="HY147" s="299"/>
      <c r="HZ147" s="299"/>
      <c r="IA147" s="299"/>
      <c r="IB147" s="299"/>
      <c r="IC147" s="299"/>
      <c r="ID147" s="299"/>
      <c r="IE147" s="299"/>
      <c r="IF147" s="299"/>
      <c r="IG147" s="299"/>
      <c r="IH147" s="299"/>
      <c r="II147" s="299"/>
      <c r="IJ147" s="299"/>
      <c r="IK147" s="299"/>
      <c r="IL147" s="299"/>
      <c r="IM147" s="299"/>
      <c r="IN147" s="299"/>
      <c r="IO147" s="299"/>
      <c r="IP147" s="299"/>
      <c r="IQ147" s="299"/>
      <c r="IR147" s="299"/>
      <c r="IS147" s="299"/>
      <c r="IT147" s="299"/>
      <c r="IU147" s="299"/>
      <c r="IV147" s="299"/>
    </row>
    <row r="148" s="298" customFormat="1" ht="26.25" customHeight="1" spans="1:256">
      <c r="A148" s="299"/>
      <c r="B148" s="299"/>
      <c r="C148" s="299"/>
      <c r="D148" s="299"/>
      <c r="E148" s="299"/>
      <c r="F148" s="299"/>
      <c r="G148" s="299"/>
      <c r="H148" s="299"/>
      <c r="I148" s="299"/>
      <c r="J148" s="299"/>
      <c r="K148" s="299"/>
      <c r="L148" s="299"/>
      <c r="M148" s="299"/>
      <c r="N148" s="300"/>
      <c r="O148" s="299"/>
      <c r="P148" s="299"/>
      <c r="Q148" s="299"/>
      <c r="R148" s="299"/>
      <c r="S148" s="299"/>
      <c r="T148" s="299"/>
      <c r="U148" s="299"/>
      <c r="V148" s="299"/>
      <c r="W148" s="299"/>
      <c r="X148" s="299"/>
      <c r="Y148" s="299"/>
      <c r="Z148" s="299"/>
      <c r="AA148" s="299"/>
      <c r="AB148" s="299"/>
      <c r="AC148" s="299"/>
      <c r="AD148" s="299"/>
      <c r="AE148" s="299"/>
      <c r="AF148" s="299"/>
      <c r="AG148" s="299"/>
      <c r="AH148" s="299"/>
      <c r="AI148" s="299"/>
      <c r="AJ148" s="299"/>
      <c r="AK148" s="299"/>
      <c r="AL148" s="299"/>
      <c r="AM148" s="299"/>
      <c r="AN148" s="299"/>
      <c r="AO148" s="299"/>
      <c r="AP148" s="299"/>
      <c r="AQ148" s="299"/>
      <c r="AR148" s="299"/>
      <c r="AS148" s="299"/>
      <c r="AT148" s="299"/>
      <c r="AU148" s="299"/>
      <c r="AV148" s="299"/>
      <c r="AW148" s="299"/>
      <c r="AX148" s="299"/>
      <c r="AY148" s="299"/>
      <c r="AZ148" s="299"/>
      <c r="BA148" s="299"/>
      <c r="BB148" s="299"/>
      <c r="BC148" s="299"/>
      <c r="BD148" s="299"/>
      <c r="BE148" s="299"/>
      <c r="BF148" s="299"/>
      <c r="BG148" s="299"/>
      <c r="BH148" s="299"/>
      <c r="BI148" s="299"/>
      <c r="BJ148" s="299"/>
      <c r="BK148" s="299"/>
      <c r="BL148" s="299"/>
      <c r="BM148" s="299"/>
      <c r="BN148" s="299"/>
      <c r="BO148" s="299"/>
      <c r="BP148" s="299"/>
      <c r="BQ148" s="299"/>
      <c r="BR148" s="299"/>
      <c r="BS148" s="299"/>
      <c r="BT148" s="299"/>
      <c r="BU148" s="299"/>
      <c r="BV148" s="299"/>
      <c r="BW148" s="299"/>
      <c r="BX148" s="299"/>
      <c r="BY148" s="299"/>
      <c r="BZ148" s="299"/>
      <c r="CA148" s="299"/>
      <c r="CB148" s="299"/>
      <c r="CC148" s="299"/>
      <c r="CD148" s="299"/>
      <c r="CE148" s="299"/>
      <c r="CF148" s="299"/>
      <c r="CG148" s="299"/>
      <c r="CH148" s="299"/>
      <c r="CI148" s="299"/>
      <c r="CJ148" s="299"/>
      <c r="CK148" s="299"/>
      <c r="CL148" s="299"/>
      <c r="CM148" s="299"/>
      <c r="CN148" s="299"/>
      <c r="CO148" s="299"/>
      <c r="CP148" s="299"/>
      <c r="CQ148" s="299"/>
      <c r="CR148" s="299"/>
      <c r="CS148" s="299"/>
      <c r="CT148" s="299"/>
      <c r="CU148" s="299"/>
      <c r="CV148" s="299"/>
      <c r="CW148" s="299"/>
      <c r="CX148" s="299"/>
      <c r="CY148" s="299"/>
      <c r="CZ148" s="299"/>
      <c r="DA148" s="299"/>
      <c r="DB148" s="299"/>
      <c r="DC148" s="299"/>
      <c r="DD148" s="299"/>
      <c r="DE148" s="299"/>
      <c r="DF148" s="299"/>
      <c r="DG148" s="299"/>
      <c r="DH148" s="299"/>
      <c r="DI148" s="299"/>
      <c r="DJ148" s="299"/>
      <c r="DK148" s="299"/>
      <c r="DL148" s="299"/>
      <c r="DM148" s="299"/>
      <c r="DN148" s="299"/>
      <c r="DO148" s="299"/>
      <c r="DP148" s="299"/>
      <c r="DQ148" s="299"/>
      <c r="DR148" s="299"/>
      <c r="DS148" s="299"/>
      <c r="DT148" s="299"/>
      <c r="DU148" s="299"/>
      <c r="DV148" s="299"/>
      <c r="DW148" s="299"/>
      <c r="DX148" s="299"/>
      <c r="DY148" s="299"/>
      <c r="DZ148" s="299"/>
      <c r="EA148" s="299"/>
      <c r="EB148" s="299"/>
      <c r="EC148" s="299"/>
      <c r="ED148" s="299"/>
      <c r="EE148" s="299"/>
      <c r="EF148" s="299"/>
      <c r="EG148" s="299"/>
      <c r="EH148" s="299"/>
      <c r="EI148" s="299"/>
      <c r="EJ148" s="299"/>
      <c r="EK148" s="299"/>
      <c r="EL148" s="299"/>
      <c r="EM148" s="299"/>
      <c r="EN148" s="299"/>
      <c r="EO148" s="299"/>
      <c r="EP148" s="299"/>
      <c r="EQ148" s="299"/>
      <c r="ER148" s="299"/>
      <c r="ES148" s="299"/>
      <c r="ET148" s="299"/>
      <c r="EU148" s="299"/>
      <c r="EV148" s="299"/>
      <c r="EW148" s="299"/>
      <c r="EX148" s="299"/>
      <c r="EY148" s="299"/>
      <c r="EZ148" s="299"/>
      <c r="FA148" s="299"/>
      <c r="FB148" s="299"/>
      <c r="FC148" s="299"/>
      <c r="FD148" s="299"/>
      <c r="FE148" s="299"/>
      <c r="FF148" s="299"/>
      <c r="FG148" s="299"/>
      <c r="FH148" s="299"/>
      <c r="FI148" s="299"/>
      <c r="FJ148" s="299"/>
      <c r="FK148" s="299"/>
      <c r="FL148" s="299"/>
      <c r="FM148" s="299"/>
      <c r="FN148" s="299"/>
      <c r="FO148" s="299"/>
      <c r="FP148" s="299"/>
      <c r="FQ148" s="299"/>
      <c r="FR148" s="299"/>
      <c r="FS148" s="299"/>
      <c r="FT148" s="299"/>
      <c r="FU148" s="299"/>
      <c r="FV148" s="299"/>
      <c r="FW148" s="299"/>
      <c r="FX148" s="299"/>
      <c r="FY148" s="299"/>
      <c r="FZ148" s="299"/>
      <c r="GA148" s="299"/>
      <c r="GB148" s="299"/>
      <c r="GC148" s="299"/>
      <c r="GD148" s="299"/>
      <c r="GE148" s="299"/>
      <c r="GF148" s="299"/>
      <c r="GG148" s="299"/>
      <c r="GH148" s="299"/>
      <c r="GI148" s="299"/>
      <c r="GJ148" s="299"/>
      <c r="GK148" s="299"/>
      <c r="GL148" s="299"/>
      <c r="GM148" s="299"/>
      <c r="GN148" s="299"/>
      <c r="GO148" s="299"/>
      <c r="GP148" s="299"/>
      <c r="GQ148" s="299"/>
      <c r="GR148" s="299"/>
      <c r="GS148" s="299"/>
      <c r="GT148" s="299"/>
      <c r="GU148" s="299"/>
      <c r="GV148" s="299"/>
      <c r="GW148" s="299"/>
      <c r="GX148" s="299"/>
      <c r="GY148" s="299"/>
      <c r="GZ148" s="299"/>
      <c r="HA148" s="299"/>
      <c r="HB148" s="299"/>
      <c r="HC148" s="299"/>
      <c r="HD148" s="299"/>
      <c r="HE148" s="299"/>
      <c r="HF148" s="299"/>
      <c r="HG148" s="299"/>
      <c r="HH148" s="299"/>
      <c r="HI148" s="299"/>
      <c r="HJ148" s="299"/>
      <c r="HK148" s="299"/>
      <c r="HL148" s="299"/>
      <c r="HM148" s="299"/>
      <c r="HN148" s="299"/>
      <c r="HO148" s="299"/>
      <c r="HP148" s="299"/>
      <c r="HQ148" s="299"/>
      <c r="HR148" s="299"/>
      <c r="HS148" s="299"/>
      <c r="HT148" s="299"/>
      <c r="HU148" s="299"/>
      <c r="HV148" s="299"/>
      <c r="HW148" s="299"/>
      <c r="HX148" s="299"/>
      <c r="HY148" s="299"/>
      <c r="HZ148" s="299"/>
      <c r="IA148" s="299"/>
      <c r="IB148" s="299"/>
      <c r="IC148" s="299"/>
      <c r="ID148" s="299"/>
      <c r="IE148" s="299"/>
      <c r="IF148" s="299"/>
      <c r="IG148" s="299"/>
      <c r="IH148" s="299"/>
      <c r="II148" s="299"/>
      <c r="IJ148" s="299"/>
      <c r="IK148" s="299"/>
      <c r="IL148" s="299"/>
      <c r="IM148" s="299"/>
      <c r="IN148" s="299"/>
      <c r="IO148" s="299"/>
      <c r="IP148" s="299"/>
      <c r="IQ148" s="299"/>
      <c r="IR148" s="299"/>
      <c r="IS148" s="299"/>
      <c r="IT148" s="299"/>
      <c r="IU148" s="299"/>
      <c r="IV148" s="299"/>
    </row>
    <row r="149" s="298" customFormat="1" ht="26.25" customHeight="1" spans="1:256">
      <c r="A149" s="299"/>
      <c r="B149" s="299"/>
      <c r="C149" s="299"/>
      <c r="D149" s="299"/>
      <c r="E149" s="299"/>
      <c r="F149" s="299"/>
      <c r="G149" s="299"/>
      <c r="H149" s="299"/>
      <c r="I149" s="299"/>
      <c r="J149" s="299"/>
      <c r="K149" s="299"/>
      <c r="L149" s="299"/>
      <c r="M149" s="299"/>
      <c r="N149" s="300"/>
      <c r="O149" s="299"/>
      <c r="P149" s="299"/>
      <c r="Q149" s="299"/>
      <c r="R149" s="299"/>
      <c r="S149" s="299"/>
      <c r="T149" s="299"/>
      <c r="U149" s="299"/>
      <c r="V149" s="299"/>
      <c r="W149" s="299"/>
      <c r="X149" s="299"/>
      <c r="Y149" s="299"/>
      <c r="Z149" s="299"/>
      <c r="AA149" s="299"/>
      <c r="AB149" s="299"/>
      <c r="AC149" s="299"/>
      <c r="AD149" s="299"/>
      <c r="AE149" s="299"/>
      <c r="AF149" s="299"/>
      <c r="AG149" s="299"/>
      <c r="AH149" s="299"/>
      <c r="AI149" s="299"/>
      <c r="AJ149" s="299"/>
      <c r="AK149" s="299"/>
      <c r="AL149" s="299"/>
      <c r="AM149" s="299"/>
      <c r="AN149" s="299"/>
      <c r="AO149" s="299"/>
      <c r="AP149" s="299"/>
      <c r="AQ149" s="299"/>
      <c r="AR149" s="299"/>
      <c r="AS149" s="299"/>
      <c r="AT149" s="299"/>
      <c r="AU149" s="299"/>
      <c r="AV149" s="299"/>
      <c r="AW149" s="299"/>
      <c r="AX149" s="299"/>
      <c r="AY149" s="299"/>
      <c r="AZ149" s="299"/>
      <c r="BA149" s="299"/>
      <c r="BB149" s="299"/>
      <c r="BC149" s="299"/>
      <c r="BD149" s="299"/>
      <c r="BE149" s="299"/>
      <c r="BF149" s="299"/>
      <c r="BG149" s="299"/>
      <c r="BH149" s="299"/>
      <c r="BI149" s="299"/>
      <c r="BJ149" s="299"/>
      <c r="BK149" s="299"/>
      <c r="BL149" s="299"/>
      <c r="BM149" s="299"/>
      <c r="BN149" s="299"/>
      <c r="BO149" s="299"/>
      <c r="BP149" s="299"/>
      <c r="BQ149" s="299"/>
      <c r="BR149" s="299"/>
      <c r="BS149" s="299"/>
      <c r="BT149" s="299"/>
      <c r="BU149" s="299"/>
      <c r="BV149" s="299"/>
      <c r="BW149" s="299"/>
      <c r="BX149" s="299"/>
      <c r="BY149" s="299"/>
      <c r="BZ149" s="299"/>
      <c r="CA149" s="299"/>
      <c r="CB149" s="299"/>
      <c r="CC149" s="299"/>
      <c r="CD149" s="299"/>
      <c r="CE149" s="299"/>
      <c r="CF149" s="299"/>
      <c r="CG149" s="299"/>
      <c r="CH149" s="299"/>
      <c r="CI149" s="299"/>
      <c r="CJ149" s="299"/>
      <c r="CK149" s="299"/>
      <c r="CL149" s="299"/>
      <c r="CM149" s="299"/>
      <c r="CN149" s="299"/>
      <c r="CO149" s="299"/>
      <c r="CP149" s="299"/>
      <c r="CQ149" s="299"/>
      <c r="CR149" s="299"/>
      <c r="CS149" s="299"/>
      <c r="CT149" s="299"/>
      <c r="CU149" s="299"/>
      <c r="CV149" s="299"/>
      <c r="CW149" s="299"/>
      <c r="CX149" s="299"/>
      <c r="CY149" s="299"/>
      <c r="CZ149" s="299"/>
      <c r="DA149" s="299"/>
      <c r="DB149" s="299"/>
      <c r="DC149" s="299"/>
      <c r="DD149" s="299"/>
      <c r="DE149" s="299"/>
      <c r="DF149" s="299"/>
      <c r="DG149" s="299"/>
      <c r="DH149" s="299"/>
      <c r="DI149" s="299"/>
      <c r="DJ149" s="299"/>
      <c r="DK149" s="299"/>
      <c r="DL149" s="299"/>
      <c r="DM149" s="299"/>
      <c r="DN149" s="299"/>
      <c r="DO149" s="299"/>
      <c r="DP149" s="299"/>
      <c r="DQ149" s="299"/>
      <c r="DR149" s="299"/>
      <c r="DS149" s="299"/>
      <c r="DT149" s="299"/>
      <c r="DU149" s="299"/>
      <c r="DV149" s="299"/>
      <c r="DW149" s="299"/>
      <c r="DX149" s="299"/>
      <c r="DY149" s="299"/>
      <c r="DZ149" s="299"/>
      <c r="EA149" s="299"/>
      <c r="EB149" s="299"/>
      <c r="EC149" s="299"/>
      <c r="ED149" s="299"/>
      <c r="EE149" s="299"/>
      <c r="EF149" s="299"/>
      <c r="EG149" s="299"/>
      <c r="EH149" s="299"/>
      <c r="EI149" s="299"/>
      <c r="EJ149" s="299"/>
      <c r="EK149" s="299"/>
      <c r="EL149" s="299"/>
      <c r="EM149" s="299"/>
      <c r="EN149" s="299"/>
      <c r="EO149" s="299"/>
      <c r="EP149" s="299"/>
      <c r="EQ149" s="299"/>
      <c r="ER149" s="299"/>
      <c r="ES149" s="299"/>
      <c r="ET149" s="299"/>
      <c r="EU149" s="299"/>
      <c r="EV149" s="299"/>
      <c r="EW149" s="299"/>
      <c r="EX149" s="299"/>
      <c r="EY149" s="299"/>
      <c r="EZ149" s="299"/>
      <c r="FA149" s="299"/>
      <c r="FB149" s="299"/>
      <c r="FC149" s="299"/>
      <c r="FD149" s="299"/>
      <c r="FE149" s="299"/>
      <c r="FF149" s="299"/>
      <c r="FG149" s="299"/>
      <c r="FH149" s="299"/>
      <c r="FI149" s="299"/>
      <c r="FJ149" s="299"/>
      <c r="FK149" s="299"/>
      <c r="FL149" s="299"/>
      <c r="FM149" s="299"/>
      <c r="FN149" s="299"/>
      <c r="FO149" s="299"/>
      <c r="FP149" s="299"/>
      <c r="FQ149" s="299"/>
      <c r="FR149" s="299"/>
      <c r="FS149" s="299"/>
      <c r="FT149" s="299"/>
      <c r="FU149" s="299"/>
      <c r="FV149" s="299"/>
      <c r="FW149" s="299"/>
      <c r="FX149" s="299"/>
      <c r="FY149" s="299"/>
      <c r="FZ149" s="299"/>
      <c r="GA149" s="299"/>
      <c r="GB149" s="299"/>
      <c r="GC149" s="299"/>
      <c r="GD149" s="299"/>
      <c r="GE149" s="299"/>
      <c r="GF149" s="299"/>
      <c r="GG149" s="299"/>
      <c r="GH149" s="299"/>
      <c r="GI149" s="299"/>
      <c r="GJ149" s="299"/>
      <c r="GK149" s="299"/>
      <c r="GL149" s="299"/>
      <c r="GM149" s="299"/>
      <c r="GN149" s="299"/>
      <c r="GO149" s="299"/>
      <c r="GP149" s="299"/>
      <c r="GQ149" s="299"/>
      <c r="GR149" s="299"/>
      <c r="GS149" s="299"/>
      <c r="GT149" s="299"/>
      <c r="GU149" s="299"/>
      <c r="GV149" s="299"/>
      <c r="GW149" s="299"/>
      <c r="GX149" s="299"/>
      <c r="GY149" s="299"/>
      <c r="GZ149" s="299"/>
      <c r="HA149" s="299"/>
      <c r="HB149" s="299"/>
      <c r="HC149" s="299"/>
      <c r="HD149" s="299"/>
      <c r="HE149" s="299"/>
      <c r="HF149" s="299"/>
      <c r="HG149" s="299"/>
      <c r="HH149" s="299"/>
      <c r="HI149" s="299"/>
      <c r="HJ149" s="299"/>
      <c r="HK149" s="299"/>
      <c r="HL149" s="299"/>
      <c r="HM149" s="299"/>
      <c r="HN149" s="299"/>
      <c r="HO149" s="299"/>
      <c r="HP149" s="299"/>
      <c r="HQ149" s="299"/>
      <c r="HR149" s="299"/>
      <c r="HS149" s="299"/>
      <c r="HT149" s="299"/>
      <c r="HU149" s="299"/>
      <c r="HV149" s="299"/>
      <c r="HW149" s="299"/>
      <c r="HX149" s="299"/>
      <c r="HY149" s="299"/>
      <c r="HZ149" s="299"/>
      <c r="IA149" s="299"/>
      <c r="IB149" s="299"/>
      <c r="IC149" s="299"/>
      <c r="ID149" s="299"/>
      <c r="IE149" s="299"/>
      <c r="IF149" s="299"/>
      <c r="IG149" s="299"/>
      <c r="IH149" s="299"/>
      <c r="II149" s="299"/>
      <c r="IJ149" s="299"/>
      <c r="IK149" s="299"/>
      <c r="IL149" s="299"/>
      <c r="IM149" s="299"/>
      <c r="IN149" s="299"/>
      <c r="IO149" s="299"/>
      <c r="IP149" s="299"/>
      <c r="IQ149" s="299"/>
      <c r="IR149" s="299"/>
      <c r="IS149" s="299"/>
      <c r="IT149" s="299"/>
      <c r="IU149" s="299"/>
      <c r="IV149" s="299"/>
    </row>
    <row r="150" s="298" customFormat="1" ht="26.25" customHeight="1" spans="1:256">
      <c r="A150" s="299"/>
      <c r="B150" s="299"/>
      <c r="C150" s="299"/>
      <c r="D150" s="299"/>
      <c r="E150" s="299"/>
      <c r="F150" s="299"/>
      <c r="G150" s="299"/>
      <c r="H150" s="299"/>
      <c r="I150" s="299"/>
      <c r="J150" s="299"/>
      <c r="K150" s="299"/>
      <c r="L150" s="299"/>
      <c r="M150" s="299"/>
      <c r="N150" s="300"/>
      <c r="O150" s="299"/>
      <c r="P150" s="299"/>
      <c r="Q150" s="299"/>
      <c r="R150" s="299"/>
      <c r="S150" s="299"/>
      <c r="T150" s="299"/>
      <c r="U150" s="299"/>
      <c r="V150" s="299"/>
      <c r="W150" s="299"/>
      <c r="X150" s="299"/>
      <c r="Y150" s="299"/>
      <c r="Z150" s="299"/>
      <c r="AA150" s="299"/>
      <c r="AB150" s="299"/>
      <c r="AC150" s="299"/>
      <c r="AD150" s="299"/>
      <c r="AE150" s="299"/>
      <c r="AF150" s="299"/>
      <c r="AG150" s="299"/>
      <c r="AH150" s="299"/>
      <c r="AI150" s="299"/>
      <c r="AJ150" s="299"/>
      <c r="AK150" s="299"/>
      <c r="AL150" s="299"/>
      <c r="AM150" s="299"/>
      <c r="AN150" s="299"/>
      <c r="AO150" s="299"/>
      <c r="AP150" s="299"/>
      <c r="AQ150" s="299"/>
      <c r="AR150" s="299"/>
      <c r="AS150" s="299"/>
      <c r="AT150" s="299"/>
      <c r="AU150" s="299"/>
      <c r="AV150" s="299"/>
      <c r="AW150" s="299"/>
      <c r="AX150" s="299"/>
      <c r="AY150" s="299"/>
      <c r="AZ150" s="299"/>
      <c r="BA150" s="299"/>
      <c r="BB150" s="299"/>
      <c r="BC150" s="299"/>
      <c r="BD150" s="299"/>
      <c r="BE150" s="299"/>
      <c r="BF150" s="299"/>
      <c r="BG150" s="299"/>
      <c r="BH150" s="299"/>
      <c r="BI150" s="299"/>
      <c r="BJ150" s="299"/>
      <c r="BK150" s="299"/>
      <c r="BL150" s="299"/>
      <c r="BM150" s="299"/>
      <c r="BN150" s="299"/>
      <c r="BO150" s="299"/>
      <c r="BP150" s="299"/>
      <c r="BQ150" s="299"/>
      <c r="BR150" s="299"/>
      <c r="BS150" s="299"/>
      <c r="BT150" s="299"/>
      <c r="BU150" s="299"/>
      <c r="BV150" s="299"/>
      <c r="BW150" s="299"/>
      <c r="BX150" s="299"/>
      <c r="BY150" s="299"/>
      <c r="BZ150" s="299"/>
      <c r="CA150" s="299"/>
      <c r="CB150" s="299"/>
      <c r="CC150" s="299"/>
      <c r="CD150" s="299"/>
      <c r="CE150" s="299"/>
      <c r="CF150" s="299"/>
      <c r="CG150" s="299"/>
      <c r="CH150" s="299"/>
      <c r="CI150" s="299"/>
      <c r="CJ150" s="299"/>
      <c r="CK150" s="299"/>
      <c r="CL150" s="299"/>
      <c r="CM150" s="299"/>
      <c r="CN150" s="299"/>
      <c r="CO150" s="299"/>
      <c r="CP150" s="299"/>
      <c r="CQ150" s="299"/>
      <c r="CR150" s="299"/>
      <c r="CS150" s="299"/>
      <c r="CT150" s="299"/>
      <c r="CU150" s="299"/>
      <c r="CV150" s="299"/>
      <c r="CW150" s="299"/>
      <c r="CX150" s="299"/>
      <c r="CY150" s="299"/>
      <c r="CZ150" s="299"/>
      <c r="DA150" s="299"/>
      <c r="DB150" s="299"/>
      <c r="DC150" s="299"/>
      <c r="DD150" s="299"/>
      <c r="DE150" s="299"/>
      <c r="DF150" s="299"/>
      <c r="DG150" s="299"/>
      <c r="DH150" s="299"/>
      <c r="DI150" s="299"/>
      <c r="DJ150" s="299"/>
      <c r="DK150" s="299"/>
      <c r="DL150" s="299"/>
      <c r="DM150" s="299"/>
      <c r="DN150" s="299"/>
      <c r="DO150" s="299"/>
      <c r="DP150" s="299"/>
      <c r="DQ150" s="299"/>
      <c r="DR150" s="299"/>
      <c r="DS150" s="299"/>
      <c r="DT150" s="299"/>
      <c r="DU150" s="299"/>
      <c r="DV150" s="299"/>
      <c r="DW150" s="299"/>
      <c r="DX150" s="299"/>
      <c r="DY150" s="299"/>
      <c r="DZ150" s="299"/>
      <c r="EA150" s="299"/>
      <c r="EB150" s="299"/>
      <c r="EC150" s="299"/>
      <c r="ED150" s="299"/>
      <c r="EE150" s="299"/>
      <c r="EF150" s="299"/>
      <c r="EG150" s="299"/>
      <c r="EH150" s="299"/>
      <c r="EI150" s="299"/>
      <c r="EJ150" s="299"/>
      <c r="EK150" s="299"/>
      <c r="EL150" s="299"/>
      <c r="EM150" s="299"/>
      <c r="EN150" s="299"/>
      <c r="EO150" s="299"/>
      <c r="EP150" s="299"/>
      <c r="EQ150" s="299"/>
      <c r="ER150" s="299"/>
      <c r="ES150" s="299"/>
      <c r="ET150" s="299"/>
      <c r="EU150" s="299"/>
      <c r="EV150" s="299"/>
      <c r="EW150" s="299"/>
      <c r="EX150" s="299"/>
      <c r="EY150" s="299"/>
      <c r="EZ150" s="299"/>
      <c r="FA150" s="299"/>
      <c r="FB150" s="299"/>
      <c r="FC150" s="299"/>
      <c r="FD150" s="299"/>
      <c r="FE150" s="299"/>
      <c r="FF150" s="299"/>
      <c r="FG150" s="299"/>
      <c r="FH150" s="299"/>
      <c r="FI150" s="299"/>
      <c r="FJ150" s="299"/>
      <c r="FK150" s="299"/>
      <c r="FL150" s="299"/>
      <c r="FM150" s="299"/>
      <c r="FN150" s="299"/>
      <c r="FO150" s="299"/>
      <c r="FP150" s="299"/>
      <c r="FQ150" s="299"/>
      <c r="FR150" s="299"/>
      <c r="FS150" s="299"/>
      <c r="FT150" s="299"/>
      <c r="FU150" s="299"/>
      <c r="FV150" s="299"/>
      <c r="FW150" s="299"/>
      <c r="FX150" s="299"/>
      <c r="FY150" s="299"/>
      <c r="FZ150" s="299"/>
      <c r="GA150" s="299"/>
      <c r="GB150" s="299"/>
      <c r="GC150" s="299"/>
      <c r="GD150" s="299"/>
      <c r="GE150" s="299"/>
      <c r="GF150" s="299"/>
      <c r="GG150" s="299"/>
      <c r="GH150" s="299"/>
      <c r="GI150" s="299"/>
      <c r="GJ150" s="299"/>
      <c r="GK150" s="299"/>
      <c r="GL150" s="299"/>
      <c r="GM150" s="299"/>
      <c r="GN150" s="299"/>
      <c r="GO150" s="299"/>
      <c r="GP150" s="299"/>
      <c r="GQ150" s="299"/>
      <c r="GR150" s="299"/>
      <c r="GS150" s="299"/>
      <c r="GT150" s="299"/>
      <c r="GU150" s="299"/>
      <c r="GV150" s="299"/>
      <c r="GW150" s="299"/>
      <c r="GX150" s="299"/>
      <c r="GY150" s="299"/>
      <c r="GZ150" s="299"/>
      <c r="HA150" s="299"/>
      <c r="HB150" s="299"/>
      <c r="HC150" s="299"/>
      <c r="HD150" s="299"/>
      <c r="HE150" s="299"/>
      <c r="HF150" s="299"/>
      <c r="HG150" s="299"/>
      <c r="HH150" s="299"/>
      <c r="HI150" s="299"/>
      <c r="HJ150" s="299"/>
      <c r="HK150" s="299"/>
      <c r="HL150" s="299"/>
      <c r="HM150" s="299"/>
      <c r="HN150" s="299"/>
      <c r="HO150" s="299"/>
      <c r="HP150" s="299"/>
      <c r="HQ150" s="299"/>
      <c r="HR150" s="299"/>
      <c r="HS150" s="299"/>
      <c r="HT150" s="299"/>
      <c r="HU150" s="299"/>
      <c r="HV150" s="299"/>
      <c r="HW150" s="299"/>
      <c r="HX150" s="299"/>
      <c r="HY150" s="299"/>
      <c r="HZ150" s="299"/>
      <c r="IA150" s="299"/>
      <c r="IB150" s="299"/>
      <c r="IC150" s="299"/>
      <c r="ID150" s="299"/>
      <c r="IE150" s="299"/>
      <c r="IF150" s="299"/>
      <c r="IG150" s="299"/>
      <c r="IH150" s="299"/>
      <c r="II150" s="299"/>
      <c r="IJ150" s="299"/>
      <c r="IK150" s="299"/>
      <c r="IL150" s="299"/>
      <c r="IM150" s="299"/>
      <c r="IN150" s="299"/>
      <c r="IO150" s="299"/>
      <c r="IP150" s="299"/>
      <c r="IQ150" s="299"/>
      <c r="IR150" s="299"/>
      <c r="IS150" s="299"/>
      <c r="IT150" s="299"/>
      <c r="IU150" s="299"/>
      <c r="IV150" s="299"/>
    </row>
    <row r="151" s="298" customFormat="1" ht="26.25" customHeight="1" spans="1:256">
      <c r="A151" s="299"/>
      <c r="B151" s="299"/>
      <c r="C151" s="299"/>
      <c r="D151" s="299"/>
      <c r="E151" s="299"/>
      <c r="F151" s="299"/>
      <c r="G151" s="299"/>
      <c r="H151" s="299"/>
      <c r="I151" s="299"/>
      <c r="J151" s="299"/>
      <c r="K151" s="299"/>
      <c r="L151" s="299"/>
      <c r="M151" s="299"/>
      <c r="N151" s="300"/>
      <c r="O151" s="299"/>
      <c r="P151" s="299"/>
      <c r="Q151" s="299"/>
      <c r="R151" s="299"/>
      <c r="S151" s="299"/>
      <c r="T151" s="299"/>
      <c r="U151" s="299"/>
      <c r="V151" s="299"/>
      <c r="W151" s="299"/>
      <c r="X151" s="299"/>
      <c r="Y151" s="299"/>
      <c r="Z151" s="299"/>
      <c r="AA151" s="299"/>
      <c r="AB151" s="299"/>
      <c r="AC151" s="299"/>
      <c r="AD151" s="299"/>
      <c r="AE151" s="299"/>
      <c r="AF151" s="299"/>
      <c r="AG151" s="299"/>
      <c r="AH151" s="299"/>
      <c r="AI151" s="299"/>
      <c r="AJ151" s="299"/>
      <c r="AK151" s="299"/>
      <c r="AL151" s="299"/>
      <c r="AM151" s="299"/>
      <c r="AN151" s="299"/>
      <c r="AO151" s="299"/>
      <c r="AP151" s="299"/>
      <c r="AQ151" s="299"/>
      <c r="AR151" s="299"/>
      <c r="AS151" s="299"/>
      <c r="AT151" s="299"/>
      <c r="AU151" s="299"/>
      <c r="AV151" s="299"/>
      <c r="AW151" s="299"/>
      <c r="AX151" s="299"/>
      <c r="AY151" s="299"/>
      <c r="AZ151" s="299"/>
      <c r="BA151" s="299"/>
      <c r="BB151" s="299"/>
      <c r="BC151" s="299"/>
      <c r="BD151" s="299"/>
      <c r="BE151" s="299"/>
      <c r="BF151" s="299"/>
      <c r="BG151" s="299"/>
      <c r="BH151" s="299"/>
      <c r="BI151" s="299"/>
      <c r="BJ151" s="299"/>
      <c r="BK151" s="299"/>
      <c r="BL151" s="299"/>
      <c r="BM151" s="299"/>
      <c r="BN151" s="299"/>
      <c r="BO151" s="299"/>
      <c r="BP151" s="299"/>
      <c r="BQ151" s="299"/>
      <c r="BR151" s="299"/>
      <c r="BS151" s="299"/>
      <c r="BT151" s="299"/>
      <c r="BU151" s="299"/>
      <c r="BV151" s="299"/>
      <c r="BW151" s="299"/>
      <c r="BX151" s="299"/>
      <c r="BY151" s="299"/>
      <c r="BZ151" s="299"/>
      <c r="CA151" s="299"/>
      <c r="CB151" s="299"/>
      <c r="CC151" s="299"/>
      <c r="CD151" s="299"/>
      <c r="CE151" s="299"/>
      <c r="CF151" s="299"/>
      <c r="CG151" s="299"/>
      <c r="CH151" s="299"/>
      <c r="CI151" s="299"/>
      <c r="CJ151" s="299"/>
      <c r="CK151" s="299"/>
      <c r="CL151" s="299"/>
      <c r="CM151" s="299"/>
      <c r="CN151" s="299"/>
      <c r="CO151" s="299"/>
      <c r="CP151" s="299"/>
      <c r="CQ151" s="299"/>
      <c r="CR151" s="299"/>
      <c r="CS151" s="299"/>
      <c r="CT151" s="299"/>
      <c r="CU151" s="299"/>
      <c r="CV151" s="299"/>
      <c r="CW151" s="299"/>
      <c r="CX151" s="299"/>
      <c r="CY151" s="299"/>
      <c r="CZ151" s="299"/>
      <c r="DA151" s="299"/>
      <c r="DB151" s="299"/>
      <c r="DC151" s="299"/>
      <c r="DD151" s="299"/>
      <c r="DE151" s="299"/>
      <c r="DF151" s="299"/>
      <c r="DG151" s="299"/>
      <c r="DH151" s="299"/>
      <c r="DI151" s="299"/>
      <c r="DJ151" s="299"/>
      <c r="DK151" s="299"/>
      <c r="DL151" s="299"/>
      <c r="DM151" s="299"/>
      <c r="DN151" s="299"/>
      <c r="DO151" s="299"/>
      <c r="DP151" s="299"/>
      <c r="DQ151" s="299"/>
      <c r="DR151" s="299"/>
      <c r="DS151" s="299"/>
      <c r="DT151" s="299"/>
      <c r="DU151" s="299"/>
      <c r="DV151" s="299"/>
      <c r="DW151" s="299"/>
      <c r="DX151" s="299"/>
      <c r="DY151" s="299"/>
      <c r="DZ151" s="299"/>
      <c r="EA151" s="299"/>
      <c r="EB151" s="299"/>
      <c r="EC151" s="299"/>
      <c r="ED151" s="299"/>
      <c r="EE151" s="299"/>
      <c r="EF151" s="299"/>
      <c r="EG151" s="299"/>
      <c r="EH151" s="299"/>
      <c r="EI151" s="299"/>
      <c r="EJ151" s="299"/>
      <c r="EK151" s="299"/>
      <c r="EL151" s="299"/>
      <c r="EM151" s="299"/>
      <c r="EN151" s="299"/>
      <c r="EO151" s="299"/>
      <c r="EP151" s="299"/>
      <c r="EQ151" s="299"/>
      <c r="ER151" s="299"/>
      <c r="ES151" s="299"/>
      <c r="ET151" s="299"/>
      <c r="EU151" s="299"/>
      <c r="EV151" s="299"/>
      <c r="EW151" s="299"/>
      <c r="EX151" s="299"/>
      <c r="EY151" s="299"/>
      <c r="EZ151" s="299"/>
      <c r="FA151" s="299"/>
      <c r="FB151" s="299"/>
      <c r="FC151" s="299"/>
      <c r="FD151" s="299"/>
      <c r="FE151" s="299"/>
      <c r="FF151" s="299"/>
      <c r="FG151" s="299"/>
      <c r="FH151" s="299"/>
      <c r="FI151" s="299"/>
      <c r="FJ151" s="299"/>
      <c r="FK151" s="299"/>
      <c r="FL151" s="299"/>
      <c r="FM151" s="299"/>
      <c r="FN151" s="299"/>
      <c r="FO151" s="299"/>
      <c r="FP151" s="299"/>
      <c r="FQ151" s="299"/>
      <c r="FR151" s="299"/>
      <c r="FS151" s="299"/>
      <c r="FT151" s="299"/>
      <c r="FU151" s="299"/>
      <c r="FV151" s="299"/>
      <c r="FW151" s="299"/>
      <c r="FX151" s="299"/>
      <c r="FY151" s="299"/>
      <c r="FZ151" s="299"/>
      <c r="GA151" s="299"/>
      <c r="GB151" s="299"/>
      <c r="GC151" s="299"/>
      <c r="GD151" s="299"/>
      <c r="GE151" s="299"/>
      <c r="GF151" s="299"/>
      <c r="GG151" s="299"/>
      <c r="GH151" s="299"/>
      <c r="GI151" s="299"/>
      <c r="GJ151" s="299"/>
      <c r="GK151" s="299"/>
      <c r="GL151" s="299"/>
      <c r="GM151" s="299"/>
      <c r="GN151" s="299"/>
      <c r="GO151" s="299"/>
      <c r="GP151" s="299"/>
      <c r="GQ151" s="299"/>
      <c r="GR151" s="299"/>
      <c r="GS151" s="299"/>
      <c r="GT151" s="299"/>
      <c r="GU151" s="299"/>
      <c r="GV151" s="299"/>
      <c r="GW151" s="299"/>
      <c r="GX151" s="299"/>
      <c r="GY151" s="299"/>
      <c r="GZ151" s="299"/>
      <c r="HA151" s="299"/>
      <c r="HB151" s="299"/>
      <c r="HC151" s="299"/>
      <c r="HD151" s="299"/>
      <c r="HE151" s="299"/>
      <c r="HF151" s="299"/>
      <c r="HG151" s="299"/>
      <c r="HH151" s="299"/>
      <c r="HI151" s="299"/>
      <c r="HJ151" s="299"/>
      <c r="HK151" s="299"/>
      <c r="HL151" s="299"/>
      <c r="HM151" s="299"/>
      <c r="HN151" s="299"/>
      <c r="HO151" s="299"/>
      <c r="HP151" s="299"/>
      <c r="HQ151" s="299"/>
      <c r="HR151" s="299"/>
      <c r="HS151" s="299"/>
      <c r="HT151" s="299"/>
      <c r="HU151" s="299"/>
      <c r="HV151" s="299"/>
      <c r="HW151" s="299"/>
      <c r="HX151" s="299"/>
      <c r="HY151" s="299"/>
      <c r="HZ151" s="299"/>
      <c r="IA151" s="299"/>
      <c r="IB151" s="299"/>
      <c r="IC151" s="299"/>
      <c r="ID151" s="299"/>
      <c r="IE151" s="299"/>
      <c r="IF151" s="299"/>
      <c r="IG151" s="299"/>
      <c r="IH151" s="299"/>
      <c r="II151" s="299"/>
      <c r="IJ151" s="299"/>
      <c r="IK151" s="299"/>
      <c r="IL151" s="299"/>
      <c r="IM151" s="299"/>
      <c r="IN151" s="299"/>
      <c r="IO151" s="299"/>
      <c r="IP151" s="299"/>
      <c r="IQ151" s="299"/>
      <c r="IR151" s="299"/>
      <c r="IS151" s="299"/>
      <c r="IT151" s="299"/>
      <c r="IU151" s="299"/>
      <c r="IV151" s="299"/>
    </row>
    <row r="152" s="298" customFormat="1" ht="19.9" customHeight="1" spans="1:256">
      <c r="A152" s="299"/>
      <c r="B152" s="299"/>
      <c r="C152" s="299"/>
      <c r="D152" s="299"/>
      <c r="E152" s="299"/>
      <c r="F152" s="299"/>
      <c r="G152" s="299"/>
      <c r="H152" s="299"/>
      <c r="I152" s="299"/>
      <c r="J152" s="299"/>
      <c r="K152" s="299"/>
      <c r="L152" s="299"/>
      <c r="M152" s="299"/>
      <c r="N152" s="300"/>
      <c r="O152" s="299"/>
      <c r="P152" s="299"/>
      <c r="Q152" s="299"/>
      <c r="R152" s="299"/>
      <c r="S152" s="299"/>
      <c r="T152" s="299"/>
      <c r="U152" s="299"/>
      <c r="V152" s="299"/>
      <c r="W152" s="299"/>
      <c r="X152" s="299"/>
      <c r="Y152" s="299"/>
      <c r="Z152" s="299"/>
      <c r="AA152" s="299"/>
      <c r="AB152" s="299"/>
      <c r="AC152" s="299"/>
      <c r="AD152" s="299"/>
      <c r="AE152" s="299"/>
      <c r="AF152" s="299"/>
      <c r="AG152" s="299"/>
      <c r="AH152" s="299"/>
      <c r="AI152" s="299"/>
      <c r="AJ152" s="299"/>
      <c r="AK152" s="299"/>
      <c r="AL152" s="299"/>
      <c r="AM152" s="299"/>
      <c r="AN152" s="299"/>
      <c r="AO152" s="299"/>
      <c r="AP152" s="299"/>
      <c r="AQ152" s="299"/>
      <c r="AR152" s="299"/>
      <c r="AS152" s="299"/>
      <c r="AT152" s="299"/>
      <c r="AU152" s="299"/>
      <c r="AV152" s="299"/>
      <c r="AW152" s="299"/>
      <c r="AX152" s="299"/>
      <c r="AY152" s="299"/>
      <c r="AZ152" s="299"/>
      <c r="BA152" s="299"/>
      <c r="BB152" s="299"/>
      <c r="BC152" s="299"/>
      <c r="BD152" s="299"/>
      <c r="BE152" s="299"/>
      <c r="BF152" s="299"/>
      <c r="BG152" s="299"/>
      <c r="BH152" s="299"/>
      <c r="BI152" s="299"/>
      <c r="BJ152" s="299"/>
      <c r="BK152" s="299"/>
      <c r="BL152" s="299"/>
      <c r="BM152" s="299"/>
      <c r="BN152" s="299"/>
      <c r="BO152" s="299"/>
      <c r="BP152" s="299"/>
      <c r="BQ152" s="299"/>
      <c r="BR152" s="299"/>
      <c r="BS152" s="299"/>
      <c r="BT152" s="299"/>
      <c r="BU152" s="299"/>
      <c r="BV152" s="299"/>
      <c r="BW152" s="299"/>
      <c r="BX152" s="299"/>
      <c r="BY152" s="299"/>
      <c r="BZ152" s="299"/>
      <c r="CA152" s="299"/>
      <c r="CB152" s="299"/>
      <c r="CC152" s="299"/>
      <c r="CD152" s="299"/>
      <c r="CE152" s="299"/>
      <c r="CF152" s="299"/>
      <c r="CG152" s="299"/>
      <c r="CH152" s="299"/>
      <c r="CI152" s="299"/>
      <c r="CJ152" s="299"/>
      <c r="CK152" s="299"/>
      <c r="CL152" s="299"/>
      <c r="CM152" s="299"/>
      <c r="CN152" s="299"/>
      <c r="CO152" s="299"/>
      <c r="CP152" s="299"/>
      <c r="CQ152" s="299"/>
      <c r="CR152" s="299"/>
      <c r="CS152" s="299"/>
      <c r="CT152" s="299"/>
      <c r="CU152" s="299"/>
      <c r="CV152" s="299"/>
      <c r="CW152" s="299"/>
      <c r="CX152" s="299"/>
      <c r="CY152" s="299"/>
      <c r="CZ152" s="299"/>
      <c r="DA152" s="299"/>
      <c r="DB152" s="299"/>
      <c r="DC152" s="299"/>
      <c r="DD152" s="299"/>
      <c r="DE152" s="299"/>
      <c r="DF152" s="299"/>
      <c r="DG152" s="299"/>
      <c r="DH152" s="299"/>
      <c r="DI152" s="299"/>
      <c r="DJ152" s="299"/>
      <c r="DK152" s="299"/>
      <c r="DL152" s="299"/>
      <c r="DM152" s="299"/>
      <c r="DN152" s="299"/>
      <c r="DO152" s="299"/>
      <c r="DP152" s="299"/>
      <c r="DQ152" s="299"/>
      <c r="DR152" s="299"/>
      <c r="DS152" s="299"/>
      <c r="DT152" s="299"/>
      <c r="DU152" s="299"/>
      <c r="DV152" s="299"/>
      <c r="DW152" s="299"/>
      <c r="DX152" s="299"/>
      <c r="DY152" s="299"/>
      <c r="DZ152" s="299"/>
      <c r="EA152" s="299"/>
      <c r="EB152" s="299"/>
      <c r="EC152" s="299"/>
      <c r="ED152" s="299"/>
      <c r="EE152" s="299"/>
      <c r="EF152" s="299"/>
      <c r="EG152" s="299"/>
      <c r="EH152" s="299"/>
      <c r="EI152" s="299"/>
      <c r="EJ152" s="299"/>
      <c r="EK152" s="299"/>
      <c r="EL152" s="299"/>
      <c r="EM152" s="299"/>
      <c r="EN152" s="299"/>
      <c r="EO152" s="299"/>
      <c r="EP152" s="299"/>
      <c r="EQ152" s="299"/>
      <c r="ER152" s="299"/>
      <c r="ES152" s="299"/>
      <c r="ET152" s="299"/>
      <c r="EU152" s="299"/>
      <c r="EV152" s="299"/>
      <c r="EW152" s="299"/>
      <c r="EX152" s="299"/>
      <c r="EY152" s="299"/>
      <c r="EZ152" s="299"/>
      <c r="FA152" s="299"/>
      <c r="FB152" s="299"/>
      <c r="FC152" s="299"/>
      <c r="FD152" s="299"/>
      <c r="FE152" s="299"/>
      <c r="FF152" s="299"/>
      <c r="FG152" s="299"/>
      <c r="FH152" s="299"/>
      <c r="FI152" s="299"/>
      <c r="FJ152" s="299"/>
      <c r="FK152" s="299"/>
      <c r="FL152" s="299"/>
      <c r="FM152" s="299"/>
      <c r="FN152" s="299"/>
      <c r="FO152" s="299"/>
      <c r="FP152" s="299"/>
      <c r="FQ152" s="299"/>
      <c r="FR152" s="299"/>
      <c r="FS152" s="299"/>
      <c r="FT152" s="299"/>
      <c r="FU152" s="299"/>
      <c r="FV152" s="299"/>
      <c r="FW152" s="299"/>
      <c r="FX152" s="299"/>
      <c r="FY152" s="299"/>
      <c r="FZ152" s="299"/>
      <c r="GA152" s="299"/>
      <c r="GB152" s="299"/>
      <c r="GC152" s="299"/>
      <c r="GD152" s="299"/>
      <c r="GE152" s="299"/>
      <c r="GF152" s="299"/>
      <c r="GG152" s="299"/>
      <c r="GH152" s="299"/>
      <c r="GI152" s="299"/>
      <c r="GJ152" s="299"/>
      <c r="GK152" s="299"/>
      <c r="GL152" s="299"/>
      <c r="GM152" s="299"/>
      <c r="GN152" s="299"/>
      <c r="GO152" s="299"/>
      <c r="GP152" s="299"/>
      <c r="GQ152" s="299"/>
      <c r="GR152" s="299"/>
      <c r="GS152" s="299"/>
      <c r="GT152" s="299"/>
      <c r="GU152" s="299"/>
      <c r="GV152" s="299"/>
      <c r="GW152" s="299"/>
      <c r="GX152" s="299"/>
      <c r="GY152" s="299"/>
      <c r="GZ152" s="299"/>
      <c r="HA152" s="299"/>
      <c r="HB152" s="299"/>
      <c r="HC152" s="299"/>
      <c r="HD152" s="299"/>
      <c r="HE152" s="299"/>
      <c r="HF152" s="299"/>
      <c r="HG152" s="299"/>
      <c r="HH152" s="299"/>
      <c r="HI152" s="299"/>
      <c r="HJ152" s="299"/>
      <c r="HK152" s="299"/>
      <c r="HL152" s="299"/>
      <c r="HM152" s="299"/>
      <c r="HN152" s="299"/>
      <c r="HO152" s="299"/>
      <c r="HP152" s="299"/>
      <c r="HQ152" s="299"/>
      <c r="HR152" s="299"/>
      <c r="HS152" s="299"/>
      <c r="HT152" s="299"/>
      <c r="HU152" s="299"/>
      <c r="HV152" s="299"/>
      <c r="HW152" s="299"/>
      <c r="HX152" s="299"/>
      <c r="HY152" s="299"/>
      <c r="HZ152" s="299"/>
      <c r="IA152" s="299"/>
      <c r="IB152" s="299"/>
      <c r="IC152" s="299"/>
      <c r="ID152" s="299"/>
      <c r="IE152" s="299"/>
      <c r="IF152" s="299"/>
      <c r="IG152" s="299"/>
      <c r="IH152" s="299"/>
      <c r="II152" s="299"/>
      <c r="IJ152" s="299"/>
      <c r="IK152" s="299"/>
      <c r="IL152" s="299"/>
      <c r="IM152" s="299"/>
      <c r="IN152" s="299"/>
      <c r="IO152" s="299"/>
      <c r="IP152" s="299"/>
      <c r="IQ152" s="299"/>
      <c r="IR152" s="299"/>
      <c r="IS152" s="299"/>
      <c r="IT152" s="299"/>
      <c r="IU152" s="299"/>
      <c r="IV152" s="299"/>
    </row>
    <row r="153" s="298" customFormat="1" ht="19.9" customHeight="1" spans="1:256">
      <c r="A153" s="299"/>
      <c r="B153" s="299"/>
      <c r="C153" s="299"/>
      <c r="D153" s="299"/>
      <c r="E153" s="299"/>
      <c r="F153" s="299"/>
      <c r="G153" s="299"/>
      <c r="H153" s="299"/>
      <c r="I153" s="299"/>
      <c r="J153" s="299"/>
      <c r="K153" s="299"/>
      <c r="L153" s="299"/>
      <c r="M153" s="299"/>
      <c r="N153" s="300"/>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299"/>
      <c r="AY153" s="299"/>
      <c r="AZ153" s="299"/>
      <c r="BA153" s="299"/>
      <c r="BB153" s="299"/>
      <c r="BC153" s="299"/>
      <c r="BD153" s="299"/>
      <c r="BE153" s="299"/>
      <c r="BF153" s="299"/>
      <c r="BG153" s="299"/>
      <c r="BH153" s="299"/>
      <c r="BI153" s="299"/>
      <c r="BJ153" s="299"/>
      <c r="BK153" s="299"/>
      <c r="BL153" s="299"/>
      <c r="BM153" s="299"/>
      <c r="BN153" s="299"/>
      <c r="BO153" s="299"/>
      <c r="BP153" s="299"/>
      <c r="BQ153" s="299"/>
      <c r="BR153" s="299"/>
      <c r="BS153" s="299"/>
      <c r="BT153" s="299"/>
      <c r="BU153" s="299"/>
      <c r="BV153" s="299"/>
      <c r="BW153" s="299"/>
      <c r="BX153" s="299"/>
      <c r="BY153" s="299"/>
      <c r="BZ153" s="299"/>
      <c r="CA153" s="299"/>
      <c r="CB153" s="299"/>
      <c r="CC153" s="299"/>
      <c r="CD153" s="299"/>
      <c r="CE153" s="299"/>
      <c r="CF153" s="299"/>
      <c r="CG153" s="299"/>
      <c r="CH153" s="299"/>
      <c r="CI153" s="299"/>
      <c r="CJ153" s="299"/>
      <c r="CK153" s="299"/>
      <c r="CL153" s="299"/>
      <c r="CM153" s="299"/>
      <c r="CN153" s="299"/>
      <c r="CO153" s="299"/>
      <c r="CP153" s="299"/>
      <c r="CQ153" s="299"/>
      <c r="CR153" s="299"/>
      <c r="CS153" s="299"/>
      <c r="CT153" s="299"/>
      <c r="CU153" s="299"/>
      <c r="CV153" s="299"/>
      <c r="CW153" s="299"/>
      <c r="CX153" s="299"/>
      <c r="CY153" s="299"/>
      <c r="CZ153" s="299"/>
      <c r="DA153" s="299"/>
      <c r="DB153" s="299"/>
      <c r="DC153" s="299"/>
      <c r="DD153" s="299"/>
      <c r="DE153" s="299"/>
      <c r="DF153" s="299"/>
      <c r="DG153" s="299"/>
      <c r="DH153" s="299"/>
      <c r="DI153" s="299"/>
      <c r="DJ153" s="299"/>
      <c r="DK153" s="299"/>
      <c r="DL153" s="299"/>
      <c r="DM153" s="299"/>
      <c r="DN153" s="299"/>
      <c r="DO153" s="299"/>
      <c r="DP153" s="299"/>
      <c r="DQ153" s="299"/>
      <c r="DR153" s="299"/>
      <c r="DS153" s="299"/>
      <c r="DT153" s="299"/>
      <c r="DU153" s="299"/>
      <c r="DV153" s="299"/>
      <c r="DW153" s="299"/>
      <c r="DX153" s="299"/>
      <c r="DY153" s="299"/>
      <c r="DZ153" s="299"/>
      <c r="EA153" s="299"/>
      <c r="EB153" s="299"/>
      <c r="EC153" s="299"/>
      <c r="ED153" s="299"/>
      <c r="EE153" s="299"/>
      <c r="EF153" s="299"/>
      <c r="EG153" s="299"/>
      <c r="EH153" s="299"/>
      <c r="EI153" s="299"/>
      <c r="EJ153" s="299"/>
      <c r="EK153" s="299"/>
      <c r="EL153" s="299"/>
      <c r="EM153" s="299"/>
      <c r="EN153" s="299"/>
      <c r="EO153" s="299"/>
      <c r="EP153" s="299"/>
      <c r="EQ153" s="299"/>
      <c r="ER153" s="299"/>
      <c r="ES153" s="299"/>
      <c r="ET153" s="299"/>
      <c r="EU153" s="299"/>
      <c r="EV153" s="299"/>
      <c r="EW153" s="299"/>
      <c r="EX153" s="299"/>
      <c r="EY153" s="299"/>
      <c r="EZ153" s="299"/>
      <c r="FA153" s="299"/>
      <c r="FB153" s="299"/>
      <c r="FC153" s="299"/>
      <c r="FD153" s="299"/>
      <c r="FE153" s="299"/>
      <c r="FF153" s="299"/>
      <c r="FG153" s="299"/>
      <c r="FH153" s="299"/>
      <c r="FI153" s="299"/>
      <c r="FJ153" s="299"/>
      <c r="FK153" s="299"/>
      <c r="FL153" s="299"/>
      <c r="FM153" s="299"/>
      <c r="FN153" s="299"/>
      <c r="FO153" s="299"/>
      <c r="FP153" s="299"/>
      <c r="FQ153" s="299"/>
      <c r="FR153" s="299"/>
      <c r="FS153" s="299"/>
      <c r="FT153" s="299"/>
      <c r="FU153" s="299"/>
      <c r="FV153" s="299"/>
      <c r="FW153" s="299"/>
      <c r="FX153" s="299"/>
      <c r="FY153" s="299"/>
      <c r="FZ153" s="299"/>
      <c r="GA153" s="299"/>
      <c r="GB153" s="299"/>
      <c r="GC153" s="299"/>
      <c r="GD153" s="299"/>
      <c r="GE153" s="299"/>
      <c r="GF153" s="299"/>
      <c r="GG153" s="299"/>
      <c r="GH153" s="299"/>
      <c r="GI153" s="299"/>
      <c r="GJ153" s="299"/>
      <c r="GK153" s="299"/>
      <c r="GL153" s="299"/>
      <c r="GM153" s="299"/>
      <c r="GN153" s="299"/>
      <c r="GO153" s="299"/>
      <c r="GP153" s="299"/>
      <c r="GQ153" s="299"/>
      <c r="GR153" s="299"/>
      <c r="GS153" s="299"/>
      <c r="GT153" s="299"/>
      <c r="GU153" s="299"/>
      <c r="GV153" s="299"/>
      <c r="GW153" s="299"/>
      <c r="GX153" s="299"/>
      <c r="GY153" s="299"/>
      <c r="GZ153" s="299"/>
      <c r="HA153" s="299"/>
      <c r="HB153" s="299"/>
      <c r="HC153" s="299"/>
      <c r="HD153" s="299"/>
      <c r="HE153" s="299"/>
      <c r="HF153" s="299"/>
      <c r="HG153" s="299"/>
      <c r="HH153" s="299"/>
      <c r="HI153" s="299"/>
      <c r="HJ153" s="299"/>
      <c r="HK153" s="299"/>
      <c r="HL153" s="299"/>
      <c r="HM153" s="299"/>
      <c r="HN153" s="299"/>
      <c r="HO153" s="299"/>
      <c r="HP153" s="299"/>
      <c r="HQ153" s="299"/>
      <c r="HR153" s="299"/>
      <c r="HS153" s="299"/>
      <c r="HT153" s="299"/>
      <c r="HU153" s="299"/>
      <c r="HV153" s="299"/>
      <c r="HW153" s="299"/>
      <c r="HX153" s="299"/>
      <c r="HY153" s="299"/>
      <c r="HZ153" s="299"/>
      <c r="IA153" s="299"/>
      <c r="IB153" s="299"/>
      <c r="IC153" s="299"/>
      <c r="ID153" s="299"/>
      <c r="IE153" s="299"/>
      <c r="IF153" s="299"/>
      <c r="IG153" s="299"/>
      <c r="IH153" s="299"/>
      <c r="II153" s="299"/>
      <c r="IJ153" s="299"/>
      <c r="IK153" s="299"/>
      <c r="IL153" s="299"/>
      <c r="IM153" s="299"/>
      <c r="IN153" s="299"/>
      <c r="IO153" s="299"/>
      <c r="IP153" s="299"/>
      <c r="IQ153" s="299"/>
      <c r="IR153" s="299"/>
      <c r="IS153" s="299"/>
      <c r="IT153" s="299"/>
      <c r="IU153" s="299"/>
      <c r="IV153" s="299"/>
    </row>
    <row r="154" s="298" customFormat="1" ht="19.9" customHeight="1" spans="1:256">
      <c r="A154" s="299"/>
      <c r="B154" s="299"/>
      <c r="C154" s="299"/>
      <c r="D154" s="299"/>
      <c r="E154" s="299"/>
      <c r="F154" s="299"/>
      <c r="G154" s="299"/>
      <c r="H154" s="299"/>
      <c r="I154" s="299"/>
      <c r="J154" s="299"/>
      <c r="K154" s="299"/>
      <c r="L154" s="299"/>
      <c r="M154" s="299"/>
      <c r="N154" s="300"/>
      <c r="O154" s="299"/>
      <c r="P154" s="299"/>
      <c r="Q154" s="299"/>
      <c r="R154" s="299"/>
      <c r="S154" s="299"/>
      <c r="T154" s="299"/>
      <c r="U154" s="299"/>
      <c r="V154" s="299"/>
      <c r="W154" s="299"/>
      <c r="X154" s="299"/>
      <c r="Y154" s="299"/>
      <c r="Z154" s="299"/>
      <c r="AA154" s="299"/>
      <c r="AB154" s="299"/>
      <c r="AC154" s="299"/>
      <c r="AD154" s="299"/>
      <c r="AE154" s="299"/>
      <c r="AF154" s="299"/>
      <c r="AG154" s="299"/>
      <c r="AH154" s="299"/>
      <c r="AI154" s="299"/>
      <c r="AJ154" s="299"/>
      <c r="AK154" s="299"/>
      <c r="AL154" s="299"/>
      <c r="AM154" s="299"/>
      <c r="AN154" s="299"/>
      <c r="AO154" s="299"/>
      <c r="AP154" s="299"/>
      <c r="AQ154" s="299"/>
      <c r="AR154" s="299"/>
      <c r="AS154" s="299"/>
      <c r="AT154" s="299"/>
      <c r="AU154" s="299"/>
      <c r="AV154" s="299"/>
      <c r="AW154" s="299"/>
      <c r="AX154" s="299"/>
      <c r="AY154" s="299"/>
      <c r="AZ154" s="299"/>
      <c r="BA154" s="299"/>
      <c r="BB154" s="299"/>
      <c r="BC154" s="299"/>
      <c r="BD154" s="299"/>
      <c r="BE154" s="299"/>
      <c r="BF154" s="299"/>
      <c r="BG154" s="299"/>
      <c r="BH154" s="299"/>
      <c r="BI154" s="299"/>
      <c r="BJ154" s="299"/>
      <c r="BK154" s="299"/>
      <c r="BL154" s="299"/>
      <c r="BM154" s="299"/>
      <c r="BN154" s="299"/>
      <c r="BO154" s="299"/>
      <c r="BP154" s="299"/>
      <c r="BQ154" s="299"/>
      <c r="BR154" s="299"/>
      <c r="BS154" s="299"/>
      <c r="BT154" s="299"/>
      <c r="BU154" s="299"/>
      <c r="BV154" s="299"/>
      <c r="BW154" s="299"/>
      <c r="BX154" s="299"/>
      <c r="BY154" s="299"/>
      <c r="BZ154" s="299"/>
      <c r="CA154" s="299"/>
      <c r="CB154" s="299"/>
      <c r="CC154" s="299"/>
      <c r="CD154" s="299"/>
      <c r="CE154" s="299"/>
      <c r="CF154" s="299"/>
      <c r="CG154" s="299"/>
      <c r="CH154" s="299"/>
      <c r="CI154" s="299"/>
      <c r="CJ154" s="299"/>
      <c r="CK154" s="299"/>
      <c r="CL154" s="299"/>
      <c r="CM154" s="299"/>
      <c r="CN154" s="299"/>
      <c r="CO154" s="299"/>
      <c r="CP154" s="299"/>
      <c r="CQ154" s="299"/>
      <c r="CR154" s="299"/>
      <c r="CS154" s="299"/>
      <c r="CT154" s="299"/>
      <c r="CU154" s="299"/>
      <c r="CV154" s="299"/>
      <c r="CW154" s="299"/>
      <c r="CX154" s="299"/>
      <c r="CY154" s="299"/>
      <c r="CZ154" s="299"/>
      <c r="DA154" s="299"/>
      <c r="DB154" s="299"/>
      <c r="DC154" s="299"/>
      <c r="DD154" s="299"/>
      <c r="DE154" s="299"/>
      <c r="DF154" s="299"/>
      <c r="DG154" s="299"/>
      <c r="DH154" s="299"/>
      <c r="DI154" s="299"/>
      <c r="DJ154" s="299"/>
      <c r="DK154" s="299"/>
      <c r="DL154" s="299"/>
      <c r="DM154" s="299"/>
      <c r="DN154" s="299"/>
      <c r="DO154" s="299"/>
      <c r="DP154" s="299"/>
      <c r="DQ154" s="299"/>
      <c r="DR154" s="299"/>
      <c r="DS154" s="299"/>
      <c r="DT154" s="299"/>
      <c r="DU154" s="299"/>
      <c r="DV154" s="299"/>
      <c r="DW154" s="299"/>
      <c r="DX154" s="299"/>
      <c r="DY154" s="299"/>
      <c r="DZ154" s="299"/>
      <c r="EA154" s="299"/>
      <c r="EB154" s="299"/>
      <c r="EC154" s="299"/>
      <c r="ED154" s="299"/>
      <c r="EE154" s="299"/>
      <c r="EF154" s="299"/>
      <c r="EG154" s="299"/>
      <c r="EH154" s="299"/>
      <c r="EI154" s="299"/>
      <c r="EJ154" s="299"/>
      <c r="EK154" s="299"/>
      <c r="EL154" s="299"/>
      <c r="EM154" s="299"/>
      <c r="EN154" s="299"/>
      <c r="EO154" s="299"/>
      <c r="EP154" s="299"/>
      <c r="EQ154" s="299"/>
      <c r="ER154" s="299"/>
      <c r="ES154" s="299"/>
      <c r="ET154" s="299"/>
      <c r="EU154" s="299"/>
      <c r="EV154" s="299"/>
      <c r="EW154" s="299"/>
      <c r="EX154" s="299"/>
      <c r="EY154" s="299"/>
      <c r="EZ154" s="299"/>
      <c r="FA154" s="299"/>
      <c r="FB154" s="299"/>
      <c r="FC154" s="299"/>
      <c r="FD154" s="299"/>
      <c r="FE154" s="299"/>
      <c r="FF154" s="299"/>
      <c r="FG154" s="299"/>
      <c r="FH154" s="299"/>
      <c r="FI154" s="299"/>
      <c r="FJ154" s="299"/>
      <c r="FK154" s="299"/>
      <c r="FL154" s="299"/>
      <c r="FM154" s="299"/>
      <c r="FN154" s="299"/>
      <c r="FO154" s="299"/>
      <c r="FP154" s="299"/>
      <c r="FQ154" s="299"/>
      <c r="FR154" s="299"/>
      <c r="FS154" s="299"/>
      <c r="FT154" s="299"/>
      <c r="FU154" s="299"/>
      <c r="FV154" s="299"/>
      <c r="FW154" s="299"/>
      <c r="FX154" s="299"/>
      <c r="FY154" s="299"/>
      <c r="FZ154" s="299"/>
      <c r="GA154" s="299"/>
      <c r="GB154" s="299"/>
      <c r="GC154" s="299"/>
      <c r="GD154" s="299"/>
      <c r="GE154" s="299"/>
      <c r="GF154" s="299"/>
      <c r="GG154" s="299"/>
      <c r="GH154" s="299"/>
      <c r="GI154" s="299"/>
      <c r="GJ154" s="299"/>
      <c r="GK154" s="299"/>
      <c r="GL154" s="299"/>
      <c r="GM154" s="299"/>
      <c r="GN154" s="299"/>
      <c r="GO154" s="299"/>
      <c r="GP154" s="299"/>
      <c r="GQ154" s="299"/>
      <c r="GR154" s="299"/>
      <c r="GS154" s="299"/>
      <c r="GT154" s="299"/>
      <c r="GU154" s="299"/>
      <c r="GV154" s="299"/>
      <c r="GW154" s="299"/>
      <c r="GX154" s="299"/>
      <c r="GY154" s="299"/>
      <c r="GZ154" s="299"/>
      <c r="HA154" s="299"/>
      <c r="HB154" s="299"/>
      <c r="HC154" s="299"/>
      <c r="HD154" s="299"/>
      <c r="HE154" s="299"/>
      <c r="HF154" s="299"/>
      <c r="HG154" s="299"/>
      <c r="HH154" s="299"/>
      <c r="HI154" s="299"/>
      <c r="HJ154" s="299"/>
      <c r="HK154" s="299"/>
      <c r="HL154" s="299"/>
      <c r="HM154" s="299"/>
      <c r="HN154" s="299"/>
      <c r="HO154" s="299"/>
      <c r="HP154" s="299"/>
      <c r="HQ154" s="299"/>
      <c r="HR154" s="299"/>
      <c r="HS154" s="299"/>
      <c r="HT154" s="299"/>
      <c r="HU154" s="299"/>
      <c r="HV154" s="299"/>
      <c r="HW154" s="299"/>
      <c r="HX154" s="299"/>
      <c r="HY154" s="299"/>
      <c r="HZ154" s="299"/>
      <c r="IA154" s="299"/>
      <c r="IB154" s="299"/>
      <c r="IC154" s="299"/>
      <c r="ID154" s="299"/>
      <c r="IE154" s="299"/>
      <c r="IF154" s="299"/>
      <c r="IG154" s="299"/>
      <c r="IH154" s="299"/>
      <c r="II154" s="299"/>
      <c r="IJ154" s="299"/>
      <c r="IK154" s="299"/>
      <c r="IL154" s="299"/>
      <c r="IM154" s="299"/>
      <c r="IN154" s="299"/>
      <c r="IO154" s="299"/>
      <c r="IP154" s="299"/>
      <c r="IQ154" s="299"/>
      <c r="IR154" s="299"/>
      <c r="IS154" s="299"/>
      <c r="IT154" s="299"/>
      <c r="IU154" s="299"/>
      <c r="IV154" s="299"/>
    </row>
    <row r="155" s="298" customFormat="1" ht="19.9" customHeight="1" spans="1:256">
      <c r="A155" s="299"/>
      <c r="B155" s="299"/>
      <c r="C155" s="299"/>
      <c r="D155" s="299"/>
      <c r="E155" s="299"/>
      <c r="F155" s="299"/>
      <c r="G155" s="299"/>
      <c r="H155" s="299"/>
      <c r="I155" s="299"/>
      <c r="J155" s="299"/>
      <c r="K155" s="299"/>
      <c r="L155" s="299"/>
      <c r="M155" s="299"/>
      <c r="N155" s="300"/>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299"/>
      <c r="AY155" s="299"/>
      <c r="AZ155" s="299"/>
      <c r="BA155" s="299"/>
      <c r="BB155" s="299"/>
      <c r="BC155" s="299"/>
      <c r="BD155" s="299"/>
      <c r="BE155" s="299"/>
      <c r="BF155" s="299"/>
      <c r="BG155" s="299"/>
      <c r="BH155" s="299"/>
      <c r="BI155" s="299"/>
      <c r="BJ155" s="299"/>
      <c r="BK155" s="299"/>
      <c r="BL155" s="299"/>
      <c r="BM155" s="299"/>
      <c r="BN155" s="299"/>
      <c r="BO155" s="299"/>
      <c r="BP155" s="299"/>
      <c r="BQ155" s="299"/>
      <c r="BR155" s="299"/>
      <c r="BS155" s="299"/>
      <c r="BT155" s="299"/>
      <c r="BU155" s="299"/>
      <c r="BV155" s="299"/>
      <c r="BW155" s="299"/>
      <c r="BX155" s="299"/>
      <c r="BY155" s="299"/>
      <c r="BZ155" s="299"/>
      <c r="CA155" s="299"/>
      <c r="CB155" s="299"/>
      <c r="CC155" s="299"/>
      <c r="CD155" s="299"/>
      <c r="CE155" s="299"/>
      <c r="CF155" s="299"/>
      <c r="CG155" s="299"/>
      <c r="CH155" s="299"/>
      <c r="CI155" s="299"/>
      <c r="CJ155" s="299"/>
      <c r="CK155" s="299"/>
      <c r="CL155" s="299"/>
      <c r="CM155" s="299"/>
      <c r="CN155" s="299"/>
      <c r="CO155" s="299"/>
      <c r="CP155" s="299"/>
      <c r="CQ155" s="299"/>
      <c r="CR155" s="299"/>
      <c r="CS155" s="299"/>
      <c r="CT155" s="299"/>
      <c r="CU155" s="299"/>
      <c r="CV155" s="299"/>
      <c r="CW155" s="299"/>
      <c r="CX155" s="299"/>
      <c r="CY155" s="299"/>
      <c r="CZ155" s="299"/>
      <c r="DA155" s="299"/>
      <c r="DB155" s="299"/>
      <c r="DC155" s="299"/>
      <c r="DD155" s="299"/>
      <c r="DE155" s="299"/>
      <c r="DF155" s="299"/>
      <c r="DG155" s="299"/>
      <c r="DH155" s="299"/>
      <c r="DI155" s="299"/>
      <c r="DJ155" s="299"/>
      <c r="DK155" s="299"/>
      <c r="DL155" s="299"/>
      <c r="DM155" s="299"/>
      <c r="DN155" s="299"/>
      <c r="DO155" s="299"/>
      <c r="DP155" s="299"/>
      <c r="DQ155" s="299"/>
      <c r="DR155" s="299"/>
      <c r="DS155" s="299"/>
      <c r="DT155" s="299"/>
      <c r="DU155" s="299"/>
      <c r="DV155" s="299"/>
      <c r="DW155" s="299"/>
      <c r="DX155" s="299"/>
      <c r="DY155" s="299"/>
      <c r="DZ155" s="299"/>
      <c r="EA155" s="299"/>
      <c r="EB155" s="299"/>
      <c r="EC155" s="299"/>
      <c r="ED155" s="299"/>
      <c r="EE155" s="299"/>
      <c r="EF155" s="299"/>
      <c r="EG155" s="299"/>
      <c r="EH155" s="299"/>
      <c r="EI155" s="299"/>
      <c r="EJ155" s="299"/>
      <c r="EK155" s="299"/>
      <c r="EL155" s="299"/>
      <c r="EM155" s="299"/>
      <c r="EN155" s="299"/>
      <c r="EO155" s="299"/>
      <c r="EP155" s="299"/>
      <c r="EQ155" s="299"/>
      <c r="ER155" s="299"/>
      <c r="ES155" s="299"/>
      <c r="ET155" s="299"/>
      <c r="EU155" s="299"/>
      <c r="EV155" s="299"/>
      <c r="EW155" s="299"/>
      <c r="EX155" s="299"/>
      <c r="EY155" s="299"/>
      <c r="EZ155" s="299"/>
      <c r="FA155" s="299"/>
      <c r="FB155" s="299"/>
      <c r="FC155" s="299"/>
      <c r="FD155" s="299"/>
      <c r="FE155" s="299"/>
      <c r="FF155" s="299"/>
      <c r="FG155" s="299"/>
      <c r="FH155" s="299"/>
      <c r="FI155" s="299"/>
      <c r="FJ155" s="299"/>
      <c r="FK155" s="299"/>
      <c r="FL155" s="299"/>
      <c r="FM155" s="299"/>
      <c r="FN155" s="299"/>
      <c r="FO155" s="299"/>
      <c r="FP155" s="299"/>
      <c r="FQ155" s="299"/>
      <c r="FR155" s="299"/>
      <c r="FS155" s="299"/>
      <c r="FT155" s="299"/>
      <c r="FU155" s="299"/>
      <c r="FV155" s="299"/>
      <c r="FW155" s="299"/>
      <c r="FX155" s="299"/>
      <c r="FY155" s="299"/>
      <c r="FZ155" s="299"/>
      <c r="GA155" s="299"/>
      <c r="GB155" s="299"/>
      <c r="GC155" s="299"/>
      <c r="GD155" s="299"/>
      <c r="GE155" s="299"/>
      <c r="GF155" s="299"/>
      <c r="GG155" s="299"/>
      <c r="GH155" s="299"/>
      <c r="GI155" s="299"/>
      <c r="GJ155" s="299"/>
      <c r="GK155" s="299"/>
      <c r="GL155" s="299"/>
      <c r="GM155" s="299"/>
      <c r="GN155" s="299"/>
      <c r="GO155" s="299"/>
      <c r="GP155" s="299"/>
      <c r="GQ155" s="299"/>
      <c r="GR155" s="299"/>
      <c r="GS155" s="299"/>
      <c r="GT155" s="299"/>
      <c r="GU155" s="299"/>
      <c r="GV155" s="299"/>
      <c r="GW155" s="299"/>
      <c r="GX155" s="299"/>
      <c r="GY155" s="299"/>
      <c r="GZ155" s="299"/>
      <c r="HA155" s="299"/>
      <c r="HB155" s="299"/>
      <c r="HC155" s="299"/>
      <c r="HD155" s="299"/>
      <c r="HE155" s="299"/>
      <c r="HF155" s="299"/>
      <c r="HG155" s="299"/>
      <c r="HH155" s="299"/>
      <c r="HI155" s="299"/>
      <c r="HJ155" s="299"/>
      <c r="HK155" s="299"/>
      <c r="HL155" s="299"/>
      <c r="HM155" s="299"/>
      <c r="HN155" s="299"/>
      <c r="HO155" s="299"/>
      <c r="HP155" s="299"/>
      <c r="HQ155" s="299"/>
      <c r="HR155" s="299"/>
      <c r="HS155" s="299"/>
      <c r="HT155" s="299"/>
      <c r="HU155" s="299"/>
      <c r="HV155" s="299"/>
      <c r="HW155" s="299"/>
      <c r="HX155" s="299"/>
      <c r="HY155" s="299"/>
      <c r="HZ155" s="299"/>
      <c r="IA155" s="299"/>
      <c r="IB155" s="299"/>
      <c r="IC155" s="299"/>
      <c r="ID155" s="299"/>
      <c r="IE155" s="299"/>
      <c r="IF155" s="299"/>
      <c r="IG155" s="299"/>
      <c r="IH155" s="299"/>
      <c r="II155" s="299"/>
      <c r="IJ155" s="299"/>
      <c r="IK155" s="299"/>
      <c r="IL155" s="299"/>
      <c r="IM155" s="299"/>
      <c r="IN155" s="299"/>
      <c r="IO155" s="299"/>
      <c r="IP155" s="299"/>
      <c r="IQ155" s="299"/>
      <c r="IR155" s="299"/>
      <c r="IS155" s="299"/>
      <c r="IT155" s="299"/>
      <c r="IU155" s="299"/>
      <c r="IV155" s="299"/>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legacyDrawing r:id="rId2"/>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zoomScale="115" zoomScaleNormal="115" topLeftCell="A14" workbookViewId="0">
      <selection activeCell="G14" sqref="G14:J14"/>
    </sheetView>
  </sheetViews>
  <sheetFormatPr defaultColWidth="8.25" defaultRowHeight="13.5"/>
  <cols>
    <col min="1" max="1" width="10.5833333333333" style="1" customWidth="1"/>
    <col min="2" max="10" width="15.5833333333333" style="1" customWidth="1"/>
    <col min="11" max="258" width="8.25" style="1"/>
    <col min="259" max="261" width="9.25" style="1" customWidth="1"/>
    <col min="262" max="263" width="8.25" style="1"/>
    <col min="264" max="265" width="8.33333333333333" style="1" customWidth="1"/>
    <col min="266" max="514" width="8.25" style="1"/>
    <col min="515" max="517" width="9.25" style="1" customWidth="1"/>
    <col min="518" max="519" width="8.25" style="1"/>
    <col min="520" max="521" width="8.33333333333333" style="1" customWidth="1"/>
    <col min="522" max="770" width="8.25" style="1"/>
    <col min="771" max="773" width="9.25" style="1" customWidth="1"/>
    <col min="774" max="775" width="8.25" style="1"/>
    <col min="776" max="777" width="8.33333333333333" style="1" customWidth="1"/>
    <col min="778" max="1026" width="8.25" style="1"/>
    <col min="1027" max="1029" width="9.25" style="1" customWidth="1"/>
    <col min="1030" max="1031" width="8.25" style="1"/>
    <col min="1032" max="1033" width="8.33333333333333" style="1" customWidth="1"/>
    <col min="1034" max="1282" width="8.25" style="1"/>
    <col min="1283" max="1285" width="9.25" style="1" customWidth="1"/>
    <col min="1286" max="1287" width="8.25" style="1"/>
    <col min="1288" max="1289" width="8.33333333333333" style="1" customWidth="1"/>
    <col min="1290" max="1538" width="8.25" style="1"/>
    <col min="1539" max="1541" width="9.25" style="1" customWidth="1"/>
    <col min="1542" max="1543" width="8.25" style="1"/>
    <col min="1544" max="1545" width="8.33333333333333" style="1" customWidth="1"/>
    <col min="1546" max="1794" width="8.25" style="1"/>
    <col min="1795" max="1797" width="9.25" style="1" customWidth="1"/>
    <col min="1798" max="1799" width="8.25" style="1"/>
    <col min="1800" max="1801" width="8.33333333333333" style="1" customWidth="1"/>
    <col min="1802" max="2050" width="8.25" style="1"/>
    <col min="2051" max="2053" width="9.25" style="1" customWidth="1"/>
    <col min="2054" max="2055" width="8.25" style="1"/>
    <col min="2056" max="2057" width="8.33333333333333" style="1" customWidth="1"/>
    <col min="2058" max="2306" width="8.25" style="1"/>
    <col min="2307" max="2309" width="9.25" style="1" customWidth="1"/>
    <col min="2310" max="2311" width="8.25" style="1"/>
    <col min="2312" max="2313" width="8.33333333333333" style="1" customWidth="1"/>
    <col min="2314" max="2562" width="8.25" style="1"/>
    <col min="2563" max="2565" width="9.25" style="1" customWidth="1"/>
    <col min="2566" max="2567" width="8.25" style="1"/>
    <col min="2568" max="2569" width="8.33333333333333" style="1" customWidth="1"/>
    <col min="2570" max="2818" width="8.25" style="1"/>
    <col min="2819" max="2821" width="9.25" style="1" customWidth="1"/>
    <col min="2822" max="2823" width="8.25" style="1"/>
    <col min="2824" max="2825" width="8.33333333333333" style="1" customWidth="1"/>
    <col min="2826" max="3074" width="8.25" style="1"/>
    <col min="3075" max="3077" width="9.25" style="1" customWidth="1"/>
    <col min="3078" max="3079" width="8.25" style="1"/>
    <col min="3080" max="3081" width="8.33333333333333" style="1" customWidth="1"/>
    <col min="3082" max="3330" width="8.25" style="1"/>
    <col min="3331" max="3333" width="9.25" style="1" customWidth="1"/>
    <col min="3334" max="3335" width="8.25" style="1"/>
    <col min="3336" max="3337" width="8.33333333333333" style="1" customWidth="1"/>
    <col min="3338" max="3586" width="8.25" style="1"/>
    <col min="3587" max="3589" width="9.25" style="1" customWidth="1"/>
    <col min="3590" max="3591" width="8.25" style="1"/>
    <col min="3592" max="3593" width="8.33333333333333" style="1" customWidth="1"/>
    <col min="3594" max="3842" width="8.25" style="1"/>
    <col min="3843" max="3845" width="9.25" style="1" customWidth="1"/>
    <col min="3846" max="3847" width="8.25" style="1"/>
    <col min="3848" max="3849" width="8.33333333333333" style="1" customWidth="1"/>
    <col min="3850" max="4098" width="8.25" style="1"/>
    <col min="4099" max="4101" width="9.25" style="1" customWidth="1"/>
    <col min="4102" max="4103" width="8.25" style="1"/>
    <col min="4104" max="4105" width="8.33333333333333" style="1" customWidth="1"/>
    <col min="4106" max="4354" width="8.25" style="1"/>
    <col min="4355" max="4357" width="9.25" style="1" customWidth="1"/>
    <col min="4358" max="4359" width="8.25" style="1"/>
    <col min="4360" max="4361" width="8.33333333333333" style="1" customWidth="1"/>
    <col min="4362" max="4610" width="8.25" style="1"/>
    <col min="4611" max="4613" width="9.25" style="1" customWidth="1"/>
    <col min="4614" max="4615" width="8.25" style="1"/>
    <col min="4616" max="4617" width="8.33333333333333" style="1" customWidth="1"/>
    <col min="4618" max="4866" width="8.25" style="1"/>
    <col min="4867" max="4869" width="9.25" style="1" customWidth="1"/>
    <col min="4870" max="4871" width="8.25" style="1"/>
    <col min="4872" max="4873" width="8.33333333333333" style="1" customWidth="1"/>
    <col min="4874" max="5122" width="8.25" style="1"/>
    <col min="5123" max="5125" width="9.25" style="1" customWidth="1"/>
    <col min="5126" max="5127" width="8.25" style="1"/>
    <col min="5128" max="5129" width="8.33333333333333" style="1" customWidth="1"/>
    <col min="5130" max="5378" width="8.25" style="1"/>
    <col min="5379" max="5381" width="9.25" style="1" customWidth="1"/>
    <col min="5382" max="5383" width="8.25" style="1"/>
    <col min="5384" max="5385" width="8.33333333333333" style="1" customWidth="1"/>
    <col min="5386" max="5634" width="8.25" style="1"/>
    <col min="5635" max="5637" width="9.25" style="1" customWidth="1"/>
    <col min="5638" max="5639" width="8.25" style="1"/>
    <col min="5640" max="5641" width="8.33333333333333" style="1" customWidth="1"/>
    <col min="5642" max="5890" width="8.25" style="1"/>
    <col min="5891" max="5893" width="9.25" style="1" customWidth="1"/>
    <col min="5894" max="5895" width="8.25" style="1"/>
    <col min="5896" max="5897" width="8.33333333333333" style="1" customWidth="1"/>
    <col min="5898" max="6146" width="8.25" style="1"/>
    <col min="6147" max="6149" width="9.25" style="1" customWidth="1"/>
    <col min="6150" max="6151" width="8.25" style="1"/>
    <col min="6152" max="6153" width="8.33333333333333" style="1" customWidth="1"/>
    <col min="6154" max="6402" width="8.25" style="1"/>
    <col min="6403" max="6405" width="9.25" style="1" customWidth="1"/>
    <col min="6406" max="6407" width="8.25" style="1"/>
    <col min="6408" max="6409" width="8.33333333333333" style="1" customWidth="1"/>
    <col min="6410" max="6658" width="8.25" style="1"/>
    <col min="6659" max="6661" width="9.25" style="1" customWidth="1"/>
    <col min="6662" max="6663" width="8.25" style="1"/>
    <col min="6664" max="6665" width="8.33333333333333" style="1" customWidth="1"/>
    <col min="6666" max="6914" width="8.25" style="1"/>
    <col min="6915" max="6917" width="9.25" style="1" customWidth="1"/>
    <col min="6918" max="6919" width="8.25" style="1"/>
    <col min="6920" max="6921" width="8.33333333333333" style="1" customWidth="1"/>
    <col min="6922" max="7170" width="8.25" style="1"/>
    <col min="7171" max="7173" width="9.25" style="1" customWidth="1"/>
    <col min="7174" max="7175" width="8.25" style="1"/>
    <col min="7176" max="7177" width="8.33333333333333" style="1" customWidth="1"/>
    <col min="7178" max="7426" width="8.25" style="1"/>
    <col min="7427" max="7429" width="9.25" style="1" customWidth="1"/>
    <col min="7430" max="7431" width="8.25" style="1"/>
    <col min="7432" max="7433" width="8.33333333333333" style="1" customWidth="1"/>
    <col min="7434" max="7682" width="8.25" style="1"/>
    <col min="7683" max="7685" width="9.25" style="1" customWidth="1"/>
    <col min="7686" max="7687" width="8.25" style="1"/>
    <col min="7688" max="7689" width="8.33333333333333" style="1" customWidth="1"/>
    <col min="7690" max="7938" width="8.25" style="1"/>
    <col min="7939" max="7941" width="9.25" style="1" customWidth="1"/>
    <col min="7942" max="7943" width="8.25" style="1"/>
    <col min="7944" max="7945" width="8.33333333333333" style="1" customWidth="1"/>
    <col min="7946" max="8194" width="8.25" style="1"/>
    <col min="8195" max="8197" width="9.25" style="1" customWidth="1"/>
    <col min="8198" max="8199" width="8.25" style="1"/>
    <col min="8200" max="8201" width="8.33333333333333" style="1" customWidth="1"/>
    <col min="8202" max="8450" width="8.25" style="1"/>
    <col min="8451" max="8453" width="9.25" style="1" customWidth="1"/>
    <col min="8454" max="8455" width="8.25" style="1"/>
    <col min="8456" max="8457" width="8.33333333333333" style="1" customWidth="1"/>
    <col min="8458" max="8706" width="8.25" style="1"/>
    <col min="8707" max="8709" width="9.25" style="1" customWidth="1"/>
    <col min="8710" max="8711" width="8.25" style="1"/>
    <col min="8712" max="8713" width="8.33333333333333" style="1" customWidth="1"/>
    <col min="8714" max="8962" width="8.25" style="1"/>
    <col min="8963" max="8965" width="9.25" style="1" customWidth="1"/>
    <col min="8966" max="8967" width="8.25" style="1"/>
    <col min="8968" max="8969" width="8.33333333333333" style="1" customWidth="1"/>
    <col min="8970" max="9218" width="8.25" style="1"/>
    <col min="9219" max="9221" width="9.25" style="1" customWidth="1"/>
    <col min="9222" max="9223" width="8.25" style="1"/>
    <col min="9224" max="9225" width="8.33333333333333" style="1" customWidth="1"/>
    <col min="9226" max="9474" width="8.25" style="1"/>
    <col min="9475" max="9477" width="9.25" style="1" customWidth="1"/>
    <col min="9478" max="9479" width="8.25" style="1"/>
    <col min="9480" max="9481" width="8.33333333333333" style="1" customWidth="1"/>
    <col min="9482" max="9730" width="8.25" style="1"/>
    <col min="9731" max="9733" width="9.25" style="1" customWidth="1"/>
    <col min="9734" max="9735" width="8.25" style="1"/>
    <col min="9736" max="9737" width="8.33333333333333" style="1" customWidth="1"/>
    <col min="9738" max="9986" width="8.25" style="1"/>
    <col min="9987" max="9989" width="9.25" style="1" customWidth="1"/>
    <col min="9990" max="9991" width="8.25" style="1"/>
    <col min="9992" max="9993" width="8.33333333333333" style="1" customWidth="1"/>
    <col min="9994" max="10242" width="8.25" style="1"/>
    <col min="10243" max="10245" width="9.25" style="1" customWidth="1"/>
    <col min="10246" max="10247" width="8.25" style="1"/>
    <col min="10248" max="10249" width="8.33333333333333" style="1" customWidth="1"/>
    <col min="10250" max="10498" width="8.25" style="1"/>
    <col min="10499" max="10501" width="9.25" style="1" customWidth="1"/>
    <col min="10502" max="10503" width="8.25" style="1"/>
    <col min="10504" max="10505" width="8.33333333333333" style="1" customWidth="1"/>
    <col min="10506" max="10754" width="8.25" style="1"/>
    <col min="10755" max="10757" width="9.25" style="1" customWidth="1"/>
    <col min="10758" max="10759" width="8.25" style="1"/>
    <col min="10760" max="10761" width="8.33333333333333" style="1" customWidth="1"/>
    <col min="10762" max="11010" width="8.25" style="1"/>
    <col min="11011" max="11013" width="9.25" style="1" customWidth="1"/>
    <col min="11014" max="11015" width="8.25" style="1"/>
    <col min="11016" max="11017" width="8.33333333333333" style="1" customWidth="1"/>
    <col min="11018" max="11266" width="8.25" style="1"/>
    <col min="11267" max="11269" width="9.25" style="1" customWidth="1"/>
    <col min="11270" max="11271" width="8.25" style="1"/>
    <col min="11272" max="11273" width="8.33333333333333" style="1" customWidth="1"/>
    <col min="11274" max="11522" width="8.25" style="1"/>
    <col min="11523" max="11525" width="9.25" style="1" customWidth="1"/>
    <col min="11526" max="11527" width="8.25" style="1"/>
    <col min="11528" max="11529" width="8.33333333333333" style="1" customWidth="1"/>
    <col min="11530" max="11778" width="8.25" style="1"/>
    <col min="11779" max="11781" width="9.25" style="1" customWidth="1"/>
    <col min="11782" max="11783" width="8.25" style="1"/>
    <col min="11784" max="11785" width="8.33333333333333" style="1" customWidth="1"/>
    <col min="11786" max="12034" width="8.25" style="1"/>
    <col min="12035" max="12037" width="9.25" style="1" customWidth="1"/>
    <col min="12038" max="12039" width="8.25" style="1"/>
    <col min="12040" max="12041" width="8.33333333333333" style="1" customWidth="1"/>
    <col min="12042" max="12290" width="8.25" style="1"/>
    <col min="12291" max="12293" width="9.25" style="1" customWidth="1"/>
    <col min="12294" max="12295" width="8.25" style="1"/>
    <col min="12296" max="12297" width="8.33333333333333" style="1" customWidth="1"/>
    <col min="12298" max="12546" width="8.25" style="1"/>
    <col min="12547" max="12549" width="9.25" style="1" customWidth="1"/>
    <col min="12550" max="12551" width="8.25" style="1"/>
    <col min="12552" max="12553" width="8.33333333333333" style="1" customWidth="1"/>
    <col min="12554" max="12802" width="8.25" style="1"/>
    <col min="12803" max="12805" width="9.25" style="1" customWidth="1"/>
    <col min="12806" max="12807" width="8.25" style="1"/>
    <col min="12808" max="12809" width="8.33333333333333" style="1" customWidth="1"/>
    <col min="12810" max="13058" width="8.25" style="1"/>
    <col min="13059" max="13061" width="9.25" style="1" customWidth="1"/>
    <col min="13062" max="13063" width="8.25" style="1"/>
    <col min="13064" max="13065" width="8.33333333333333" style="1" customWidth="1"/>
    <col min="13066" max="13314" width="8.25" style="1"/>
    <col min="13315" max="13317" width="9.25" style="1" customWidth="1"/>
    <col min="13318" max="13319" width="8.25" style="1"/>
    <col min="13320" max="13321" width="8.33333333333333" style="1" customWidth="1"/>
    <col min="13322" max="13570" width="8.25" style="1"/>
    <col min="13571" max="13573" width="9.25" style="1" customWidth="1"/>
    <col min="13574" max="13575" width="8.25" style="1"/>
    <col min="13576" max="13577" width="8.33333333333333" style="1" customWidth="1"/>
    <col min="13578" max="13826" width="8.25" style="1"/>
    <col min="13827" max="13829" width="9.25" style="1" customWidth="1"/>
    <col min="13830" max="13831" width="8.25" style="1"/>
    <col min="13832" max="13833" width="8.33333333333333" style="1" customWidth="1"/>
    <col min="13834" max="14082" width="8.25" style="1"/>
    <col min="14083" max="14085" width="9.25" style="1" customWidth="1"/>
    <col min="14086" max="14087" width="8.25" style="1"/>
    <col min="14088" max="14089" width="8.33333333333333" style="1" customWidth="1"/>
    <col min="14090" max="14338" width="8.25" style="1"/>
    <col min="14339" max="14341" width="9.25" style="1" customWidth="1"/>
    <col min="14342" max="14343" width="8.25" style="1"/>
    <col min="14344" max="14345" width="8.33333333333333" style="1" customWidth="1"/>
    <col min="14346" max="14594" width="8.25" style="1"/>
    <col min="14595" max="14597" width="9.25" style="1" customWidth="1"/>
    <col min="14598" max="14599" width="8.25" style="1"/>
    <col min="14600" max="14601" width="8.33333333333333" style="1" customWidth="1"/>
    <col min="14602" max="14850" width="8.25" style="1"/>
    <col min="14851" max="14853" width="9.25" style="1" customWidth="1"/>
    <col min="14854" max="14855" width="8.25" style="1"/>
    <col min="14856" max="14857" width="8.33333333333333" style="1" customWidth="1"/>
    <col min="14858" max="15106" width="8.25" style="1"/>
    <col min="15107" max="15109" width="9.25" style="1" customWidth="1"/>
    <col min="15110" max="15111" width="8.25" style="1"/>
    <col min="15112" max="15113" width="8.33333333333333" style="1" customWidth="1"/>
    <col min="15114" max="15362" width="8.25" style="1"/>
    <col min="15363" max="15365" width="9.25" style="1" customWidth="1"/>
    <col min="15366" max="15367" width="8.25" style="1"/>
    <col min="15368" max="15369" width="8.33333333333333" style="1" customWidth="1"/>
    <col min="15370" max="15618" width="8.25" style="1"/>
    <col min="15619" max="15621" width="9.25" style="1" customWidth="1"/>
    <col min="15622" max="15623" width="8.25" style="1"/>
    <col min="15624" max="15625" width="8.33333333333333" style="1" customWidth="1"/>
    <col min="15626" max="15874" width="8.25" style="1"/>
    <col min="15875" max="15877" width="9.25" style="1" customWidth="1"/>
    <col min="15878" max="15879" width="8.25" style="1"/>
    <col min="15880" max="15881" width="8.33333333333333" style="1" customWidth="1"/>
    <col min="15882" max="16130" width="8.25" style="1"/>
    <col min="16131"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1618</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44.913025</v>
      </c>
      <c r="D9" s="6">
        <v>44.913025</v>
      </c>
      <c r="E9" s="6">
        <v>44.913025</v>
      </c>
      <c r="F9" s="3">
        <v>10</v>
      </c>
      <c r="G9" s="3"/>
      <c r="H9" s="19">
        <v>1</v>
      </c>
      <c r="I9" s="24">
        <v>10</v>
      </c>
      <c r="J9" s="25"/>
    </row>
    <row r="10" ht="36" customHeight="1" spans="1:10">
      <c r="A10" s="3"/>
      <c r="B10" s="7" t="s">
        <v>1266</v>
      </c>
      <c r="C10" s="6">
        <v>44.913025</v>
      </c>
      <c r="D10" s="6">
        <v>44.913025</v>
      </c>
      <c r="E10" s="6">
        <v>44.913025</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84" customHeight="1" spans="1:10">
      <c r="A14" s="3" t="s">
        <v>1090</v>
      </c>
      <c r="B14" s="9" t="s">
        <v>1619</v>
      </c>
      <c r="C14" s="9"/>
      <c r="D14" s="9"/>
      <c r="E14" s="9"/>
      <c r="F14" s="9"/>
      <c r="G14" s="9" t="s">
        <v>1619</v>
      </c>
      <c r="H14" s="9"/>
      <c r="I14" s="9"/>
      <c r="J14" s="9"/>
    </row>
    <row r="15" ht="15" customHeight="1" spans="1:10">
      <c r="A15" s="3" t="s">
        <v>815</v>
      </c>
      <c r="B15" s="3"/>
      <c r="C15" s="3"/>
      <c r="D15" s="3" t="s">
        <v>927</v>
      </c>
      <c r="E15" s="3"/>
      <c r="F15" s="3"/>
      <c r="G15" s="3" t="s">
        <v>928</v>
      </c>
      <c r="H15" s="3"/>
      <c r="I15" s="3"/>
      <c r="J15" s="3"/>
    </row>
    <row r="16" ht="39.7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9" t="s">
        <v>1620</v>
      </c>
      <c r="D17" s="3" t="s">
        <v>827</v>
      </c>
      <c r="E17" s="3">
        <v>2</v>
      </c>
      <c r="F17" s="3" t="s">
        <v>828</v>
      </c>
      <c r="G17" s="9" t="s">
        <v>1621</v>
      </c>
      <c r="H17" s="21">
        <v>20</v>
      </c>
      <c r="I17" s="21">
        <v>20</v>
      </c>
      <c r="J17" s="3" t="s">
        <v>786</v>
      </c>
    </row>
    <row r="18" ht="49" customHeight="1" spans="1:10">
      <c r="A18" s="3"/>
      <c r="B18" s="3" t="s">
        <v>849</v>
      </c>
      <c r="C18" s="9" t="s">
        <v>1622</v>
      </c>
      <c r="D18" s="3" t="s">
        <v>827</v>
      </c>
      <c r="E18" s="3">
        <v>100</v>
      </c>
      <c r="F18" s="3" t="s">
        <v>837</v>
      </c>
      <c r="G18" s="9" t="s">
        <v>1623</v>
      </c>
      <c r="H18" s="21">
        <v>10</v>
      </c>
      <c r="I18" s="21">
        <v>9</v>
      </c>
      <c r="J18" s="3" t="s">
        <v>786</v>
      </c>
    </row>
    <row r="19" ht="49" customHeight="1" spans="1:10">
      <c r="A19" s="3"/>
      <c r="B19" s="3" t="s">
        <v>849</v>
      </c>
      <c r="C19" s="9" t="s">
        <v>1624</v>
      </c>
      <c r="D19" s="3" t="s">
        <v>827</v>
      </c>
      <c r="E19" s="3">
        <v>100</v>
      </c>
      <c r="F19" s="3" t="s">
        <v>837</v>
      </c>
      <c r="G19" s="9" t="s">
        <v>1625</v>
      </c>
      <c r="H19" s="21">
        <v>10</v>
      </c>
      <c r="I19" s="21">
        <v>9</v>
      </c>
      <c r="J19" s="3" t="s">
        <v>786</v>
      </c>
    </row>
    <row r="20" ht="49" customHeight="1" spans="1:10">
      <c r="A20" s="3"/>
      <c r="B20" s="3" t="s">
        <v>849</v>
      </c>
      <c r="C20" s="9" t="s">
        <v>1626</v>
      </c>
      <c r="D20" s="3" t="s">
        <v>827</v>
      </c>
      <c r="E20" s="3">
        <v>100</v>
      </c>
      <c r="F20" s="3" t="s">
        <v>837</v>
      </c>
      <c r="G20" s="9" t="s">
        <v>1627</v>
      </c>
      <c r="H20" s="21">
        <v>10</v>
      </c>
      <c r="I20" s="21">
        <v>9</v>
      </c>
      <c r="J20" s="3" t="s">
        <v>786</v>
      </c>
    </row>
    <row r="21" ht="36" customHeight="1" spans="1:10">
      <c r="A21" s="3" t="s">
        <v>881</v>
      </c>
      <c r="B21" s="3" t="s">
        <v>887</v>
      </c>
      <c r="C21" s="9" t="s">
        <v>1628</v>
      </c>
      <c r="D21" s="14" t="s">
        <v>937</v>
      </c>
      <c r="E21" s="14" t="s">
        <v>884</v>
      </c>
      <c r="F21" s="14" t="s">
        <v>885</v>
      </c>
      <c r="G21" s="22" t="s">
        <v>884</v>
      </c>
      <c r="H21" s="21">
        <v>10</v>
      </c>
      <c r="I21" s="21">
        <v>10</v>
      </c>
      <c r="J21" s="3" t="s">
        <v>786</v>
      </c>
    </row>
    <row r="22" ht="36" customHeight="1" spans="1:10">
      <c r="A22" s="3"/>
      <c r="B22" s="3" t="s">
        <v>887</v>
      </c>
      <c r="C22" s="9" t="s">
        <v>1629</v>
      </c>
      <c r="D22" s="14" t="s">
        <v>937</v>
      </c>
      <c r="E22" s="14" t="s">
        <v>884</v>
      </c>
      <c r="F22" s="14" t="s">
        <v>885</v>
      </c>
      <c r="G22" s="22" t="s">
        <v>884</v>
      </c>
      <c r="H22" s="21">
        <v>10</v>
      </c>
      <c r="I22" s="21">
        <v>9</v>
      </c>
      <c r="J22" s="3" t="s">
        <v>786</v>
      </c>
    </row>
    <row r="23" ht="36" customHeight="1" spans="1:10">
      <c r="A23" s="3"/>
      <c r="B23" s="3" t="s">
        <v>887</v>
      </c>
      <c r="C23" s="9" t="s">
        <v>1630</v>
      </c>
      <c r="D23" s="14" t="s">
        <v>937</v>
      </c>
      <c r="E23" s="14" t="s">
        <v>884</v>
      </c>
      <c r="F23" s="14" t="s">
        <v>885</v>
      </c>
      <c r="G23" s="22" t="s">
        <v>884</v>
      </c>
      <c r="H23" s="21">
        <v>5</v>
      </c>
      <c r="I23" s="21">
        <v>4</v>
      </c>
      <c r="J23" s="3" t="s">
        <v>786</v>
      </c>
    </row>
    <row r="24" ht="36" customHeight="1" spans="1:10">
      <c r="A24" s="3"/>
      <c r="B24" s="3" t="s">
        <v>1631</v>
      </c>
      <c r="C24" s="9" t="s">
        <v>1632</v>
      </c>
      <c r="D24" s="37"/>
      <c r="E24" s="3" t="s">
        <v>1633</v>
      </c>
      <c r="F24" s="3" t="s">
        <v>1633</v>
      </c>
      <c r="G24" s="9" t="s">
        <v>1634</v>
      </c>
      <c r="H24" s="21">
        <v>5</v>
      </c>
      <c r="I24" s="21">
        <v>4</v>
      </c>
      <c r="J24" s="3" t="s">
        <v>786</v>
      </c>
    </row>
    <row r="25" ht="36" customHeight="1" spans="1:10">
      <c r="A25" s="3" t="s">
        <v>899</v>
      </c>
      <c r="B25" s="30" t="s">
        <v>940</v>
      </c>
      <c r="C25" s="9" t="s">
        <v>902</v>
      </c>
      <c r="D25" s="31" t="s">
        <v>853</v>
      </c>
      <c r="E25" s="30">
        <v>98</v>
      </c>
      <c r="F25" s="30" t="s">
        <v>837</v>
      </c>
      <c r="G25" s="30">
        <v>98</v>
      </c>
      <c r="H25" s="21">
        <v>10</v>
      </c>
      <c r="I25" s="21">
        <v>10</v>
      </c>
      <c r="J25" s="3" t="s">
        <v>786</v>
      </c>
    </row>
    <row r="26" ht="15" customHeight="1" spans="1:10">
      <c r="A26" s="3" t="s">
        <v>942</v>
      </c>
      <c r="B26" s="3"/>
      <c r="C26" s="38"/>
      <c r="D26" s="38"/>
      <c r="E26" s="38"/>
      <c r="F26" s="38"/>
      <c r="G26" s="38"/>
      <c r="H26" s="38"/>
      <c r="I26" s="38"/>
      <c r="J26" s="38"/>
    </row>
    <row r="27" ht="24" customHeight="1" spans="1:10">
      <c r="A27" s="3" t="s">
        <v>943</v>
      </c>
      <c r="B27" s="3">
        <v>100</v>
      </c>
      <c r="C27" s="3"/>
      <c r="D27" s="3"/>
      <c r="E27" s="3"/>
      <c r="F27" s="3"/>
      <c r="G27" s="3"/>
      <c r="H27" s="3"/>
      <c r="I27" s="21">
        <v>94</v>
      </c>
      <c r="J27" s="26" t="s">
        <v>944</v>
      </c>
    </row>
    <row r="28" spans="1:10">
      <c r="A28" s="16" t="s">
        <v>945</v>
      </c>
      <c r="B28" s="16"/>
      <c r="C28" s="16"/>
      <c r="D28" s="16"/>
      <c r="E28" s="16"/>
      <c r="F28" s="16"/>
      <c r="G28" s="16"/>
      <c r="H28" s="16"/>
      <c r="I28" s="16"/>
      <c r="J28" s="16"/>
    </row>
    <row r="29" spans="1:10">
      <c r="A29" s="16" t="s">
        <v>1262</v>
      </c>
      <c r="B29" s="16"/>
      <c r="C29" s="16"/>
      <c r="D29" s="16"/>
      <c r="E29" s="16"/>
      <c r="F29" s="16"/>
      <c r="G29" s="16"/>
      <c r="H29" s="16"/>
      <c r="I29" s="16"/>
      <c r="J29" s="16"/>
    </row>
    <row r="30" spans="1:10">
      <c r="A30" s="16" t="s">
        <v>947</v>
      </c>
      <c r="B30" s="16"/>
      <c r="C30" s="16"/>
      <c r="D30" s="16"/>
      <c r="E30" s="16"/>
      <c r="F30" s="16"/>
      <c r="G30" s="16"/>
      <c r="H30" s="16"/>
      <c r="I30" s="16"/>
      <c r="J30" s="16"/>
    </row>
    <row r="31" spans="1:10">
      <c r="A31" s="16" t="s">
        <v>1263</v>
      </c>
      <c r="B31" s="16"/>
      <c r="C31" s="16"/>
      <c r="D31" s="16"/>
      <c r="E31" s="16"/>
      <c r="F31" s="16"/>
      <c r="G31" s="16"/>
      <c r="H31" s="16"/>
      <c r="I31" s="16"/>
      <c r="J31" s="16"/>
    </row>
    <row r="32" spans="1:10">
      <c r="A32" s="16" t="s">
        <v>1264</v>
      </c>
      <c r="B32" s="16"/>
      <c r="C32" s="16"/>
      <c r="D32" s="16"/>
      <c r="E32" s="16"/>
      <c r="F32" s="16"/>
      <c r="G32" s="16"/>
      <c r="H32" s="16"/>
      <c r="I32" s="16"/>
      <c r="J32"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6:B26"/>
    <mergeCell ref="C26:J26"/>
    <mergeCell ref="B27:H27"/>
    <mergeCell ref="A28:J28"/>
    <mergeCell ref="A29:J29"/>
    <mergeCell ref="A30:J30"/>
    <mergeCell ref="A31:J31"/>
    <mergeCell ref="A32:J32"/>
    <mergeCell ref="A5:A6"/>
    <mergeCell ref="A7:A12"/>
    <mergeCell ref="A17:A20"/>
    <mergeCell ref="A21:A24"/>
    <mergeCell ref="B7:B8"/>
    <mergeCell ref="H7:H8"/>
    <mergeCell ref="F7:G8"/>
    <mergeCell ref="I7:J8"/>
    <mergeCell ref="B5:D6"/>
    <mergeCell ref="F5:J6"/>
  </mergeCells>
  <pageMargins left="0.75" right="0.75" top="1" bottom="1" header="0.5" footer="0.5"/>
  <headerFooter/>
  <legacyDrawing r:id="rId2"/>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4" workbookViewId="0">
      <selection activeCell="B17" sqref="B17:B25"/>
    </sheetView>
  </sheetViews>
  <sheetFormatPr defaultColWidth="8.25" defaultRowHeight="13.5"/>
  <cols>
    <col min="1" max="1" width="10.5833333333333" style="1" customWidth="1"/>
    <col min="2" max="2" width="15.5833333333333" style="1" customWidth="1"/>
    <col min="3" max="3" width="23.5833333333333" style="1" customWidth="1"/>
    <col min="4" max="6" width="15.5833333333333" style="1" customWidth="1"/>
    <col min="7" max="7" width="23.8333333333333" style="1" customWidth="1"/>
    <col min="8" max="10" width="15.5833333333333" style="1" customWidth="1"/>
    <col min="11" max="263" width="8.25" style="1"/>
    <col min="264" max="265" width="8.33333333333333" style="1" customWidth="1"/>
    <col min="266" max="519" width="8.25" style="1"/>
    <col min="520" max="521" width="8.33333333333333" style="1" customWidth="1"/>
    <col min="522" max="775" width="8.25" style="1"/>
    <col min="776" max="777" width="8.33333333333333" style="1" customWidth="1"/>
    <col min="778" max="1031" width="8.25" style="1"/>
    <col min="1032" max="1033" width="8.33333333333333" style="1" customWidth="1"/>
    <col min="1034" max="1287" width="8.25" style="1"/>
    <col min="1288" max="1289" width="8.33333333333333" style="1" customWidth="1"/>
    <col min="1290" max="1543" width="8.25" style="1"/>
    <col min="1544" max="1545" width="8.33333333333333" style="1" customWidth="1"/>
    <col min="1546" max="1799" width="8.25" style="1"/>
    <col min="1800" max="1801" width="8.33333333333333" style="1" customWidth="1"/>
    <col min="1802" max="2055" width="8.25" style="1"/>
    <col min="2056" max="2057" width="8.33333333333333" style="1" customWidth="1"/>
    <col min="2058" max="2311" width="8.25" style="1"/>
    <col min="2312" max="2313" width="8.33333333333333" style="1" customWidth="1"/>
    <col min="2314" max="2567" width="8.25" style="1"/>
    <col min="2568" max="2569" width="8.33333333333333" style="1" customWidth="1"/>
    <col min="2570" max="2823" width="8.25" style="1"/>
    <col min="2824" max="2825" width="8.33333333333333" style="1" customWidth="1"/>
    <col min="2826" max="3079" width="8.25" style="1"/>
    <col min="3080" max="3081" width="8.33333333333333" style="1" customWidth="1"/>
    <col min="3082" max="3335" width="8.25" style="1"/>
    <col min="3336" max="3337" width="8.33333333333333" style="1" customWidth="1"/>
    <col min="3338" max="3591" width="8.25" style="1"/>
    <col min="3592" max="3593" width="8.33333333333333" style="1" customWidth="1"/>
    <col min="3594" max="3847" width="8.25" style="1"/>
    <col min="3848" max="3849" width="8.33333333333333" style="1" customWidth="1"/>
    <col min="3850" max="4103" width="8.25" style="1"/>
    <col min="4104" max="4105" width="8.33333333333333" style="1" customWidth="1"/>
    <col min="4106" max="4359" width="8.25" style="1"/>
    <col min="4360" max="4361" width="8.33333333333333" style="1" customWidth="1"/>
    <col min="4362" max="4615" width="8.25" style="1"/>
    <col min="4616" max="4617" width="8.33333333333333" style="1" customWidth="1"/>
    <col min="4618" max="4871" width="8.25" style="1"/>
    <col min="4872" max="4873" width="8.33333333333333" style="1" customWidth="1"/>
    <col min="4874" max="5127" width="8.25" style="1"/>
    <col min="5128" max="5129" width="8.33333333333333" style="1" customWidth="1"/>
    <col min="5130" max="5383" width="8.25" style="1"/>
    <col min="5384" max="5385" width="8.33333333333333" style="1" customWidth="1"/>
    <col min="5386" max="5639" width="8.25" style="1"/>
    <col min="5640" max="5641" width="8.33333333333333" style="1" customWidth="1"/>
    <col min="5642" max="5895" width="8.25" style="1"/>
    <col min="5896" max="5897" width="8.33333333333333" style="1" customWidth="1"/>
    <col min="5898" max="6151" width="8.25" style="1"/>
    <col min="6152" max="6153" width="8.33333333333333" style="1" customWidth="1"/>
    <col min="6154" max="6407" width="8.25" style="1"/>
    <col min="6408" max="6409" width="8.33333333333333" style="1" customWidth="1"/>
    <col min="6410" max="6663" width="8.25" style="1"/>
    <col min="6664" max="6665" width="8.33333333333333" style="1" customWidth="1"/>
    <col min="6666" max="6919" width="8.25" style="1"/>
    <col min="6920" max="6921" width="8.33333333333333" style="1" customWidth="1"/>
    <col min="6922" max="7175" width="8.25" style="1"/>
    <col min="7176" max="7177" width="8.33333333333333" style="1" customWidth="1"/>
    <col min="7178" max="7431" width="8.25" style="1"/>
    <col min="7432" max="7433" width="8.33333333333333" style="1" customWidth="1"/>
    <col min="7434" max="7687" width="8.25" style="1"/>
    <col min="7688" max="7689" width="8.33333333333333" style="1" customWidth="1"/>
    <col min="7690" max="7943" width="8.25" style="1"/>
    <col min="7944" max="7945" width="8.33333333333333" style="1" customWidth="1"/>
    <col min="7946" max="8199" width="8.25" style="1"/>
    <col min="8200" max="8201" width="8.33333333333333" style="1" customWidth="1"/>
    <col min="8202" max="8455" width="8.25" style="1"/>
    <col min="8456" max="8457" width="8.33333333333333" style="1" customWidth="1"/>
    <col min="8458" max="8711" width="8.25" style="1"/>
    <col min="8712" max="8713" width="8.33333333333333" style="1" customWidth="1"/>
    <col min="8714" max="8967" width="8.25" style="1"/>
    <col min="8968" max="8969" width="8.33333333333333" style="1" customWidth="1"/>
    <col min="8970" max="9223" width="8.25" style="1"/>
    <col min="9224" max="9225" width="8.33333333333333" style="1" customWidth="1"/>
    <col min="9226" max="9479" width="8.25" style="1"/>
    <col min="9480" max="9481" width="8.33333333333333" style="1" customWidth="1"/>
    <col min="9482" max="9735" width="8.25" style="1"/>
    <col min="9736" max="9737" width="8.33333333333333" style="1" customWidth="1"/>
    <col min="9738" max="9991" width="8.25" style="1"/>
    <col min="9992" max="9993" width="8.33333333333333" style="1" customWidth="1"/>
    <col min="9994" max="10247" width="8.25" style="1"/>
    <col min="10248" max="10249" width="8.33333333333333" style="1" customWidth="1"/>
    <col min="10250" max="10503" width="8.25" style="1"/>
    <col min="10504" max="10505" width="8.33333333333333" style="1" customWidth="1"/>
    <col min="10506" max="10759" width="8.25" style="1"/>
    <col min="10760" max="10761" width="8.33333333333333" style="1" customWidth="1"/>
    <col min="10762" max="11015" width="8.25" style="1"/>
    <col min="11016" max="11017" width="8.33333333333333" style="1" customWidth="1"/>
    <col min="11018" max="11271" width="8.25" style="1"/>
    <col min="11272" max="11273" width="8.33333333333333" style="1" customWidth="1"/>
    <col min="11274" max="11527" width="8.25" style="1"/>
    <col min="11528" max="11529" width="8.33333333333333" style="1" customWidth="1"/>
    <col min="11530" max="11783" width="8.25" style="1"/>
    <col min="11784" max="11785" width="8.33333333333333" style="1" customWidth="1"/>
    <col min="11786" max="12039" width="8.25" style="1"/>
    <col min="12040" max="12041" width="8.33333333333333" style="1" customWidth="1"/>
    <col min="12042" max="12295" width="8.25" style="1"/>
    <col min="12296" max="12297" width="8.33333333333333" style="1" customWidth="1"/>
    <col min="12298" max="12551" width="8.25" style="1"/>
    <col min="12552" max="12553" width="8.33333333333333" style="1" customWidth="1"/>
    <col min="12554" max="12807" width="8.25" style="1"/>
    <col min="12808" max="12809" width="8.33333333333333" style="1" customWidth="1"/>
    <col min="12810" max="13063" width="8.25" style="1"/>
    <col min="13064" max="13065" width="8.33333333333333" style="1" customWidth="1"/>
    <col min="13066" max="13319" width="8.25" style="1"/>
    <col min="13320" max="13321" width="8.33333333333333" style="1" customWidth="1"/>
    <col min="13322" max="13575" width="8.25" style="1"/>
    <col min="13576" max="13577" width="8.33333333333333" style="1" customWidth="1"/>
    <col min="13578" max="13831" width="8.25" style="1"/>
    <col min="13832" max="13833" width="8.33333333333333" style="1" customWidth="1"/>
    <col min="13834" max="14087" width="8.25" style="1"/>
    <col min="14088" max="14089" width="8.33333333333333" style="1" customWidth="1"/>
    <col min="14090" max="14343" width="8.25" style="1"/>
    <col min="14344" max="14345" width="8.33333333333333" style="1" customWidth="1"/>
    <col min="14346" max="14599" width="8.25" style="1"/>
    <col min="14600" max="14601" width="8.33333333333333" style="1" customWidth="1"/>
    <col min="14602" max="14855" width="8.25" style="1"/>
    <col min="14856" max="14857" width="8.33333333333333" style="1" customWidth="1"/>
    <col min="14858" max="15111" width="8.25" style="1"/>
    <col min="15112" max="15113" width="8.33333333333333" style="1" customWidth="1"/>
    <col min="15114" max="15367" width="8.25" style="1"/>
    <col min="15368" max="15369" width="8.33333333333333" style="1" customWidth="1"/>
    <col min="15370" max="15623" width="8.25" style="1"/>
    <col min="15624" max="15625" width="8.33333333333333" style="1" customWidth="1"/>
    <col min="15626" max="15879" width="8.25" style="1"/>
    <col min="15880" max="15881" width="8.33333333333333" style="1" customWidth="1"/>
    <col min="15882"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1635</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26.5</v>
      </c>
      <c r="D9" s="6">
        <v>26.5</v>
      </c>
      <c r="E9" s="6">
        <v>26.5</v>
      </c>
      <c r="F9" s="3">
        <v>10</v>
      </c>
      <c r="G9" s="3"/>
      <c r="H9" s="19">
        <v>1</v>
      </c>
      <c r="I9" s="24">
        <v>10</v>
      </c>
      <c r="J9" s="25"/>
    </row>
    <row r="10" ht="36" customHeight="1" spans="1:10">
      <c r="A10" s="3"/>
      <c r="B10" s="7" t="s">
        <v>1266</v>
      </c>
      <c r="C10" s="6">
        <v>26.5</v>
      </c>
      <c r="D10" s="6">
        <v>26.5</v>
      </c>
      <c r="E10" s="6">
        <v>26.5</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78.75" customHeight="1" spans="1:10">
      <c r="A14" s="3" t="s">
        <v>1090</v>
      </c>
      <c r="B14" s="9" t="s">
        <v>1636</v>
      </c>
      <c r="C14" s="9"/>
      <c r="D14" s="9"/>
      <c r="E14" s="9"/>
      <c r="F14" s="9"/>
      <c r="G14" s="9" t="s">
        <v>1636</v>
      </c>
      <c r="H14" s="9"/>
      <c r="I14" s="9"/>
      <c r="J14" s="9"/>
    </row>
    <row r="15" ht="15" customHeight="1" spans="1:10">
      <c r="A15" s="3" t="s">
        <v>815</v>
      </c>
      <c r="B15" s="3"/>
      <c r="C15" s="3"/>
      <c r="D15" s="3" t="s">
        <v>927</v>
      </c>
      <c r="E15" s="3"/>
      <c r="F15" s="3"/>
      <c r="G15" s="3" t="s">
        <v>928</v>
      </c>
      <c r="H15" s="3"/>
      <c r="I15" s="3"/>
      <c r="J15" s="3"/>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9" t="s">
        <v>1637</v>
      </c>
      <c r="D17" s="3" t="s">
        <v>827</v>
      </c>
      <c r="E17" s="3">
        <v>4</v>
      </c>
      <c r="F17" s="3" t="s">
        <v>839</v>
      </c>
      <c r="G17" s="3">
        <v>4</v>
      </c>
      <c r="H17" s="21">
        <v>10</v>
      </c>
      <c r="I17" s="21">
        <v>10</v>
      </c>
      <c r="J17" s="3" t="s">
        <v>786</v>
      </c>
    </row>
    <row r="18" ht="36" customHeight="1" spans="1:10">
      <c r="A18" s="3"/>
      <c r="B18" s="3" t="s">
        <v>849</v>
      </c>
      <c r="C18" s="9" t="s">
        <v>1638</v>
      </c>
      <c r="D18" s="3" t="s">
        <v>827</v>
      </c>
      <c r="E18" s="3">
        <v>100</v>
      </c>
      <c r="F18" s="3" t="s">
        <v>837</v>
      </c>
      <c r="G18" s="3">
        <v>100</v>
      </c>
      <c r="H18" s="21">
        <v>10</v>
      </c>
      <c r="I18" s="21">
        <v>8</v>
      </c>
      <c r="J18" s="3" t="s">
        <v>786</v>
      </c>
    </row>
    <row r="19" ht="36" customHeight="1" spans="1:10">
      <c r="A19" s="3"/>
      <c r="B19" s="3" t="s">
        <v>849</v>
      </c>
      <c r="C19" s="9" t="s">
        <v>1639</v>
      </c>
      <c r="D19" s="3" t="s">
        <v>827</v>
      </c>
      <c r="E19" s="3">
        <v>100</v>
      </c>
      <c r="F19" s="3" t="s">
        <v>837</v>
      </c>
      <c r="G19" s="3">
        <v>100</v>
      </c>
      <c r="H19" s="21">
        <v>10</v>
      </c>
      <c r="I19" s="21">
        <v>8</v>
      </c>
      <c r="J19" s="3" t="s">
        <v>786</v>
      </c>
    </row>
    <row r="20" ht="36" customHeight="1" spans="1:10">
      <c r="A20" s="3"/>
      <c r="B20" s="3" t="s">
        <v>849</v>
      </c>
      <c r="C20" s="9" t="s">
        <v>1640</v>
      </c>
      <c r="D20" s="3" t="s">
        <v>827</v>
      </c>
      <c r="E20" s="3">
        <v>90</v>
      </c>
      <c r="F20" s="3" t="s">
        <v>837</v>
      </c>
      <c r="G20" s="3">
        <v>90</v>
      </c>
      <c r="H20" s="21">
        <v>10</v>
      </c>
      <c r="I20" s="21">
        <v>9</v>
      </c>
      <c r="J20" s="3" t="s">
        <v>786</v>
      </c>
    </row>
    <row r="21" ht="36" customHeight="1" spans="1:10">
      <c r="A21" s="3"/>
      <c r="B21" s="3" t="s">
        <v>849</v>
      </c>
      <c r="C21" s="9" t="s">
        <v>1641</v>
      </c>
      <c r="D21" s="3" t="s">
        <v>827</v>
      </c>
      <c r="E21" s="3">
        <v>100</v>
      </c>
      <c r="F21" s="3" t="s">
        <v>837</v>
      </c>
      <c r="G21" s="3">
        <v>100</v>
      </c>
      <c r="H21" s="21">
        <v>10</v>
      </c>
      <c r="I21" s="21">
        <v>10</v>
      </c>
      <c r="J21" s="3" t="s">
        <v>786</v>
      </c>
    </row>
    <row r="22" ht="36" customHeight="1" spans="1:10">
      <c r="A22" s="3" t="s">
        <v>881</v>
      </c>
      <c r="B22" s="3" t="s">
        <v>887</v>
      </c>
      <c r="C22" s="9" t="s">
        <v>1642</v>
      </c>
      <c r="D22" s="14" t="s">
        <v>937</v>
      </c>
      <c r="E22" s="14" t="s">
        <v>884</v>
      </c>
      <c r="F22" s="14" t="s">
        <v>885</v>
      </c>
      <c r="G22" s="22" t="s">
        <v>884</v>
      </c>
      <c r="H22" s="21">
        <v>10</v>
      </c>
      <c r="I22" s="21">
        <v>9</v>
      </c>
      <c r="J22" s="3" t="s">
        <v>786</v>
      </c>
    </row>
    <row r="23" ht="36" customHeight="1" spans="1:10">
      <c r="A23" s="3"/>
      <c r="B23" s="3" t="s">
        <v>887</v>
      </c>
      <c r="C23" s="9" t="s">
        <v>1643</v>
      </c>
      <c r="D23" s="14" t="s">
        <v>937</v>
      </c>
      <c r="E23" s="14" t="s">
        <v>884</v>
      </c>
      <c r="F23" s="14" t="s">
        <v>885</v>
      </c>
      <c r="G23" s="22" t="s">
        <v>884</v>
      </c>
      <c r="H23" s="21">
        <v>10</v>
      </c>
      <c r="I23" s="21">
        <v>9</v>
      </c>
      <c r="J23" s="3" t="s">
        <v>786</v>
      </c>
    </row>
    <row r="24" ht="36" customHeight="1" spans="1:10">
      <c r="A24" s="3"/>
      <c r="B24" s="3" t="s">
        <v>887</v>
      </c>
      <c r="C24" s="9" t="s">
        <v>1644</v>
      </c>
      <c r="D24" s="14" t="s">
        <v>937</v>
      </c>
      <c r="E24" s="14" t="s">
        <v>884</v>
      </c>
      <c r="F24" s="14" t="s">
        <v>885</v>
      </c>
      <c r="G24" s="22" t="s">
        <v>884</v>
      </c>
      <c r="H24" s="21">
        <v>10</v>
      </c>
      <c r="I24" s="21">
        <v>8</v>
      </c>
      <c r="J24" s="3" t="s">
        <v>786</v>
      </c>
    </row>
    <row r="25" ht="36" customHeight="1" spans="1:10">
      <c r="A25" s="3" t="s">
        <v>899</v>
      </c>
      <c r="B25" s="30" t="s">
        <v>940</v>
      </c>
      <c r="C25" s="9" t="s">
        <v>902</v>
      </c>
      <c r="D25" s="31" t="s">
        <v>853</v>
      </c>
      <c r="E25" s="30">
        <v>98</v>
      </c>
      <c r="F25" s="30" t="s">
        <v>837</v>
      </c>
      <c r="G25" s="30">
        <v>98</v>
      </c>
      <c r="H25" s="21">
        <v>10</v>
      </c>
      <c r="I25" s="21">
        <v>10</v>
      </c>
      <c r="J25" s="3" t="s">
        <v>786</v>
      </c>
    </row>
    <row r="26" ht="15" customHeight="1" spans="1:10">
      <c r="A26" s="3" t="s">
        <v>942</v>
      </c>
      <c r="B26" s="3"/>
      <c r="C26" s="15" t="s">
        <v>786</v>
      </c>
      <c r="D26" s="15"/>
      <c r="E26" s="15"/>
      <c r="F26" s="15"/>
      <c r="G26" s="15"/>
      <c r="H26" s="15"/>
      <c r="I26" s="15"/>
      <c r="J26" s="15"/>
    </row>
    <row r="27" ht="24" customHeight="1" spans="1:10">
      <c r="A27" s="3" t="s">
        <v>943</v>
      </c>
      <c r="B27" s="3">
        <v>100</v>
      </c>
      <c r="C27" s="3"/>
      <c r="D27" s="3"/>
      <c r="E27" s="3"/>
      <c r="F27" s="3"/>
      <c r="G27" s="3"/>
      <c r="H27" s="3"/>
      <c r="I27" s="21">
        <v>91</v>
      </c>
      <c r="J27" s="26" t="s">
        <v>944</v>
      </c>
    </row>
    <row r="28" spans="1:10">
      <c r="A28" s="16" t="s">
        <v>945</v>
      </c>
      <c r="B28" s="16"/>
      <c r="C28" s="16"/>
      <c r="D28" s="16"/>
      <c r="E28" s="16"/>
      <c r="F28" s="16"/>
      <c r="G28" s="16"/>
      <c r="H28" s="16"/>
      <c r="I28" s="16"/>
      <c r="J28" s="16"/>
    </row>
    <row r="29" spans="1:10">
      <c r="A29" s="16" t="s">
        <v>1262</v>
      </c>
      <c r="B29" s="16"/>
      <c r="C29" s="16"/>
      <c r="D29" s="16"/>
      <c r="E29" s="16"/>
      <c r="F29" s="16"/>
      <c r="G29" s="16"/>
      <c r="H29" s="16"/>
      <c r="I29" s="16"/>
      <c r="J29" s="16"/>
    </row>
    <row r="30" spans="1:10">
      <c r="A30" s="16" t="s">
        <v>947</v>
      </c>
      <c r="B30" s="16"/>
      <c r="C30" s="16"/>
      <c r="D30" s="16"/>
      <c r="E30" s="16"/>
      <c r="F30" s="16"/>
      <c r="G30" s="16"/>
      <c r="H30" s="16"/>
      <c r="I30" s="16"/>
      <c r="J30" s="16"/>
    </row>
    <row r="31" spans="1:10">
      <c r="A31" s="16" t="s">
        <v>1263</v>
      </c>
      <c r="B31" s="16"/>
      <c r="C31" s="16"/>
      <c r="D31" s="16"/>
      <c r="E31" s="16"/>
      <c r="F31" s="16"/>
      <c r="G31" s="16"/>
      <c r="H31" s="16"/>
      <c r="I31" s="16"/>
      <c r="J31" s="16"/>
    </row>
    <row r="32" spans="1:10">
      <c r="A32" s="16" t="s">
        <v>1264</v>
      </c>
      <c r="B32" s="16"/>
      <c r="C32" s="16"/>
      <c r="D32" s="16"/>
      <c r="E32" s="16"/>
      <c r="F32" s="16"/>
      <c r="G32" s="16"/>
      <c r="H32" s="16"/>
      <c r="I32" s="16"/>
      <c r="J32"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6:B26"/>
    <mergeCell ref="C26:J26"/>
    <mergeCell ref="B27:H27"/>
    <mergeCell ref="A28:J28"/>
    <mergeCell ref="A29:J29"/>
    <mergeCell ref="A30:J30"/>
    <mergeCell ref="A31:J31"/>
    <mergeCell ref="A32:J32"/>
    <mergeCell ref="A5:A6"/>
    <mergeCell ref="A7:A12"/>
    <mergeCell ref="A17:A21"/>
    <mergeCell ref="A22:A24"/>
    <mergeCell ref="B7:B8"/>
    <mergeCell ref="H7:H8"/>
    <mergeCell ref="F7:G8"/>
    <mergeCell ref="I7:J8"/>
    <mergeCell ref="B5:D6"/>
    <mergeCell ref="F5:J6"/>
  </mergeCells>
  <pageMargins left="0.75" right="0.75" top="1" bottom="1" header="0.5" footer="0.5"/>
  <headerFooter/>
  <legacyDrawing r:id="rId2"/>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2" workbookViewId="0">
      <selection activeCell="B14" sqref="B14:F14"/>
    </sheetView>
  </sheetViews>
  <sheetFormatPr defaultColWidth="8.25" defaultRowHeight="13.5"/>
  <cols>
    <col min="1" max="1" width="10.5833333333333" style="1" customWidth="1"/>
    <col min="2" max="5" width="15.5833333333333" style="1" customWidth="1"/>
    <col min="6" max="6" width="7.58333333333333" style="1" customWidth="1"/>
    <col min="7" max="10" width="15.5833333333333" style="1" customWidth="1"/>
    <col min="11" max="263" width="8.25" style="1"/>
    <col min="264" max="265" width="8.33333333333333" style="1" customWidth="1"/>
    <col min="266" max="519" width="8.25" style="1"/>
    <col min="520" max="521" width="8.33333333333333" style="1" customWidth="1"/>
    <col min="522" max="775" width="8.25" style="1"/>
    <col min="776" max="777" width="8.33333333333333" style="1" customWidth="1"/>
    <col min="778" max="1031" width="8.25" style="1"/>
    <col min="1032" max="1033" width="8.33333333333333" style="1" customWidth="1"/>
    <col min="1034" max="1287" width="8.25" style="1"/>
    <col min="1288" max="1289" width="8.33333333333333" style="1" customWidth="1"/>
    <col min="1290" max="1543" width="8.25" style="1"/>
    <col min="1544" max="1545" width="8.33333333333333" style="1" customWidth="1"/>
    <col min="1546" max="1799" width="8.25" style="1"/>
    <col min="1800" max="1801" width="8.33333333333333" style="1" customWidth="1"/>
    <col min="1802" max="2055" width="8.25" style="1"/>
    <col min="2056" max="2057" width="8.33333333333333" style="1" customWidth="1"/>
    <col min="2058" max="2311" width="8.25" style="1"/>
    <col min="2312" max="2313" width="8.33333333333333" style="1" customWidth="1"/>
    <col min="2314" max="2567" width="8.25" style="1"/>
    <col min="2568" max="2569" width="8.33333333333333" style="1" customWidth="1"/>
    <col min="2570" max="2823" width="8.25" style="1"/>
    <col min="2824" max="2825" width="8.33333333333333" style="1" customWidth="1"/>
    <col min="2826" max="3079" width="8.25" style="1"/>
    <col min="3080" max="3081" width="8.33333333333333" style="1" customWidth="1"/>
    <col min="3082" max="3335" width="8.25" style="1"/>
    <col min="3336" max="3337" width="8.33333333333333" style="1" customWidth="1"/>
    <col min="3338" max="3591" width="8.25" style="1"/>
    <col min="3592" max="3593" width="8.33333333333333" style="1" customWidth="1"/>
    <col min="3594" max="3847" width="8.25" style="1"/>
    <col min="3848" max="3849" width="8.33333333333333" style="1" customWidth="1"/>
    <col min="3850" max="4103" width="8.25" style="1"/>
    <col min="4104" max="4105" width="8.33333333333333" style="1" customWidth="1"/>
    <col min="4106" max="4359" width="8.25" style="1"/>
    <col min="4360" max="4361" width="8.33333333333333" style="1" customWidth="1"/>
    <col min="4362" max="4615" width="8.25" style="1"/>
    <col min="4616" max="4617" width="8.33333333333333" style="1" customWidth="1"/>
    <col min="4618" max="4871" width="8.25" style="1"/>
    <col min="4872" max="4873" width="8.33333333333333" style="1" customWidth="1"/>
    <col min="4874" max="5127" width="8.25" style="1"/>
    <col min="5128" max="5129" width="8.33333333333333" style="1" customWidth="1"/>
    <col min="5130" max="5383" width="8.25" style="1"/>
    <col min="5384" max="5385" width="8.33333333333333" style="1" customWidth="1"/>
    <col min="5386" max="5639" width="8.25" style="1"/>
    <col min="5640" max="5641" width="8.33333333333333" style="1" customWidth="1"/>
    <col min="5642" max="5895" width="8.25" style="1"/>
    <col min="5896" max="5897" width="8.33333333333333" style="1" customWidth="1"/>
    <col min="5898" max="6151" width="8.25" style="1"/>
    <col min="6152" max="6153" width="8.33333333333333" style="1" customWidth="1"/>
    <col min="6154" max="6407" width="8.25" style="1"/>
    <col min="6408" max="6409" width="8.33333333333333" style="1" customWidth="1"/>
    <col min="6410" max="6663" width="8.25" style="1"/>
    <col min="6664" max="6665" width="8.33333333333333" style="1" customWidth="1"/>
    <col min="6666" max="6919" width="8.25" style="1"/>
    <col min="6920" max="6921" width="8.33333333333333" style="1" customWidth="1"/>
    <col min="6922" max="7175" width="8.25" style="1"/>
    <col min="7176" max="7177" width="8.33333333333333" style="1" customWidth="1"/>
    <col min="7178" max="7431" width="8.25" style="1"/>
    <col min="7432" max="7433" width="8.33333333333333" style="1" customWidth="1"/>
    <col min="7434" max="7687" width="8.25" style="1"/>
    <col min="7688" max="7689" width="8.33333333333333" style="1" customWidth="1"/>
    <col min="7690" max="7943" width="8.25" style="1"/>
    <col min="7944" max="7945" width="8.33333333333333" style="1" customWidth="1"/>
    <col min="7946" max="8199" width="8.25" style="1"/>
    <col min="8200" max="8201" width="8.33333333333333" style="1" customWidth="1"/>
    <col min="8202" max="8455" width="8.25" style="1"/>
    <col min="8456" max="8457" width="8.33333333333333" style="1" customWidth="1"/>
    <col min="8458" max="8711" width="8.25" style="1"/>
    <col min="8712" max="8713" width="8.33333333333333" style="1" customWidth="1"/>
    <col min="8714" max="8967" width="8.25" style="1"/>
    <col min="8968" max="8969" width="8.33333333333333" style="1" customWidth="1"/>
    <col min="8970" max="9223" width="8.25" style="1"/>
    <col min="9224" max="9225" width="8.33333333333333" style="1" customWidth="1"/>
    <col min="9226" max="9479" width="8.25" style="1"/>
    <col min="9480" max="9481" width="8.33333333333333" style="1" customWidth="1"/>
    <col min="9482" max="9735" width="8.25" style="1"/>
    <col min="9736" max="9737" width="8.33333333333333" style="1" customWidth="1"/>
    <col min="9738" max="9991" width="8.25" style="1"/>
    <col min="9992" max="9993" width="8.33333333333333" style="1" customWidth="1"/>
    <col min="9994" max="10247" width="8.25" style="1"/>
    <col min="10248" max="10249" width="8.33333333333333" style="1" customWidth="1"/>
    <col min="10250" max="10503" width="8.25" style="1"/>
    <col min="10504" max="10505" width="8.33333333333333" style="1" customWidth="1"/>
    <col min="10506" max="10759" width="8.25" style="1"/>
    <col min="10760" max="10761" width="8.33333333333333" style="1" customWidth="1"/>
    <col min="10762" max="11015" width="8.25" style="1"/>
    <col min="11016" max="11017" width="8.33333333333333" style="1" customWidth="1"/>
    <col min="11018" max="11271" width="8.25" style="1"/>
    <col min="11272" max="11273" width="8.33333333333333" style="1" customWidth="1"/>
    <col min="11274" max="11527" width="8.25" style="1"/>
    <col min="11528" max="11529" width="8.33333333333333" style="1" customWidth="1"/>
    <col min="11530" max="11783" width="8.25" style="1"/>
    <col min="11784" max="11785" width="8.33333333333333" style="1" customWidth="1"/>
    <col min="11786" max="12039" width="8.25" style="1"/>
    <col min="12040" max="12041" width="8.33333333333333" style="1" customWidth="1"/>
    <col min="12042" max="12295" width="8.25" style="1"/>
    <col min="12296" max="12297" width="8.33333333333333" style="1" customWidth="1"/>
    <col min="12298" max="12551" width="8.25" style="1"/>
    <col min="12552" max="12553" width="8.33333333333333" style="1" customWidth="1"/>
    <col min="12554" max="12807" width="8.25" style="1"/>
    <col min="12808" max="12809" width="8.33333333333333" style="1" customWidth="1"/>
    <col min="12810" max="13063" width="8.25" style="1"/>
    <col min="13064" max="13065" width="8.33333333333333" style="1" customWidth="1"/>
    <col min="13066" max="13319" width="8.25" style="1"/>
    <col min="13320" max="13321" width="8.33333333333333" style="1" customWidth="1"/>
    <col min="13322" max="13575" width="8.25" style="1"/>
    <col min="13576" max="13577" width="8.33333333333333" style="1" customWidth="1"/>
    <col min="13578" max="13831" width="8.25" style="1"/>
    <col min="13832" max="13833" width="8.33333333333333" style="1" customWidth="1"/>
    <col min="13834" max="14087" width="8.25" style="1"/>
    <col min="14088" max="14089" width="8.33333333333333" style="1" customWidth="1"/>
    <col min="14090" max="14343" width="8.25" style="1"/>
    <col min="14344" max="14345" width="8.33333333333333" style="1" customWidth="1"/>
    <col min="14346" max="14599" width="8.25" style="1"/>
    <col min="14600" max="14601" width="8.33333333333333" style="1" customWidth="1"/>
    <col min="14602" max="14855" width="8.25" style="1"/>
    <col min="14856" max="14857" width="8.33333333333333" style="1" customWidth="1"/>
    <col min="14858" max="15111" width="8.25" style="1"/>
    <col min="15112" max="15113" width="8.33333333333333" style="1" customWidth="1"/>
    <col min="15114" max="15367" width="8.25" style="1"/>
    <col min="15368" max="15369" width="8.33333333333333" style="1" customWidth="1"/>
    <col min="15370" max="15623" width="8.25" style="1"/>
    <col min="15624" max="15625" width="8.33333333333333" style="1" customWidth="1"/>
    <col min="15626" max="15879" width="8.25" style="1"/>
    <col min="15880" max="15881" width="8.33333333333333" style="1" customWidth="1"/>
    <col min="15882"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2" t="s">
        <v>911</v>
      </c>
      <c r="B4" s="32" t="s">
        <v>1645</v>
      </c>
      <c r="C4" s="32"/>
      <c r="D4" s="32"/>
      <c r="E4" s="32"/>
      <c r="F4" s="32"/>
      <c r="G4" s="32"/>
      <c r="H4" s="32"/>
      <c r="I4" s="32"/>
      <c r="J4" s="32"/>
    </row>
    <row r="5" ht="15" customHeight="1" spans="1:10">
      <c r="A5" s="32" t="s">
        <v>913</v>
      </c>
      <c r="B5" s="4" t="s">
        <v>759</v>
      </c>
      <c r="C5" s="4"/>
      <c r="D5" s="4"/>
      <c r="E5" s="17" t="s">
        <v>914</v>
      </c>
      <c r="F5" s="18" t="s">
        <v>759</v>
      </c>
      <c r="G5" s="18"/>
      <c r="H5" s="18"/>
      <c r="I5" s="18"/>
      <c r="J5" s="18"/>
    </row>
    <row r="6" ht="16.5" spans="1:10">
      <c r="A6" s="32"/>
      <c r="B6" s="4"/>
      <c r="C6" s="4"/>
      <c r="D6" s="4"/>
      <c r="E6" s="4" t="s">
        <v>915</v>
      </c>
      <c r="F6" s="18"/>
      <c r="G6" s="18"/>
      <c r="H6" s="18"/>
      <c r="I6" s="18"/>
      <c r="J6" s="18"/>
    </row>
    <row r="7" ht="15" customHeight="1" spans="1:10">
      <c r="A7" s="32" t="s">
        <v>916</v>
      </c>
      <c r="B7" s="3"/>
      <c r="C7" s="5" t="s">
        <v>793</v>
      </c>
      <c r="D7" s="5" t="s">
        <v>917</v>
      </c>
      <c r="E7" s="17" t="s">
        <v>917</v>
      </c>
      <c r="F7" s="18" t="s">
        <v>918</v>
      </c>
      <c r="G7" s="18"/>
      <c r="H7" s="18" t="s">
        <v>919</v>
      </c>
      <c r="I7" s="18" t="s">
        <v>920</v>
      </c>
      <c r="J7" s="18"/>
    </row>
    <row r="8" ht="16.5" spans="1:10">
      <c r="A8" s="32"/>
      <c r="B8" s="3"/>
      <c r="C8" s="4" t="s">
        <v>704</v>
      </c>
      <c r="D8" s="4" t="s">
        <v>704</v>
      </c>
      <c r="E8" s="4" t="s">
        <v>921</v>
      </c>
      <c r="F8" s="18"/>
      <c r="G8" s="18"/>
      <c r="H8" s="18"/>
      <c r="I8" s="18"/>
      <c r="J8" s="18"/>
    </row>
    <row r="9" ht="36" customHeight="1" spans="1:10">
      <c r="A9" s="32"/>
      <c r="B9" s="32" t="s">
        <v>802</v>
      </c>
      <c r="C9" s="6">
        <v>0.42</v>
      </c>
      <c r="D9" s="6">
        <v>0.42</v>
      </c>
      <c r="E9" s="6">
        <v>0.42</v>
      </c>
      <c r="F9" s="32">
        <v>10</v>
      </c>
      <c r="G9" s="32"/>
      <c r="H9" s="19">
        <v>1</v>
      </c>
      <c r="I9" s="24">
        <v>10</v>
      </c>
      <c r="J9" s="25"/>
    </row>
    <row r="10" ht="36" customHeight="1" spans="1:10">
      <c r="A10" s="32"/>
      <c r="B10" s="7" t="s">
        <v>1266</v>
      </c>
      <c r="C10" s="6">
        <v>0.42</v>
      </c>
      <c r="D10" s="6">
        <v>0.42</v>
      </c>
      <c r="E10" s="6">
        <v>0.42</v>
      </c>
      <c r="F10" s="32" t="s">
        <v>709</v>
      </c>
      <c r="G10" s="32"/>
      <c r="H10" s="32" t="s">
        <v>709</v>
      </c>
      <c r="I10" s="32" t="s">
        <v>709</v>
      </c>
      <c r="J10" s="32"/>
    </row>
    <row r="11" ht="36" customHeight="1" spans="1:10">
      <c r="A11" s="32"/>
      <c r="B11" s="32" t="s">
        <v>809</v>
      </c>
      <c r="C11" s="8">
        <v>0</v>
      </c>
      <c r="D11" s="8">
        <v>0</v>
      </c>
      <c r="E11" s="8">
        <v>0</v>
      </c>
      <c r="F11" s="32" t="s">
        <v>709</v>
      </c>
      <c r="G11" s="32"/>
      <c r="H11" s="32" t="s">
        <v>709</v>
      </c>
      <c r="I11" s="32" t="s">
        <v>709</v>
      </c>
      <c r="J11" s="32"/>
    </row>
    <row r="12" ht="36" customHeight="1" spans="1:10">
      <c r="A12" s="32"/>
      <c r="B12" s="32" t="s">
        <v>1089</v>
      </c>
      <c r="C12" s="8">
        <v>0</v>
      </c>
      <c r="D12" s="8">
        <v>0</v>
      </c>
      <c r="E12" s="8">
        <v>0</v>
      </c>
      <c r="F12" s="32" t="s">
        <v>709</v>
      </c>
      <c r="G12" s="32"/>
      <c r="H12" s="32" t="s">
        <v>709</v>
      </c>
      <c r="I12" s="32" t="s">
        <v>709</v>
      </c>
      <c r="J12" s="32"/>
    </row>
    <row r="13" ht="15" customHeight="1" spans="1:10">
      <c r="A13" s="32" t="s">
        <v>923</v>
      </c>
      <c r="B13" s="32"/>
      <c r="C13" s="32"/>
      <c r="D13" s="32"/>
      <c r="E13" s="32"/>
      <c r="F13" s="32"/>
      <c r="G13" s="32" t="s">
        <v>924</v>
      </c>
      <c r="H13" s="32"/>
      <c r="I13" s="32"/>
      <c r="J13" s="32"/>
    </row>
    <row r="14" ht="27" customHeight="1" spans="1:10">
      <c r="A14" s="32" t="s">
        <v>1090</v>
      </c>
      <c r="B14" s="33" t="s">
        <v>1646</v>
      </c>
      <c r="C14" s="33"/>
      <c r="D14" s="33"/>
      <c r="E14" s="33"/>
      <c r="F14" s="33"/>
      <c r="G14" s="33" t="s">
        <v>1646</v>
      </c>
      <c r="H14" s="33"/>
      <c r="I14" s="33"/>
      <c r="J14" s="33"/>
    </row>
    <row r="15" ht="15" customHeight="1" spans="1:10">
      <c r="A15" s="32" t="s">
        <v>815</v>
      </c>
      <c r="B15" s="32"/>
      <c r="C15" s="32"/>
      <c r="D15" s="32" t="s">
        <v>927</v>
      </c>
      <c r="E15" s="32"/>
      <c r="F15" s="32"/>
      <c r="G15" s="32" t="s">
        <v>928</v>
      </c>
      <c r="H15" s="32"/>
      <c r="I15" s="32"/>
      <c r="J15" s="32"/>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4" t="s">
        <v>824</v>
      </c>
      <c r="B17" s="32" t="s">
        <v>825</v>
      </c>
      <c r="C17" s="33" t="s">
        <v>1647</v>
      </c>
      <c r="D17" s="32" t="s">
        <v>827</v>
      </c>
      <c r="E17" s="32">
        <v>1</v>
      </c>
      <c r="F17" s="32" t="s">
        <v>1333</v>
      </c>
      <c r="G17" s="32">
        <v>1</v>
      </c>
      <c r="H17" s="21">
        <v>20</v>
      </c>
      <c r="I17" s="21">
        <v>20</v>
      </c>
      <c r="J17" s="32" t="s">
        <v>786</v>
      </c>
    </row>
    <row r="18" ht="36" customHeight="1" spans="1:10">
      <c r="A18" s="35"/>
      <c r="B18" s="32" t="s">
        <v>864</v>
      </c>
      <c r="C18" s="33" t="s">
        <v>865</v>
      </c>
      <c r="D18" s="32" t="s">
        <v>827</v>
      </c>
      <c r="E18" s="32">
        <v>100</v>
      </c>
      <c r="F18" s="32" t="s">
        <v>837</v>
      </c>
      <c r="G18" s="32">
        <v>100</v>
      </c>
      <c r="H18" s="21">
        <v>10</v>
      </c>
      <c r="I18" s="21">
        <v>9</v>
      </c>
      <c r="J18" s="32" t="s">
        <v>786</v>
      </c>
    </row>
    <row r="19" ht="36" customHeight="1" spans="1:10">
      <c r="A19" s="36"/>
      <c r="B19" s="32" t="s">
        <v>866</v>
      </c>
      <c r="C19" s="33" t="s">
        <v>1648</v>
      </c>
      <c r="D19" s="32" t="s">
        <v>827</v>
      </c>
      <c r="E19" s="32">
        <v>5000</v>
      </c>
      <c r="F19" s="32" t="s">
        <v>1649</v>
      </c>
      <c r="G19" s="32">
        <v>5000</v>
      </c>
      <c r="H19" s="21">
        <v>20</v>
      </c>
      <c r="I19" s="21">
        <v>17</v>
      </c>
      <c r="J19" s="32" t="s">
        <v>786</v>
      </c>
    </row>
    <row r="20" ht="36" customHeight="1" spans="1:10">
      <c r="A20" s="32" t="s">
        <v>881</v>
      </c>
      <c r="B20" s="32" t="s">
        <v>887</v>
      </c>
      <c r="C20" s="33" t="s">
        <v>1650</v>
      </c>
      <c r="D20" s="14" t="s">
        <v>937</v>
      </c>
      <c r="E20" s="14" t="s">
        <v>884</v>
      </c>
      <c r="F20" s="14" t="s">
        <v>885</v>
      </c>
      <c r="G20" s="22" t="s">
        <v>884</v>
      </c>
      <c r="H20" s="21">
        <v>30</v>
      </c>
      <c r="I20" s="21">
        <v>28</v>
      </c>
      <c r="J20" s="32" t="s">
        <v>786</v>
      </c>
    </row>
    <row r="21" ht="36" customHeight="1" spans="1:10">
      <c r="A21" s="32" t="s">
        <v>899</v>
      </c>
      <c r="B21" s="30" t="s">
        <v>940</v>
      </c>
      <c r="C21" s="9" t="s">
        <v>902</v>
      </c>
      <c r="D21" s="31" t="s">
        <v>853</v>
      </c>
      <c r="E21" s="30">
        <v>98</v>
      </c>
      <c r="F21" s="30" t="s">
        <v>837</v>
      </c>
      <c r="G21" s="30">
        <v>98</v>
      </c>
      <c r="H21" s="21">
        <v>10</v>
      </c>
      <c r="I21" s="21">
        <v>9</v>
      </c>
      <c r="J21" s="32" t="s">
        <v>786</v>
      </c>
    </row>
    <row r="22" ht="15" customHeight="1" spans="1:10">
      <c r="A22" s="32" t="s">
        <v>942</v>
      </c>
      <c r="B22" s="32"/>
      <c r="C22" s="32" t="s">
        <v>786</v>
      </c>
      <c r="D22" s="32"/>
      <c r="E22" s="32"/>
      <c r="F22" s="32"/>
      <c r="G22" s="32"/>
      <c r="H22" s="32"/>
      <c r="I22" s="32"/>
      <c r="J22" s="32"/>
    </row>
    <row r="23" ht="24" customHeight="1" spans="1:10">
      <c r="A23" s="32" t="s">
        <v>943</v>
      </c>
      <c r="B23" s="32">
        <v>100</v>
      </c>
      <c r="C23" s="32"/>
      <c r="D23" s="32"/>
      <c r="E23" s="32"/>
      <c r="F23" s="32"/>
      <c r="G23" s="32"/>
      <c r="H23" s="32"/>
      <c r="I23" s="21">
        <v>93</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 footer="0.5"/>
  <headerFooter/>
  <legacyDrawing r:id="rId2"/>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C17" sqref="C17"/>
    </sheetView>
  </sheetViews>
  <sheetFormatPr defaultColWidth="8.25" defaultRowHeight="13.5"/>
  <cols>
    <col min="1" max="1" width="10.5833333333333" style="1" customWidth="1"/>
    <col min="2" max="2" width="15.5833333333333" style="1" customWidth="1"/>
    <col min="3" max="3" width="26.3333333333333" style="1" customWidth="1"/>
    <col min="4" max="5" width="15.5833333333333" style="1" customWidth="1"/>
    <col min="6" max="6" width="7.58333333333333" style="1" customWidth="1"/>
    <col min="7" max="7" width="23.3333333333333" style="1" customWidth="1"/>
    <col min="8" max="10" width="15.5833333333333" style="1" customWidth="1"/>
    <col min="11" max="263" width="8.25" style="1"/>
    <col min="264" max="265" width="8.33333333333333" style="1" customWidth="1"/>
    <col min="266" max="519" width="8.25" style="1"/>
    <col min="520" max="521" width="8.33333333333333" style="1" customWidth="1"/>
    <col min="522" max="775" width="8.25" style="1"/>
    <col min="776" max="777" width="8.33333333333333" style="1" customWidth="1"/>
    <col min="778" max="1031" width="8.25" style="1"/>
    <col min="1032" max="1033" width="8.33333333333333" style="1" customWidth="1"/>
    <col min="1034" max="1287" width="8.25" style="1"/>
    <col min="1288" max="1289" width="8.33333333333333" style="1" customWidth="1"/>
    <col min="1290" max="1543" width="8.25" style="1"/>
    <col min="1544" max="1545" width="8.33333333333333" style="1" customWidth="1"/>
    <col min="1546" max="1799" width="8.25" style="1"/>
    <col min="1800" max="1801" width="8.33333333333333" style="1" customWidth="1"/>
    <col min="1802" max="2055" width="8.25" style="1"/>
    <col min="2056" max="2057" width="8.33333333333333" style="1" customWidth="1"/>
    <col min="2058" max="2311" width="8.25" style="1"/>
    <col min="2312" max="2313" width="8.33333333333333" style="1" customWidth="1"/>
    <col min="2314" max="2567" width="8.25" style="1"/>
    <col min="2568" max="2569" width="8.33333333333333" style="1" customWidth="1"/>
    <col min="2570" max="2823" width="8.25" style="1"/>
    <col min="2824" max="2825" width="8.33333333333333" style="1" customWidth="1"/>
    <col min="2826" max="3079" width="8.25" style="1"/>
    <col min="3080" max="3081" width="8.33333333333333" style="1" customWidth="1"/>
    <col min="3082" max="3335" width="8.25" style="1"/>
    <col min="3336" max="3337" width="8.33333333333333" style="1" customWidth="1"/>
    <col min="3338" max="3591" width="8.25" style="1"/>
    <col min="3592" max="3593" width="8.33333333333333" style="1" customWidth="1"/>
    <col min="3594" max="3847" width="8.25" style="1"/>
    <col min="3848" max="3849" width="8.33333333333333" style="1" customWidth="1"/>
    <col min="3850" max="4103" width="8.25" style="1"/>
    <col min="4104" max="4105" width="8.33333333333333" style="1" customWidth="1"/>
    <col min="4106" max="4359" width="8.25" style="1"/>
    <col min="4360" max="4361" width="8.33333333333333" style="1" customWidth="1"/>
    <col min="4362" max="4615" width="8.25" style="1"/>
    <col min="4616" max="4617" width="8.33333333333333" style="1" customWidth="1"/>
    <col min="4618" max="4871" width="8.25" style="1"/>
    <col min="4872" max="4873" width="8.33333333333333" style="1" customWidth="1"/>
    <col min="4874" max="5127" width="8.25" style="1"/>
    <col min="5128" max="5129" width="8.33333333333333" style="1" customWidth="1"/>
    <col min="5130" max="5383" width="8.25" style="1"/>
    <col min="5384" max="5385" width="8.33333333333333" style="1" customWidth="1"/>
    <col min="5386" max="5639" width="8.25" style="1"/>
    <col min="5640" max="5641" width="8.33333333333333" style="1" customWidth="1"/>
    <col min="5642" max="5895" width="8.25" style="1"/>
    <col min="5896" max="5897" width="8.33333333333333" style="1" customWidth="1"/>
    <col min="5898" max="6151" width="8.25" style="1"/>
    <col min="6152" max="6153" width="8.33333333333333" style="1" customWidth="1"/>
    <col min="6154" max="6407" width="8.25" style="1"/>
    <col min="6408" max="6409" width="8.33333333333333" style="1" customWidth="1"/>
    <col min="6410" max="6663" width="8.25" style="1"/>
    <col min="6664" max="6665" width="8.33333333333333" style="1" customWidth="1"/>
    <col min="6666" max="6919" width="8.25" style="1"/>
    <col min="6920" max="6921" width="8.33333333333333" style="1" customWidth="1"/>
    <col min="6922" max="7175" width="8.25" style="1"/>
    <col min="7176" max="7177" width="8.33333333333333" style="1" customWidth="1"/>
    <col min="7178" max="7431" width="8.25" style="1"/>
    <col min="7432" max="7433" width="8.33333333333333" style="1" customWidth="1"/>
    <col min="7434" max="7687" width="8.25" style="1"/>
    <col min="7688" max="7689" width="8.33333333333333" style="1" customWidth="1"/>
    <col min="7690" max="7943" width="8.25" style="1"/>
    <col min="7944" max="7945" width="8.33333333333333" style="1" customWidth="1"/>
    <col min="7946" max="8199" width="8.25" style="1"/>
    <col min="8200" max="8201" width="8.33333333333333" style="1" customWidth="1"/>
    <col min="8202" max="8455" width="8.25" style="1"/>
    <col min="8456" max="8457" width="8.33333333333333" style="1" customWidth="1"/>
    <col min="8458" max="8711" width="8.25" style="1"/>
    <col min="8712" max="8713" width="8.33333333333333" style="1" customWidth="1"/>
    <col min="8714" max="8967" width="8.25" style="1"/>
    <col min="8968" max="8969" width="8.33333333333333" style="1" customWidth="1"/>
    <col min="8970" max="9223" width="8.25" style="1"/>
    <col min="9224" max="9225" width="8.33333333333333" style="1" customWidth="1"/>
    <col min="9226" max="9479" width="8.25" style="1"/>
    <col min="9480" max="9481" width="8.33333333333333" style="1" customWidth="1"/>
    <col min="9482" max="9735" width="8.25" style="1"/>
    <col min="9736" max="9737" width="8.33333333333333" style="1" customWidth="1"/>
    <col min="9738" max="9991" width="8.25" style="1"/>
    <col min="9992" max="9993" width="8.33333333333333" style="1" customWidth="1"/>
    <col min="9994" max="10247" width="8.25" style="1"/>
    <col min="10248" max="10249" width="8.33333333333333" style="1" customWidth="1"/>
    <col min="10250" max="10503" width="8.25" style="1"/>
    <col min="10504" max="10505" width="8.33333333333333" style="1" customWidth="1"/>
    <col min="10506" max="10759" width="8.25" style="1"/>
    <col min="10760" max="10761" width="8.33333333333333" style="1" customWidth="1"/>
    <col min="10762" max="11015" width="8.25" style="1"/>
    <col min="11016" max="11017" width="8.33333333333333" style="1" customWidth="1"/>
    <col min="11018" max="11271" width="8.25" style="1"/>
    <col min="11272" max="11273" width="8.33333333333333" style="1" customWidth="1"/>
    <col min="11274" max="11527" width="8.25" style="1"/>
    <col min="11528" max="11529" width="8.33333333333333" style="1" customWidth="1"/>
    <col min="11530" max="11783" width="8.25" style="1"/>
    <col min="11784" max="11785" width="8.33333333333333" style="1" customWidth="1"/>
    <col min="11786" max="12039" width="8.25" style="1"/>
    <col min="12040" max="12041" width="8.33333333333333" style="1" customWidth="1"/>
    <col min="12042" max="12295" width="8.25" style="1"/>
    <col min="12296" max="12297" width="8.33333333333333" style="1" customWidth="1"/>
    <col min="12298" max="12551" width="8.25" style="1"/>
    <col min="12552" max="12553" width="8.33333333333333" style="1" customWidth="1"/>
    <col min="12554" max="12807" width="8.25" style="1"/>
    <col min="12808" max="12809" width="8.33333333333333" style="1" customWidth="1"/>
    <col min="12810" max="13063" width="8.25" style="1"/>
    <col min="13064" max="13065" width="8.33333333333333" style="1" customWidth="1"/>
    <col min="13066" max="13319" width="8.25" style="1"/>
    <col min="13320" max="13321" width="8.33333333333333" style="1" customWidth="1"/>
    <col min="13322" max="13575" width="8.25" style="1"/>
    <col min="13576" max="13577" width="8.33333333333333" style="1" customWidth="1"/>
    <col min="13578" max="13831" width="8.25" style="1"/>
    <col min="13832" max="13833" width="8.33333333333333" style="1" customWidth="1"/>
    <col min="13834" max="14087" width="8.25" style="1"/>
    <col min="14088" max="14089" width="8.33333333333333" style="1" customWidth="1"/>
    <col min="14090" max="14343" width="8.25" style="1"/>
    <col min="14344" max="14345" width="8.33333333333333" style="1" customWidth="1"/>
    <col min="14346" max="14599" width="8.25" style="1"/>
    <col min="14600" max="14601" width="8.33333333333333" style="1" customWidth="1"/>
    <col min="14602" max="14855" width="8.25" style="1"/>
    <col min="14856" max="14857" width="8.33333333333333" style="1" customWidth="1"/>
    <col min="14858" max="15111" width="8.25" style="1"/>
    <col min="15112" max="15113" width="8.33333333333333" style="1" customWidth="1"/>
    <col min="15114" max="15367" width="8.25" style="1"/>
    <col min="15368" max="15369" width="8.33333333333333" style="1" customWidth="1"/>
    <col min="15370" max="15623" width="8.25" style="1"/>
    <col min="15624" max="15625" width="8.33333333333333" style="1" customWidth="1"/>
    <col min="15626" max="15879" width="8.25" style="1"/>
    <col min="15880" max="15881" width="8.33333333333333" style="1" customWidth="1"/>
    <col min="15882"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1651</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5</v>
      </c>
      <c r="D9" s="6">
        <v>5</v>
      </c>
      <c r="E9" s="6">
        <v>5</v>
      </c>
      <c r="F9" s="3">
        <v>10</v>
      </c>
      <c r="G9" s="3"/>
      <c r="H9" s="19">
        <v>1</v>
      </c>
      <c r="I9" s="24">
        <v>10</v>
      </c>
      <c r="J9" s="25"/>
    </row>
    <row r="10" ht="36" customHeight="1" spans="1:10">
      <c r="A10" s="3"/>
      <c r="B10" s="7" t="s">
        <v>1266</v>
      </c>
      <c r="C10" s="6">
        <v>5</v>
      </c>
      <c r="D10" s="6">
        <v>5</v>
      </c>
      <c r="E10" s="6">
        <v>5</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27" customHeight="1" spans="1:10">
      <c r="A14" s="3" t="s">
        <v>1090</v>
      </c>
      <c r="B14" s="9" t="s">
        <v>1652</v>
      </c>
      <c r="C14" s="9"/>
      <c r="D14" s="9"/>
      <c r="E14" s="9"/>
      <c r="F14" s="9"/>
      <c r="G14" s="9" t="s">
        <v>1652</v>
      </c>
      <c r="H14" s="9"/>
      <c r="I14" s="9"/>
      <c r="J14" s="9"/>
    </row>
    <row r="15" ht="15" customHeight="1" spans="1:10">
      <c r="A15" s="3" t="s">
        <v>815</v>
      </c>
      <c r="B15" s="3"/>
      <c r="C15" s="3"/>
      <c r="D15" s="3" t="s">
        <v>927</v>
      </c>
      <c r="E15" s="3"/>
      <c r="F15" s="3"/>
      <c r="G15" s="3" t="s">
        <v>928</v>
      </c>
      <c r="H15" s="3"/>
      <c r="I15" s="3"/>
      <c r="J15" s="3"/>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849</v>
      </c>
      <c r="C17" s="9" t="s">
        <v>861</v>
      </c>
      <c r="D17" s="31" t="s">
        <v>853</v>
      </c>
      <c r="E17" s="3">
        <v>99</v>
      </c>
      <c r="F17" s="3" t="s">
        <v>837</v>
      </c>
      <c r="G17" s="3">
        <v>99</v>
      </c>
      <c r="H17" s="21">
        <v>15</v>
      </c>
      <c r="I17" s="21">
        <v>14</v>
      </c>
      <c r="J17" s="28" t="s">
        <v>786</v>
      </c>
    </row>
    <row r="18" ht="55.5" customHeight="1" spans="1:10">
      <c r="A18" s="12"/>
      <c r="B18" s="3" t="s">
        <v>849</v>
      </c>
      <c r="C18" s="9" t="s">
        <v>1590</v>
      </c>
      <c r="D18" s="31" t="s">
        <v>853</v>
      </c>
      <c r="E18" s="3">
        <v>99</v>
      </c>
      <c r="F18" s="3" t="s">
        <v>837</v>
      </c>
      <c r="G18" s="3">
        <v>99</v>
      </c>
      <c r="H18" s="21">
        <v>15</v>
      </c>
      <c r="I18" s="21">
        <v>14</v>
      </c>
      <c r="J18" s="28" t="s">
        <v>786</v>
      </c>
    </row>
    <row r="19" ht="36" customHeight="1" spans="1:10">
      <c r="A19" s="29"/>
      <c r="B19" s="3" t="s">
        <v>849</v>
      </c>
      <c r="C19" s="9" t="s">
        <v>863</v>
      </c>
      <c r="D19" s="31" t="s">
        <v>853</v>
      </c>
      <c r="E19" s="3">
        <v>99</v>
      </c>
      <c r="F19" s="3" t="s">
        <v>837</v>
      </c>
      <c r="G19" s="3">
        <v>99</v>
      </c>
      <c r="H19" s="21">
        <v>20</v>
      </c>
      <c r="I19" s="21">
        <v>19</v>
      </c>
      <c r="J19" s="28" t="s">
        <v>786</v>
      </c>
    </row>
    <row r="20" ht="36" customHeight="1" spans="1:10">
      <c r="A20" s="3" t="s">
        <v>881</v>
      </c>
      <c r="B20" s="3" t="s">
        <v>887</v>
      </c>
      <c r="C20" s="9" t="s">
        <v>894</v>
      </c>
      <c r="D20" s="14" t="s">
        <v>937</v>
      </c>
      <c r="E20" s="14" t="s">
        <v>884</v>
      </c>
      <c r="F20" s="14" t="s">
        <v>885</v>
      </c>
      <c r="G20" s="22" t="s">
        <v>884</v>
      </c>
      <c r="H20" s="21">
        <v>30</v>
      </c>
      <c r="I20" s="21">
        <v>27</v>
      </c>
      <c r="J20" s="28" t="s">
        <v>786</v>
      </c>
    </row>
    <row r="21" ht="36" customHeight="1" spans="1:10">
      <c r="A21" s="3" t="s">
        <v>899</v>
      </c>
      <c r="B21" s="30" t="s">
        <v>940</v>
      </c>
      <c r="C21" s="9" t="s">
        <v>902</v>
      </c>
      <c r="D21" s="31" t="s">
        <v>853</v>
      </c>
      <c r="E21" s="30">
        <v>98</v>
      </c>
      <c r="F21" s="30" t="s">
        <v>837</v>
      </c>
      <c r="G21" s="30">
        <v>98</v>
      </c>
      <c r="H21" s="21">
        <v>10</v>
      </c>
      <c r="I21" s="21">
        <v>10</v>
      </c>
      <c r="J21" s="28" t="s">
        <v>786</v>
      </c>
    </row>
    <row r="22" ht="15" customHeight="1" spans="1:10">
      <c r="A22" s="3" t="s">
        <v>942</v>
      </c>
      <c r="B22" s="3"/>
      <c r="C22" s="15" t="s">
        <v>786</v>
      </c>
      <c r="D22" s="15"/>
      <c r="E22" s="15"/>
      <c r="F22" s="15"/>
      <c r="G22" s="15"/>
      <c r="H22" s="15"/>
      <c r="I22" s="15"/>
      <c r="J22" s="15"/>
    </row>
    <row r="23" ht="24" customHeight="1" spans="1:10">
      <c r="A23" s="3" t="s">
        <v>943</v>
      </c>
      <c r="B23" s="3">
        <v>100</v>
      </c>
      <c r="C23" s="3"/>
      <c r="D23" s="3"/>
      <c r="E23" s="3"/>
      <c r="F23" s="3"/>
      <c r="G23" s="3"/>
      <c r="H23" s="3"/>
      <c r="I23" s="21">
        <v>94</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 footer="0.5"/>
  <headerFooter/>
  <legacyDrawing r:id="rId2"/>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zoomScale="115" zoomScaleNormal="115" topLeftCell="A10" workbookViewId="0">
      <selection activeCell="B14" sqref="B14:F14"/>
    </sheetView>
  </sheetViews>
  <sheetFormatPr defaultColWidth="8.25" defaultRowHeight="13.5"/>
  <cols>
    <col min="1" max="1" width="10.5833333333333" style="1" customWidth="1"/>
    <col min="2" max="10" width="15.5833333333333" style="1" customWidth="1"/>
    <col min="11" max="263" width="8.25" style="1"/>
    <col min="264" max="265" width="8.33333333333333" style="1" customWidth="1"/>
    <col min="266" max="519" width="8.25" style="1"/>
    <col min="520" max="521" width="8.33333333333333" style="1" customWidth="1"/>
    <col min="522" max="775" width="8.25" style="1"/>
    <col min="776" max="777" width="8.33333333333333" style="1" customWidth="1"/>
    <col min="778" max="1031" width="8.25" style="1"/>
    <col min="1032" max="1033" width="8.33333333333333" style="1" customWidth="1"/>
    <col min="1034" max="1287" width="8.25" style="1"/>
    <col min="1288" max="1289" width="8.33333333333333" style="1" customWidth="1"/>
    <col min="1290" max="1543" width="8.25" style="1"/>
    <col min="1544" max="1545" width="8.33333333333333" style="1" customWidth="1"/>
    <col min="1546" max="1799" width="8.25" style="1"/>
    <col min="1800" max="1801" width="8.33333333333333" style="1" customWidth="1"/>
    <col min="1802" max="2055" width="8.25" style="1"/>
    <col min="2056" max="2057" width="8.33333333333333" style="1" customWidth="1"/>
    <col min="2058" max="2311" width="8.25" style="1"/>
    <col min="2312" max="2313" width="8.33333333333333" style="1" customWidth="1"/>
    <col min="2314" max="2567" width="8.25" style="1"/>
    <col min="2568" max="2569" width="8.33333333333333" style="1" customWidth="1"/>
    <col min="2570" max="2823" width="8.25" style="1"/>
    <col min="2824" max="2825" width="8.33333333333333" style="1" customWidth="1"/>
    <col min="2826" max="3079" width="8.25" style="1"/>
    <col min="3080" max="3081" width="8.33333333333333" style="1" customWidth="1"/>
    <col min="3082" max="3335" width="8.25" style="1"/>
    <col min="3336" max="3337" width="8.33333333333333" style="1" customWidth="1"/>
    <col min="3338" max="3591" width="8.25" style="1"/>
    <col min="3592" max="3593" width="8.33333333333333" style="1" customWidth="1"/>
    <col min="3594" max="3847" width="8.25" style="1"/>
    <col min="3848" max="3849" width="8.33333333333333" style="1" customWidth="1"/>
    <col min="3850" max="4103" width="8.25" style="1"/>
    <col min="4104" max="4105" width="8.33333333333333" style="1" customWidth="1"/>
    <col min="4106" max="4359" width="8.25" style="1"/>
    <col min="4360" max="4361" width="8.33333333333333" style="1" customWidth="1"/>
    <col min="4362" max="4615" width="8.25" style="1"/>
    <col min="4616" max="4617" width="8.33333333333333" style="1" customWidth="1"/>
    <col min="4618" max="4871" width="8.25" style="1"/>
    <col min="4872" max="4873" width="8.33333333333333" style="1" customWidth="1"/>
    <col min="4874" max="5127" width="8.25" style="1"/>
    <col min="5128" max="5129" width="8.33333333333333" style="1" customWidth="1"/>
    <col min="5130" max="5383" width="8.25" style="1"/>
    <col min="5384" max="5385" width="8.33333333333333" style="1" customWidth="1"/>
    <col min="5386" max="5639" width="8.25" style="1"/>
    <col min="5640" max="5641" width="8.33333333333333" style="1" customWidth="1"/>
    <col min="5642" max="5895" width="8.25" style="1"/>
    <col min="5896" max="5897" width="8.33333333333333" style="1" customWidth="1"/>
    <col min="5898" max="6151" width="8.25" style="1"/>
    <col min="6152" max="6153" width="8.33333333333333" style="1" customWidth="1"/>
    <col min="6154" max="6407" width="8.25" style="1"/>
    <col min="6408" max="6409" width="8.33333333333333" style="1" customWidth="1"/>
    <col min="6410" max="6663" width="8.25" style="1"/>
    <col min="6664" max="6665" width="8.33333333333333" style="1" customWidth="1"/>
    <col min="6666" max="6919" width="8.25" style="1"/>
    <col min="6920" max="6921" width="8.33333333333333" style="1" customWidth="1"/>
    <col min="6922" max="7175" width="8.25" style="1"/>
    <col min="7176" max="7177" width="8.33333333333333" style="1" customWidth="1"/>
    <col min="7178" max="7431" width="8.25" style="1"/>
    <col min="7432" max="7433" width="8.33333333333333" style="1" customWidth="1"/>
    <col min="7434" max="7687" width="8.25" style="1"/>
    <col min="7688" max="7689" width="8.33333333333333" style="1" customWidth="1"/>
    <col min="7690" max="7943" width="8.25" style="1"/>
    <col min="7944" max="7945" width="8.33333333333333" style="1" customWidth="1"/>
    <col min="7946" max="8199" width="8.25" style="1"/>
    <col min="8200" max="8201" width="8.33333333333333" style="1" customWidth="1"/>
    <col min="8202" max="8455" width="8.25" style="1"/>
    <col min="8456" max="8457" width="8.33333333333333" style="1" customWidth="1"/>
    <col min="8458" max="8711" width="8.25" style="1"/>
    <col min="8712" max="8713" width="8.33333333333333" style="1" customWidth="1"/>
    <col min="8714" max="8967" width="8.25" style="1"/>
    <col min="8968" max="8969" width="8.33333333333333" style="1" customWidth="1"/>
    <col min="8970" max="9223" width="8.25" style="1"/>
    <col min="9224" max="9225" width="8.33333333333333" style="1" customWidth="1"/>
    <col min="9226" max="9479" width="8.25" style="1"/>
    <col min="9480" max="9481" width="8.33333333333333" style="1" customWidth="1"/>
    <col min="9482" max="9735" width="8.25" style="1"/>
    <col min="9736" max="9737" width="8.33333333333333" style="1" customWidth="1"/>
    <col min="9738" max="9991" width="8.25" style="1"/>
    <col min="9992" max="9993" width="8.33333333333333" style="1" customWidth="1"/>
    <col min="9994" max="10247" width="8.25" style="1"/>
    <col min="10248" max="10249" width="8.33333333333333" style="1" customWidth="1"/>
    <col min="10250" max="10503" width="8.25" style="1"/>
    <col min="10504" max="10505" width="8.33333333333333" style="1" customWidth="1"/>
    <col min="10506" max="10759" width="8.25" style="1"/>
    <col min="10760" max="10761" width="8.33333333333333" style="1" customWidth="1"/>
    <col min="10762" max="11015" width="8.25" style="1"/>
    <col min="11016" max="11017" width="8.33333333333333" style="1" customWidth="1"/>
    <col min="11018" max="11271" width="8.25" style="1"/>
    <col min="11272" max="11273" width="8.33333333333333" style="1" customWidth="1"/>
    <col min="11274" max="11527" width="8.25" style="1"/>
    <col min="11528" max="11529" width="8.33333333333333" style="1" customWidth="1"/>
    <col min="11530" max="11783" width="8.25" style="1"/>
    <col min="11784" max="11785" width="8.33333333333333" style="1" customWidth="1"/>
    <col min="11786" max="12039" width="8.25" style="1"/>
    <col min="12040" max="12041" width="8.33333333333333" style="1" customWidth="1"/>
    <col min="12042" max="12295" width="8.25" style="1"/>
    <col min="12296" max="12297" width="8.33333333333333" style="1" customWidth="1"/>
    <col min="12298" max="12551" width="8.25" style="1"/>
    <col min="12552" max="12553" width="8.33333333333333" style="1" customWidth="1"/>
    <col min="12554" max="12807" width="8.25" style="1"/>
    <col min="12808" max="12809" width="8.33333333333333" style="1" customWidth="1"/>
    <col min="12810" max="13063" width="8.25" style="1"/>
    <col min="13064" max="13065" width="8.33333333333333" style="1" customWidth="1"/>
    <col min="13066" max="13319" width="8.25" style="1"/>
    <col min="13320" max="13321" width="8.33333333333333" style="1" customWidth="1"/>
    <col min="13322" max="13575" width="8.25" style="1"/>
    <col min="13576" max="13577" width="8.33333333333333" style="1" customWidth="1"/>
    <col min="13578" max="13831" width="8.25" style="1"/>
    <col min="13832" max="13833" width="8.33333333333333" style="1" customWidth="1"/>
    <col min="13834" max="14087" width="8.25" style="1"/>
    <col min="14088" max="14089" width="8.33333333333333" style="1" customWidth="1"/>
    <col min="14090" max="14343" width="8.25" style="1"/>
    <col min="14344" max="14345" width="8.33333333333333" style="1" customWidth="1"/>
    <col min="14346" max="14599" width="8.25" style="1"/>
    <col min="14600" max="14601" width="8.33333333333333" style="1" customWidth="1"/>
    <col min="14602" max="14855" width="8.25" style="1"/>
    <col min="14856" max="14857" width="8.33333333333333" style="1" customWidth="1"/>
    <col min="14858" max="15111" width="8.25" style="1"/>
    <col min="15112" max="15113" width="8.33333333333333" style="1" customWidth="1"/>
    <col min="15114" max="15367" width="8.25" style="1"/>
    <col min="15368" max="15369" width="8.33333333333333" style="1" customWidth="1"/>
    <col min="15370" max="15623" width="8.25" style="1"/>
    <col min="15624" max="15625" width="8.33333333333333" style="1" customWidth="1"/>
    <col min="15626" max="15879" width="8.25" style="1"/>
    <col min="15880" max="15881" width="8.33333333333333" style="1" customWidth="1"/>
    <col min="15882"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1653</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0.4777</v>
      </c>
      <c r="D9" s="6">
        <v>0.4777</v>
      </c>
      <c r="E9" s="6">
        <v>0.4777</v>
      </c>
      <c r="F9" s="3">
        <v>10</v>
      </c>
      <c r="G9" s="3"/>
      <c r="H9" s="19">
        <v>1</v>
      </c>
      <c r="I9" s="24">
        <v>10</v>
      </c>
      <c r="J9" s="25"/>
    </row>
    <row r="10" ht="36" customHeight="1" spans="1:10">
      <c r="A10" s="3"/>
      <c r="B10" s="7" t="s">
        <v>1266</v>
      </c>
      <c r="C10" s="6">
        <v>0.4777</v>
      </c>
      <c r="D10" s="6">
        <v>0.4777</v>
      </c>
      <c r="E10" s="6">
        <v>0.4777</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63.75" customHeight="1" spans="1:10">
      <c r="A14" s="3" t="s">
        <v>1090</v>
      </c>
      <c r="B14" s="9" t="s">
        <v>1001</v>
      </c>
      <c r="C14" s="9"/>
      <c r="D14" s="9"/>
      <c r="E14" s="9"/>
      <c r="F14" s="9"/>
      <c r="G14" s="9" t="s">
        <v>1001</v>
      </c>
      <c r="H14" s="9"/>
      <c r="I14" s="9"/>
      <c r="J14" s="9"/>
    </row>
    <row r="15" ht="15" customHeight="1" spans="1:10">
      <c r="A15" s="3" t="s">
        <v>815</v>
      </c>
      <c r="B15" s="3"/>
      <c r="C15" s="3"/>
      <c r="D15" s="3" t="s">
        <v>927</v>
      </c>
      <c r="E15" s="3"/>
      <c r="F15" s="3"/>
      <c r="G15" s="3" t="s">
        <v>928</v>
      </c>
      <c r="H15" s="3"/>
      <c r="I15" s="3"/>
      <c r="J15" s="3"/>
    </row>
    <row r="16" ht="35.2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849</v>
      </c>
      <c r="C17" s="9" t="s">
        <v>1130</v>
      </c>
      <c r="D17" s="32" t="s">
        <v>827</v>
      </c>
      <c r="E17" s="3">
        <v>100</v>
      </c>
      <c r="F17" s="3" t="s">
        <v>837</v>
      </c>
      <c r="G17" s="3">
        <v>100</v>
      </c>
      <c r="H17" s="21">
        <v>10</v>
      </c>
      <c r="I17" s="21">
        <v>7</v>
      </c>
      <c r="J17" s="3" t="s">
        <v>786</v>
      </c>
    </row>
    <row r="18" ht="36" customHeight="1" spans="1:10">
      <c r="A18" s="12"/>
      <c r="B18" s="3" t="s">
        <v>849</v>
      </c>
      <c r="C18" s="9" t="s">
        <v>965</v>
      </c>
      <c r="D18" s="32" t="s">
        <v>827</v>
      </c>
      <c r="E18" s="3">
        <v>100</v>
      </c>
      <c r="F18" s="3" t="s">
        <v>837</v>
      </c>
      <c r="G18" s="3">
        <v>100</v>
      </c>
      <c r="H18" s="21">
        <v>10</v>
      </c>
      <c r="I18" s="21">
        <v>10</v>
      </c>
      <c r="J18" s="3" t="s">
        <v>786</v>
      </c>
    </row>
    <row r="19" ht="36" customHeight="1" spans="1:10">
      <c r="A19" s="12"/>
      <c r="B19" s="3" t="s">
        <v>849</v>
      </c>
      <c r="C19" s="9" t="s">
        <v>1085</v>
      </c>
      <c r="D19" s="32" t="s">
        <v>827</v>
      </c>
      <c r="E19" s="3">
        <v>100</v>
      </c>
      <c r="F19" s="3" t="s">
        <v>837</v>
      </c>
      <c r="G19" s="3">
        <v>100</v>
      </c>
      <c r="H19" s="21">
        <v>10</v>
      </c>
      <c r="I19" s="21">
        <v>9</v>
      </c>
      <c r="J19" s="3" t="s">
        <v>786</v>
      </c>
    </row>
    <row r="20" ht="36" customHeight="1" spans="1:10">
      <c r="A20" s="29"/>
      <c r="B20" s="3" t="s">
        <v>864</v>
      </c>
      <c r="C20" s="9" t="s">
        <v>865</v>
      </c>
      <c r="D20" s="32" t="s">
        <v>827</v>
      </c>
      <c r="E20" s="3">
        <v>100</v>
      </c>
      <c r="F20" s="3" t="s">
        <v>837</v>
      </c>
      <c r="G20" s="3">
        <v>100</v>
      </c>
      <c r="H20" s="21">
        <v>20</v>
      </c>
      <c r="I20" s="21">
        <v>19</v>
      </c>
      <c r="J20" s="3" t="s">
        <v>786</v>
      </c>
    </row>
    <row r="21" ht="36" customHeight="1" spans="1:10">
      <c r="A21" s="11" t="s">
        <v>881</v>
      </c>
      <c r="B21" s="11" t="s">
        <v>887</v>
      </c>
      <c r="C21" s="9" t="s">
        <v>1654</v>
      </c>
      <c r="D21" s="14" t="s">
        <v>937</v>
      </c>
      <c r="E21" s="14" t="s">
        <v>884</v>
      </c>
      <c r="F21" s="14" t="s">
        <v>885</v>
      </c>
      <c r="G21" s="22" t="s">
        <v>884</v>
      </c>
      <c r="H21" s="21">
        <v>10</v>
      </c>
      <c r="I21" s="21">
        <v>10</v>
      </c>
      <c r="J21" s="3" t="s">
        <v>786</v>
      </c>
    </row>
    <row r="22" ht="36" customHeight="1" spans="1:10">
      <c r="A22" s="12"/>
      <c r="B22" s="11" t="s">
        <v>887</v>
      </c>
      <c r="C22" s="9" t="s">
        <v>1655</v>
      </c>
      <c r="D22" s="14" t="s">
        <v>937</v>
      </c>
      <c r="E22" s="14" t="s">
        <v>884</v>
      </c>
      <c r="F22" s="14" t="s">
        <v>885</v>
      </c>
      <c r="G22" s="22" t="s">
        <v>884</v>
      </c>
      <c r="H22" s="21">
        <v>10</v>
      </c>
      <c r="I22" s="21">
        <v>10</v>
      </c>
      <c r="J22" s="3" t="s">
        <v>786</v>
      </c>
    </row>
    <row r="23" ht="36" customHeight="1" spans="1:10">
      <c r="A23" s="29"/>
      <c r="B23" s="11" t="s">
        <v>887</v>
      </c>
      <c r="C23" s="9" t="s">
        <v>1656</v>
      </c>
      <c r="D23" s="14" t="s">
        <v>937</v>
      </c>
      <c r="E23" s="14" t="s">
        <v>884</v>
      </c>
      <c r="F23" s="14" t="s">
        <v>885</v>
      </c>
      <c r="G23" s="22" t="s">
        <v>884</v>
      </c>
      <c r="H23" s="21">
        <v>10</v>
      </c>
      <c r="I23" s="21">
        <v>10</v>
      </c>
      <c r="J23" s="3" t="s">
        <v>786</v>
      </c>
    </row>
    <row r="24" ht="36" customHeight="1" spans="1:10">
      <c r="A24" s="3" t="s">
        <v>899</v>
      </c>
      <c r="B24" s="30" t="s">
        <v>940</v>
      </c>
      <c r="C24" s="9" t="s">
        <v>902</v>
      </c>
      <c r="D24" s="31" t="s">
        <v>853</v>
      </c>
      <c r="E24" s="30">
        <v>98</v>
      </c>
      <c r="F24" s="30" t="s">
        <v>837</v>
      </c>
      <c r="G24" s="30">
        <v>98</v>
      </c>
      <c r="H24" s="21">
        <v>10</v>
      </c>
      <c r="I24" s="21">
        <v>10</v>
      </c>
      <c r="J24" s="3" t="s">
        <v>786</v>
      </c>
    </row>
    <row r="25" ht="15" customHeight="1" spans="1:10">
      <c r="A25" s="3" t="s">
        <v>942</v>
      </c>
      <c r="B25" s="3"/>
      <c r="C25" s="15" t="s">
        <v>786</v>
      </c>
      <c r="D25" s="15"/>
      <c r="E25" s="15"/>
      <c r="F25" s="15"/>
      <c r="G25" s="15"/>
      <c r="H25" s="15"/>
      <c r="I25" s="15"/>
      <c r="J25" s="15"/>
    </row>
    <row r="26" ht="24" customHeight="1" spans="1:10">
      <c r="A26" s="3" t="s">
        <v>943</v>
      </c>
      <c r="B26" s="3">
        <v>100</v>
      </c>
      <c r="C26" s="3"/>
      <c r="D26" s="3"/>
      <c r="E26" s="3"/>
      <c r="F26" s="3"/>
      <c r="G26" s="3"/>
      <c r="H26" s="3"/>
      <c r="I26" s="21">
        <v>95</v>
      </c>
      <c r="J26" s="26" t="s">
        <v>944</v>
      </c>
    </row>
    <row r="27" spans="1:10">
      <c r="A27" s="16" t="s">
        <v>945</v>
      </c>
      <c r="B27" s="16"/>
      <c r="C27" s="16"/>
      <c r="D27" s="16"/>
      <c r="E27" s="16"/>
      <c r="F27" s="16"/>
      <c r="G27" s="16"/>
      <c r="H27" s="16"/>
      <c r="I27" s="16"/>
      <c r="J27" s="16"/>
    </row>
    <row r="28" spans="1:10">
      <c r="A28" s="16" t="s">
        <v>1262</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1263</v>
      </c>
      <c r="B30" s="16"/>
      <c r="C30" s="16"/>
      <c r="D30" s="16"/>
      <c r="E30" s="16"/>
      <c r="F30" s="16"/>
      <c r="G30" s="16"/>
      <c r="H30" s="16"/>
      <c r="I30" s="16"/>
      <c r="J30" s="16"/>
    </row>
    <row r="31" spans="1:10">
      <c r="A31" s="16" t="s">
        <v>1264</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0"/>
    <mergeCell ref="A21:A23"/>
    <mergeCell ref="B7:B8"/>
    <mergeCell ref="H7:H8"/>
    <mergeCell ref="F7:G8"/>
    <mergeCell ref="I7:J8"/>
    <mergeCell ref="B5:D6"/>
    <mergeCell ref="F5:J6"/>
  </mergeCells>
  <pageMargins left="0.75" right="0.75" top="1" bottom="1" header="0.5" footer="0.5"/>
  <headerFooter/>
  <legacyDrawing r:id="rId2"/>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B14" sqref="B14:F14"/>
    </sheetView>
  </sheetViews>
  <sheetFormatPr defaultColWidth="8.25" defaultRowHeight="13.5"/>
  <cols>
    <col min="1" max="1" width="10.5833333333333" style="1" customWidth="1"/>
    <col min="2" max="2" width="15.5833333333333" style="1" customWidth="1"/>
    <col min="3" max="3" width="23.8333333333333" style="1" customWidth="1"/>
    <col min="4" max="5" width="15.5833333333333" style="1" customWidth="1"/>
    <col min="6" max="6" width="11.25" style="1" customWidth="1"/>
    <col min="7" max="7" width="24.5833333333333" style="1" customWidth="1"/>
    <col min="8" max="9" width="15.5833333333333" style="1" customWidth="1"/>
    <col min="10" max="10" width="15.75" style="1" customWidth="1"/>
    <col min="11" max="258" width="8.25" style="1"/>
    <col min="259" max="259" width="14.25" style="1" customWidth="1"/>
    <col min="260" max="261" width="9.25" style="1" customWidth="1"/>
    <col min="262" max="263" width="8.25" style="1"/>
    <col min="264" max="265" width="8.33333333333333" style="1" customWidth="1"/>
    <col min="266" max="514" width="8.25" style="1"/>
    <col min="515" max="515" width="14.25" style="1" customWidth="1"/>
    <col min="516" max="517" width="9.25" style="1" customWidth="1"/>
    <col min="518" max="519" width="8.25" style="1"/>
    <col min="520" max="521" width="8.33333333333333" style="1" customWidth="1"/>
    <col min="522" max="770" width="8.25" style="1"/>
    <col min="771" max="771" width="14.25" style="1" customWidth="1"/>
    <col min="772" max="773" width="9.25" style="1" customWidth="1"/>
    <col min="774" max="775" width="8.25" style="1"/>
    <col min="776" max="777" width="8.33333333333333" style="1" customWidth="1"/>
    <col min="778" max="1026" width="8.25" style="1"/>
    <col min="1027" max="1027" width="14.25" style="1" customWidth="1"/>
    <col min="1028" max="1029" width="9.25" style="1" customWidth="1"/>
    <col min="1030" max="1031" width="8.25" style="1"/>
    <col min="1032" max="1033" width="8.33333333333333" style="1" customWidth="1"/>
    <col min="1034" max="1282" width="8.25" style="1"/>
    <col min="1283" max="1283" width="14.25" style="1" customWidth="1"/>
    <col min="1284" max="1285" width="9.25" style="1" customWidth="1"/>
    <col min="1286" max="1287" width="8.25" style="1"/>
    <col min="1288" max="1289" width="8.33333333333333" style="1" customWidth="1"/>
    <col min="1290" max="1538" width="8.25" style="1"/>
    <col min="1539" max="1539" width="14.25" style="1" customWidth="1"/>
    <col min="1540" max="1541" width="9.25" style="1" customWidth="1"/>
    <col min="1542" max="1543" width="8.25" style="1"/>
    <col min="1544" max="1545" width="8.33333333333333" style="1" customWidth="1"/>
    <col min="1546" max="1794" width="8.25" style="1"/>
    <col min="1795" max="1795" width="14.25" style="1" customWidth="1"/>
    <col min="1796" max="1797" width="9.25" style="1" customWidth="1"/>
    <col min="1798" max="1799" width="8.25" style="1"/>
    <col min="1800" max="1801" width="8.33333333333333" style="1" customWidth="1"/>
    <col min="1802" max="2050" width="8.25" style="1"/>
    <col min="2051" max="2051" width="14.25" style="1" customWidth="1"/>
    <col min="2052" max="2053" width="9.25" style="1" customWidth="1"/>
    <col min="2054" max="2055" width="8.25" style="1"/>
    <col min="2056" max="2057" width="8.33333333333333" style="1" customWidth="1"/>
    <col min="2058" max="2306" width="8.25" style="1"/>
    <col min="2307" max="2307" width="14.25" style="1" customWidth="1"/>
    <col min="2308" max="2309" width="9.25" style="1" customWidth="1"/>
    <col min="2310" max="2311" width="8.25" style="1"/>
    <col min="2312" max="2313" width="8.33333333333333" style="1" customWidth="1"/>
    <col min="2314" max="2562" width="8.25" style="1"/>
    <col min="2563" max="2563" width="14.25" style="1" customWidth="1"/>
    <col min="2564" max="2565" width="9.25" style="1" customWidth="1"/>
    <col min="2566" max="2567" width="8.25" style="1"/>
    <col min="2568" max="2569" width="8.33333333333333" style="1" customWidth="1"/>
    <col min="2570" max="2818" width="8.25" style="1"/>
    <col min="2819" max="2819" width="14.25" style="1" customWidth="1"/>
    <col min="2820" max="2821" width="9.25" style="1" customWidth="1"/>
    <col min="2822" max="2823" width="8.25" style="1"/>
    <col min="2824" max="2825" width="8.33333333333333" style="1" customWidth="1"/>
    <col min="2826" max="3074" width="8.25" style="1"/>
    <col min="3075" max="3075" width="14.25" style="1" customWidth="1"/>
    <col min="3076" max="3077" width="9.25" style="1" customWidth="1"/>
    <col min="3078" max="3079" width="8.25" style="1"/>
    <col min="3080" max="3081" width="8.33333333333333" style="1" customWidth="1"/>
    <col min="3082" max="3330" width="8.25" style="1"/>
    <col min="3331" max="3331" width="14.25" style="1" customWidth="1"/>
    <col min="3332" max="3333" width="9.25" style="1" customWidth="1"/>
    <col min="3334" max="3335" width="8.25" style="1"/>
    <col min="3336" max="3337" width="8.33333333333333" style="1" customWidth="1"/>
    <col min="3338" max="3586" width="8.25" style="1"/>
    <col min="3587" max="3587" width="14.25" style="1" customWidth="1"/>
    <col min="3588" max="3589" width="9.25" style="1" customWidth="1"/>
    <col min="3590" max="3591" width="8.25" style="1"/>
    <col min="3592" max="3593" width="8.33333333333333" style="1" customWidth="1"/>
    <col min="3594" max="3842" width="8.25" style="1"/>
    <col min="3843" max="3843" width="14.25" style="1" customWidth="1"/>
    <col min="3844" max="3845" width="9.25" style="1" customWidth="1"/>
    <col min="3846" max="3847" width="8.25" style="1"/>
    <col min="3848" max="3849" width="8.33333333333333" style="1" customWidth="1"/>
    <col min="3850" max="4098" width="8.25" style="1"/>
    <col min="4099" max="4099" width="14.25" style="1" customWidth="1"/>
    <col min="4100" max="4101" width="9.25" style="1" customWidth="1"/>
    <col min="4102" max="4103" width="8.25" style="1"/>
    <col min="4104" max="4105" width="8.33333333333333" style="1" customWidth="1"/>
    <col min="4106" max="4354" width="8.25" style="1"/>
    <col min="4355" max="4355" width="14.25" style="1" customWidth="1"/>
    <col min="4356" max="4357" width="9.25" style="1" customWidth="1"/>
    <col min="4358" max="4359" width="8.25" style="1"/>
    <col min="4360" max="4361" width="8.33333333333333" style="1" customWidth="1"/>
    <col min="4362" max="4610" width="8.25" style="1"/>
    <col min="4611" max="4611" width="14.25" style="1" customWidth="1"/>
    <col min="4612" max="4613" width="9.25" style="1" customWidth="1"/>
    <col min="4614" max="4615" width="8.25" style="1"/>
    <col min="4616" max="4617" width="8.33333333333333" style="1" customWidth="1"/>
    <col min="4618" max="4866" width="8.25" style="1"/>
    <col min="4867" max="4867" width="14.25" style="1" customWidth="1"/>
    <col min="4868" max="4869" width="9.25" style="1" customWidth="1"/>
    <col min="4870" max="4871" width="8.25" style="1"/>
    <col min="4872" max="4873" width="8.33333333333333" style="1" customWidth="1"/>
    <col min="4874" max="5122" width="8.25" style="1"/>
    <col min="5123" max="5123" width="14.25" style="1" customWidth="1"/>
    <col min="5124" max="5125" width="9.25" style="1" customWidth="1"/>
    <col min="5126" max="5127" width="8.25" style="1"/>
    <col min="5128" max="5129" width="8.33333333333333" style="1" customWidth="1"/>
    <col min="5130" max="5378" width="8.25" style="1"/>
    <col min="5379" max="5379" width="14.25" style="1" customWidth="1"/>
    <col min="5380" max="5381" width="9.25" style="1" customWidth="1"/>
    <col min="5382" max="5383" width="8.25" style="1"/>
    <col min="5384" max="5385" width="8.33333333333333" style="1" customWidth="1"/>
    <col min="5386" max="5634" width="8.25" style="1"/>
    <col min="5635" max="5635" width="14.25" style="1" customWidth="1"/>
    <col min="5636" max="5637" width="9.25" style="1" customWidth="1"/>
    <col min="5638" max="5639" width="8.25" style="1"/>
    <col min="5640" max="5641" width="8.33333333333333" style="1" customWidth="1"/>
    <col min="5642" max="5890" width="8.25" style="1"/>
    <col min="5891" max="5891" width="14.25" style="1" customWidth="1"/>
    <col min="5892" max="5893" width="9.25" style="1" customWidth="1"/>
    <col min="5894" max="5895" width="8.25" style="1"/>
    <col min="5896" max="5897" width="8.33333333333333" style="1" customWidth="1"/>
    <col min="5898" max="6146" width="8.25" style="1"/>
    <col min="6147" max="6147" width="14.25" style="1" customWidth="1"/>
    <col min="6148" max="6149" width="9.25" style="1" customWidth="1"/>
    <col min="6150" max="6151" width="8.25" style="1"/>
    <col min="6152" max="6153" width="8.33333333333333" style="1" customWidth="1"/>
    <col min="6154" max="6402" width="8.25" style="1"/>
    <col min="6403" max="6403" width="14.25" style="1" customWidth="1"/>
    <col min="6404" max="6405" width="9.25" style="1" customWidth="1"/>
    <col min="6406" max="6407" width="8.25" style="1"/>
    <col min="6408" max="6409" width="8.33333333333333" style="1" customWidth="1"/>
    <col min="6410" max="6658" width="8.25" style="1"/>
    <col min="6659" max="6659" width="14.25" style="1" customWidth="1"/>
    <col min="6660" max="6661" width="9.25" style="1" customWidth="1"/>
    <col min="6662" max="6663" width="8.25" style="1"/>
    <col min="6664" max="6665" width="8.33333333333333" style="1" customWidth="1"/>
    <col min="6666" max="6914" width="8.25" style="1"/>
    <col min="6915" max="6915" width="14.25" style="1" customWidth="1"/>
    <col min="6916" max="6917" width="9.25" style="1" customWidth="1"/>
    <col min="6918" max="6919" width="8.25" style="1"/>
    <col min="6920" max="6921" width="8.33333333333333" style="1" customWidth="1"/>
    <col min="6922" max="7170" width="8.25" style="1"/>
    <col min="7171" max="7171" width="14.25" style="1" customWidth="1"/>
    <col min="7172" max="7173" width="9.25" style="1" customWidth="1"/>
    <col min="7174" max="7175" width="8.25" style="1"/>
    <col min="7176" max="7177" width="8.33333333333333" style="1" customWidth="1"/>
    <col min="7178" max="7426" width="8.25" style="1"/>
    <col min="7427" max="7427" width="14.25" style="1" customWidth="1"/>
    <col min="7428" max="7429" width="9.25" style="1" customWidth="1"/>
    <col min="7430" max="7431" width="8.25" style="1"/>
    <col min="7432" max="7433" width="8.33333333333333" style="1" customWidth="1"/>
    <col min="7434" max="7682" width="8.25" style="1"/>
    <col min="7683" max="7683" width="14.25" style="1" customWidth="1"/>
    <col min="7684" max="7685" width="9.25" style="1" customWidth="1"/>
    <col min="7686" max="7687" width="8.25" style="1"/>
    <col min="7688" max="7689" width="8.33333333333333" style="1" customWidth="1"/>
    <col min="7690" max="7938" width="8.25" style="1"/>
    <col min="7939" max="7939" width="14.25" style="1" customWidth="1"/>
    <col min="7940" max="7941" width="9.25" style="1" customWidth="1"/>
    <col min="7942" max="7943" width="8.25" style="1"/>
    <col min="7944" max="7945" width="8.33333333333333" style="1" customWidth="1"/>
    <col min="7946" max="8194" width="8.25" style="1"/>
    <col min="8195" max="8195" width="14.25" style="1" customWidth="1"/>
    <col min="8196" max="8197" width="9.25" style="1" customWidth="1"/>
    <col min="8198" max="8199" width="8.25" style="1"/>
    <col min="8200" max="8201" width="8.33333333333333" style="1" customWidth="1"/>
    <col min="8202" max="8450" width="8.25" style="1"/>
    <col min="8451" max="8451" width="14.25" style="1" customWidth="1"/>
    <col min="8452" max="8453" width="9.25" style="1" customWidth="1"/>
    <col min="8454" max="8455" width="8.25" style="1"/>
    <col min="8456" max="8457" width="8.33333333333333" style="1" customWidth="1"/>
    <col min="8458" max="8706" width="8.25" style="1"/>
    <col min="8707" max="8707" width="14.25" style="1" customWidth="1"/>
    <col min="8708" max="8709" width="9.25" style="1" customWidth="1"/>
    <col min="8710" max="8711" width="8.25" style="1"/>
    <col min="8712" max="8713" width="8.33333333333333" style="1" customWidth="1"/>
    <col min="8714" max="8962" width="8.25" style="1"/>
    <col min="8963" max="8963" width="14.25" style="1" customWidth="1"/>
    <col min="8964" max="8965" width="9.25" style="1" customWidth="1"/>
    <col min="8966" max="8967" width="8.25" style="1"/>
    <col min="8968" max="8969" width="8.33333333333333" style="1" customWidth="1"/>
    <col min="8970" max="9218" width="8.25" style="1"/>
    <col min="9219" max="9219" width="14.25" style="1" customWidth="1"/>
    <col min="9220" max="9221" width="9.25" style="1" customWidth="1"/>
    <col min="9222" max="9223" width="8.25" style="1"/>
    <col min="9224" max="9225" width="8.33333333333333" style="1" customWidth="1"/>
    <col min="9226" max="9474" width="8.25" style="1"/>
    <col min="9475" max="9475" width="14.25" style="1" customWidth="1"/>
    <col min="9476" max="9477" width="9.25" style="1" customWidth="1"/>
    <col min="9478" max="9479" width="8.25" style="1"/>
    <col min="9480" max="9481" width="8.33333333333333" style="1" customWidth="1"/>
    <col min="9482" max="9730" width="8.25" style="1"/>
    <col min="9731" max="9731" width="14.25" style="1" customWidth="1"/>
    <col min="9732" max="9733" width="9.25" style="1" customWidth="1"/>
    <col min="9734" max="9735" width="8.25" style="1"/>
    <col min="9736" max="9737" width="8.33333333333333" style="1" customWidth="1"/>
    <col min="9738" max="9986" width="8.25" style="1"/>
    <col min="9987" max="9987" width="14.25" style="1" customWidth="1"/>
    <col min="9988" max="9989" width="9.25" style="1" customWidth="1"/>
    <col min="9990" max="9991" width="8.25" style="1"/>
    <col min="9992" max="9993" width="8.33333333333333" style="1" customWidth="1"/>
    <col min="9994" max="10242" width="8.25" style="1"/>
    <col min="10243" max="10243" width="14.25" style="1" customWidth="1"/>
    <col min="10244" max="10245" width="9.25" style="1" customWidth="1"/>
    <col min="10246" max="10247" width="8.25" style="1"/>
    <col min="10248" max="10249" width="8.33333333333333" style="1" customWidth="1"/>
    <col min="10250" max="10498" width="8.25" style="1"/>
    <col min="10499" max="10499" width="14.25" style="1" customWidth="1"/>
    <col min="10500" max="10501" width="9.25" style="1" customWidth="1"/>
    <col min="10502" max="10503" width="8.25" style="1"/>
    <col min="10504" max="10505" width="8.33333333333333" style="1" customWidth="1"/>
    <col min="10506" max="10754" width="8.25" style="1"/>
    <col min="10755" max="10755" width="14.25" style="1" customWidth="1"/>
    <col min="10756" max="10757" width="9.25" style="1" customWidth="1"/>
    <col min="10758" max="10759" width="8.25" style="1"/>
    <col min="10760" max="10761" width="8.33333333333333" style="1" customWidth="1"/>
    <col min="10762" max="11010" width="8.25" style="1"/>
    <col min="11011" max="11011" width="14.25" style="1" customWidth="1"/>
    <col min="11012" max="11013" width="9.25" style="1" customWidth="1"/>
    <col min="11014" max="11015" width="8.25" style="1"/>
    <col min="11016" max="11017" width="8.33333333333333" style="1" customWidth="1"/>
    <col min="11018" max="11266" width="8.25" style="1"/>
    <col min="11267" max="11267" width="14.25" style="1" customWidth="1"/>
    <col min="11268" max="11269" width="9.25" style="1" customWidth="1"/>
    <col min="11270" max="11271" width="8.25" style="1"/>
    <col min="11272" max="11273" width="8.33333333333333" style="1" customWidth="1"/>
    <col min="11274" max="11522" width="8.25" style="1"/>
    <col min="11523" max="11523" width="14.25" style="1" customWidth="1"/>
    <col min="11524" max="11525" width="9.25" style="1" customWidth="1"/>
    <col min="11526" max="11527" width="8.25" style="1"/>
    <col min="11528" max="11529" width="8.33333333333333" style="1" customWidth="1"/>
    <col min="11530" max="11778" width="8.25" style="1"/>
    <col min="11779" max="11779" width="14.25" style="1" customWidth="1"/>
    <col min="11780" max="11781" width="9.25" style="1" customWidth="1"/>
    <col min="11782" max="11783" width="8.25" style="1"/>
    <col min="11784" max="11785" width="8.33333333333333" style="1" customWidth="1"/>
    <col min="11786" max="12034" width="8.25" style="1"/>
    <col min="12035" max="12035" width="14.25" style="1" customWidth="1"/>
    <col min="12036" max="12037" width="9.25" style="1" customWidth="1"/>
    <col min="12038" max="12039" width="8.25" style="1"/>
    <col min="12040" max="12041" width="8.33333333333333" style="1" customWidth="1"/>
    <col min="12042" max="12290" width="8.25" style="1"/>
    <col min="12291" max="12291" width="14.25" style="1" customWidth="1"/>
    <col min="12292" max="12293" width="9.25" style="1" customWidth="1"/>
    <col min="12294" max="12295" width="8.25" style="1"/>
    <col min="12296" max="12297" width="8.33333333333333" style="1" customWidth="1"/>
    <col min="12298" max="12546" width="8.25" style="1"/>
    <col min="12547" max="12547" width="14.25" style="1" customWidth="1"/>
    <col min="12548" max="12549" width="9.25" style="1" customWidth="1"/>
    <col min="12550" max="12551" width="8.25" style="1"/>
    <col min="12552" max="12553" width="8.33333333333333" style="1" customWidth="1"/>
    <col min="12554" max="12802" width="8.25" style="1"/>
    <col min="12803" max="12803" width="14.25" style="1" customWidth="1"/>
    <col min="12804" max="12805" width="9.25" style="1" customWidth="1"/>
    <col min="12806" max="12807" width="8.25" style="1"/>
    <col min="12808" max="12809" width="8.33333333333333" style="1" customWidth="1"/>
    <col min="12810" max="13058" width="8.25" style="1"/>
    <col min="13059" max="13059" width="14.25" style="1" customWidth="1"/>
    <col min="13060" max="13061" width="9.25" style="1" customWidth="1"/>
    <col min="13062" max="13063" width="8.25" style="1"/>
    <col min="13064" max="13065" width="8.33333333333333" style="1" customWidth="1"/>
    <col min="13066" max="13314" width="8.25" style="1"/>
    <col min="13315" max="13315" width="14.25" style="1" customWidth="1"/>
    <col min="13316" max="13317" width="9.25" style="1" customWidth="1"/>
    <col min="13318" max="13319" width="8.25" style="1"/>
    <col min="13320" max="13321" width="8.33333333333333" style="1" customWidth="1"/>
    <col min="13322" max="13570" width="8.25" style="1"/>
    <col min="13571" max="13571" width="14.25" style="1" customWidth="1"/>
    <col min="13572" max="13573" width="9.25" style="1" customWidth="1"/>
    <col min="13574" max="13575" width="8.25" style="1"/>
    <col min="13576" max="13577" width="8.33333333333333" style="1" customWidth="1"/>
    <col min="13578" max="13826" width="8.25" style="1"/>
    <col min="13827" max="13827" width="14.25" style="1" customWidth="1"/>
    <col min="13828" max="13829" width="9.25" style="1" customWidth="1"/>
    <col min="13830" max="13831" width="8.25" style="1"/>
    <col min="13832" max="13833" width="8.33333333333333" style="1" customWidth="1"/>
    <col min="13834" max="14082" width="8.25" style="1"/>
    <col min="14083" max="14083" width="14.25" style="1" customWidth="1"/>
    <col min="14084" max="14085" width="9.25" style="1" customWidth="1"/>
    <col min="14086" max="14087" width="8.25" style="1"/>
    <col min="14088" max="14089" width="8.33333333333333" style="1" customWidth="1"/>
    <col min="14090" max="14338" width="8.25" style="1"/>
    <col min="14339" max="14339" width="14.25" style="1" customWidth="1"/>
    <col min="14340" max="14341" width="9.25" style="1" customWidth="1"/>
    <col min="14342" max="14343" width="8.25" style="1"/>
    <col min="14344" max="14345" width="8.33333333333333" style="1" customWidth="1"/>
    <col min="14346" max="14594" width="8.25" style="1"/>
    <col min="14595" max="14595" width="14.25" style="1" customWidth="1"/>
    <col min="14596" max="14597" width="9.25" style="1" customWidth="1"/>
    <col min="14598" max="14599" width="8.25" style="1"/>
    <col min="14600" max="14601" width="8.33333333333333" style="1" customWidth="1"/>
    <col min="14602" max="14850" width="8.25" style="1"/>
    <col min="14851" max="14851" width="14.25" style="1" customWidth="1"/>
    <col min="14852" max="14853" width="9.25" style="1" customWidth="1"/>
    <col min="14854" max="14855" width="8.25" style="1"/>
    <col min="14856" max="14857" width="8.33333333333333" style="1" customWidth="1"/>
    <col min="14858" max="15106" width="8.25" style="1"/>
    <col min="15107" max="15107" width="14.25" style="1" customWidth="1"/>
    <col min="15108" max="15109" width="9.25" style="1" customWidth="1"/>
    <col min="15110" max="15111" width="8.25" style="1"/>
    <col min="15112" max="15113" width="8.33333333333333" style="1" customWidth="1"/>
    <col min="15114" max="15362" width="8.25" style="1"/>
    <col min="15363" max="15363" width="14.25" style="1" customWidth="1"/>
    <col min="15364" max="15365" width="9.25" style="1" customWidth="1"/>
    <col min="15366" max="15367" width="8.25" style="1"/>
    <col min="15368" max="15369" width="8.33333333333333" style="1" customWidth="1"/>
    <col min="15370" max="15618" width="8.25" style="1"/>
    <col min="15619" max="15619" width="14.25" style="1" customWidth="1"/>
    <col min="15620" max="15621" width="9.25" style="1" customWidth="1"/>
    <col min="15622" max="15623" width="8.25" style="1"/>
    <col min="15624" max="15625" width="8.33333333333333" style="1" customWidth="1"/>
    <col min="15626" max="15874" width="8.25" style="1"/>
    <col min="15875" max="15875" width="14.25" style="1" customWidth="1"/>
    <col min="15876" max="15877" width="9.25" style="1" customWidth="1"/>
    <col min="15878" max="15879" width="8.25" style="1"/>
    <col min="15880" max="15881" width="8.33333333333333" style="1" customWidth="1"/>
    <col min="15882" max="16130" width="8.25" style="1"/>
    <col min="16131" max="16131" width="14.25" style="1" customWidth="1"/>
    <col min="16132"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1657</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12.219034</v>
      </c>
      <c r="D9" s="6">
        <v>12.219034</v>
      </c>
      <c r="E9" s="6">
        <v>12.219034</v>
      </c>
      <c r="F9" s="3">
        <v>10</v>
      </c>
      <c r="G9" s="3"/>
      <c r="H9" s="19">
        <v>1</v>
      </c>
      <c r="I9" s="24">
        <v>10</v>
      </c>
      <c r="J9" s="25"/>
    </row>
    <row r="10" ht="36" customHeight="1" spans="1:10">
      <c r="A10" s="3"/>
      <c r="B10" s="7" t="s">
        <v>1266</v>
      </c>
      <c r="C10" s="6">
        <v>12.219034</v>
      </c>
      <c r="D10" s="6">
        <v>12.219034</v>
      </c>
      <c r="E10" s="6">
        <v>12.219034</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37.5" customHeight="1" spans="1:10">
      <c r="A14" s="3" t="s">
        <v>1090</v>
      </c>
      <c r="B14" s="9" t="s">
        <v>1658</v>
      </c>
      <c r="C14" s="9"/>
      <c r="D14" s="9"/>
      <c r="E14" s="9"/>
      <c r="F14" s="9"/>
      <c r="G14" s="9" t="s">
        <v>1658</v>
      </c>
      <c r="H14" s="9"/>
      <c r="I14" s="9"/>
      <c r="J14" s="9"/>
    </row>
    <row r="15" ht="15" customHeight="1" spans="1:10">
      <c r="A15" s="3" t="s">
        <v>815</v>
      </c>
      <c r="B15" s="3"/>
      <c r="C15" s="3"/>
      <c r="D15" s="3" t="s">
        <v>927</v>
      </c>
      <c r="E15" s="3"/>
      <c r="F15" s="3"/>
      <c r="G15" s="3" t="s">
        <v>928</v>
      </c>
      <c r="H15" s="3"/>
      <c r="I15" s="3"/>
      <c r="J15" s="3"/>
    </row>
    <row r="16" ht="39"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849</v>
      </c>
      <c r="C17" s="9" t="s">
        <v>1180</v>
      </c>
      <c r="D17" s="32" t="s">
        <v>827</v>
      </c>
      <c r="E17" s="3">
        <v>100</v>
      </c>
      <c r="F17" s="3" t="s">
        <v>837</v>
      </c>
      <c r="G17" s="3">
        <v>100</v>
      </c>
      <c r="H17" s="21">
        <v>10</v>
      </c>
      <c r="I17" s="21">
        <v>10</v>
      </c>
      <c r="J17" s="3" t="s">
        <v>786</v>
      </c>
    </row>
    <row r="18" ht="36" customHeight="1" spans="1:10">
      <c r="A18" s="12"/>
      <c r="B18" s="11" t="s">
        <v>849</v>
      </c>
      <c r="C18" s="9" t="s">
        <v>1085</v>
      </c>
      <c r="D18" s="32" t="s">
        <v>827</v>
      </c>
      <c r="E18" s="3">
        <v>100</v>
      </c>
      <c r="F18" s="3" t="s">
        <v>837</v>
      </c>
      <c r="G18" s="3">
        <v>100</v>
      </c>
      <c r="H18" s="21">
        <v>10</v>
      </c>
      <c r="I18" s="21">
        <v>7</v>
      </c>
      <c r="J18" s="3" t="s">
        <v>786</v>
      </c>
    </row>
    <row r="19" ht="36" customHeight="1" spans="1:10">
      <c r="A19" s="12"/>
      <c r="B19" s="11" t="s">
        <v>849</v>
      </c>
      <c r="C19" s="9" t="s">
        <v>986</v>
      </c>
      <c r="D19" s="32" t="s">
        <v>827</v>
      </c>
      <c r="E19" s="3">
        <v>100</v>
      </c>
      <c r="F19" s="3" t="s">
        <v>837</v>
      </c>
      <c r="G19" s="3">
        <v>100</v>
      </c>
      <c r="H19" s="21">
        <v>10</v>
      </c>
      <c r="I19" s="21">
        <v>10</v>
      </c>
      <c r="J19" s="3" t="s">
        <v>786</v>
      </c>
    </row>
    <row r="20" ht="36" customHeight="1" spans="1:10">
      <c r="A20" s="29"/>
      <c r="B20" s="11" t="s">
        <v>864</v>
      </c>
      <c r="C20" s="9" t="s">
        <v>865</v>
      </c>
      <c r="D20" s="32" t="s">
        <v>827</v>
      </c>
      <c r="E20" s="3">
        <v>100</v>
      </c>
      <c r="F20" s="3" t="s">
        <v>837</v>
      </c>
      <c r="G20" s="3">
        <v>100</v>
      </c>
      <c r="H20" s="21">
        <v>20</v>
      </c>
      <c r="I20" s="21">
        <v>19</v>
      </c>
      <c r="J20" s="3" t="s">
        <v>786</v>
      </c>
    </row>
    <row r="21" ht="36" customHeight="1" spans="1:10">
      <c r="A21" s="3" t="s">
        <v>881</v>
      </c>
      <c r="B21" s="3" t="s">
        <v>887</v>
      </c>
      <c r="C21" s="9" t="s">
        <v>1659</v>
      </c>
      <c r="D21" s="14" t="s">
        <v>937</v>
      </c>
      <c r="E21" s="14" t="s">
        <v>884</v>
      </c>
      <c r="F21" s="14" t="s">
        <v>885</v>
      </c>
      <c r="G21" s="22" t="s">
        <v>884</v>
      </c>
      <c r="H21" s="21">
        <v>15</v>
      </c>
      <c r="I21" s="21">
        <v>15</v>
      </c>
      <c r="J21" s="3" t="s">
        <v>786</v>
      </c>
    </row>
    <row r="22" ht="36" customHeight="1" spans="1:10">
      <c r="A22" s="3"/>
      <c r="B22" s="3" t="s">
        <v>887</v>
      </c>
      <c r="C22" s="9" t="s">
        <v>1660</v>
      </c>
      <c r="D22" s="14" t="s">
        <v>937</v>
      </c>
      <c r="E22" s="14" t="s">
        <v>884</v>
      </c>
      <c r="F22" s="14" t="s">
        <v>885</v>
      </c>
      <c r="G22" s="22" t="s">
        <v>884</v>
      </c>
      <c r="H22" s="21">
        <v>15</v>
      </c>
      <c r="I22" s="21">
        <v>14</v>
      </c>
      <c r="J22" s="3" t="s">
        <v>786</v>
      </c>
    </row>
    <row r="23" ht="36" customHeight="1" spans="1:10">
      <c r="A23" s="3" t="s">
        <v>899</v>
      </c>
      <c r="B23" s="30" t="s">
        <v>940</v>
      </c>
      <c r="C23" s="9" t="s">
        <v>902</v>
      </c>
      <c r="D23" s="31" t="s">
        <v>853</v>
      </c>
      <c r="E23" s="30">
        <v>98</v>
      </c>
      <c r="F23" s="30" t="s">
        <v>837</v>
      </c>
      <c r="G23" s="30">
        <v>98</v>
      </c>
      <c r="H23" s="21">
        <v>10</v>
      </c>
      <c r="I23" s="21">
        <v>9</v>
      </c>
      <c r="J23" s="3" t="s">
        <v>786</v>
      </c>
    </row>
    <row r="24" ht="15" customHeight="1" spans="1:10">
      <c r="A24" s="3" t="s">
        <v>942</v>
      </c>
      <c r="B24" s="3"/>
      <c r="C24" s="15" t="s">
        <v>786</v>
      </c>
      <c r="D24" s="15"/>
      <c r="E24" s="15"/>
      <c r="F24" s="15"/>
      <c r="G24" s="15"/>
      <c r="H24" s="15"/>
      <c r="I24" s="15"/>
      <c r="J24" s="15"/>
    </row>
    <row r="25" ht="24" customHeight="1" spans="1:10">
      <c r="A25" s="3" t="s">
        <v>943</v>
      </c>
      <c r="B25" s="3">
        <v>100</v>
      </c>
      <c r="C25" s="3"/>
      <c r="D25" s="3"/>
      <c r="E25" s="3"/>
      <c r="F25" s="3"/>
      <c r="G25" s="3"/>
      <c r="H25" s="3"/>
      <c r="I25" s="21">
        <v>94</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B14" sqref="B14:F14"/>
    </sheetView>
  </sheetViews>
  <sheetFormatPr defaultColWidth="8.25" defaultRowHeight="13.5"/>
  <cols>
    <col min="1" max="1" width="10.5833333333333" style="1" customWidth="1"/>
    <col min="2" max="2" width="15.5833333333333" style="1" customWidth="1"/>
    <col min="3" max="3" width="22.3333333333333" style="1" customWidth="1"/>
    <col min="4" max="5" width="15.5833333333333" style="1" customWidth="1"/>
    <col min="6" max="6" width="9.83333333333333" style="1" customWidth="1"/>
    <col min="7" max="7" width="25" style="1" customWidth="1"/>
    <col min="8" max="10" width="15.5833333333333" style="1" customWidth="1"/>
    <col min="11" max="258" width="8.25" style="1"/>
    <col min="259" max="259" width="14.25" style="1" customWidth="1"/>
    <col min="260" max="261" width="9.25" style="1" customWidth="1"/>
    <col min="262" max="263" width="8.25" style="1"/>
    <col min="264" max="265" width="8.33333333333333" style="1" customWidth="1"/>
    <col min="266" max="514" width="8.25" style="1"/>
    <col min="515" max="515" width="14.25" style="1" customWidth="1"/>
    <col min="516" max="517" width="9.25" style="1" customWidth="1"/>
    <col min="518" max="519" width="8.25" style="1"/>
    <col min="520" max="521" width="8.33333333333333" style="1" customWidth="1"/>
    <col min="522" max="770" width="8.25" style="1"/>
    <col min="771" max="771" width="14.25" style="1" customWidth="1"/>
    <col min="772" max="773" width="9.25" style="1" customWidth="1"/>
    <col min="774" max="775" width="8.25" style="1"/>
    <col min="776" max="777" width="8.33333333333333" style="1" customWidth="1"/>
    <col min="778" max="1026" width="8.25" style="1"/>
    <col min="1027" max="1027" width="14.25" style="1" customWidth="1"/>
    <col min="1028" max="1029" width="9.25" style="1" customWidth="1"/>
    <col min="1030" max="1031" width="8.25" style="1"/>
    <col min="1032" max="1033" width="8.33333333333333" style="1" customWidth="1"/>
    <col min="1034" max="1282" width="8.25" style="1"/>
    <col min="1283" max="1283" width="14.25" style="1" customWidth="1"/>
    <col min="1284" max="1285" width="9.25" style="1" customWidth="1"/>
    <col min="1286" max="1287" width="8.25" style="1"/>
    <col min="1288" max="1289" width="8.33333333333333" style="1" customWidth="1"/>
    <col min="1290" max="1538" width="8.25" style="1"/>
    <col min="1539" max="1539" width="14.25" style="1" customWidth="1"/>
    <col min="1540" max="1541" width="9.25" style="1" customWidth="1"/>
    <col min="1542" max="1543" width="8.25" style="1"/>
    <col min="1544" max="1545" width="8.33333333333333" style="1" customWidth="1"/>
    <col min="1546" max="1794" width="8.25" style="1"/>
    <col min="1795" max="1795" width="14.25" style="1" customWidth="1"/>
    <col min="1796" max="1797" width="9.25" style="1" customWidth="1"/>
    <col min="1798" max="1799" width="8.25" style="1"/>
    <col min="1800" max="1801" width="8.33333333333333" style="1" customWidth="1"/>
    <col min="1802" max="2050" width="8.25" style="1"/>
    <col min="2051" max="2051" width="14.25" style="1" customWidth="1"/>
    <col min="2052" max="2053" width="9.25" style="1" customWidth="1"/>
    <col min="2054" max="2055" width="8.25" style="1"/>
    <col min="2056" max="2057" width="8.33333333333333" style="1" customWidth="1"/>
    <col min="2058" max="2306" width="8.25" style="1"/>
    <col min="2307" max="2307" width="14.25" style="1" customWidth="1"/>
    <col min="2308" max="2309" width="9.25" style="1" customWidth="1"/>
    <col min="2310" max="2311" width="8.25" style="1"/>
    <col min="2312" max="2313" width="8.33333333333333" style="1" customWidth="1"/>
    <col min="2314" max="2562" width="8.25" style="1"/>
    <col min="2563" max="2563" width="14.25" style="1" customWidth="1"/>
    <col min="2564" max="2565" width="9.25" style="1" customWidth="1"/>
    <col min="2566" max="2567" width="8.25" style="1"/>
    <col min="2568" max="2569" width="8.33333333333333" style="1" customWidth="1"/>
    <col min="2570" max="2818" width="8.25" style="1"/>
    <col min="2819" max="2819" width="14.25" style="1" customWidth="1"/>
    <col min="2820" max="2821" width="9.25" style="1" customWidth="1"/>
    <col min="2822" max="2823" width="8.25" style="1"/>
    <col min="2824" max="2825" width="8.33333333333333" style="1" customWidth="1"/>
    <col min="2826" max="3074" width="8.25" style="1"/>
    <col min="3075" max="3075" width="14.25" style="1" customWidth="1"/>
    <col min="3076" max="3077" width="9.25" style="1" customWidth="1"/>
    <col min="3078" max="3079" width="8.25" style="1"/>
    <col min="3080" max="3081" width="8.33333333333333" style="1" customWidth="1"/>
    <col min="3082" max="3330" width="8.25" style="1"/>
    <col min="3331" max="3331" width="14.25" style="1" customWidth="1"/>
    <col min="3332" max="3333" width="9.25" style="1" customWidth="1"/>
    <col min="3334" max="3335" width="8.25" style="1"/>
    <col min="3336" max="3337" width="8.33333333333333" style="1" customWidth="1"/>
    <col min="3338" max="3586" width="8.25" style="1"/>
    <col min="3587" max="3587" width="14.25" style="1" customWidth="1"/>
    <col min="3588" max="3589" width="9.25" style="1" customWidth="1"/>
    <col min="3590" max="3591" width="8.25" style="1"/>
    <col min="3592" max="3593" width="8.33333333333333" style="1" customWidth="1"/>
    <col min="3594" max="3842" width="8.25" style="1"/>
    <col min="3843" max="3843" width="14.25" style="1" customWidth="1"/>
    <col min="3844" max="3845" width="9.25" style="1" customWidth="1"/>
    <col min="3846" max="3847" width="8.25" style="1"/>
    <col min="3848" max="3849" width="8.33333333333333" style="1" customWidth="1"/>
    <col min="3850" max="4098" width="8.25" style="1"/>
    <col min="4099" max="4099" width="14.25" style="1" customWidth="1"/>
    <col min="4100" max="4101" width="9.25" style="1" customWidth="1"/>
    <col min="4102" max="4103" width="8.25" style="1"/>
    <col min="4104" max="4105" width="8.33333333333333" style="1" customWidth="1"/>
    <col min="4106" max="4354" width="8.25" style="1"/>
    <col min="4355" max="4355" width="14.25" style="1" customWidth="1"/>
    <col min="4356" max="4357" width="9.25" style="1" customWidth="1"/>
    <col min="4358" max="4359" width="8.25" style="1"/>
    <col min="4360" max="4361" width="8.33333333333333" style="1" customWidth="1"/>
    <col min="4362" max="4610" width="8.25" style="1"/>
    <col min="4611" max="4611" width="14.25" style="1" customWidth="1"/>
    <col min="4612" max="4613" width="9.25" style="1" customWidth="1"/>
    <col min="4614" max="4615" width="8.25" style="1"/>
    <col min="4616" max="4617" width="8.33333333333333" style="1" customWidth="1"/>
    <col min="4618" max="4866" width="8.25" style="1"/>
    <col min="4867" max="4867" width="14.25" style="1" customWidth="1"/>
    <col min="4868" max="4869" width="9.25" style="1" customWidth="1"/>
    <col min="4870" max="4871" width="8.25" style="1"/>
    <col min="4872" max="4873" width="8.33333333333333" style="1" customWidth="1"/>
    <col min="4874" max="5122" width="8.25" style="1"/>
    <col min="5123" max="5123" width="14.25" style="1" customWidth="1"/>
    <col min="5124" max="5125" width="9.25" style="1" customWidth="1"/>
    <col min="5126" max="5127" width="8.25" style="1"/>
    <col min="5128" max="5129" width="8.33333333333333" style="1" customWidth="1"/>
    <col min="5130" max="5378" width="8.25" style="1"/>
    <col min="5379" max="5379" width="14.25" style="1" customWidth="1"/>
    <col min="5380" max="5381" width="9.25" style="1" customWidth="1"/>
    <col min="5382" max="5383" width="8.25" style="1"/>
    <col min="5384" max="5385" width="8.33333333333333" style="1" customWidth="1"/>
    <col min="5386" max="5634" width="8.25" style="1"/>
    <col min="5635" max="5635" width="14.25" style="1" customWidth="1"/>
    <col min="5636" max="5637" width="9.25" style="1" customWidth="1"/>
    <col min="5638" max="5639" width="8.25" style="1"/>
    <col min="5640" max="5641" width="8.33333333333333" style="1" customWidth="1"/>
    <col min="5642" max="5890" width="8.25" style="1"/>
    <col min="5891" max="5891" width="14.25" style="1" customWidth="1"/>
    <col min="5892" max="5893" width="9.25" style="1" customWidth="1"/>
    <col min="5894" max="5895" width="8.25" style="1"/>
    <col min="5896" max="5897" width="8.33333333333333" style="1" customWidth="1"/>
    <col min="5898" max="6146" width="8.25" style="1"/>
    <col min="6147" max="6147" width="14.25" style="1" customWidth="1"/>
    <col min="6148" max="6149" width="9.25" style="1" customWidth="1"/>
    <col min="6150" max="6151" width="8.25" style="1"/>
    <col min="6152" max="6153" width="8.33333333333333" style="1" customWidth="1"/>
    <col min="6154" max="6402" width="8.25" style="1"/>
    <col min="6403" max="6403" width="14.25" style="1" customWidth="1"/>
    <col min="6404" max="6405" width="9.25" style="1" customWidth="1"/>
    <col min="6406" max="6407" width="8.25" style="1"/>
    <col min="6408" max="6409" width="8.33333333333333" style="1" customWidth="1"/>
    <col min="6410" max="6658" width="8.25" style="1"/>
    <col min="6659" max="6659" width="14.25" style="1" customWidth="1"/>
    <col min="6660" max="6661" width="9.25" style="1" customWidth="1"/>
    <col min="6662" max="6663" width="8.25" style="1"/>
    <col min="6664" max="6665" width="8.33333333333333" style="1" customWidth="1"/>
    <col min="6666" max="6914" width="8.25" style="1"/>
    <col min="6915" max="6915" width="14.25" style="1" customWidth="1"/>
    <col min="6916" max="6917" width="9.25" style="1" customWidth="1"/>
    <col min="6918" max="6919" width="8.25" style="1"/>
    <col min="6920" max="6921" width="8.33333333333333" style="1" customWidth="1"/>
    <col min="6922" max="7170" width="8.25" style="1"/>
    <col min="7171" max="7171" width="14.25" style="1" customWidth="1"/>
    <col min="7172" max="7173" width="9.25" style="1" customWidth="1"/>
    <col min="7174" max="7175" width="8.25" style="1"/>
    <col min="7176" max="7177" width="8.33333333333333" style="1" customWidth="1"/>
    <col min="7178" max="7426" width="8.25" style="1"/>
    <col min="7427" max="7427" width="14.25" style="1" customWidth="1"/>
    <col min="7428" max="7429" width="9.25" style="1" customWidth="1"/>
    <col min="7430" max="7431" width="8.25" style="1"/>
    <col min="7432" max="7433" width="8.33333333333333" style="1" customWidth="1"/>
    <col min="7434" max="7682" width="8.25" style="1"/>
    <col min="7683" max="7683" width="14.25" style="1" customWidth="1"/>
    <col min="7684" max="7685" width="9.25" style="1" customWidth="1"/>
    <col min="7686" max="7687" width="8.25" style="1"/>
    <col min="7688" max="7689" width="8.33333333333333" style="1" customWidth="1"/>
    <col min="7690" max="7938" width="8.25" style="1"/>
    <col min="7939" max="7939" width="14.25" style="1" customWidth="1"/>
    <col min="7940" max="7941" width="9.25" style="1" customWidth="1"/>
    <col min="7942" max="7943" width="8.25" style="1"/>
    <col min="7944" max="7945" width="8.33333333333333" style="1" customWidth="1"/>
    <col min="7946" max="8194" width="8.25" style="1"/>
    <col min="8195" max="8195" width="14.25" style="1" customWidth="1"/>
    <col min="8196" max="8197" width="9.25" style="1" customWidth="1"/>
    <col min="8198" max="8199" width="8.25" style="1"/>
    <col min="8200" max="8201" width="8.33333333333333" style="1" customWidth="1"/>
    <col min="8202" max="8450" width="8.25" style="1"/>
    <col min="8451" max="8451" width="14.25" style="1" customWidth="1"/>
    <col min="8452" max="8453" width="9.25" style="1" customWidth="1"/>
    <col min="8454" max="8455" width="8.25" style="1"/>
    <col min="8456" max="8457" width="8.33333333333333" style="1" customWidth="1"/>
    <col min="8458" max="8706" width="8.25" style="1"/>
    <col min="8707" max="8707" width="14.25" style="1" customWidth="1"/>
    <col min="8708" max="8709" width="9.25" style="1" customWidth="1"/>
    <col min="8710" max="8711" width="8.25" style="1"/>
    <col min="8712" max="8713" width="8.33333333333333" style="1" customWidth="1"/>
    <col min="8714" max="8962" width="8.25" style="1"/>
    <col min="8963" max="8963" width="14.25" style="1" customWidth="1"/>
    <col min="8964" max="8965" width="9.25" style="1" customWidth="1"/>
    <col min="8966" max="8967" width="8.25" style="1"/>
    <col min="8968" max="8969" width="8.33333333333333" style="1" customWidth="1"/>
    <col min="8970" max="9218" width="8.25" style="1"/>
    <col min="9219" max="9219" width="14.25" style="1" customWidth="1"/>
    <col min="9220" max="9221" width="9.25" style="1" customWidth="1"/>
    <col min="9222" max="9223" width="8.25" style="1"/>
    <col min="9224" max="9225" width="8.33333333333333" style="1" customWidth="1"/>
    <col min="9226" max="9474" width="8.25" style="1"/>
    <col min="9475" max="9475" width="14.25" style="1" customWidth="1"/>
    <col min="9476" max="9477" width="9.25" style="1" customWidth="1"/>
    <col min="9478" max="9479" width="8.25" style="1"/>
    <col min="9480" max="9481" width="8.33333333333333" style="1" customWidth="1"/>
    <col min="9482" max="9730" width="8.25" style="1"/>
    <col min="9731" max="9731" width="14.25" style="1" customWidth="1"/>
    <col min="9732" max="9733" width="9.25" style="1" customWidth="1"/>
    <col min="9734" max="9735" width="8.25" style="1"/>
    <col min="9736" max="9737" width="8.33333333333333" style="1" customWidth="1"/>
    <col min="9738" max="9986" width="8.25" style="1"/>
    <col min="9987" max="9987" width="14.25" style="1" customWidth="1"/>
    <col min="9988" max="9989" width="9.25" style="1" customWidth="1"/>
    <col min="9990" max="9991" width="8.25" style="1"/>
    <col min="9992" max="9993" width="8.33333333333333" style="1" customWidth="1"/>
    <col min="9994" max="10242" width="8.25" style="1"/>
    <col min="10243" max="10243" width="14.25" style="1" customWidth="1"/>
    <col min="10244" max="10245" width="9.25" style="1" customWidth="1"/>
    <col min="10246" max="10247" width="8.25" style="1"/>
    <col min="10248" max="10249" width="8.33333333333333" style="1" customWidth="1"/>
    <col min="10250" max="10498" width="8.25" style="1"/>
    <col min="10499" max="10499" width="14.25" style="1" customWidth="1"/>
    <col min="10500" max="10501" width="9.25" style="1" customWidth="1"/>
    <col min="10502" max="10503" width="8.25" style="1"/>
    <col min="10504" max="10505" width="8.33333333333333" style="1" customWidth="1"/>
    <col min="10506" max="10754" width="8.25" style="1"/>
    <col min="10755" max="10755" width="14.25" style="1" customWidth="1"/>
    <col min="10756" max="10757" width="9.25" style="1" customWidth="1"/>
    <col min="10758" max="10759" width="8.25" style="1"/>
    <col min="10760" max="10761" width="8.33333333333333" style="1" customWidth="1"/>
    <col min="10762" max="11010" width="8.25" style="1"/>
    <col min="11011" max="11011" width="14.25" style="1" customWidth="1"/>
    <col min="11012" max="11013" width="9.25" style="1" customWidth="1"/>
    <col min="11014" max="11015" width="8.25" style="1"/>
    <col min="11016" max="11017" width="8.33333333333333" style="1" customWidth="1"/>
    <col min="11018" max="11266" width="8.25" style="1"/>
    <col min="11267" max="11267" width="14.25" style="1" customWidth="1"/>
    <col min="11268" max="11269" width="9.25" style="1" customWidth="1"/>
    <col min="11270" max="11271" width="8.25" style="1"/>
    <col min="11272" max="11273" width="8.33333333333333" style="1" customWidth="1"/>
    <col min="11274" max="11522" width="8.25" style="1"/>
    <col min="11523" max="11523" width="14.25" style="1" customWidth="1"/>
    <col min="11524" max="11525" width="9.25" style="1" customWidth="1"/>
    <col min="11526" max="11527" width="8.25" style="1"/>
    <col min="11528" max="11529" width="8.33333333333333" style="1" customWidth="1"/>
    <col min="11530" max="11778" width="8.25" style="1"/>
    <col min="11779" max="11779" width="14.25" style="1" customWidth="1"/>
    <col min="11780" max="11781" width="9.25" style="1" customWidth="1"/>
    <col min="11782" max="11783" width="8.25" style="1"/>
    <col min="11784" max="11785" width="8.33333333333333" style="1" customWidth="1"/>
    <col min="11786" max="12034" width="8.25" style="1"/>
    <col min="12035" max="12035" width="14.25" style="1" customWidth="1"/>
    <col min="12036" max="12037" width="9.25" style="1" customWidth="1"/>
    <col min="12038" max="12039" width="8.25" style="1"/>
    <col min="12040" max="12041" width="8.33333333333333" style="1" customWidth="1"/>
    <col min="12042" max="12290" width="8.25" style="1"/>
    <col min="12291" max="12291" width="14.25" style="1" customWidth="1"/>
    <col min="12292" max="12293" width="9.25" style="1" customWidth="1"/>
    <col min="12294" max="12295" width="8.25" style="1"/>
    <col min="12296" max="12297" width="8.33333333333333" style="1" customWidth="1"/>
    <col min="12298" max="12546" width="8.25" style="1"/>
    <col min="12547" max="12547" width="14.25" style="1" customWidth="1"/>
    <col min="12548" max="12549" width="9.25" style="1" customWidth="1"/>
    <col min="12550" max="12551" width="8.25" style="1"/>
    <col min="12552" max="12553" width="8.33333333333333" style="1" customWidth="1"/>
    <col min="12554" max="12802" width="8.25" style="1"/>
    <col min="12803" max="12803" width="14.25" style="1" customWidth="1"/>
    <col min="12804" max="12805" width="9.25" style="1" customWidth="1"/>
    <col min="12806" max="12807" width="8.25" style="1"/>
    <col min="12808" max="12809" width="8.33333333333333" style="1" customWidth="1"/>
    <col min="12810" max="13058" width="8.25" style="1"/>
    <col min="13059" max="13059" width="14.25" style="1" customWidth="1"/>
    <col min="13060" max="13061" width="9.25" style="1" customWidth="1"/>
    <col min="13062" max="13063" width="8.25" style="1"/>
    <col min="13064" max="13065" width="8.33333333333333" style="1" customWidth="1"/>
    <col min="13066" max="13314" width="8.25" style="1"/>
    <col min="13315" max="13315" width="14.25" style="1" customWidth="1"/>
    <col min="13316" max="13317" width="9.25" style="1" customWidth="1"/>
    <col min="13318" max="13319" width="8.25" style="1"/>
    <col min="13320" max="13321" width="8.33333333333333" style="1" customWidth="1"/>
    <col min="13322" max="13570" width="8.25" style="1"/>
    <col min="13571" max="13571" width="14.25" style="1" customWidth="1"/>
    <col min="13572" max="13573" width="9.25" style="1" customWidth="1"/>
    <col min="13574" max="13575" width="8.25" style="1"/>
    <col min="13576" max="13577" width="8.33333333333333" style="1" customWidth="1"/>
    <col min="13578" max="13826" width="8.25" style="1"/>
    <col min="13827" max="13827" width="14.25" style="1" customWidth="1"/>
    <col min="13828" max="13829" width="9.25" style="1" customWidth="1"/>
    <col min="13830" max="13831" width="8.25" style="1"/>
    <col min="13832" max="13833" width="8.33333333333333" style="1" customWidth="1"/>
    <col min="13834" max="14082" width="8.25" style="1"/>
    <col min="14083" max="14083" width="14.25" style="1" customWidth="1"/>
    <col min="14084" max="14085" width="9.25" style="1" customWidth="1"/>
    <col min="14086" max="14087" width="8.25" style="1"/>
    <col min="14088" max="14089" width="8.33333333333333" style="1" customWidth="1"/>
    <col min="14090" max="14338" width="8.25" style="1"/>
    <col min="14339" max="14339" width="14.25" style="1" customWidth="1"/>
    <col min="14340" max="14341" width="9.25" style="1" customWidth="1"/>
    <col min="14342" max="14343" width="8.25" style="1"/>
    <col min="14344" max="14345" width="8.33333333333333" style="1" customWidth="1"/>
    <col min="14346" max="14594" width="8.25" style="1"/>
    <col min="14595" max="14595" width="14.25" style="1" customWidth="1"/>
    <col min="14596" max="14597" width="9.25" style="1" customWidth="1"/>
    <col min="14598" max="14599" width="8.25" style="1"/>
    <col min="14600" max="14601" width="8.33333333333333" style="1" customWidth="1"/>
    <col min="14602" max="14850" width="8.25" style="1"/>
    <col min="14851" max="14851" width="14.25" style="1" customWidth="1"/>
    <col min="14852" max="14853" width="9.25" style="1" customWidth="1"/>
    <col min="14854" max="14855" width="8.25" style="1"/>
    <col min="14856" max="14857" width="8.33333333333333" style="1" customWidth="1"/>
    <col min="14858" max="15106" width="8.25" style="1"/>
    <col min="15107" max="15107" width="14.25" style="1" customWidth="1"/>
    <col min="15108" max="15109" width="9.25" style="1" customWidth="1"/>
    <col min="15110" max="15111" width="8.25" style="1"/>
    <col min="15112" max="15113" width="8.33333333333333" style="1" customWidth="1"/>
    <col min="15114" max="15362" width="8.25" style="1"/>
    <col min="15363" max="15363" width="14.25" style="1" customWidth="1"/>
    <col min="15364" max="15365" width="9.25" style="1" customWidth="1"/>
    <col min="15366" max="15367" width="8.25" style="1"/>
    <col min="15368" max="15369" width="8.33333333333333" style="1" customWidth="1"/>
    <col min="15370" max="15618" width="8.25" style="1"/>
    <col min="15619" max="15619" width="14.25" style="1" customWidth="1"/>
    <col min="15620" max="15621" width="9.25" style="1" customWidth="1"/>
    <col min="15622" max="15623" width="8.25" style="1"/>
    <col min="15624" max="15625" width="8.33333333333333" style="1" customWidth="1"/>
    <col min="15626" max="15874" width="8.25" style="1"/>
    <col min="15875" max="15875" width="14.25" style="1" customWidth="1"/>
    <col min="15876" max="15877" width="9.25" style="1" customWidth="1"/>
    <col min="15878" max="15879" width="8.25" style="1"/>
    <col min="15880" max="15881" width="8.33333333333333" style="1" customWidth="1"/>
    <col min="15882" max="16130" width="8.25" style="1"/>
    <col min="16131" max="16131" width="14.25" style="1" customWidth="1"/>
    <col min="16132"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1661</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1.133</v>
      </c>
      <c r="D9" s="6">
        <v>1.133</v>
      </c>
      <c r="E9" s="6">
        <v>1.133</v>
      </c>
      <c r="F9" s="3">
        <v>10</v>
      </c>
      <c r="G9" s="3"/>
      <c r="H9" s="19">
        <v>1</v>
      </c>
      <c r="I9" s="24">
        <v>10</v>
      </c>
      <c r="J9" s="25"/>
    </row>
    <row r="10" ht="36" customHeight="1" spans="1:10">
      <c r="A10" s="3"/>
      <c r="B10" s="7" t="s">
        <v>1266</v>
      </c>
      <c r="C10" s="6">
        <v>1.133</v>
      </c>
      <c r="D10" s="6">
        <v>1.133</v>
      </c>
      <c r="E10" s="6">
        <v>1.133</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46.5" customHeight="1" spans="1:10">
      <c r="A14" s="3" t="s">
        <v>1090</v>
      </c>
      <c r="B14" s="9" t="s">
        <v>1662</v>
      </c>
      <c r="C14" s="9"/>
      <c r="D14" s="9"/>
      <c r="E14" s="9"/>
      <c r="F14" s="9"/>
      <c r="G14" s="9" t="s">
        <v>1662</v>
      </c>
      <c r="H14" s="9"/>
      <c r="I14" s="9"/>
      <c r="J14" s="9"/>
    </row>
    <row r="15" ht="15" customHeight="1" spans="1:10">
      <c r="A15" s="3" t="s">
        <v>815</v>
      </c>
      <c r="B15" s="3"/>
      <c r="C15" s="3"/>
      <c r="D15" s="3" t="s">
        <v>927</v>
      </c>
      <c r="E15" s="3"/>
      <c r="F15" s="3"/>
      <c r="G15" s="3" t="s">
        <v>928</v>
      </c>
      <c r="H15" s="3"/>
      <c r="I15" s="3"/>
      <c r="J15" s="3"/>
    </row>
    <row r="16" ht="36.7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1663</v>
      </c>
      <c r="D17" s="3" t="s">
        <v>827</v>
      </c>
      <c r="E17" s="27">
        <v>1213</v>
      </c>
      <c r="F17" s="3" t="s">
        <v>832</v>
      </c>
      <c r="G17" s="27">
        <v>1213</v>
      </c>
      <c r="H17" s="21">
        <v>20</v>
      </c>
      <c r="I17" s="21">
        <v>20</v>
      </c>
      <c r="J17" s="28" t="s">
        <v>786</v>
      </c>
    </row>
    <row r="18" ht="36" customHeight="1" spans="1:10">
      <c r="A18" s="12"/>
      <c r="B18" s="11" t="s">
        <v>849</v>
      </c>
      <c r="C18" s="9" t="s">
        <v>1664</v>
      </c>
      <c r="D18" s="3" t="s">
        <v>827</v>
      </c>
      <c r="E18" s="27">
        <v>100</v>
      </c>
      <c r="F18" s="3" t="s">
        <v>837</v>
      </c>
      <c r="G18" s="27">
        <v>100</v>
      </c>
      <c r="H18" s="21">
        <v>10</v>
      </c>
      <c r="I18" s="21">
        <v>9</v>
      </c>
      <c r="J18" s="28" t="s">
        <v>786</v>
      </c>
    </row>
    <row r="19" ht="36" customHeight="1" spans="1:10">
      <c r="A19" s="12"/>
      <c r="B19" s="11" t="s">
        <v>849</v>
      </c>
      <c r="C19" s="9" t="s">
        <v>986</v>
      </c>
      <c r="D19" s="3" t="s">
        <v>827</v>
      </c>
      <c r="E19" s="27">
        <v>100</v>
      </c>
      <c r="F19" s="3" t="s">
        <v>837</v>
      </c>
      <c r="G19" s="27">
        <v>100</v>
      </c>
      <c r="H19" s="21">
        <v>10</v>
      </c>
      <c r="I19" s="21">
        <v>10</v>
      </c>
      <c r="J19" s="28" t="s">
        <v>786</v>
      </c>
    </row>
    <row r="20" ht="36" customHeight="1" spans="1:10">
      <c r="A20" s="29"/>
      <c r="B20" s="11" t="s">
        <v>864</v>
      </c>
      <c r="C20" s="9" t="s">
        <v>865</v>
      </c>
      <c r="D20" s="3" t="s">
        <v>827</v>
      </c>
      <c r="E20" s="27">
        <v>100</v>
      </c>
      <c r="F20" s="3" t="s">
        <v>837</v>
      </c>
      <c r="G20" s="27">
        <v>100</v>
      </c>
      <c r="H20" s="21">
        <v>10</v>
      </c>
      <c r="I20" s="21">
        <v>9</v>
      </c>
      <c r="J20" s="28" t="s">
        <v>786</v>
      </c>
    </row>
    <row r="21" ht="36" customHeight="1" spans="1:10">
      <c r="A21" s="3" t="s">
        <v>881</v>
      </c>
      <c r="B21" s="3" t="s">
        <v>887</v>
      </c>
      <c r="C21" s="9" t="s">
        <v>1665</v>
      </c>
      <c r="D21" s="14" t="s">
        <v>937</v>
      </c>
      <c r="E21" s="14" t="s">
        <v>884</v>
      </c>
      <c r="F21" s="14" t="s">
        <v>885</v>
      </c>
      <c r="G21" s="22" t="s">
        <v>884</v>
      </c>
      <c r="H21" s="21">
        <v>15</v>
      </c>
      <c r="I21" s="21">
        <v>15</v>
      </c>
      <c r="J21" s="28" t="s">
        <v>786</v>
      </c>
    </row>
    <row r="22" ht="36" customHeight="1" spans="1:10">
      <c r="A22" s="3"/>
      <c r="B22" s="3" t="s">
        <v>887</v>
      </c>
      <c r="C22" s="9" t="s">
        <v>1666</v>
      </c>
      <c r="D22" s="14" t="s">
        <v>937</v>
      </c>
      <c r="E22" s="14" t="s">
        <v>884</v>
      </c>
      <c r="F22" s="14" t="s">
        <v>885</v>
      </c>
      <c r="G22" s="22" t="s">
        <v>884</v>
      </c>
      <c r="H22" s="21">
        <v>15</v>
      </c>
      <c r="I22" s="21">
        <v>13</v>
      </c>
      <c r="J22" s="28" t="s">
        <v>786</v>
      </c>
    </row>
    <row r="23" ht="36" customHeight="1" spans="1:10">
      <c r="A23" s="3" t="s">
        <v>899</v>
      </c>
      <c r="B23" s="30" t="s">
        <v>940</v>
      </c>
      <c r="C23" s="9" t="s">
        <v>1667</v>
      </c>
      <c r="D23" s="31" t="s">
        <v>853</v>
      </c>
      <c r="E23" s="30">
        <v>98</v>
      </c>
      <c r="F23" s="30" t="s">
        <v>837</v>
      </c>
      <c r="G23" s="30">
        <v>98</v>
      </c>
      <c r="H23" s="21">
        <v>10</v>
      </c>
      <c r="I23" s="21">
        <v>10</v>
      </c>
      <c r="J23" s="28" t="s">
        <v>786</v>
      </c>
    </row>
    <row r="24" ht="15" customHeight="1" spans="1:10">
      <c r="A24" s="3" t="s">
        <v>942</v>
      </c>
      <c r="B24" s="3"/>
      <c r="C24" s="15" t="s">
        <v>786</v>
      </c>
      <c r="D24" s="15"/>
      <c r="E24" s="15"/>
      <c r="F24" s="15"/>
      <c r="G24" s="15"/>
      <c r="H24" s="15"/>
      <c r="I24" s="15"/>
      <c r="J24" s="15"/>
    </row>
    <row r="25" ht="24" customHeight="1" spans="1:10">
      <c r="A25" s="3" t="s">
        <v>943</v>
      </c>
      <c r="B25" s="3">
        <v>100</v>
      </c>
      <c r="C25" s="3"/>
      <c r="D25" s="3"/>
      <c r="E25" s="3"/>
      <c r="F25" s="3"/>
      <c r="G25" s="3"/>
      <c r="H25" s="3"/>
      <c r="I25" s="21">
        <v>96</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B14" sqref="B14:F14"/>
    </sheetView>
  </sheetViews>
  <sheetFormatPr defaultColWidth="8.25" defaultRowHeight="13.5"/>
  <cols>
    <col min="1" max="1" width="10.5833333333333" style="1" customWidth="1"/>
    <col min="2" max="5" width="15.5833333333333" style="1" customWidth="1"/>
    <col min="6" max="6" width="11.3333333333333" style="1" customWidth="1"/>
    <col min="7" max="7" width="20" style="1" customWidth="1"/>
    <col min="8" max="10" width="15.5833333333333" style="1" customWidth="1"/>
    <col min="11" max="258" width="8.25" style="1"/>
    <col min="259" max="259" width="14.25" style="1" customWidth="1"/>
    <col min="260" max="260" width="9.25" style="1" customWidth="1"/>
    <col min="261" max="261" width="10.3333333333333" style="1" customWidth="1"/>
    <col min="262" max="263" width="8.25" style="1"/>
    <col min="264" max="265" width="8.33333333333333" style="1" customWidth="1"/>
    <col min="266" max="514" width="8.25" style="1"/>
    <col min="515" max="515" width="14.25" style="1" customWidth="1"/>
    <col min="516" max="516" width="9.25" style="1" customWidth="1"/>
    <col min="517" max="517" width="10.3333333333333" style="1" customWidth="1"/>
    <col min="518" max="519" width="8.25" style="1"/>
    <col min="520" max="521" width="8.33333333333333" style="1" customWidth="1"/>
    <col min="522" max="770" width="8.25" style="1"/>
    <col min="771" max="771" width="14.25" style="1" customWidth="1"/>
    <col min="772" max="772" width="9.25" style="1" customWidth="1"/>
    <col min="773" max="773" width="10.3333333333333" style="1" customWidth="1"/>
    <col min="774" max="775" width="8.25" style="1"/>
    <col min="776" max="777" width="8.33333333333333" style="1" customWidth="1"/>
    <col min="778" max="1026" width="8.25" style="1"/>
    <col min="1027" max="1027" width="14.25" style="1" customWidth="1"/>
    <col min="1028" max="1028" width="9.25" style="1" customWidth="1"/>
    <col min="1029" max="1029" width="10.3333333333333" style="1" customWidth="1"/>
    <col min="1030" max="1031" width="8.25" style="1"/>
    <col min="1032" max="1033" width="8.33333333333333" style="1" customWidth="1"/>
    <col min="1034" max="1282" width="8.25" style="1"/>
    <col min="1283" max="1283" width="14.25" style="1" customWidth="1"/>
    <col min="1284" max="1284" width="9.25" style="1" customWidth="1"/>
    <col min="1285" max="1285" width="10.3333333333333" style="1" customWidth="1"/>
    <col min="1286" max="1287" width="8.25" style="1"/>
    <col min="1288" max="1289" width="8.33333333333333" style="1" customWidth="1"/>
    <col min="1290" max="1538" width="8.25" style="1"/>
    <col min="1539" max="1539" width="14.25" style="1" customWidth="1"/>
    <col min="1540" max="1540" width="9.25" style="1" customWidth="1"/>
    <col min="1541" max="1541" width="10.3333333333333" style="1" customWidth="1"/>
    <col min="1542" max="1543" width="8.25" style="1"/>
    <col min="1544" max="1545" width="8.33333333333333" style="1" customWidth="1"/>
    <col min="1546" max="1794" width="8.25" style="1"/>
    <col min="1795" max="1795" width="14.25" style="1" customWidth="1"/>
    <col min="1796" max="1796" width="9.25" style="1" customWidth="1"/>
    <col min="1797" max="1797" width="10.3333333333333" style="1" customWidth="1"/>
    <col min="1798" max="1799" width="8.25" style="1"/>
    <col min="1800" max="1801" width="8.33333333333333" style="1" customWidth="1"/>
    <col min="1802" max="2050" width="8.25" style="1"/>
    <col min="2051" max="2051" width="14.25" style="1" customWidth="1"/>
    <col min="2052" max="2052" width="9.25" style="1" customWidth="1"/>
    <col min="2053" max="2053" width="10.3333333333333" style="1" customWidth="1"/>
    <col min="2054" max="2055" width="8.25" style="1"/>
    <col min="2056" max="2057" width="8.33333333333333" style="1" customWidth="1"/>
    <col min="2058" max="2306" width="8.25" style="1"/>
    <col min="2307" max="2307" width="14.25" style="1" customWidth="1"/>
    <col min="2308" max="2308" width="9.25" style="1" customWidth="1"/>
    <col min="2309" max="2309" width="10.3333333333333" style="1" customWidth="1"/>
    <col min="2310" max="2311" width="8.25" style="1"/>
    <col min="2312" max="2313" width="8.33333333333333" style="1" customWidth="1"/>
    <col min="2314" max="2562" width="8.25" style="1"/>
    <col min="2563" max="2563" width="14.25" style="1" customWidth="1"/>
    <col min="2564" max="2564" width="9.25" style="1" customWidth="1"/>
    <col min="2565" max="2565" width="10.3333333333333" style="1" customWidth="1"/>
    <col min="2566" max="2567" width="8.25" style="1"/>
    <col min="2568" max="2569" width="8.33333333333333" style="1" customWidth="1"/>
    <col min="2570" max="2818" width="8.25" style="1"/>
    <col min="2819" max="2819" width="14.25" style="1" customWidth="1"/>
    <col min="2820" max="2820" width="9.25" style="1" customWidth="1"/>
    <col min="2821" max="2821" width="10.3333333333333" style="1" customWidth="1"/>
    <col min="2822" max="2823" width="8.25" style="1"/>
    <col min="2824" max="2825" width="8.33333333333333" style="1" customWidth="1"/>
    <col min="2826" max="3074" width="8.25" style="1"/>
    <col min="3075" max="3075" width="14.25" style="1" customWidth="1"/>
    <col min="3076" max="3076" width="9.25" style="1" customWidth="1"/>
    <col min="3077" max="3077" width="10.3333333333333" style="1" customWidth="1"/>
    <col min="3078" max="3079" width="8.25" style="1"/>
    <col min="3080" max="3081" width="8.33333333333333" style="1" customWidth="1"/>
    <col min="3082" max="3330" width="8.25" style="1"/>
    <col min="3331" max="3331" width="14.25" style="1" customWidth="1"/>
    <col min="3332" max="3332" width="9.25" style="1" customWidth="1"/>
    <col min="3333" max="3333" width="10.3333333333333" style="1" customWidth="1"/>
    <col min="3334" max="3335" width="8.25" style="1"/>
    <col min="3336" max="3337" width="8.33333333333333" style="1" customWidth="1"/>
    <col min="3338" max="3586" width="8.25" style="1"/>
    <col min="3587" max="3587" width="14.25" style="1" customWidth="1"/>
    <col min="3588" max="3588" width="9.25" style="1" customWidth="1"/>
    <col min="3589" max="3589" width="10.3333333333333" style="1" customWidth="1"/>
    <col min="3590" max="3591" width="8.25" style="1"/>
    <col min="3592" max="3593" width="8.33333333333333" style="1" customWidth="1"/>
    <col min="3594" max="3842" width="8.25" style="1"/>
    <col min="3843" max="3843" width="14.25" style="1" customWidth="1"/>
    <col min="3844" max="3844" width="9.25" style="1" customWidth="1"/>
    <col min="3845" max="3845" width="10.3333333333333" style="1" customWidth="1"/>
    <col min="3846" max="3847" width="8.25" style="1"/>
    <col min="3848" max="3849" width="8.33333333333333" style="1" customWidth="1"/>
    <col min="3850" max="4098" width="8.25" style="1"/>
    <col min="4099" max="4099" width="14.25" style="1" customWidth="1"/>
    <col min="4100" max="4100" width="9.25" style="1" customWidth="1"/>
    <col min="4101" max="4101" width="10.3333333333333" style="1" customWidth="1"/>
    <col min="4102" max="4103" width="8.25" style="1"/>
    <col min="4104" max="4105" width="8.33333333333333" style="1" customWidth="1"/>
    <col min="4106" max="4354" width="8.25" style="1"/>
    <col min="4355" max="4355" width="14.25" style="1" customWidth="1"/>
    <col min="4356" max="4356" width="9.25" style="1" customWidth="1"/>
    <col min="4357" max="4357" width="10.3333333333333" style="1" customWidth="1"/>
    <col min="4358" max="4359" width="8.25" style="1"/>
    <col min="4360" max="4361" width="8.33333333333333" style="1" customWidth="1"/>
    <col min="4362" max="4610" width="8.25" style="1"/>
    <col min="4611" max="4611" width="14.25" style="1" customWidth="1"/>
    <col min="4612" max="4612" width="9.25" style="1" customWidth="1"/>
    <col min="4613" max="4613" width="10.3333333333333" style="1" customWidth="1"/>
    <col min="4614" max="4615" width="8.25" style="1"/>
    <col min="4616" max="4617" width="8.33333333333333" style="1" customWidth="1"/>
    <col min="4618" max="4866" width="8.25" style="1"/>
    <col min="4867" max="4867" width="14.25" style="1" customWidth="1"/>
    <col min="4868" max="4868" width="9.25" style="1" customWidth="1"/>
    <col min="4869" max="4869" width="10.3333333333333" style="1" customWidth="1"/>
    <col min="4870" max="4871" width="8.25" style="1"/>
    <col min="4872" max="4873" width="8.33333333333333" style="1" customWidth="1"/>
    <col min="4874" max="5122" width="8.25" style="1"/>
    <col min="5123" max="5123" width="14.25" style="1" customWidth="1"/>
    <col min="5124" max="5124" width="9.25" style="1" customWidth="1"/>
    <col min="5125" max="5125" width="10.3333333333333" style="1" customWidth="1"/>
    <col min="5126" max="5127" width="8.25" style="1"/>
    <col min="5128" max="5129" width="8.33333333333333" style="1" customWidth="1"/>
    <col min="5130" max="5378" width="8.25" style="1"/>
    <col min="5379" max="5379" width="14.25" style="1" customWidth="1"/>
    <col min="5380" max="5380" width="9.25" style="1" customWidth="1"/>
    <col min="5381" max="5381" width="10.3333333333333" style="1" customWidth="1"/>
    <col min="5382" max="5383" width="8.25" style="1"/>
    <col min="5384" max="5385" width="8.33333333333333" style="1" customWidth="1"/>
    <col min="5386" max="5634" width="8.25" style="1"/>
    <col min="5635" max="5635" width="14.25" style="1" customWidth="1"/>
    <col min="5636" max="5636" width="9.25" style="1" customWidth="1"/>
    <col min="5637" max="5637" width="10.3333333333333" style="1" customWidth="1"/>
    <col min="5638" max="5639" width="8.25" style="1"/>
    <col min="5640" max="5641" width="8.33333333333333" style="1" customWidth="1"/>
    <col min="5642" max="5890" width="8.25" style="1"/>
    <col min="5891" max="5891" width="14.25" style="1" customWidth="1"/>
    <col min="5892" max="5892" width="9.25" style="1" customWidth="1"/>
    <col min="5893" max="5893" width="10.3333333333333" style="1" customWidth="1"/>
    <col min="5894" max="5895" width="8.25" style="1"/>
    <col min="5896" max="5897" width="8.33333333333333" style="1" customWidth="1"/>
    <col min="5898" max="6146" width="8.25" style="1"/>
    <col min="6147" max="6147" width="14.25" style="1" customWidth="1"/>
    <col min="6148" max="6148" width="9.25" style="1" customWidth="1"/>
    <col min="6149" max="6149" width="10.3333333333333" style="1" customWidth="1"/>
    <col min="6150" max="6151" width="8.25" style="1"/>
    <col min="6152" max="6153" width="8.33333333333333" style="1" customWidth="1"/>
    <col min="6154" max="6402" width="8.25" style="1"/>
    <col min="6403" max="6403" width="14.25" style="1" customWidth="1"/>
    <col min="6404" max="6404" width="9.25" style="1" customWidth="1"/>
    <col min="6405" max="6405" width="10.3333333333333" style="1" customWidth="1"/>
    <col min="6406" max="6407" width="8.25" style="1"/>
    <col min="6408" max="6409" width="8.33333333333333" style="1" customWidth="1"/>
    <col min="6410" max="6658" width="8.25" style="1"/>
    <col min="6659" max="6659" width="14.25" style="1" customWidth="1"/>
    <col min="6660" max="6660" width="9.25" style="1" customWidth="1"/>
    <col min="6661" max="6661" width="10.3333333333333" style="1" customWidth="1"/>
    <col min="6662" max="6663" width="8.25" style="1"/>
    <col min="6664" max="6665" width="8.33333333333333" style="1" customWidth="1"/>
    <col min="6666" max="6914" width="8.25" style="1"/>
    <col min="6915" max="6915" width="14.25" style="1" customWidth="1"/>
    <col min="6916" max="6916" width="9.25" style="1" customWidth="1"/>
    <col min="6917" max="6917" width="10.3333333333333" style="1" customWidth="1"/>
    <col min="6918" max="6919" width="8.25" style="1"/>
    <col min="6920" max="6921" width="8.33333333333333" style="1" customWidth="1"/>
    <col min="6922" max="7170" width="8.25" style="1"/>
    <col min="7171" max="7171" width="14.25" style="1" customWidth="1"/>
    <col min="7172" max="7172" width="9.25" style="1" customWidth="1"/>
    <col min="7173" max="7173" width="10.3333333333333" style="1" customWidth="1"/>
    <col min="7174" max="7175" width="8.25" style="1"/>
    <col min="7176" max="7177" width="8.33333333333333" style="1" customWidth="1"/>
    <col min="7178" max="7426" width="8.25" style="1"/>
    <col min="7427" max="7427" width="14.25" style="1" customWidth="1"/>
    <col min="7428" max="7428" width="9.25" style="1" customWidth="1"/>
    <col min="7429" max="7429" width="10.3333333333333" style="1" customWidth="1"/>
    <col min="7430" max="7431" width="8.25" style="1"/>
    <col min="7432" max="7433" width="8.33333333333333" style="1" customWidth="1"/>
    <col min="7434" max="7682" width="8.25" style="1"/>
    <col min="7683" max="7683" width="14.25" style="1" customWidth="1"/>
    <col min="7684" max="7684" width="9.25" style="1" customWidth="1"/>
    <col min="7685" max="7685" width="10.3333333333333" style="1" customWidth="1"/>
    <col min="7686" max="7687" width="8.25" style="1"/>
    <col min="7688" max="7689" width="8.33333333333333" style="1" customWidth="1"/>
    <col min="7690" max="7938" width="8.25" style="1"/>
    <col min="7939" max="7939" width="14.25" style="1" customWidth="1"/>
    <col min="7940" max="7940" width="9.25" style="1" customWidth="1"/>
    <col min="7941" max="7941" width="10.3333333333333" style="1" customWidth="1"/>
    <col min="7942" max="7943" width="8.25" style="1"/>
    <col min="7944" max="7945" width="8.33333333333333" style="1" customWidth="1"/>
    <col min="7946" max="8194" width="8.25" style="1"/>
    <col min="8195" max="8195" width="14.25" style="1" customWidth="1"/>
    <col min="8196" max="8196" width="9.25" style="1" customWidth="1"/>
    <col min="8197" max="8197" width="10.3333333333333" style="1" customWidth="1"/>
    <col min="8198" max="8199" width="8.25" style="1"/>
    <col min="8200" max="8201" width="8.33333333333333" style="1" customWidth="1"/>
    <col min="8202" max="8450" width="8.25" style="1"/>
    <col min="8451" max="8451" width="14.25" style="1" customWidth="1"/>
    <col min="8452" max="8452" width="9.25" style="1" customWidth="1"/>
    <col min="8453" max="8453" width="10.3333333333333" style="1" customWidth="1"/>
    <col min="8454" max="8455" width="8.25" style="1"/>
    <col min="8456" max="8457" width="8.33333333333333" style="1" customWidth="1"/>
    <col min="8458" max="8706" width="8.25" style="1"/>
    <col min="8707" max="8707" width="14.25" style="1" customWidth="1"/>
    <col min="8708" max="8708" width="9.25" style="1" customWidth="1"/>
    <col min="8709" max="8709" width="10.3333333333333" style="1" customWidth="1"/>
    <col min="8710" max="8711" width="8.25" style="1"/>
    <col min="8712" max="8713" width="8.33333333333333" style="1" customWidth="1"/>
    <col min="8714" max="8962" width="8.25" style="1"/>
    <col min="8963" max="8963" width="14.25" style="1" customWidth="1"/>
    <col min="8964" max="8964" width="9.25" style="1" customWidth="1"/>
    <col min="8965" max="8965" width="10.3333333333333" style="1" customWidth="1"/>
    <col min="8966" max="8967" width="8.25" style="1"/>
    <col min="8968" max="8969" width="8.33333333333333" style="1" customWidth="1"/>
    <col min="8970" max="9218" width="8.25" style="1"/>
    <col min="9219" max="9219" width="14.25" style="1" customWidth="1"/>
    <col min="9220" max="9220" width="9.25" style="1" customWidth="1"/>
    <col min="9221" max="9221" width="10.3333333333333" style="1" customWidth="1"/>
    <col min="9222" max="9223" width="8.25" style="1"/>
    <col min="9224" max="9225" width="8.33333333333333" style="1" customWidth="1"/>
    <col min="9226" max="9474" width="8.25" style="1"/>
    <col min="9475" max="9475" width="14.25" style="1" customWidth="1"/>
    <col min="9476" max="9476" width="9.25" style="1" customWidth="1"/>
    <col min="9477" max="9477" width="10.3333333333333" style="1" customWidth="1"/>
    <col min="9478" max="9479" width="8.25" style="1"/>
    <col min="9480" max="9481" width="8.33333333333333" style="1" customWidth="1"/>
    <col min="9482" max="9730" width="8.25" style="1"/>
    <col min="9731" max="9731" width="14.25" style="1" customWidth="1"/>
    <col min="9732" max="9732" width="9.25" style="1" customWidth="1"/>
    <col min="9733" max="9733" width="10.3333333333333" style="1" customWidth="1"/>
    <col min="9734" max="9735" width="8.25" style="1"/>
    <col min="9736" max="9737" width="8.33333333333333" style="1" customWidth="1"/>
    <col min="9738" max="9986" width="8.25" style="1"/>
    <col min="9987" max="9987" width="14.25" style="1" customWidth="1"/>
    <col min="9988" max="9988" width="9.25" style="1" customWidth="1"/>
    <col min="9989" max="9989" width="10.3333333333333" style="1" customWidth="1"/>
    <col min="9990" max="9991" width="8.25" style="1"/>
    <col min="9992" max="9993" width="8.33333333333333" style="1" customWidth="1"/>
    <col min="9994" max="10242" width="8.25" style="1"/>
    <col min="10243" max="10243" width="14.25" style="1" customWidth="1"/>
    <col min="10244" max="10244" width="9.25" style="1" customWidth="1"/>
    <col min="10245" max="10245" width="10.3333333333333" style="1" customWidth="1"/>
    <col min="10246" max="10247" width="8.25" style="1"/>
    <col min="10248" max="10249" width="8.33333333333333" style="1" customWidth="1"/>
    <col min="10250" max="10498" width="8.25" style="1"/>
    <col min="10499" max="10499" width="14.25" style="1" customWidth="1"/>
    <col min="10500" max="10500" width="9.25" style="1" customWidth="1"/>
    <col min="10501" max="10501" width="10.3333333333333" style="1" customWidth="1"/>
    <col min="10502" max="10503" width="8.25" style="1"/>
    <col min="10504" max="10505" width="8.33333333333333" style="1" customWidth="1"/>
    <col min="10506" max="10754" width="8.25" style="1"/>
    <col min="10755" max="10755" width="14.25" style="1" customWidth="1"/>
    <col min="10756" max="10756" width="9.25" style="1" customWidth="1"/>
    <col min="10757" max="10757" width="10.3333333333333" style="1" customWidth="1"/>
    <col min="10758" max="10759" width="8.25" style="1"/>
    <col min="10760" max="10761" width="8.33333333333333" style="1" customWidth="1"/>
    <col min="10762" max="11010" width="8.25" style="1"/>
    <col min="11011" max="11011" width="14.25" style="1" customWidth="1"/>
    <col min="11012" max="11012" width="9.25" style="1" customWidth="1"/>
    <col min="11013" max="11013" width="10.3333333333333" style="1" customWidth="1"/>
    <col min="11014" max="11015" width="8.25" style="1"/>
    <col min="11016" max="11017" width="8.33333333333333" style="1" customWidth="1"/>
    <col min="11018" max="11266" width="8.25" style="1"/>
    <col min="11267" max="11267" width="14.25" style="1" customWidth="1"/>
    <col min="11268" max="11268" width="9.25" style="1" customWidth="1"/>
    <col min="11269" max="11269" width="10.3333333333333" style="1" customWidth="1"/>
    <col min="11270" max="11271" width="8.25" style="1"/>
    <col min="11272" max="11273" width="8.33333333333333" style="1" customWidth="1"/>
    <col min="11274" max="11522" width="8.25" style="1"/>
    <col min="11523" max="11523" width="14.25" style="1" customWidth="1"/>
    <col min="11524" max="11524" width="9.25" style="1" customWidth="1"/>
    <col min="11525" max="11525" width="10.3333333333333" style="1" customWidth="1"/>
    <col min="11526" max="11527" width="8.25" style="1"/>
    <col min="11528" max="11529" width="8.33333333333333" style="1" customWidth="1"/>
    <col min="11530" max="11778" width="8.25" style="1"/>
    <col min="11779" max="11779" width="14.25" style="1" customWidth="1"/>
    <col min="11780" max="11780" width="9.25" style="1" customWidth="1"/>
    <col min="11781" max="11781" width="10.3333333333333" style="1" customWidth="1"/>
    <col min="11782" max="11783" width="8.25" style="1"/>
    <col min="11784" max="11785" width="8.33333333333333" style="1" customWidth="1"/>
    <col min="11786" max="12034" width="8.25" style="1"/>
    <col min="12035" max="12035" width="14.25" style="1" customWidth="1"/>
    <col min="12036" max="12036" width="9.25" style="1" customWidth="1"/>
    <col min="12037" max="12037" width="10.3333333333333" style="1" customWidth="1"/>
    <col min="12038" max="12039" width="8.25" style="1"/>
    <col min="12040" max="12041" width="8.33333333333333" style="1" customWidth="1"/>
    <col min="12042" max="12290" width="8.25" style="1"/>
    <col min="12291" max="12291" width="14.25" style="1" customWidth="1"/>
    <col min="12292" max="12292" width="9.25" style="1" customWidth="1"/>
    <col min="12293" max="12293" width="10.3333333333333" style="1" customWidth="1"/>
    <col min="12294" max="12295" width="8.25" style="1"/>
    <col min="12296" max="12297" width="8.33333333333333" style="1" customWidth="1"/>
    <col min="12298" max="12546" width="8.25" style="1"/>
    <col min="12547" max="12547" width="14.25" style="1" customWidth="1"/>
    <col min="12548" max="12548" width="9.25" style="1" customWidth="1"/>
    <col min="12549" max="12549" width="10.3333333333333" style="1" customWidth="1"/>
    <col min="12550" max="12551" width="8.25" style="1"/>
    <col min="12552" max="12553" width="8.33333333333333" style="1" customWidth="1"/>
    <col min="12554" max="12802" width="8.25" style="1"/>
    <col min="12803" max="12803" width="14.25" style="1" customWidth="1"/>
    <col min="12804" max="12804" width="9.25" style="1" customWidth="1"/>
    <col min="12805" max="12805" width="10.3333333333333" style="1" customWidth="1"/>
    <col min="12806" max="12807" width="8.25" style="1"/>
    <col min="12808" max="12809" width="8.33333333333333" style="1" customWidth="1"/>
    <col min="12810" max="13058" width="8.25" style="1"/>
    <col min="13059" max="13059" width="14.25" style="1" customWidth="1"/>
    <col min="13060" max="13060" width="9.25" style="1" customWidth="1"/>
    <col min="13061" max="13061" width="10.3333333333333" style="1" customWidth="1"/>
    <col min="13062" max="13063" width="8.25" style="1"/>
    <col min="13064" max="13065" width="8.33333333333333" style="1" customWidth="1"/>
    <col min="13066" max="13314" width="8.25" style="1"/>
    <col min="13315" max="13315" width="14.25" style="1" customWidth="1"/>
    <col min="13316" max="13316" width="9.25" style="1" customWidth="1"/>
    <col min="13317" max="13317" width="10.3333333333333" style="1" customWidth="1"/>
    <col min="13318" max="13319" width="8.25" style="1"/>
    <col min="13320" max="13321" width="8.33333333333333" style="1" customWidth="1"/>
    <col min="13322" max="13570" width="8.25" style="1"/>
    <col min="13571" max="13571" width="14.25" style="1" customWidth="1"/>
    <col min="13572" max="13572" width="9.25" style="1" customWidth="1"/>
    <col min="13573" max="13573" width="10.3333333333333" style="1" customWidth="1"/>
    <col min="13574" max="13575" width="8.25" style="1"/>
    <col min="13576" max="13577" width="8.33333333333333" style="1" customWidth="1"/>
    <col min="13578" max="13826" width="8.25" style="1"/>
    <col min="13827" max="13827" width="14.25" style="1" customWidth="1"/>
    <col min="13828" max="13828" width="9.25" style="1" customWidth="1"/>
    <col min="13829" max="13829" width="10.3333333333333" style="1" customWidth="1"/>
    <col min="13830" max="13831" width="8.25" style="1"/>
    <col min="13832" max="13833" width="8.33333333333333" style="1" customWidth="1"/>
    <col min="13834" max="14082" width="8.25" style="1"/>
    <col min="14083" max="14083" width="14.25" style="1" customWidth="1"/>
    <col min="14084" max="14084" width="9.25" style="1" customWidth="1"/>
    <col min="14085" max="14085" width="10.3333333333333" style="1" customWidth="1"/>
    <col min="14086" max="14087" width="8.25" style="1"/>
    <col min="14088" max="14089" width="8.33333333333333" style="1" customWidth="1"/>
    <col min="14090" max="14338" width="8.25" style="1"/>
    <col min="14339" max="14339" width="14.25" style="1" customWidth="1"/>
    <col min="14340" max="14340" width="9.25" style="1" customWidth="1"/>
    <col min="14341" max="14341" width="10.3333333333333" style="1" customWidth="1"/>
    <col min="14342" max="14343" width="8.25" style="1"/>
    <col min="14344" max="14345" width="8.33333333333333" style="1" customWidth="1"/>
    <col min="14346" max="14594" width="8.25" style="1"/>
    <col min="14595" max="14595" width="14.25" style="1" customWidth="1"/>
    <col min="14596" max="14596" width="9.25" style="1" customWidth="1"/>
    <col min="14597" max="14597" width="10.3333333333333" style="1" customWidth="1"/>
    <col min="14598" max="14599" width="8.25" style="1"/>
    <col min="14600" max="14601" width="8.33333333333333" style="1" customWidth="1"/>
    <col min="14602" max="14850" width="8.25" style="1"/>
    <col min="14851" max="14851" width="14.25" style="1" customWidth="1"/>
    <col min="14852" max="14852" width="9.25" style="1" customWidth="1"/>
    <col min="14853" max="14853" width="10.3333333333333" style="1" customWidth="1"/>
    <col min="14854" max="14855" width="8.25" style="1"/>
    <col min="14856" max="14857" width="8.33333333333333" style="1" customWidth="1"/>
    <col min="14858" max="15106" width="8.25" style="1"/>
    <col min="15107" max="15107" width="14.25" style="1" customWidth="1"/>
    <col min="15108" max="15108" width="9.25" style="1" customWidth="1"/>
    <col min="15109" max="15109" width="10.3333333333333" style="1" customWidth="1"/>
    <col min="15110" max="15111" width="8.25" style="1"/>
    <col min="15112" max="15113" width="8.33333333333333" style="1" customWidth="1"/>
    <col min="15114" max="15362" width="8.25" style="1"/>
    <col min="15363" max="15363" width="14.25" style="1" customWidth="1"/>
    <col min="15364" max="15364" width="9.25" style="1" customWidth="1"/>
    <col min="15365" max="15365" width="10.3333333333333" style="1" customWidth="1"/>
    <col min="15366" max="15367" width="8.25" style="1"/>
    <col min="15368" max="15369" width="8.33333333333333" style="1" customWidth="1"/>
    <col min="15370" max="15618" width="8.25" style="1"/>
    <col min="15619" max="15619" width="14.25" style="1" customWidth="1"/>
    <col min="15620" max="15620" width="9.25" style="1" customWidth="1"/>
    <col min="15621" max="15621" width="10.3333333333333" style="1" customWidth="1"/>
    <col min="15622" max="15623" width="8.25" style="1"/>
    <col min="15624" max="15625" width="8.33333333333333" style="1" customWidth="1"/>
    <col min="15626" max="15874" width="8.25" style="1"/>
    <col min="15875" max="15875" width="14.25" style="1" customWidth="1"/>
    <col min="15876" max="15876" width="9.25" style="1" customWidth="1"/>
    <col min="15877" max="15877" width="10.3333333333333" style="1" customWidth="1"/>
    <col min="15878" max="15879" width="8.25" style="1"/>
    <col min="15880" max="15881" width="8.33333333333333" style="1" customWidth="1"/>
    <col min="15882" max="16130" width="8.25" style="1"/>
    <col min="16131" max="16131" width="14.25" style="1" customWidth="1"/>
    <col min="16132" max="16132" width="9.25" style="1" customWidth="1"/>
    <col min="16133" max="16133" width="10.3333333333333"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1668</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51.728898</v>
      </c>
      <c r="D9" s="6">
        <v>51.728898</v>
      </c>
      <c r="E9" s="6">
        <v>51.728898</v>
      </c>
      <c r="F9" s="3">
        <v>10</v>
      </c>
      <c r="G9" s="3"/>
      <c r="H9" s="19">
        <v>1</v>
      </c>
      <c r="I9" s="24">
        <v>10</v>
      </c>
      <c r="J9" s="25"/>
    </row>
    <row r="10" ht="36" customHeight="1" spans="1:10">
      <c r="A10" s="3"/>
      <c r="B10" s="7" t="s">
        <v>1266</v>
      </c>
      <c r="C10" s="6">
        <v>51.728898</v>
      </c>
      <c r="D10" s="6">
        <v>51.728898</v>
      </c>
      <c r="E10" s="6">
        <v>51.728898</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93.75" customHeight="1" spans="1:10">
      <c r="A14" s="3" t="s">
        <v>1090</v>
      </c>
      <c r="B14" s="9" t="s">
        <v>1669</v>
      </c>
      <c r="C14" s="9"/>
      <c r="D14" s="9"/>
      <c r="E14" s="9"/>
      <c r="F14" s="9"/>
      <c r="G14" s="9" t="s">
        <v>1669</v>
      </c>
      <c r="H14" s="9"/>
      <c r="I14" s="9"/>
      <c r="J14" s="9"/>
    </row>
    <row r="15" ht="15" customHeight="1" spans="1:10">
      <c r="A15" s="3" t="s">
        <v>815</v>
      </c>
      <c r="B15" s="3"/>
      <c r="C15" s="3"/>
      <c r="D15" s="3" t="s">
        <v>927</v>
      </c>
      <c r="E15" s="3"/>
      <c r="F15" s="3"/>
      <c r="G15" s="3" t="s">
        <v>928</v>
      </c>
      <c r="H15" s="3"/>
      <c r="I15" s="3"/>
      <c r="J15" s="3"/>
    </row>
    <row r="16" ht="42"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1670</v>
      </c>
      <c r="D17" s="3" t="s">
        <v>827</v>
      </c>
      <c r="E17" s="27">
        <v>1015</v>
      </c>
      <c r="F17" s="3" t="s">
        <v>977</v>
      </c>
      <c r="G17" s="27">
        <v>1015</v>
      </c>
      <c r="H17" s="21">
        <v>10</v>
      </c>
      <c r="I17" s="21">
        <v>10</v>
      </c>
      <c r="J17" s="3" t="s">
        <v>786</v>
      </c>
    </row>
    <row r="18" ht="36" customHeight="1" spans="1:10">
      <c r="A18" s="12"/>
      <c r="B18" s="11" t="s">
        <v>825</v>
      </c>
      <c r="C18" s="9" t="s">
        <v>1671</v>
      </c>
      <c r="D18" s="3" t="s">
        <v>827</v>
      </c>
      <c r="E18" s="27">
        <v>80</v>
      </c>
      <c r="F18" s="3" t="s">
        <v>828</v>
      </c>
      <c r="G18" s="27">
        <v>80</v>
      </c>
      <c r="H18" s="21">
        <v>10</v>
      </c>
      <c r="I18" s="21">
        <v>10</v>
      </c>
      <c r="J18" s="3" t="s">
        <v>786</v>
      </c>
    </row>
    <row r="19" ht="36" customHeight="1" spans="1:10">
      <c r="A19" s="12"/>
      <c r="B19" s="3" t="s">
        <v>849</v>
      </c>
      <c r="C19" s="9" t="s">
        <v>986</v>
      </c>
      <c r="D19" s="3" t="s">
        <v>827</v>
      </c>
      <c r="E19" s="3">
        <v>100</v>
      </c>
      <c r="F19" s="3" t="s">
        <v>837</v>
      </c>
      <c r="G19" s="3">
        <v>100</v>
      </c>
      <c r="H19" s="21">
        <v>10</v>
      </c>
      <c r="I19" s="21">
        <v>9</v>
      </c>
      <c r="J19" s="3" t="s">
        <v>786</v>
      </c>
    </row>
    <row r="20" ht="36" customHeight="1" spans="1:10">
      <c r="A20" s="29"/>
      <c r="B20" s="3" t="s">
        <v>864</v>
      </c>
      <c r="C20" s="9" t="s">
        <v>1507</v>
      </c>
      <c r="D20" s="3" t="s">
        <v>827</v>
      </c>
      <c r="E20" s="3">
        <v>100</v>
      </c>
      <c r="F20" s="3" t="s">
        <v>837</v>
      </c>
      <c r="G20" s="3">
        <v>100</v>
      </c>
      <c r="H20" s="21">
        <v>20</v>
      </c>
      <c r="I20" s="21">
        <v>19</v>
      </c>
      <c r="J20" s="3" t="s">
        <v>786</v>
      </c>
    </row>
    <row r="21" ht="36" customHeight="1" spans="1:10">
      <c r="A21" s="3" t="s">
        <v>881</v>
      </c>
      <c r="B21" s="3" t="s">
        <v>887</v>
      </c>
      <c r="C21" s="9" t="s">
        <v>1672</v>
      </c>
      <c r="D21" s="14" t="s">
        <v>937</v>
      </c>
      <c r="E21" s="14" t="s">
        <v>884</v>
      </c>
      <c r="F21" s="14" t="s">
        <v>885</v>
      </c>
      <c r="G21" s="22" t="s">
        <v>884</v>
      </c>
      <c r="H21" s="21">
        <v>15</v>
      </c>
      <c r="I21" s="21">
        <v>15</v>
      </c>
      <c r="J21" s="3" t="s">
        <v>786</v>
      </c>
    </row>
    <row r="22" ht="36" customHeight="1" spans="1:10">
      <c r="A22" s="3"/>
      <c r="B22" s="3" t="s">
        <v>887</v>
      </c>
      <c r="C22" s="9" t="s">
        <v>1673</v>
      </c>
      <c r="D22" s="14" t="s">
        <v>937</v>
      </c>
      <c r="E22" s="14" t="s">
        <v>884</v>
      </c>
      <c r="F22" s="14" t="s">
        <v>885</v>
      </c>
      <c r="G22" s="22" t="s">
        <v>884</v>
      </c>
      <c r="H22" s="21">
        <v>15</v>
      </c>
      <c r="I22" s="21">
        <v>13</v>
      </c>
      <c r="J22" s="3" t="s">
        <v>786</v>
      </c>
    </row>
    <row r="23" ht="36" customHeight="1" spans="1:10">
      <c r="A23" s="3" t="s">
        <v>899</v>
      </c>
      <c r="B23" s="30" t="s">
        <v>940</v>
      </c>
      <c r="C23" s="9" t="s">
        <v>902</v>
      </c>
      <c r="D23" s="31" t="s">
        <v>853</v>
      </c>
      <c r="E23" s="30">
        <v>98</v>
      </c>
      <c r="F23" s="30" t="s">
        <v>837</v>
      </c>
      <c r="G23" s="30">
        <v>98</v>
      </c>
      <c r="H23" s="21">
        <v>10</v>
      </c>
      <c r="I23" s="21">
        <v>9</v>
      </c>
      <c r="J23" s="3" t="s">
        <v>786</v>
      </c>
    </row>
    <row r="24" ht="15" customHeight="1" spans="1:10">
      <c r="A24" s="3" t="s">
        <v>942</v>
      </c>
      <c r="B24" s="3"/>
      <c r="C24" s="15" t="s">
        <v>786</v>
      </c>
      <c r="D24" s="15"/>
      <c r="E24" s="15"/>
      <c r="F24" s="15"/>
      <c r="G24" s="15"/>
      <c r="H24" s="15"/>
      <c r="I24" s="15"/>
      <c r="J24" s="15"/>
    </row>
    <row r="25" ht="24" customHeight="1" spans="1:10">
      <c r="A25" s="3" t="s">
        <v>943</v>
      </c>
      <c r="B25" s="3">
        <v>100</v>
      </c>
      <c r="C25" s="3"/>
      <c r="D25" s="3"/>
      <c r="E25" s="3"/>
      <c r="F25" s="3"/>
      <c r="G25" s="3"/>
      <c r="H25" s="3"/>
      <c r="I25" s="21">
        <v>95</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B14" sqref="B14:F14"/>
    </sheetView>
  </sheetViews>
  <sheetFormatPr defaultColWidth="8.25" defaultRowHeight="13.5"/>
  <cols>
    <col min="1" max="1" width="10.5833333333333" style="1" customWidth="1"/>
    <col min="2" max="10" width="15.5833333333333" style="1" customWidth="1"/>
    <col min="11" max="258" width="8.25" style="1"/>
    <col min="259" max="259" width="14.25" style="1" customWidth="1"/>
    <col min="260" max="261" width="9.25" style="1" customWidth="1"/>
    <col min="262" max="263" width="8.25" style="1"/>
    <col min="264" max="265" width="8.33333333333333" style="1" customWidth="1"/>
    <col min="266" max="514" width="8.25" style="1"/>
    <col min="515" max="515" width="14.25" style="1" customWidth="1"/>
    <col min="516" max="517" width="9.25" style="1" customWidth="1"/>
    <col min="518" max="519" width="8.25" style="1"/>
    <col min="520" max="521" width="8.33333333333333" style="1" customWidth="1"/>
    <col min="522" max="770" width="8.25" style="1"/>
    <col min="771" max="771" width="14.25" style="1" customWidth="1"/>
    <col min="772" max="773" width="9.25" style="1" customWidth="1"/>
    <col min="774" max="775" width="8.25" style="1"/>
    <col min="776" max="777" width="8.33333333333333" style="1" customWidth="1"/>
    <col min="778" max="1026" width="8.25" style="1"/>
    <col min="1027" max="1027" width="14.25" style="1" customWidth="1"/>
    <col min="1028" max="1029" width="9.25" style="1" customWidth="1"/>
    <col min="1030" max="1031" width="8.25" style="1"/>
    <col min="1032" max="1033" width="8.33333333333333" style="1" customWidth="1"/>
    <col min="1034" max="1282" width="8.25" style="1"/>
    <col min="1283" max="1283" width="14.25" style="1" customWidth="1"/>
    <col min="1284" max="1285" width="9.25" style="1" customWidth="1"/>
    <col min="1286" max="1287" width="8.25" style="1"/>
    <col min="1288" max="1289" width="8.33333333333333" style="1" customWidth="1"/>
    <col min="1290" max="1538" width="8.25" style="1"/>
    <col min="1539" max="1539" width="14.25" style="1" customWidth="1"/>
    <col min="1540" max="1541" width="9.25" style="1" customWidth="1"/>
    <col min="1542" max="1543" width="8.25" style="1"/>
    <col min="1544" max="1545" width="8.33333333333333" style="1" customWidth="1"/>
    <col min="1546" max="1794" width="8.25" style="1"/>
    <col min="1795" max="1795" width="14.25" style="1" customWidth="1"/>
    <col min="1796" max="1797" width="9.25" style="1" customWidth="1"/>
    <col min="1798" max="1799" width="8.25" style="1"/>
    <col min="1800" max="1801" width="8.33333333333333" style="1" customWidth="1"/>
    <col min="1802" max="2050" width="8.25" style="1"/>
    <col min="2051" max="2051" width="14.25" style="1" customWidth="1"/>
    <col min="2052" max="2053" width="9.25" style="1" customWidth="1"/>
    <col min="2054" max="2055" width="8.25" style="1"/>
    <col min="2056" max="2057" width="8.33333333333333" style="1" customWidth="1"/>
    <col min="2058" max="2306" width="8.25" style="1"/>
    <col min="2307" max="2307" width="14.25" style="1" customWidth="1"/>
    <col min="2308" max="2309" width="9.25" style="1" customWidth="1"/>
    <col min="2310" max="2311" width="8.25" style="1"/>
    <col min="2312" max="2313" width="8.33333333333333" style="1" customWidth="1"/>
    <col min="2314" max="2562" width="8.25" style="1"/>
    <col min="2563" max="2563" width="14.25" style="1" customWidth="1"/>
    <col min="2564" max="2565" width="9.25" style="1" customWidth="1"/>
    <col min="2566" max="2567" width="8.25" style="1"/>
    <col min="2568" max="2569" width="8.33333333333333" style="1" customWidth="1"/>
    <col min="2570" max="2818" width="8.25" style="1"/>
    <col min="2819" max="2819" width="14.25" style="1" customWidth="1"/>
    <col min="2820" max="2821" width="9.25" style="1" customWidth="1"/>
    <col min="2822" max="2823" width="8.25" style="1"/>
    <col min="2824" max="2825" width="8.33333333333333" style="1" customWidth="1"/>
    <col min="2826" max="3074" width="8.25" style="1"/>
    <col min="3075" max="3075" width="14.25" style="1" customWidth="1"/>
    <col min="3076" max="3077" width="9.25" style="1" customWidth="1"/>
    <col min="3078" max="3079" width="8.25" style="1"/>
    <col min="3080" max="3081" width="8.33333333333333" style="1" customWidth="1"/>
    <col min="3082" max="3330" width="8.25" style="1"/>
    <col min="3331" max="3331" width="14.25" style="1" customWidth="1"/>
    <col min="3332" max="3333" width="9.25" style="1" customWidth="1"/>
    <col min="3334" max="3335" width="8.25" style="1"/>
    <col min="3336" max="3337" width="8.33333333333333" style="1" customWidth="1"/>
    <col min="3338" max="3586" width="8.25" style="1"/>
    <col min="3587" max="3587" width="14.25" style="1" customWidth="1"/>
    <col min="3588" max="3589" width="9.25" style="1" customWidth="1"/>
    <col min="3590" max="3591" width="8.25" style="1"/>
    <col min="3592" max="3593" width="8.33333333333333" style="1" customWidth="1"/>
    <col min="3594" max="3842" width="8.25" style="1"/>
    <col min="3843" max="3843" width="14.25" style="1" customWidth="1"/>
    <col min="3844" max="3845" width="9.25" style="1" customWidth="1"/>
    <col min="3846" max="3847" width="8.25" style="1"/>
    <col min="3848" max="3849" width="8.33333333333333" style="1" customWidth="1"/>
    <col min="3850" max="4098" width="8.25" style="1"/>
    <col min="4099" max="4099" width="14.25" style="1" customWidth="1"/>
    <col min="4100" max="4101" width="9.25" style="1" customWidth="1"/>
    <col min="4102" max="4103" width="8.25" style="1"/>
    <col min="4104" max="4105" width="8.33333333333333" style="1" customWidth="1"/>
    <col min="4106" max="4354" width="8.25" style="1"/>
    <col min="4355" max="4355" width="14.25" style="1" customWidth="1"/>
    <col min="4356" max="4357" width="9.25" style="1" customWidth="1"/>
    <col min="4358" max="4359" width="8.25" style="1"/>
    <col min="4360" max="4361" width="8.33333333333333" style="1" customWidth="1"/>
    <col min="4362" max="4610" width="8.25" style="1"/>
    <col min="4611" max="4611" width="14.25" style="1" customWidth="1"/>
    <col min="4612" max="4613" width="9.25" style="1" customWidth="1"/>
    <col min="4614" max="4615" width="8.25" style="1"/>
    <col min="4616" max="4617" width="8.33333333333333" style="1" customWidth="1"/>
    <col min="4618" max="4866" width="8.25" style="1"/>
    <col min="4867" max="4867" width="14.25" style="1" customWidth="1"/>
    <col min="4868" max="4869" width="9.25" style="1" customWidth="1"/>
    <col min="4870" max="4871" width="8.25" style="1"/>
    <col min="4872" max="4873" width="8.33333333333333" style="1" customWidth="1"/>
    <col min="4874" max="5122" width="8.25" style="1"/>
    <col min="5123" max="5123" width="14.25" style="1" customWidth="1"/>
    <col min="5124" max="5125" width="9.25" style="1" customWidth="1"/>
    <col min="5126" max="5127" width="8.25" style="1"/>
    <col min="5128" max="5129" width="8.33333333333333" style="1" customWidth="1"/>
    <col min="5130" max="5378" width="8.25" style="1"/>
    <col min="5379" max="5379" width="14.25" style="1" customWidth="1"/>
    <col min="5380" max="5381" width="9.25" style="1" customWidth="1"/>
    <col min="5382" max="5383" width="8.25" style="1"/>
    <col min="5384" max="5385" width="8.33333333333333" style="1" customWidth="1"/>
    <col min="5386" max="5634" width="8.25" style="1"/>
    <col min="5635" max="5635" width="14.25" style="1" customWidth="1"/>
    <col min="5636" max="5637" width="9.25" style="1" customWidth="1"/>
    <col min="5638" max="5639" width="8.25" style="1"/>
    <col min="5640" max="5641" width="8.33333333333333" style="1" customWidth="1"/>
    <col min="5642" max="5890" width="8.25" style="1"/>
    <col min="5891" max="5891" width="14.25" style="1" customWidth="1"/>
    <col min="5892" max="5893" width="9.25" style="1" customWidth="1"/>
    <col min="5894" max="5895" width="8.25" style="1"/>
    <col min="5896" max="5897" width="8.33333333333333" style="1" customWidth="1"/>
    <col min="5898" max="6146" width="8.25" style="1"/>
    <col min="6147" max="6147" width="14.25" style="1" customWidth="1"/>
    <col min="6148" max="6149" width="9.25" style="1" customWidth="1"/>
    <col min="6150" max="6151" width="8.25" style="1"/>
    <col min="6152" max="6153" width="8.33333333333333" style="1" customWidth="1"/>
    <col min="6154" max="6402" width="8.25" style="1"/>
    <col min="6403" max="6403" width="14.25" style="1" customWidth="1"/>
    <col min="6404" max="6405" width="9.25" style="1" customWidth="1"/>
    <col min="6406" max="6407" width="8.25" style="1"/>
    <col min="6408" max="6409" width="8.33333333333333" style="1" customWidth="1"/>
    <col min="6410" max="6658" width="8.25" style="1"/>
    <col min="6659" max="6659" width="14.25" style="1" customWidth="1"/>
    <col min="6660" max="6661" width="9.25" style="1" customWidth="1"/>
    <col min="6662" max="6663" width="8.25" style="1"/>
    <col min="6664" max="6665" width="8.33333333333333" style="1" customWidth="1"/>
    <col min="6666" max="6914" width="8.25" style="1"/>
    <col min="6915" max="6915" width="14.25" style="1" customWidth="1"/>
    <col min="6916" max="6917" width="9.25" style="1" customWidth="1"/>
    <col min="6918" max="6919" width="8.25" style="1"/>
    <col min="6920" max="6921" width="8.33333333333333" style="1" customWidth="1"/>
    <col min="6922" max="7170" width="8.25" style="1"/>
    <col min="7171" max="7171" width="14.25" style="1" customWidth="1"/>
    <col min="7172" max="7173" width="9.25" style="1" customWidth="1"/>
    <col min="7174" max="7175" width="8.25" style="1"/>
    <col min="7176" max="7177" width="8.33333333333333" style="1" customWidth="1"/>
    <col min="7178" max="7426" width="8.25" style="1"/>
    <col min="7427" max="7427" width="14.25" style="1" customWidth="1"/>
    <col min="7428" max="7429" width="9.25" style="1" customWidth="1"/>
    <col min="7430" max="7431" width="8.25" style="1"/>
    <col min="7432" max="7433" width="8.33333333333333" style="1" customWidth="1"/>
    <col min="7434" max="7682" width="8.25" style="1"/>
    <col min="7683" max="7683" width="14.25" style="1" customWidth="1"/>
    <col min="7684" max="7685" width="9.25" style="1" customWidth="1"/>
    <col min="7686" max="7687" width="8.25" style="1"/>
    <col min="7688" max="7689" width="8.33333333333333" style="1" customWidth="1"/>
    <col min="7690" max="7938" width="8.25" style="1"/>
    <col min="7939" max="7939" width="14.25" style="1" customWidth="1"/>
    <col min="7940" max="7941" width="9.25" style="1" customWidth="1"/>
    <col min="7942" max="7943" width="8.25" style="1"/>
    <col min="7944" max="7945" width="8.33333333333333" style="1" customWidth="1"/>
    <col min="7946" max="8194" width="8.25" style="1"/>
    <col min="8195" max="8195" width="14.25" style="1" customWidth="1"/>
    <col min="8196" max="8197" width="9.25" style="1" customWidth="1"/>
    <col min="8198" max="8199" width="8.25" style="1"/>
    <col min="8200" max="8201" width="8.33333333333333" style="1" customWidth="1"/>
    <col min="8202" max="8450" width="8.25" style="1"/>
    <col min="8451" max="8451" width="14.25" style="1" customWidth="1"/>
    <col min="8452" max="8453" width="9.25" style="1" customWidth="1"/>
    <col min="8454" max="8455" width="8.25" style="1"/>
    <col min="8456" max="8457" width="8.33333333333333" style="1" customWidth="1"/>
    <col min="8458" max="8706" width="8.25" style="1"/>
    <col min="8707" max="8707" width="14.25" style="1" customWidth="1"/>
    <col min="8708" max="8709" width="9.25" style="1" customWidth="1"/>
    <col min="8710" max="8711" width="8.25" style="1"/>
    <col min="8712" max="8713" width="8.33333333333333" style="1" customWidth="1"/>
    <col min="8714" max="8962" width="8.25" style="1"/>
    <col min="8963" max="8963" width="14.25" style="1" customWidth="1"/>
    <col min="8964" max="8965" width="9.25" style="1" customWidth="1"/>
    <col min="8966" max="8967" width="8.25" style="1"/>
    <col min="8968" max="8969" width="8.33333333333333" style="1" customWidth="1"/>
    <col min="8970" max="9218" width="8.25" style="1"/>
    <col min="9219" max="9219" width="14.25" style="1" customWidth="1"/>
    <col min="9220" max="9221" width="9.25" style="1" customWidth="1"/>
    <col min="9222" max="9223" width="8.25" style="1"/>
    <col min="9224" max="9225" width="8.33333333333333" style="1" customWidth="1"/>
    <col min="9226" max="9474" width="8.25" style="1"/>
    <col min="9475" max="9475" width="14.25" style="1" customWidth="1"/>
    <col min="9476" max="9477" width="9.25" style="1" customWidth="1"/>
    <col min="9478" max="9479" width="8.25" style="1"/>
    <col min="9480" max="9481" width="8.33333333333333" style="1" customWidth="1"/>
    <col min="9482" max="9730" width="8.25" style="1"/>
    <col min="9731" max="9731" width="14.25" style="1" customWidth="1"/>
    <col min="9732" max="9733" width="9.25" style="1" customWidth="1"/>
    <col min="9734" max="9735" width="8.25" style="1"/>
    <col min="9736" max="9737" width="8.33333333333333" style="1" customWidth="1"/>
    <col min="9738" max="9986" width="8.25" style="1"/>
    <col min="9987" max="9987" width="14.25" style="1" customWidth="1"/>
    <col min="9988" max="9989" width="9.25" style="1" customWidth="1"/>
    <col min="9990" max="9991" width="8.25" style="1"/>
    <col min="9992" max="9993" width="8.33333333333333" style="1" customWidth="1"/>
    <col min="9994" max="10242" width="8.25" style="1"/>
    <col min="10243" max="10243" width="14.25" style="1" customWidth="1"/>
    <col min="10244" max="10245" width="9.25" style="1" customWidth="1"/>
    <col min="10246" max="10247" width="8.25" style="1"/>
    <col min="10248" max="10249" width="8.33333333333333" style="1" customWidth="1"/>
    <col min="10250" max="10498" width="8.25" style="1"/>
    <col min="10499" max="10499" width="14.25" style="1" customWidth="1"/>
    <col min="10500" max="10501" width="9.25" style="1" customWidth="1"/>
    <col min="10502" max="10503" width="8.25" style="1"/>
    <col min="10504" max="10505" width="8.33333333333333" style="1" customWidth="1"/>
    <col min="10506" max="10754" width="8.25" style="1"/>
    <col min="10755" max="10755" width="14.25" style="1" customWidth="1"/>
    <col min="10756" max="10757" width="9.25" style="1" customWidth="1"/>
    <col min="10758" max="10759" width="8.25" style="1"/>
    <col min="10760" max="10761" width="8.33333333333333" style="1" customWidth="1"/>
    <col min="10762" max="11010" width="8.25" style="1"/>
    <col min="11011" max="11011" width="14.25" style="1" customWidth="1"/>
    <col min="11012" max="11013" width="9.25" style="1" customWidth="1"/>
    <col min="11014" max="11015" width="8.25" style="1"/>
    <col min="11016" max="11017" width="8.33333333333333" style="1" customWidth="1"/>
    <col min="11018" max="11266" width="8.25" style="1"/>
    <col min="11267" max="11267" width="14.25" style="1" customWidth="1"/>
    <col min="11268" max="11269" width="9.25" style="1" customWidth="1"/>
    <col min="11270" max="11271" width="8.25" style="1"/>
    <col min="11272" max="11273" width="8.33333333333333" style="1" customWidth="1"/>
    <col min="11274" max="11522" width="8.25" style="1"/>
    <col min="11523" max="11523" width="14.25" style="1" customWidth="1"/>
    <col min="11524" max="11525" width="9.25" style="1" customWidth="1"/>
    <col min="11526" max="11527" width="8.25" style="1"/>
    <col min="11528" max="11529" width="8.33333333333333" style="1" customWidth="1"/>
    <col min="11530" max="11778" width="8.25" style="1"/>
    <col min="11779" max="11779" width="14.25" style="1" customWidth="1"/>
    <col min="11780" max="11781" width="9.25" style="1" customWidth="1"/>
    <col min="11782" max="11783" width="8.25" style="1"/>
    <col min="11784" max="11785" width="8.33333333333333" style="1" customWidth="1"/>
    <col min="11786" max="12034" width="8.25" style="1"/>
    <col min="12035" max="12035" width="14.25" style="1" customWidth="1"/>
    <col min="12036" max="12037" width="9.25" style="1" customWidth="1"/>
    <col min="12038" max="12039" width="8.25" style="1"/>
    <col min="12040" max="12041" width="8.33333333333333" style="1" customWidth="1"/>
    <col min="12042" max="12290" width="8.25" style="1"/>
    <col min="12291" max="12291" width="14.25" style="1" customWidth="1"/>
    <col min="12292" max="12293" width="9.25" style="1" customWidth="1"/>
    <col min="12294" max="12295" width="8.25" style="1"/>
    <col min="12296" max="12297" width="8.33333333333333" style="1" customWidth="1"/>
    <col min="12298" max="12546" width="8.25" style="1"/>
    <col min="12547" max="12547" width="14.25" style="1" customWidth="1"/>
    <col min="12548" max="12549" width="9.25" style="1" customWidth="1"/>
    <col min="12550" max="12551" width="8.25" style="1"/>
    <col min="12552" max="12553" width="8.33333333333333" style="1" customWidth="1"/>
    <col min="12554" max="12802" width="8.25" style="1"/>
    <col min="12803" max="12803" width="14.25" style="1" customWidth="1"/>
    <col min="12804" max="12805" width="9.25" style="1" customWidth="1"/>
    <col min="12806" max="12807" width="8.25" style="1"/>
    <col min="12808" max="12809" width="8.33333333333333" style="1" customWidth="1"/>
    <col min="12810" max="13058" width="8.25" style="1"/>
    <col min="13059" max="13059" width="14.25" style="1" customWidth="1"/>
    <col min="13060" max="13061" width="9.25" style="1" customWidth="1"/>
    <col min="13062" max="13063" width="8.25" style="1"/>
    <col min="13064" max="13065" width="8.33333333333333" style="1" customWidth="1"/>
    <col min="13066" max="13314" width="8.25" style="1"/>
    <col min="13315" max="13315" width="14.25" style="1" customWidth="1"/>
    <col min="13316" max="13317" width="9.25" style="1" customWidth="1"/>
    <col min="13318" max="13319" width="8.25" style="1"/>
    <col min="13320" max="13321" width="8.33333333333333" style="1" customWidth="1"/>
    <col min="13322" max="13570" width="8.25" style="1"/>
    <col min="13571" max="13571" width="14.25" style="1" customWidth="1"/>
    <col min="13572" max="13573" width="9.25" style="1" customWidth="1"/>
    <col min="13574" max="13575" width="8.25" style="1"/>
    <col min="13576" max="13577" width="8.33333333333333" style="1" customWidth="1"/>
    <col min="13578" max="13826" width="8.25" style="1"/>
    <col min="13827" max="13827" width="14.25" style="1" customWidth="1"/>
    <col min="13828" max="13829" width="9.25" style="1" customWidth="1"/>
    <col min="13830" max="13831" width="8.25" style="1"/>
    <col min="13832" max="13833" width="8.33333333333333" style="1" customWidth="1"/>
    <col min="13834" max="14082" width="8.25" style="1"/>
    <col min="14083" max="14083" width="14.25" style="1" customWidth="1"/>
    <col min="14084" max="14085" width="9.25" style="1" customWidth="1"/>
    <col min="14086" max="14087" width="8.25" style="1"/>
    <col min="14088" max="14089" width="8.33333333333333" style="1" customWidth="1"/>
    <col min="14090" max="14338" width="8.25" style="1"/>
    <col min="14339" max="14339" width="14.25" style="1" customWidth="1"/>
    <col min="14340" max="14341" width="9.25" style="1" customWidth="1"/>
    <col min="14342" max="14343" width="8.25" style="1"/>
    <col min="14344" max="14345" width="8.33333333333333" style="1" customWidth="1"/>
    <col min="14346" max="14594" width="8.25" style="1"/>
    <col min="14595" max="14595" width="14.25" style="1" customWidth="1"/>
    <col min="14596" max="14597" width="9.25" style="1" customWidth="1"/>
    <col min="14598" max="14599" width="8.25" style="1"/>
    <col min="14600" max="14601" width="8.33333333333333" style="1" customWidth="1"/>
    <col min="14602" max="14850" width="8.25" style="1"/>
    <col min="14851" max="14851" width="14.25" style="1" customWidth="1"/>
    <col min="14852" max="14853" width="9.25" style="1" customWidth="1"/>
    <col min="14854" max="14855" width="8.25" style="1"/>
    <col min="14856" max="14857" width="8.33333333333333" style="1" customWidth="1"/>
    <col min="14858" max="15106" width="8.25" style="1"/>
    <col min="15107" max="15107" width="14.25" style="1" customWidth="1"/>
    <col min="15108" max="15109" width="9.25" style="1" customWidth="1"/>
    <col min="15110" max="15111" width="8.25" style="1"/>
    <col min="15112" max="15113" width="8.33333333333333" style="1" customWidth="1"/>
    <col min="15114" max="15362" width="8.25" style="1"/>
    <col min="15363" max="15363" width="14.25" style="1" customWidth="1"/>
    <col min="15364" max="15365" width="9.25" style="1" customWidth="1"/>
    <col min="15366" max="15367" width="8.25" style="1"/>
    <col min="15368" max="15369" width="8.33333333333333" style="1" customWidth="1"/>
    <col min="15370" max="15618" width="8.25" style="1"/>
    <col min="15619" max="15619" width="14.25" style="1" customWidth="1"/>
    <col min="15620" max="15621" width="9.25" style="1" customWidth="1"/>
    <col min="15622" max="15623" width="8.25" style="1"/>
    <col min="15624" max="15625" width="8.33333333333333" style="1" customWidth="1"/>
    <col min="15626" max="15874" width="8.25" style="1"/>
    <col min="15875" max="15875" width="14.25" style="1" customWidth="1"/>
    <col min="15876" max="15877" width="9.25" style="1" customWidth="1"/>
    <col min="15878" max="15879" width="8.25" style="1"/>
    <col min="15880" max="15881" width="8.33333333333333" style="1" customWidth="1"/>
    <col min="15882" max="16130" width="8.25" style="1"/>
    <col min="16131" max="16131" width="14.25" style="1" customWidth="1"/>
    <col min="16132"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1674</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500</v>
      </c>
      <c r="D9" s="6">
        <v>500</v>
      </c>
      <c r="E9" s="6">
        <v>500</v>
      </c>
      <c r="F9" s="3">
        <v>10</v>
      </c>
      <c r="G9" s="3"/>
      <c r="H9" s="19">
        <v>1</v>
      </c>
      <c r="I9" s="24">
        <v>10</v>
      </c>
      <c r="J9" s="25"/>
    </row>
    <row r="10" ht="36" customHeight="1" spans="1:10">
      <c r="A10" s="3"/>
      <c r="B10" s="7" t="s">
        <v>1266</v>
      </c>
      <c r="C10" s="6">
        <v>500</v>
      </c>
      <c r="D10" s="6">
        <v>500</v>
      </c>
      <c r="E10" s="6">
        <v>500</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75" customHeight="1" spans="1:10">
      <c r="A14" s="3" t="s">
        <v>1090</v>
      </c>
      <c r="B14" s="9" t="s">
        <v>1675</v>
      </c>
      <c r="C14" s="9"/>
      <c r="D14" s="9"/>
      <c r="E14" s="9"/>
      <c r="F14" s="9"/>
      <c r="G14" s="9" t="s">
        <v>1675</v>
      </c>
      <c r="H14" s="9"/>
      <c r="I14" s="9"/>
      <c r="J14" s="9"/>
    </row>
    <row r="15" ht="15" customHeight="1" spans="1:10">
      <c r="A15" s="3" t="s">
        <v>815</v>
      </c>
      <c r="B15" s="3"/>
      <c r="C15" s="3"/>
      <c r="D15" s="3" t="s">
        <v>927</v>
      </c>
      <c r="E15" s="3"/>
      <c r="F15" s="3"/>
      <c r="G15" s="3" t="s">
        <v>928</v>
      </c>
      <c r="H15" s="3"/>
      <c r="I15" s="3"/>
      <c r="J15" s="3"/>
    </row>
    <row r="16" ht="40.5" customHeight="1" spans="1:10">
      <c r="A16" s="10" t="s">
        <v>821</v>
      </c>
      <c r="B16" s="10" t="s">
        <v>822</v>
      </c>
      <c r="C16" s="10" t="s">
        <v>929</v>
      </c>
      <c r="D16" s="10" t="s">
        <v>930</v>
      </c>
      <c r="E16" s="10" t="s">
        <v>817</v>
      </c>
      <c r="F16" s="20" t="s">
        <v>931</v>
      </c>
      <c r="G16" s="20" t="s">
        <v>932</v>
      </c>
      <c r="H16" s="20" t="s">
        <v>918</v>
      </c>
      <c r="I16" s="20" t="s">
        <v>920</v>
      </c>
      <c r="J16" s="20" t="s">
        <v>820</v>
      </c>
    </row>
    <row r="17" ht="48" spans="1:10">
      <c r="A17" s="11" t="s">
        <v>824</v>
      </c>
      <c r="B17" s="11" t="s">
        <v>825</v>
      </c>
      <c r="C17" s="3" t="s">
        <v>1676</v>
      </c>
      <c r="D17" s="3" t="s">
        <v>827</v>
      </c>
      <c r="E17" s="3">
        <v>1</v>
      </c>
      <c r="F17" s="3" t="s">
        <v>828</v>
      </c>
      <c r="G17" s="3">
        <v>1</v>
      </c>
      <c r="H17" s="21">
        <v>10</v>
      </c>
      <c r="I17" s="21">
        <v>10</v>
      </c>
      <c r="J17" s="3" t="s">
        <v>786</v>
      </c>
    </row>
    <row r="18" ht="48" spans="1:10">
      <c r="A18" s="12"/>
      <c r="B18" s="11" t="s">
        <v>825</v>
      </c>
      <c r="C18" s="3" t="s">
        <v>1677</v>
      </c>
      <c r="D18" s="3" t="s">
        <v>827</v>
      </c>
      <c r="E18" s="3">
        <v>1</v>
      </c>
      <c r="F18" s="3" t="s">
        <v>828</v>
      </c>
      <c r="G18" s="3">
        <v>1</v>
      </c>
      <c r="H18" s="21">
        <v>10</v>
      </c>
      <c r="I18" s="21">
        <v>9</v>
      </c>
      <c r="J18" s="3" t="s">
        <v>786</v>
      </c>
    </row>
    <row r="19" ht="48" spans="1:10">
      <c r="A19" s="12"/>
      <c r="B19" s="11" t="s">
        <v>849</v>
      </c>
      <c r="C19" s="3" t="s">
        <v>1678</v>
      </c>
      <c r="D19" s="3" t="s">
        <v>827</v>
      </c>
      <c r="E19" s="3">
        <v>100</v>
      </c>
      <c r="F19" s="3" t="s">
        <v>837</v>
      </c>
      <c r="G19" s="3">
        <v>100</v>
      </c>
      <c r="H19" s="21">
        <v>10</v>
      </c>
      <c r="I19" s="21">
        <v>9</v>
      </c>
      <c r="J19" s="3" t="s">
        <v>786</v>
      </c>
    </row>
    <row r="20" ht="32.25" spans="1:10">
      <c r="A20" s="12"/>
      <c r="B20" s="11" t="s">
        <v>864</v>
      </c>
      <c r="C20" s="3" t="s">
        <v>1078</v>
      </c>
      <c r="D20" s="3" t="s">
        <v>827</v>
      </c>
      <c r="E20" s="3">
        <v>100</v>
      </c>
      <c r="F20" s="3" t="s">
        <v>837</v>
      </c>
      <c r="G20" s="3">
        <v>100</v>
      </c>
      <c r="H20" s="21">
        <v>20</v>
      </c>
      <c r="I20" s="21">
        <v>20</v>
      </c>
      <c r="J20" s="3" t="s">
        <v>786</v>
      </c>
    </row>
    <row r="21" ht="32.25" spans="1:10">
      <c r="A21" s="3" t="s">
        <v>881</v>
      </c>
      <c r="B21" s="3" t="s">
        <v>887</v>
      </c>
      <c r="C21" s="3" t="s">
        <v>1679</v>
      </c>
      <c r="D21" s="14" t="s">
        <v>937</v>
      </c>
      <c r="E21" s="14" t="s">
        <v>884</v>
      </c>
      <c r="F21" s="14" t="s">
        <v>885</v>
      </c>
      <c r="G21" s="22" t="s">
        <v>884</v>
      </c>
      <c r="H21" s="21">
        <v>15</v>
      </c>
      <c r="I21" s="21">
        <v>13</v>
      </c>
      <c r="J21" s="3" t="s">
        <v>786</v>
      </c>
    </row>
    <row r="22" ht="32.25" spans="1:10">
      <c r="A22" s="3"/>
      <c r="B22" s="3" t="s">
        <v>887</v>
      </c>
      <c r="C22" s="3" t="s">
        <v>1680</v>
      </c>
      <c r="D22" s="14" t="s">
        <v>937</v>
      </c>
      <c r="E22" s="14" t="s">
        <v>884</v>
      </c>
      <c r="F22" s="14" t="s">
        <v>885</v>
      </c>
      <c r="G22" s="22" t="s">
        <v>884</v>
      </c>
      <c r="H22" s="21">
        <v>15</v>
      </c>
      <c r="I22" s="21">
        <v>13</v>
      </c>
      <c r="J22" s="3" t="s">
        <v>786</v>
      </c>
    </row>
    <row r="23" ht="32.25" spans="1:10">
      <c r="A23" s="3" t="s">
        <v>899</v>
      </c>
      <c r="B23" s="30" t="s">
        <v>940</v>
      </c>
      <c r="C23" s="3" t="s">
        <v>905</v>
      </c>
      <c r="D23" s="31" t="s">
        <v>853</v>
      </c>
      <c r="E23" s="30">
        <v>98</v>
      </c>
      <c r="F23" s="30" t="s">
        <v>837</v>
      </c>
      <c r="G23" s="30">
        <v>98</v>
      </c>
      <c r="H23" s="21">
        <v>10</v>
      </c>
      <c r="I23" s="21">
        <v>10</v>
      </c>
      <c r="J23" s="3" t="s">
        <v>786</v>
      </c>
    </row>
    <row r="24" ht="15" customHeight="1" spans="1:10">
      <c r="A24" s="3" t="s">
        <v>942</v>
      </c>
      <c r="B24" s="3"/>
      <c r="C24" s="15" t="s">
        <v>786</v>
      </c>
      <c r="D24" s="15"/>
      <c r="E24" s="15"/>
      <c r="F24" s="15"/>
      <c r="G24" s="15"/>
      <c r="H24" s="15"/>
      <c r="I24" s="15"/>
      <c r="J24" s="15"/>
    </row>
    <row r="25" ht="24" customHeight="1" spans="1:10">
      <c r="A25" s="3" t="s">
        <v>943</v>
      </c>
      <c r="B25" s="3">
        <v>100</v>
      </c>
      <c r="C25" s="3"/>
      <c r="D25" s="3"/>
      <c r="E25" s="3"/>
      <c r="F25" s="3"/>
      <c r="G25" s="3"/>
      <c r="H25" s="3"/>
      <c r="I25" s="21">
        <v>94</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topLeftCell="A4" workbookViewId="0">
      <selection activeCell="B14" sqref="B14:F14"/>
    </sheetView>
  </sheetViews>
  <sheetFormatPr defaultColWidth="8.25" defaultRowHeight="13.5"/>
  <cols>
    <col min="1" max="1" width="10.5833333333333" style="1" customWidth="1"/>
    <col min="2" max="10" width="15.5833333333333" style="1" customWidth="1"/>
    <col min="11" max="258" width="8.25" style="1"/>
    <col min="259" max="259" width="14.25" style="1" customWidth="1"/>
    <col min="260" max="261" width="9.25" style="1" customWidth="1"/>
    <col min="262" max="263" width="8.25" style="1"/>
    <col min="264" max="265" width="8.33333333333333" style="1" customWidth="1"/>
    <col min="266" max="514" width="8.25" style="1"/>
    <col min="515" max="515" width="14.25" style="1" customWidth="1"/>
    <col min="516" max="517" width="9.25" style="1" customWidth="1"/>
    <col min="518" max="519" width="8.25" style="1"/>
    <col min="520" max="521" width="8.33333333333333" style="1" customWidth="1"/>
    <col min="522" max="770" width="8.25" style="1"/>
    <col min="771" max="771" width="14.25" style="1" customWidth="1"/>
    <col min="772" max="773" width="9.25" style="1" customWidth="1"/>
    <col min="774" max="775" width="8.25" style="1"/>
    <col min="776" max="777" width="8.33333333333333" style="1" customWidth="1"/>
    <col min="778" max="1026" width="8.25" style="1"/>
    <col min="1027" max="1027" width="14.25" style="1" customWidth="1"/>
    <col min="1028" max="1029" width="9.25" style="1" customWidth="1"/>
    <col min="1030" max="1031" width="8.25" style="1"/>
    <col min="1032" max="1033" width="8.33333333333333" style="1" customWidth="1"/>
    <col min="1034" max="1282" width="8.25" style="1"/>
    <col min="1283" max="1283" width="14.25" style="1" customWidth="1"/>
    <col min="1284" max="1285" width="9.25" style="1" customWidth="1"/>
    <col min="1286" max="1287" width="8.25" style="1"/>
    <col min="1288" max="1289" width="8.33333333333333" style="1" customWidth="1"/>
    <col min="1290" max="1538" width="8.25" style="1"/>
    <col min="1539" max="1539" width="14.25" style="1" customWidth="1"/>
    <col min="1540" max="1541" width="9.25" style="1" customWidth="1"/>
    <col min="1542" max="1543" width="8.25" style="1"/>
    <col min="1544" max="1545" width="8.33333333333333" style="1" customWidth="1"/>
    <col min="1546" max="1794" width="8.25" style="1"/>
    <col min="1795" max="1795" width="14.25" style="1" customWidth="1"/>
    <col min="1796" max="1797" width="9.25" style="1" customWidth="1"/>
    <col min="1798" max="1799" width="8.25" style="1"/>
    <col min="1800" max="1801" width="8.33333333333333" style="1" customWidth="1"/>
    <col min="1802" max="2050" width="8.25" style="1"/>
    <col min="2051" max="2051" width="14.25" style="1" customWidth="1"/>
    <col min="2052" max="2053" width="9.25" style="1" customWidth="1"/>
    <col min="2054" max="2055" width="8.25" style="1"/>
    <col min="2056" max="2057" width="8.33333333333333" style="1" customWidth="1"/>
    <col min="2058" max="2306" width="8.25" style="1"/>
    <col min="2307" max="2307" width="14.25" style="1" customWidth="1"/>
    <col min="2308" max="2309" width="9.25" style="1" customWidth="1"/>
    <col min="2310" max="2311" width="8.25" style="1"/>
    <col min="2312" max="2313" width="8.33333333333333" style="1" customWidth="1"/>
    <col min="2314" max="2562" width="8.25" style="1"/>
    <col min="2563" max="2563" width="14.25" style="1" customWidth="1"/>
    <col min="2564" max="2565" width="9.25" style="1" customWidth="1"/>
    <col min="2566" max="2567" width="8.25" style="1"/>
    <col min="2568" max="2569" width="8.33333333333333" style="1" customWidth="1"/>
    <col min="2570" max="2818" width="8.25" style="1"/>
    <col min="2819" max="2819" width="14.25" style="1" customWidth="1"/>
    <col min="2820" max="2821" width="9.25" style="1" customWidth="1"/>
    <col min="2822" max="2823" width="8.25" style="1"/>
    <col min="2824" max="2825" width="8.33333333333333" style="1" customWidth="1"/>
    <col min="2826" max="3074" width="8.25" style="1"/>
    <col min="3075" max="3075" width="14.25" style="1" customWidth="1"/>
    <col min="3076" max="3077" width="9.25" style="1" customWidth="1"/>
    <col min="3078" max="3079" width="8.25" style="1"/>
    <col min="3080" max="3081" width="8.33333333333333" style="1" customWidth="1"/>
    <col min="3082" max="3330" width="8.25" style="1"/>
    <col min="3331" max="3331" width="14.25" style="1" customWidth="1"/>
    <col min="3332" max="3333" width="9.25" style="1" customWidth="1"/>
    <col min="3334" max="3335" width="8.25" style="1"/>
    <col min="3336" max="3337" width="8.33333333333333" style="1" customWidth="1"/>
    <col min="3338" max="3586" width="8.25" style="1"/>
    <col min="3587" max="3587" width="14.25" style="1" customWidth="1"/>
    <col min="3588" max="3589" width="9.25" style="1" customWidth="1"/>
    <col min="3590" max="3591" width="8.25" style="1"/>
    <col min="3592" max="3593" width="8.33333333333333" style="1" customWidth="1"/>
    <col min="3594" max="3842" width="8.25" style="1"/>
    <col min="3843" max="3843" width="14.25" style="1" customWidth="1"/>
    <col min="3844" max="3845" width="9.25" style="1" customWidth="1"/>
    <col min="3846" max="3847" width="8.25" style="1"/>
    <col min="3848" max="3849" width="8.33333333333333" style="1" customWidth="1"/>
    <col min="3850" max="4098" width="8.25" style="1"/>
    <col min="4099" max="4099" width="14.25" style="1" customWidth="1"/>
    <col min="4100" max="4101" width="9.25" style="1" customWidth="1"/>
    <col min="4102" max="4103" width="8.25" style="1"/>
    <col min="4104" max="4105" width="8.33333333333333" style="1" customWidth="1"/>
    <col min="4106" max="4354" width="8.25" style="1"/>
    <col min="4355" max="4355" width="14.25" style="1" customWidth="1"/>
    <col min="4356" max="4357" width="9.25" style="1" customWidth="1"/>
    <col min="4358" max="4359" width="8.25" style="1"/>
    <col min="4360" max="4361" width="8.33333333333333" style="1" customWidth="1"/>
    <col min="4362" max="4610" width="8.25" style="1"/>
    <col min="4611" max="4611" width="14.25" style="1" customWidth="1"/>
    <col min="4612" max="4613" width="9.25" style="1" customWidth="1"/>
    <col min="4614" max="4615" width="8.25" style="1"/>
    <col min="4616" max="4617" width="8.33333333333333" style="1" customWidth="1"/>
    <col min="4618" max="4866" width="8.25" style="1"/>
    <col min="4867" max="4867" width="14.25" style="1" customWidth="1"/>
    <col min="4868" max="4869" width="9.25" style="1" customWidth="1"/>
    <col min="4870" max="4871" width="8.25" style="1"/>
    <col min="4872" max="4873" width="8.33333333333333" style="1" customWidth="1"/>
    <col min="4874" max="5122" width="8.25" style="1"/>
    <col min="5123" max="5123" width="14.25" style="1" customWidth="1"/>
    <col min="5124" max="5125" width="9.25" style="1" customWidth="1"/>
    <col min="5126" max="5127" width="8.25" style="1"/>
    <col min="5128" max="5129" width="8.33333333333333" style="1" customWidth="1"/>
    <col min="5130" max="5378" width="8.25" style="1"/>
    <col min="5379" max="5379" width="14.25" style="1" customWidth="1"/>
    <col min="5380" max="5381" width="9.25" style="1" customWidth="1"/>
    <col min="5382" max="5383" width="8.25" style="1"/>
    <col min="5384" max="5385" width="8.33333333333333" style="1" customWidth="1"/>
    <col min="5386" max="5634" width="8.25" style="1"/>
    <col min="5635" max="5635" width="14.25" style="1" customWidth="1"/>
    <col min="5636" max="5637" width="9.25" style="1" customWidth="1"/>
    <col min="5638" max="5639" width="8.25" style="1"/>
    <col min="5640" max="5641" width="8.33333333333333" style="1" customWidth="1"/>
    <col min="5642" max="5890" width="8.25" style="1"/>
    <col min="5891" max="5891" width="14.25" style="1" customWidth="1"/>
    <col min="5892" max="5893" width="9.25" style="1" customWidth="1"/>
    <col min="5894" max="5895" width="8.25" style="1"/>
    <col min="5896" max="5897" width="8.33333333333333" style="1" customWidth="1"/>
    <col min="5898" max="6146" width="8.25" style="1"/>
    <col min="6147" max="6147" width="14.25" style="1" customWidth="1"/>
    <col min="6148" max="6149" width="9.25" style="1" customWidth="1"/>
    <col min="6150" max="6151" width="8.25" style="1"/>
    <col min="6152" max="6153" width="8.33333333333333" style="1" customWidth="1"/>
    <col min="6154" max="6402" width="8.25" style="1"/>
    <col min="6403" max="6403" width="14.25" style="1" customWidth="1"/>
    <col min="6404" max="6405" width="9.25" style="1" customWidth="1"/>
    <col min="6406" max="6407" width="8.25" style="1"/>
    <col min="6408" max="6409" width="8.33333333333333" style="1" customWidth="1"/>
    <col min="6410" max="6658" width="8.25" style="1"/>
    <col min="6659" max="6659" width="14.25" style="1" customWidth="1"/>
    <col min="6660" max="6661" width="9.25" style="1" customWidth="1"/>
    <col min="6662" max="6663" width="8.25" style="1"/>
    <col min="6664" max="6665" width="8.33333333333333" style="1" customWidth="1"/>
    <col min="6666" max="6914" width="8.25" style="1"/>
    <col min="6915" max="6915" width="14.25" style="1" customWidth="1"/>
    <col min="6916" max="6917" width="9.25" style="1" customWidth="1"/>
    <col min="6918" max="6919" width="8.25" style="1"/>
    <col min="6920" max="6921" width="8.33333333333333" style="1" customWidth="1"/>
    <col min="6922" max="7170" width="8.25" style="1"/>
    <col min="7171" max="7171" width="14.25" style="1" customWidth="1"/>
    <col min="7172" max="7173" width="9.25" style="1" customWidth="1"/>
    <col min="7174" max="7175" width="8.25" style="1"/>
    <col min="7176" max="7177" width="8.33333333333333" style="1" customWidth="1"/>
    <col min="7178" max="7426" width="8.25" style="1"/>
    <col min="7427" max="7427" width="14.25" style="1" customWidth="1"/>
    <col min="7428" max="7429" width="9.25" style="1" customWidth="1"/>
    <col min="7430" max="7431" width="8.25" style="1"/>
    <col min="7432" max="7433" width="8.33333333333333" style="1" customWidth="1"/>
    <col min="7434" max="7682" width="8.25" style="1"/>
    <col min="7683" max="7683" width="14.25" style="1" customWidth="1"/>
    <col min="7684" max="7685" width="9.25" style="1" customWidth="1"/>
    <col min="7686" max="7687" width="8.25" style="1"/>
    <col min="7688" max="7689" width="8.33333333333333" style="1" customWidth="1"/>
    <col min="7690" max="7938" width="8.25" style="1"/>
    <col min="7939" max="7939" width="14.25" style="1" customWidth="1"/>
    <col min="7940" max="7941" width="9.25" style="1" customWidth="1"/>
    <col min="7942" max="7943" width="8.25" style="1"/>
    <col min="7944" max="7945" width="8.33333333333333" style="1" customWidth="1"/>
    <col min="7946" max="8194" width="8.25" style="1"/>
    <col min="8195" max="8195" width="14.25" style="1" customWidth="1"/>
    <col min="8196" max="8197" width="9.25" style="1" customWidth="1"/>
    <col min="8198" max="8199" width="8.25" style="1"/>
    <col min="8200" max="8201" width="8.33333333333333" style="1" customWidth="1"/>
    <col min="8202" max="8450" width="8.25" style="1"/>
    <col min="8451" max="8451" width="14.25" style="1" customWidth="1"/>
    <col min="8452" max="8453" width="9.25" style="1" customWidth="1"/>
    <col min="8454" max="8455" width="8.25" style="1"/>
    <col min="8456" max="8457" width="8.33333333333333" style="1" customWidth="1"/>
    <col min="8458" max="8706" width="8.25" style="1"/>
    <col min="8707" max="8707" width="14.25" style="1" customWidth="1"/>
    <col min="8708" max="8709" width="9.25" style="1" customWidth="1"/>
    <col min="8710" max="8711" width="8.25" style="1"/>
    <col min="8712" max="8713" width="8.33333333333333" style="1" customWidth="1"/>
    <col min="8714" max="8962" width="8.25" style="1"/>
    <col min="8963" max="8963" width="14.25" style="1" customWidth="1"/>
    <col min="8964" max="8965" width="9.25" style="1" customWidth="1"/>
    <col min="8966" max="8967" width="8.25" style="1"/>
    <col min="8968" max="8969" width="8.33333333333333" style="1" customWidth="1"/>
    <col min="8970" max="9218" width="8.25" style="1"/>
    <col min="9219" max="9219" width="14.25" style="1" customWidth="1"/>
    <col min="9220" max="9221" width="9.25" style="1" customWidth="1"/>
    <col min="9222" max="9223" width="8.25" style="1"/>
    <col min="9224" max="9225" width="8.33333333333333" style="1" customWidth="1"/>
    <col min="9226" max="9474" width="8.25" style="1"/>
    <col min="9475" max="9475" width="14.25" style="1" customWidth="1"/>
    <col min="9476" max="9477" width="9.25" style="1" customWidth="1"/>
    <col min="9478" max="9479" width="8.25" style="1"/>
    <col min="9480" max="9481" width="8.33333333333333" style="1" customWidth="1"/>
    <col min="9482" max="9730" width="8.25" style="1"/>
    <col min="9731" max="9731" width="14.25" style="1" customWidth="1"/>
    <col min="9732" max="9733" width="9.25" style="1" customWidth="1"/>
    <col min="9734" max="9735" width="8.25" style="1"/>
    <col min="9736" max="9737" width="8.33333333333333" style="1" customWidth="1"/>
    <col min="9738" max="9986" width="8.25" style="1"/>
    <col min="9987" max="9987" width="14.25" style="1" customWidth="1"/>
    <col min="9988" max="9989" width="9.25" style="1" customWidth="1"/>
    <col min="9990" max="9991" width="8.25" style="1"/>
    <col min="9992" max="9993" width="8.33333333333333" style="1" customWidth="1"/>
    <col min="9994" max="10242" width="8.25" style="1"/>
    <col min="10243" max="10243" width="14.25" style="1" customWidth="1"/>
    <col min="10244" max="10245" width="9.25" style="1" customWidth="1"/>
    <col min="10246" max="10247" width="8.25" style="1"/>
    <col min="10248" max="10249" width="8.33333333333333" style="1" customWidth="1"/>
    <col min="10250" max="10498" width="8.25" style="1"/>
    <col min="10499" max="10499" width="14.25" style="1" customWidth="1"/>
    <col min="10500" max="10501" width="9.25" style="1" customWidth="1"/>
    <col min="10502" max="10503" width="8.25" style="1"/>
    <col min="10504" max="10505" width="8.33333333333333" style="1" customWidth="1"/>
    <col min="10506" max="10754" width="8.25" style="1"/>
    <col min="10755" max="10755" width="14.25" style="1" customWidth="1"/>
    <col min="10756" max="10757" width="9.25" style="1" customWidth="1"/>
    <col min="10758" max="10759" width="8.25" style="1"/>
    <col min="10760" max="10761" width="8.33333333333333" style="1" customWidth="1"/>
    <col min="10762" max="11010" width="8.25" style="1"/>
    <col min="11011" max="11011" width="14.25" style="1" customWidth="1"/>
    <col min="11012" max="11013" width="9.25" style="1" customWidth="1"/>
    <col min="11014" max="11015" width="8.25" style="1"/>
    <col min="11016" max="11017" width="8.33333333333333" style="1" customWidth="1"/>
    <col min="11018" max="11266" width="8.25" style="1"/>
    <col min="11267" max="11267" width="14.25" style="1" customWidth="1"/>
    <col min="11268" max="11269" width="9.25" style="1" customWidth="1"/>
    <col min="11270" max="11271" width="8.25" style="1"/>
    <col min="11272" max="11273" width="8.33333333333333" style="1" customWidth="1"/>
    <col min="11274" max="11522" width="8.25" style="1"/>
    <col min="11523" max="11523" width="14.25" style="1" customWidth="1"/>
    <col min="11524" max="11525" width="9.25" style="1" customWidth="1"/>
    <col min="11526" max="11527" width="8.25" style="1"/>
    <col min="11528" max="11529" width="8.33333333333333" style="1" customWidth="1"/>
    <col min="11530" max="11778" width="8.25" style="1"/>
    <col min="11779" max="11779" width="14.25" style="1" customWidth="1"/>
    <col min="11780" max="11781" width="9.25" style="1" customWidth="1"/>
    <col min="11782" max="11783" width="8.25" style="1"/>
    <col min="11784" max="11785" width="8.33333333333333" style="1" customWidth="1"/>
    <col min="11786" max="12034" width="8.25" style="1"/>
    <col min="12035" max="12035" width="14.25" style="1" customWidth="1"/>
    <col min="12036" max="12037" width="9.25" style="1" customWidth="1"/>
    <col min="12038" max="12039" width="8.25" style="1"/>
    <col min="12040" max="12041" width="8.33333333333333" style="1" customWidth="1"/>
    <col min="12042" max="12290" width="8.25" style="1"/>
    <col min="12291" max="12291" width="14.25" style="1" customWidth="1"/>
    <col min="12292" max="12293" width="9.25" style="1" customWidth="1"/>
    <col min="12294" max="12295" width="8.25" style="1"/>
    <col min="12296" max="12297" width="8.33333333333333" style="1" customWidth="1"/>
    <col min="12298" max="12546" width="8.25" style="1"/>
    <col min="12547" max="12547" width="14.25" style="1" customWidth="1"/>
    <col min="12548" max="12549" width="9.25" style="1" customWidth="1"/>
    <col min="12550" max="12551" width="8.25" style="1"/>
    <col min="12552" max="12553" width="8.33333333333333" style="1" customWidth="1"/>
    <col min="12554" max="12802" width="8.25" style="1"/>
    <col min="12803" max="12803" width="14.25" style="1" customWidth="1"/>
    <col min="12804" max="12805" width="9.25" style="1" customWidth="1"/>
    <col min="12806" max="12807" width="8.25" style="1"/>
    <col min="12808" max="12809" width="8.33333333333333" style="1" customWidth="1"/>
    <col min="12810" max="13058" width="8.25" style="1"/>
    <col min="13059" max="13059" width="14.25" style="1" customWidth="1"/>
    <col min="13060" max="13061" width="9.25" style="1" customWidth="1"/>
    <col min="13062" max="13063" width="8.25" style="1"/>
    <col min="13064" max="13065" width="8.33333333333333" style="1" customWidth="1"/>
    <col min="13066" max="13314" width="8.25" style="1"/>
    <col min="13315" max="13315" width="14.25" style="1" customWidth="1"/>
    <col min="13316" max="13317" width="9.25" style="1" customWidth="1"/>
    <col min="13318" max="13319" width="8.25" style="1"/>
    <col min="13320" max="13321" width="8.33333333333333" style="1" customWidth="1"/>
    <col min="13322" max="13570" width="8.25" style="1"/>
    <col min="13571" max="13571" width="14.25" style="1" customWidth="1"/>
    <col min="13572" max="13573" width="9.25" style="1" customWidth="1"/>
    <col min="13574" max="13575" width="8.25" style="1"/>
    <col min="13576" max="13577" width="8.33333333333333" style="1" customWidth="1"/>
    <col min="13578" max="13826" width="8.25" style="1"/>
    <col min="13827" max="13827" width="14.25" style="1" customWidth="1"/>
    <col min="13828" max="13829" width="9.25" style="1" customWidth="1"/>
    <col min="13830" max="13831" width="8.25" style="1"/>
    <col min="13832" max="13833" width="8.33333333333333" style="1" customWidth="1"/>
    <col min="13834" max="14082" width="8.25" style="1"/>
    <col min="14083" max="14083" width="14.25" style="1" customWidth="1"/>
    <col min="14084" max="14085" width="9.25" style="1" customWidth="1"/>
    <col min="14086" max="14087" width="8.25" style="1"/>
    <col min="14088" max="14089" width="8.33333333333333" style="1" customWidth="1"/>
    <col min="14090" max="14338" width="8.25" style="1"/>
    <col min="14339" max="14339" width="14.25" style="1" customWidth="1"/>
    <col min="14340" max="14341" width="9.25" style="1" customWidth="1"/>
    <col min="14342" max="14343" width="8.25" style="1"/>
    <col min="14344" max="14345" width="8.33333333333333" style="1" customWidth="1"/>
    <col min="14346" max="14594" width="8.25" style="1"/>
    <col min="14595" max="14595" width="14.25" style="1" customWidth="1"/>
    <col min="14596" max="14597" width="9.25" style="1" customWidth="1"/>
    <col min="14598" max="14599" width="8.25" style="1"/>
    <col min="14600" max="14601" width="8.33333333333333" style="1" customWidth="1"/>
    <col min="14602" max="14850" width="8.25" style="1"/>
    <col min="14851" max="14851" width="14.25" style="1" customWidth="1"/>
    <col min="14852" max="14853" width="9.25" style="1" customWidth="1"/>
    <col min="14854" max="14855" width="8.25" style="1"/>
    <col min="14856" max="14857" width="8.33333333333333" style="1" customWidth="1"/>
    <col min="14858" max="15106" width="8.25" style="1"/>
    <col min="15107" max="15107" width="14.25" style="1" customWidth="1"/>
    <col min="15108" max="15109" width="9.25" style="1" customWidth="1"/>
    <col min="15110" max="15111" width="8.25" style="1"/>
    <col min="15112" max="15113" width="8.33333333333333" style="1" customWidth="1"/>
    <col min="15114" max="15362" width="8.25" style="1"/>
    <col min="15363" max="15363" width="14.25" style="1" customWidth="1"/>
    <col min="15364" max="15365" width="9.25" style="1" customWidth="1"/>
    <col min="15366" max="15367" width="8.25" style="1"/>
    <col min="15368" max="15369" width="8.33333333333333" style="1" customWidth="1"/>
    <col min="15370" max="15618" width="8.25" style="1"/>
    <col min="15619" max="15619" width="14.25" style="1" customWidth="1"/>
    <col min="15620" max="15621" width="9.25" style="1" customWidth="1"/>
    <col min="15622" max="15623" width="8.25" style="1"/>
    <col min="15624" max="15625" width="8.33333333333333" style="1" customWidth="1"/>
    <col min="15626" max="15874" width="8.25" style="1"/>
    <col min="15875" max="15875" width="14.25" style="1" customWidth="1"/>
    <col min="15876" max="15877" width="9.25" style="1" customWidth="1"/>
    <col min="15878" max="15879" width="8.25" style="1"/>
    <col min="15880" max="15881" width="8.33333333333333" style="1" customWidth="1"/>
    <col min="15882" max="16130" width="8.25" style="1"/>
    <col min="16131" max="16131" width="14.25" style="1" customWidth="1"/>
    <col min="16132"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1681</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1.3114</v>
      </c>
      <c r="D9" s="6">
        <v>1.3114</v>
      </c>
      <c r="E9" s="6">
        <v>1.3114</v>
      </c>
      <c r="F9" s="3">
        <v>10</v>
      </c>
      <c r="G9" s="3"/>
      <c r="H9" s="19">
        <v>1</v>
      </c>
      <c r="I9" s="24">
        <v>10</v>
      </c>
      <c r="J9" s="25"/>
    </row>
    <row r="10" ht="36" customHeight="1" spans="1:10">
      <c r="A10" s="3"/>
      <c r="B10" s="7" t="s">
        <v>1266</v>
      </c>
      <c r="C10" s="6">
        <v>1.3114</v>
      </c>
      <c r="D10" s="6">
        <v>1.3114</v>
      </c>
      <c r="E10" s="6">
        <v>1.3114</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108.75" customHeight="1" spans="1:10">
      <c r="A14" s="3" t="s">
        <v>1090</v>
      </c>
      <c r="B14" s="9" t="s">
        <v>1682</v>
      </c>
      <c r="C14" s="9"/>
      <c r="D14" s="9"/>
      <c r="E14" s="9"/>
      <c r="F14" s="9"/>
      <c r="G14" s="9" t="s">
        <v>1682</v>
      </c>
      <c r="H14" s="9"/>
      <c r="I14" s="9"/>
      <c r="J14" s="9"/>
    </row>
    <row r="15" ht="15" customHeight="1" spans="1:10">
      <c r="A15" s="3" t="s">
        <v>815</v>
      </c>
      <c r="B15" s="3"/>
      <c r="C15" s="3"/>
      <c r="D15" s="3" t="s">
        <v>927</v>
      </c>
      <c r="E15" s="3"/>
      <c r="F15" s="3"/>
      <c r="G15" s="3" t="s">
        <v>928</v>
      </c>
      <c r="H15" s="3"/>
      <c r="I15" s="3"/>
      <c r="J15" s="3"/>
    </row>
    <row r="16" ht="46.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3" t="s">
        <v>1683</v>
      </c>
      <c r="D17" s="3" t="s">
        <v>827</v>
      </c>
      <c r="E17" s="3">
        <v>200</v>
      </c>
      <c r="F17" s="3" t="s">
        <v>1684</v>
      </c>
      <c r="G17" s="3">
        <v>200</v>
      </c>
      <c r="H17" s="21">
        <v>10</v>
      </c>
      <c r="I17" s="21">
        <v>7</v>
      </c>
      <c r="J17" s="3" t="s">
        <v>786</v>
      </c>
    </row>
    <row r="18" ht="36" customHeight="1" spans="1:10">
      <c r="A18" s="12"/>
      <c r="B18" s="11" t="s">
        <v>825</v>
      </c>
      <c r="C18" s="3" t="s">
        <v>1685</v>
      </c>
      <c r="D18" s="3" t="s">
        <v>827</v>
      </c>
      <c r="E18" s="3">
        <v>4</v>
      </c>
      <c r="F18" s="3" t="s">
        <v>839</v>
      </c>
      <c r="G18" s="3">
        <v>4</v>
      </c>
      <c r="H18" s="21">
        <v>5</v>
      </c>
      <c r="I18" s="21">
        <v>5</v>
      </c>
      <c r="J18" s="3" t="s">
        <v>786</v>
      </c>
    </row>
    <row r="19" ht="36" customHeight="1" spans="1:10">
      <c r="A19" s="12"/>
      <c r="B19" s="11" t="s">
        <v>825</v>
      </c>
      <c r="C19" s="3" t="s">
        <v>1686</v>
      </c>
      <c r="D19" s="3" t="s">
        <v>827</v>
      </c>
      <c r="E19" s="3">
        <v>700</v>
      </c>
      <c r="F19" s="3" t="s">
        <v>1149</v>
      </c>
      <c r="G19" s="3">
        <v>700</v>
      </c>
      <c r="H19" s="21">
        <v>5</v>
      </c>
      <c r="I19" s="21">
        <v>5</v>
      </c>
      <c r="J19" s="3" t="s">
        <v>786</v>
      </c>
    </row>
    <row r="20" ht="36" customHeight="1" spans="1:10">
      <c r="A20" s="12"/>
      <c r="B20" s="11" t="s">
        <v>825</v>
      </c>
      <c r="C20" s="3" t="s">
        <v>1687</v>
      </c>
      <c r="D20" s="3" t="s">
        <v>827</v>
      </c>
      <c r="E20" s="3">
        <v>500</v>
      </c>
      <c r="F20" s="3" t="s">
        <v>1554</v>
      </c>
      <c r="G20" s="3">
        <v>500</v>
      </c>
      <c r="H20" s="21">
        <v>5</v>
      </c>
      <c r="I20" s="21">
        <v>5</v>
      </c>
      <c r="J20" s="3" t="s">
        <v>786</v>
      </c>
    </row>
    <row r="21" ht="36" customHeight="1" spans="1:10">
      <c r="A21" s="12"/>
      <c r="B21" s="11" t="s">
        <v>825</v>
      </c>
      <c r="C21" s="3" t="s">
        <v>1688</v>
      </c>
      <c r="D21" s="3" t="s">
        <v>827</v>
      </c>
      <c r="E21" s="3">
        <v>207</v>
      </c>
      <c r="F21" s="3" t="s">
        <v>1554</v>
      </c>
      <c r="G21" s="3">
        <v>207</v>
      </c>
      <c r="H21" s="21">
        <v>5</v>
      </c>
      <c r="I21" s="21">
        <v>5</v>
      </c>
      <c r="J21" s="3" t="s">
        <v>786</v>
      </c>
    </row>
    <row r="22" ht="36" customHeight="1" spans="1:10">
      <c r="A22" s="12"/>
      <c r="B22" s="11" t="s">
        <v>825</v>
      </c>
      <c r="C22" s="3" t="s">
        <v>1689</v>
      </c>
      <c r="D22" s="3" t="s">
        <v>827</v>
      </c>
      <c r="E22" s="3">
        <v>117</v>
      </c>
      <c r="F22" s="3" t="s">
        <v>1554</v>
      </c>
      <c r="G22" s="3">
        <v>117</v>
      </c>
      <c r="H22" s="21">
        <v>5</v>
      </c>
      <c r="I22" s="21">
        <v>5</v>
      </c>
      <c r="J22" s="3" t="s">
        <v>786</v>
      </c>
    </row>
    <row r="23" ht="36" customHeight="1" spans="1:10">
      <c r="A23" s="29"/>
      <c r="B23" s="11" t="s">
        <v>849</v>
      </c>
      <c r="C23" s="3" t="s">
        <v>986</v>
      </c>
      <c r="D23" s="3" t="s">
        <v>827</v>
      </c>
      <c r="E23" s="3">
        <v>100</v>
      </c>
      <c r="F23" s="3" t="s">
        <v>837</v>
      </c>
      <c r="G23" s="3">
        <v>100</v>
      </c>
      <c r="H23" s="21">
        <v>15</v>
      </c>
      <c r="I23" s="21">
        <v>15</v>
      </c>
      <c r="J23" s="3" t="s">
        <v>786</v>
      </c>
    </row>
    <row r="24" ht="36" customHeight="1" spans="1:10">
      <c r="A24" s="11" t="s">
        <v>881</v>
      </c>
      <c r="B24" s="11" t="s">
        <v>887</v>
      </c>
      <c r="C24" s="3" t="s">
        <v>1690</v>
      </c>
      <c r="D24" s="14" t="s">
        <v>937</v>
      </c>
      <c r="E24" s="14" t="s">
        <v>884</v>
      </c>
      <c r="F24" s="14" t="s">
        <v>885</v>
      </c>
      <c r="G24" s="22" t="s">
        <v>884</v>
      </c>
      <c r="H24" s="21">
        <v>10</v>
      </c>
      <c r="I24" s="21">
        <v>10</v>
      </c>
      <c r="J24" s="3" t="s">
        <v>786</v>
      </c>
    </row>
    <row r="25" ht="36" customHeight="1" spans="1:10">
      <c r="A25" s="12"/>
      <c r="B25" s="11" t="s">
        <v>887</v>
      </c>
      <c r="C25" s="3" t="s">
        <v>1372</v>
      </c>
      <c r="D25" s="14" t="s">
        <v>937</v>
      </c>
      <c r="E25" s="14" t="s">
        <v>884</v>
      </c>
      <c r="F25" s="14" t="s">
        <v>885</v>
      </c>
      <c r="G25" s="22" t="s">
        <v>884</v>
      </c>
      <c r="H25" s="21">
        <v>10</v>
      </c>
      <c r="I25" s="21">
        <v>10</v>
      </c>
      <c r="J25" s="3" t="s">
        <v>786</v>
      </c>
    </row>
    <row r="26" ht="36" customHeight="1" spans="1:10">
      <c r="A26" s="29"/>
      <c r="B26" s="11" t="s">
        <v>887</v>
      </c>
      <c r="C26" s="3" t="s">
        <v>1691</v>
      </c>
      <c r="D26" s="14" t="s">
        <v>937</v>
      </c>
      <c r="E26" s="14" t="s">
        <v>884</v>
      </c>
      <c r="F26" s="14" t="s">
        <v>885</v>
      </c>
      <c r="G26" s="22" t="s">
        <v>884</v>
      </c>
      <c r="H26" s="21">
        <v>10</v>
      </c>
      <c r="I26" s="21">
        <v>10</v>
      </c>
      <c r="J26" s="3" t="s">
        <v>786</v>
      </c>
    </row>
    <row r="27" ht="36" customHeight="1" spans="1:10">
      <c r="A27" s="3" t="s">
        <v>899</v>
      </c>
      <c r="B27" s="30" t="s">
        <v>940</v>
      </c>
      <c r="C27" s="3" t="s">
        <v>1692</v>
      </c>
      <c r="D27" s="31" t="s">
        <v>853</v>
      </c>
      <c r="E27" s="3">
        <v>95</v>
      </c>
      <c r="F27" s="3" t="s">
        <v>837</v>
      </c>
      <c r="G27" s="3">
        <v>95</v>
      </c>
      <c r="H27" s="21">
        <v>10</v>
      </c>
      <c r="I27" s="21">
        <v>8</v>
      </c>
      <c r="J27" s="3" t="s">
        <v>786</v>
      </c>
    </row>
    <row r="28" ht="15" customHeight="1" spans="1:10">
      <c r="A28" s="3" t="s">
        <v>942</v>
      </c>
      <c r="B28" s="3"/>
      <c r="C28" s="15" t="s">
        <v>786</v>
      </c>
      <c r="D28" s="15"/>
      <c r="E28" s="15"/>
      <c r="F28" s="15"/>
      <c r="G28" s="15"/>
      <c r="H28" s="15"/>
      <c r="I28" s="15"/>
      <c r="J28" s="15"/>
    </row>
    <row r="29" ht="24" customHeight="1" spans="1:10">
      <c r="A29" s="3" t="s">
        <v>943</v>
      </c>
      <c r="B29" s="3">
        <v>100</v>
      </c>
      <c r="C29" s="3"/>
      <c r="D29" s="3"/>
      <c r="E29" s="3"/>
      <c r="F29" s="3"/>
      <c r="G29" s="3"/>
      <c r="H29" s="3"/>
      <c r="I29" s="21">
        <v>95</v>
      </c>
      <c r="J29" s="26" t="s">
        <v>944</v>
      </c>
    </row>
    <row r="30" spans="1:10">
      <c r="A30" s="16" t="s">
        <v>945</v>
      </c>
      <c r="B30" s="16"/>
      <c r="C30" s="16"/>
      <c r="D30" s="16"/>
      <c r="E30" s="16"/>
      <c r="F30" s="16"/>
      <c r="G30" s="16"/>
      <c r="H30" s="16"/>
      <c r="I30" s="16"/>
      <c r="J30" s="16"/>
    </row>
    <row r="31" spans="1:10">
      <c r="A31" s="16" t="s">
        <v>1262</v>
      </c>
      <c r="B31" s="16"/>
      <c r="C31" s="16"/>
      <c r="D31" s="16"/>
      <c r="E31" s="16"/>
      <c r="F31" s="16"/>
      <c r="G31" s="16"/>
      <c r="H31" s="16"/>
      <c r="I31" s="16"/>
      <c r="J31" s="16"/>
    </row>
    <row r="32" spans="1:10">
      <c r="A32" s="16" t="s">
        <v>947</v>
      </c>
      <c r="B32" s="16"/>
      <c r="C32" s="16"/>
      <c r="D32" s="16"/>
      <c r="E32" s="16"/>
      <c r="F32" s="16"/>
      <c r="G32" s="16"/>
      <c r="H32" s="16"/>
      <c r="I32" s="16"/>
      <c r="J32" s="16"/>
    </row>
    <row r="33" spans="1:10">
      <c r="A33" s="16" t="s">
        <v>1263</v>
      </c>
      <c r="B33" s="16"/>
      <c r="C33" s="16"/>
      <c r="D33" s="16"/>
      <c r="E33" s="16"/>
      <c r="F33" s="16"/>
      <c r="G33" s="16"/>
      <c r="H33" s="16"/>
      <c r="I33" s="16"/>
      <c r="J33" s="16"/>
    </row>
    <row r="34" spans="1:10">
      <c r="A34" s="16" t="s">
        <v>1264</v>
      </c>
      <c r="B34" s="16"/>
      <c r="C34" s="16"/>
      <c r="D34" s="16"/>
      <c r="E34" s="16"/>
      <c r="F34" s="16"/>
      <c r="G34" s="16"/>
      <c r="H34" s="16"/>
      <c r="I34" s="16"/>
      <c r="J34"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5:A6"/>
    <mergeCell ref="A7:A12"/>
    <mergeCell ref="A17:A23"/>
    <mergeCell ref="A24:A26"/>
    <mergeCell ref="B7:B8"/>
    <mergeCell ref="H7:H8"/>
    <mergeCell ref="F7:G8"/>
    <mergeCell ref="I7:J8"/>
    <mergeCell ref="B5:D6"/>
    <mergeCell ref="F5:J6"/>
  </mergeCells>
  <pageMargins left="0.75" right="0.75" top="1" bottom="1" header="0.5" footer="0.5"/>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C15"/>
  <sheetViews>
    <sheetView zoomScale="115" zoomScaleNormal="115" workbookViewId="0">
      <pane xSplit="2" ySplit="3" topLeftCell="C11" activePane="bottomRight" state="frozen"/>
      <selection/>
      <selection pane="topRight"/>
      <selection pane="bottomLeft"/>
      <selection pane="bottomRight" activeCell="C13" sqref="C13"/>
    </sheetView>
  </sheetViews>
  <sheetFormatPr defaultColWidth="8.25" defaultRowHeight="13.5" outlineLevelCol="2"/>
  <cols>
    <col min="1" max="1" width="31.8916666666667" style="290" customWidth="1"/>
    <col min="2" max="2" width="22.3333333333333" style="290" customWidth="1"/>
    <col min="3" max="3" width="112.25" style="290" customWidth="1"/>
    <col min="4" max="16384" width="8.25" style="290"/>
  </cols>
  <sheetData>
    <row r="1" ht="22.5" spans="1:3">
      <c r="A1" s="291" t="s">
        <v>757</v>
      </c>
      <c r="B1" s="291"/>
      <c r="C1" s="291"/>
    </row>
    <row r="2" ht="20.15" customHeight="1" spans="1:3">
      <c r="A2" s="292"/>
      <c r="B2" s="292"/>
      <c r="C2" s="293" t="s">
        <v>758</v>
      </c>
    </row>
    <row r="3" ht="20.15" customHeight="1" spans="1:3">
      <c r="A3" s="294" t="s">
        <v>759</v>
      </c>
      <c r="B3" s="292"/>
      <c r="C3" s="293" t="s">
        <v>760</v>
      </c>
    </row>
    <row r="4" ht="262.5" customHeight="1" spans="1:3">
      <c r="A4" s="295" t="s">
        <v>761</v>
      </c>
      <c r="B4" s="295" t="s">
        <v>762</v>
      </c>
      <c r="C4" s="294" t="s">
        <v>763</v>
      </c>
    </row>
    <row r="5" ht="140.25" customHeight="1" spans="1:3">
      <c r="A5" s="295"/>
      <c r="B5" s="295" t="s">
        <v>764</v>
      </c>
      <c r="C5" s="294" t="s">
        <v>765</v>
      </c>
    </row>
    <row r="6" ht="96" customHeight="1" spans="1:3">
      <c r="A6" s="295"/>
      <c r="B6" s="295" t="s">
        <v>766</v>
      </c>
      <c r="C6" s="294" t="s">
        <v>767</v>
      </c>
    </row>
    <row r="7" ht="67.5" customHeight="1" spans="1:3">
      <c r="A7" s="295"/>
      <c r="B7" s="295" t="s">
        <v>768</v>
      </c>
      <c r="C7" s="294" t="s">
        <v>769</v>
      </c>
    </row>
    <row r="8" ht="49" customHeight="1" spans="1:3">
      <c r="A8" s="295"/>
      <c r="B8" s="295" t="s">
        <v>770</v>
      </c>
      <c r="C8" s="294" t="s">
        <v>771</v>
      </c>
    </row>
    <row r="9" ht="51" customHeight="1" spans="1:3">
      <c r="A9" s="295" t="s">
        <v>772</v>
      </c>
      <c r="B9" s="295" t="s">
        <v>773</v>
      </c>
      <c r="C9" s="294" t="s">
        <v>774</v>
      </c>
    </row>
    <row r="10" ht="75" customHeight="1" spans="1:3">
      <c r="A10" s="295"/>
      <c r="B10" s="295" t="s">
        <v>775</v>
      </c>
      <c r="C10" s="294" t="s">
        <v>776</v>
      </c>
    </row>
    <row r="11" ht="30" customHeight="1" spans="1:3">
      <c r="A11" s="295" t="s">
        <v>777</v>
      </c>
      <c r="B11" s="295"/>
      <c r="C11" s="294" t="s">
        <v>778</v>
      </c>
    </row>
    <row r="12" ht="116.25" customHeight="1" spans="1:3">
      <c r="A12" s="295" t="s">
        <v>779</v>
      </c>
      <c r="B12" s="295"/>
      <c r="C12" s="294" t="s">
        <v>780</v>
      </c>
    </row>
    <row r="13" ht="57" customHeight="1" spans="1:3">
      <c r="A13" s="295" t="s">
        <v>781</v>
      </c>
      <c r="B13" s="295"/>
      <c r="C13" s="294" t="s">
        <v>782</v>
      </c>
    </row>
    <row r="14" ht="100.5" spans="1:3">
      <c r="A14" s="295" t="s">
        <v>783</v>
      </c>
      <c r="B14" s="295"/>
      <c r="C14" s="294" t="s">
        <v>784</v>
      </c>
    </row>
    <row r="15" ht="57" customHeight="1" spans="1:3">
      <c r="A15" s="295" t="s">
        <v>785</v>
      </c>
      <c r="B15" s="295"/>
      <c r="C15" s="294" t="s">
        <v>786</v>
      </c>
    </row>
  </sheetData>
  <mergeCells count="8">
    <mergeCell ref="A1:C1"/>
    <mergeCell ref="A11:B11"/>
    <mergeCell ref="A12:B12"/>
    <mergeCell ref="A13:B13"/>
    <mergeCell ref="A14:B14"/>
    <mergeCell ref="A15:B15"/>
    <mergeCell ref="A4:A8"/>
    <mergeCell ref="A9:A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6" workbookViewId="0">
      <selection activeCell="B14" sqref="B14:F14"/>
    </sheetView>
  </sheetViews>
  <sheetFormatPr defaultColWidth="8.25" defaultRowHeight="13.5"/>
  <cols>
    <col min="1" max="1" width="10.5833333333333" style="1" customWidth="1"/>
    <col min="2" max="10" width="15.5833333333333" style="1" customWidth="1"/>
    <col min="11" max="258" width="8.25" style="1"/>
    <col min="259" max="259" width="14.25" style="1" customWidth="1"/>
    <col min="260" max="261" width="9.25" style="1" customWidth="1"/>
    <col min="262" max="263" width="8.25" style="1"/>
    <col min="264" max="265" width="8.33333333333333" style="1" customWidth="1"/>
    <col min="266" max="514" width="8.25" style="1"/>
    <col min="515" max="515" width="14.25" style="1" customWidth="1"/>
    <col min="516" max="517" width="9.25" style="1" customWidth="1"/>
    <col min="518" max="519" width="8.25" style="1"/>
    <col min="520" max="521" width="8.33333333333333" style="1" customWidth="1"/>
    <col min="522" max="770" width="8.25" style="1"/>
    <col min="771" max="771" width="14.25" style="1" customWidth="1"/>
    <col min="772" max="773" width="9.25" style="1" customWidth="1"/>
    <col min="774" max="775" width="8.25" style="1"/>
    <col min="776" max="777" width="8.33333333333333" style="1" customWidth="1"/>
    <col min="778" max="1026" width="8.25" style="1"/>
    <col min="1027" max="1027" width="14.25" style="1" customWidth="1"/>
    <col min="1028" max="1029" width="9.25" style="1" customWidth="1"/>
    <col min="1030" max="1031" width="8.25" style="1"/>
    <col min="1032" max="1033" width="8.33333333333333" style="1" customWidth="1"/>
    <col min="1034" max="1282" width="8.25" style="1"/>
    <col min="1283" max="1283" width="14.25" style="1" customWidth="1"/>
    <col min="1284" max="1285" width="9.25" style="1" customWidth="1"/>
    <col min="1286" max="1287" width="8.25" style="1"/>
    <col min="1288" max="1289" width="8.33333333333333" style="1" customWidth="1"/>
    <col min="1290" max="1538" width="8.25" style="1"/>
    <col min="1539" max="1539" width="14.25" style="1" customWidth="1"/>
    <col min="1540" max="1541" width="9.25" style="1" customWidth="1"/>
    <col min="1542" max="1543" width="8.25" style="1"/>
    <col min="1544" max="1545" width="8.33333333333333" style="1" customWidth="1"/>
    <col min="1546" max="1794" width="8.25" style="1"/>
    <col min="1795" max="1795" width="14.25" style="1" customWidth="1"/>
    <col min="1796" max="1797" width="9.25" style="1" customWidth="1"/>
    <col min="1798" max="1799" width="8.25" style="1"/>
    <col min="1800" max="1801" width="8.33333333333333" style="1" customWidth="1"/>
    <col min="1802" max="2050" width="8.25" style="1"/>
    <col min="2051" max="2051" width="14.25" style="1" customWidth="1"/>
    <col min="2052" max="2053" width="9.25" style="1" customWidth="1"/>
    <col min="2054" max="2055" width="8.25" style="1"/>
    <col min="2056" max="2057" width="8.33333333333333" style="1" customWidth="1"/>
    <col min="2058" max="2306" width="8.25" style="1"/>
    <col min="2307" max="2307" width="14.25" style="1" customWidth="1"/>
    <col min="2308" max="2309" width="9.25" style="1" customWidth="1"/>
    <col min="2310" max="2311" width="8.25" style="1"/>
    <col min="2312" max="2313" width="8.33333333333333" style="1" customWidth="1"/>
    <col min="2314" max="2562" width="8.25" style="1"/>
    <col min="2563" max="2563" width="14.25" style="1" customWidth="1"/>
    <col min="2564" max="2565" width="9.25" style="1" customWidth="1"/>
    <col min="2566" max="2567" width="8.25" style="1"/>
    <col min="2568" max="2569" width="8.33333333333333" style="1" customWidth="1"/>
    <col min="2570" max="2818" width="8.25" style="1"/>
    <col min="2819" max="2819" width="14.25" style="1" customWidth="1"/>
    <col min="2820" max="2821" width="9.25" style="1" customWidth="1"/>
    <col min="2822" max="2823" width="8.25" style="1"/>
    <col min="2824" max="2825" width="8.33333333333333" style="1" customWidth="1"/>
    <col min="2826" max="3074" width="8.25" style="1"/>
    <col min="3075" max="3075" width="14.25" style="1" customWidth="1"/>
    <col min="3076" max="3077" width="9.25" style="1" customWidth="1"/>
    <col min="3078" max="3079" width="8.25" style="1"/>
    <col min="3080" max="3081" width="8.33333333333333" style="1" customWidth="1"/>
    <col min="3082" max="3330" width="8.25" style="1"/>
    <col min="3331" max="3331" width="14.25" style="1" customWidth="1"/>
    <col min="3332" max="3333" width="9.25" style="1" customWidth="1"/>
    <col min="3334" max="3335" width="8.25" style="1"/>
    <col min="3336" max="3337" width="8.33333333333333" style="1" customWidth="1"/>
    <col min="3338" max="3586" width="8.25" style="1"/>
    <col min="3587" max="3587" width="14.25" style="1" customWidth="1"/>
    <col min="3588" max="3589" width="9.25" style="1" customWidth="1"/>
    <col min="3590" max="3591" width="8.25" style="1"/>
    <col min="3592" max="3593" width="8.33333333333333" style="1" customWidth="1"/>
    <col min="3594" max="3842" width="8.25" style="1"/>
    <col min="3843" max="3843" width="14.25" style="1" customWidth="1"/>
    <col min="3844" max="3845" width="9.25" style="1" customWidth="1"/>
    <col min="3846" max="3847" width="8.25" style="1"/>
    <col min="3848" max="3849" width="8.33333333333333" style="1" customWidth="1"/>
    <col min="3850" max="4098" width="8.25" style="1"/>
    <col min="4099" max="4099" width="14.25" style="1" customWidth="1"/>
    <col min="4100" max="4101" width="9.25" style="1" customWidth="1"/>
    <col min="4102" max="4103" width="8.25" style="1"/>
    <col min="4104" max="4105" width="8.33333333333333" style="1" customWidth="1"/>
    <col min="4106" max="4354" width="8.25" style="1"/>
    <col min="4355" max="4355" width="14.25" style="1" customWidth="1"/>
    <col min="4356" max="4357" width="9.25" style="1" customWidth="1"/>
    <col min="4358" max="4359" width="8.25" style="1"/>
    <col min="4360" max="4361" width="8.33333333333333" style="1" customWidth="1"/>
    <col min="4362" max="4610" width="8.25" style="1"/>
    <col min="4611" max="4611" width="14.25" style="1" customWidth="1"/>
    <col min="4612" max="4613" width="9.25" style="1" customWidth="1"/>
    <col min="4614" max="4615" width="8.25" style="1"/>
    <col min="4616" max="4617" width="8.33333333333333" style="1" customWidth="1"/>
    <col min="4618" max="4866" width="8.25" style="1"/>
    <col min="4867" max="4867" width="14.25" style="1" customWidth="1"/>
    <col min="4868" max="4869" width="9.25" style="1" customWidth="1"/>
    <col min="4870" max="4871" width="8.25" style="1"/>
    <col min="4872" max="4873" width="8.33333333333333" style="1" customWidth="1"/>
    <col min="4874" max="5122" width="8.25" style="1"/>
    <col min="5123" max="5123" width="14.25" style="1" customWidth="1"/>
    <col min="5124" max="5125" width="9.25" style="1" customWidth="1"/>
    <col min="5126" max="5127" width="8.25" style="1"/>
    <col min="5128" max="5129" width="8.33333333333333" style="1" customWidth="1"/>
    <col min="5130" max="5378" width="8.25" style="1"/>
    <col min="5379" max="5379" width="14.25" style="1" customWidth="1"/>
    <col min="5380" max="5381" width="9.25" style="1" customWidth="1"/>
    <col min="5382" max="5383" width="8.25" style="1"/>
    <col min="5384" max="5385" width="8.33333333333333" style="1" customWidth="1"/>
    <col min="5386" max="5634" width="8.25" style="1"/>
    <col min="5635" max="5635" width="14.25" style="1" customWidth="1"/>
    <col min="5636" max="5637" width="9.25" style="1" customWidth="1"/>
    <col min="5638" max="5639" width="8.25" style="1"/>
    <col min="5640" max="5641" width="8.33333333333333" style="1" customWidth="1"/>
    <col min="5642" max="5890" width="8.25" style="1"/>
    <col min="5891" max="5891" width="14.25" style="1" customWidth="1"/>
    <col min="5892" max="5893" width="9.25" style="1" customWidth="1"/>
    <col min="5894" max="5895" width="8.25" style="1"/>
    <col min="5896" max="5897" width="8.33333333333333" style="1" customWidth="1"/>
    <col min="5898" max="6146" width="8.25" style="1"/>
    <col min="6147" max="6147" width="14.25" style="1" customWidth="1"/>
    <col min="6148" max="6149" width="9.25" style="1" customWidth="1"/>
    <col min="6150" max="6151" width="8.25" style="1"/>
    <col min="6152" max="6153" width="8.33333333333333" style="1" customWidth="1"/>
    <col min="6154" max="6402" width="8.25" style="1"/>
    <col min="6403" max="6403" width="14.25" style="1" customWidth="1"/>
    <col min="6404" max="6405" width="9.25" style="1" customWidth="1"/>
    <col min="6406" max="6407" width="8.25" style="1"/>
    <col min="6408" max="6409" width="8.33333333333333" style="1" customWidth="1"/>
    <col min="6410" max="6658" width="8.25" style="1"/>
    <col min="6659" max="6659" width="14.25" style="1" customWidth="1"/>
    <col min="6660" max="6661" width="9.25" style="1" customWidth="1"/>
    <col min="6662" max="6663" width="8.25" style="1"/>
    <col min="6664" max="6665" width="8.33333333333333" style="1" customWidth="1"/>
    <col min="6666" max="6914" width="8.25" style="1"/>
    <col min="6915" max="6915" width="14.25" style="1" customWidth="1"/>
    <col min="6916" max="6917" width="9.25" style="1" customWidth="1"/>
    <col min="6918" max="6919" width="8.25" style="1"/>
    <col min="6920" max="6921" width="8.33333333333333" style="1" customWidth="1"/>
    <col min="6922" max="7170" width="8.25" style="1"/>
    <col min="7171" max="7171" width="14.25" style="1" customWidth="1"/>
    <col min="7172" max="7173" width="9.25" style="1" customWidth="1"/>
    <col min="7174" max="7175" width="8.25" style="1"/>
    <col min="7176" max="7177" width="8.33333333333333" style="1" customWidth="1"/>
    <col min="7178" max="7426" width="8.25" style="1"/>
    <col min="7427" max="7427" width="14.25" style="1" customWidth="1"/>
    <col min="7428" max="7429" width="9.25" style="1" customWidth="1"/>
    <col min="7430" max="7431" width="8.25" style="1"/>
    <col min="7432" max="7433" width="8.33333333333333" style="1" customWidth="1"/>
    <col min="7434" max="7682" width="8.25" style="1"/>
    <col min="7683" max="7683" width="14.25" style="1" customWidth="1"/>
    <col min="7684" max="7685" width="9.25" style="1" customWidth="1"/>
    <col min="7686" max="7687" width="8.25" style="1"/>
    <col min="7688" max="7689" width="8.33333333333333" style="1" customWidth="1"/>
    <col min="7690" max="7938" width="8.25" style="1"/>
    <col min="7939" max="7939" width="14.25" style="1" customWidth="1"/>
    <col min="7940" max="7941" width="9.25" style="1" customWidth="1"/>
    <col min="7942" max="7943" width="8.25" style="1"/>
    <col min="7944" max="7945" width="8.33333333333333" style="1" customWidth="1"/>
    <col min="7946" max="8194" width="8.25" style="1"/>
    <col min="8195" max="8195" width="14.25" style="1" customWidth="1"/>
    <col min="8196" max="8197" width="9.25" style="1" customWidth="1"/>
    <col min="8198" max="8199" width="8.25" style="1"/>
    <col min="8200" max="8201" width="8.33333333333333" style="1" customWidth="1"/>
    <col min="8202" max="8450" width="8.25" style="1"/>
    <col min="8451" max="8451" width="14.25" style="1" customWidth="1"/>
    <col min="8452" max="8453" width="9.25" style="1" customWidth="1"/>
    <col min="8454" max="8455" width="8.25" style="1"/>
    <col min="8456" max="8457" width="8.33333333333333" style="1" customWidth="1"/>
    <col min="8458" max="8706" width="8.25" style="1"/>
    <col min="8707" max="8707" width="14.25" style="1" customWidth="1"/>
    <col min="8708" max="8709" width="9.25" style="1" customWidth="1"/>
    <col min="8710" max="8711" width="8.25" style="1"/>
    <col min="8712" max="8713" width="8.33333333333333" style="1" customWidth="1"/>
    <col min="8714" max="8962" width="8.25" style="1"/>
    <col min="8963" max="8963" width="14.25" style="1" customWidth="1"/>
    <col min="8964" max="8965" width="9.25" style="1" customWidth="1"/>
    <col min="8966" max="8967" width="8.25" style="1"/>
    <col min="8968" max="8969" width="8.33333333333333" style="1" customWidth="1"/>
    <col min="8970" max="9218" width="8.25" style="1"/>
    <col min="9219" max="9219" width="14.25" style="1" customWidth="1"/>
    <col min="9220" max="9221" width="9.25" style="1" customWidth="1"/>
    <col min="9222" max="9223" width="8.25" style="1"/>
    <col min="9224" max="9225" width="8.33333333333333" style="1" customWidth="1"/>
    <col min="9226" max="9474" width="8.25" style="1"/>
    <col min="9475" max="9475" width="14.25" style="1" customWidth="1"/>
    <col min="9476" max="9477" width="9.25" style="1" customWidth="1"/>
    <col min="9478" max="9479" width="8.25" style="1"/>
    <col min="9480" max="9481" width="8.33333333333333" style="1" customWidth="1"/>
    <col min="9482" max="9730" width="8.25" style="1"/>
    <col min="9731" max="9731" width="14.25" style="1" customWidth="1"/>
    <col min="9732" max="9733" width="9.25" style="1" customWidth="1"/>
    <col min="9734" max="9735" width="8.25" style="1"/>
    <col min="9736" max="9737" width="8.33333333333333" style="1" customWidth="1"/>
    <col min="9738" max="9986" width="8.25" style="1"/>
    <col min="9987" max="9987" width="14.25" style="1" customWidth="1"/>
    <col min="9988" max="9989" width="9.25" style="1" customWidth="1"/>
    <col min="9990" max="9991" width="8.25" style="1"/>
    <col min="9992" max="9993" width="8.33333333333333" style="1" customWidth="1"/>
    <col min="9994" max="10242" width="8.25" style="1"/>
    <col min="10243" max="10243" width="14.25" style="1" customWidth="1"/>
    <col min="10244" max="10245" width="9.25" style="1" customWidth="1"/>
    <col min="10246" max="10247" width="8.25" style="1"/>
    <col min="10248" max="10249" width="8.33333333333333" style="1" customWidth="1"/>
    <col min="10250" max="10498" width="8.25" style="1"/>
    <col min="10499" max="10499" width="14.25" style="1" customWidth="1"/>
    <col min="10500" max="10501" width="9.25" style="1" customWidth="1"/>
    <col min="10502" max="10503" width="8.25" style="1"/>
    <col min="10504" max="10505" width="8.33333333333333" style="1" customWidth="1"/>
    <col min="10506" max="10754" width="8.25" style="1"/>
    <col min="10755" max="10755" width="14.25" style="1" customWidth="1"/>
    <col min="10756" max="10757" width="9.25" style="1" customWidth="1"/>
    <col min="10758" max="10759" width="8.25" style="1"/>
    <col min="10760" max="10761" width="8.33333333333333" style="1" customWidth="1"/>
    <col min="10762" max="11010" width="8.25" style="1"/>
    <col min="11011" max="11011" width="14.25" style="1" customWidth="1"/>
    <col min="11012" max="11013" width="9.25" style="1" customWidth="1"/>
    <col min="11014" max="11015" width="8.25" style="1"/>
    <col min="11016" max="11017" width="8.33333333333333" style="1" customWidth="1"/>
    <col min="11018" max="11266" width="8.25" style="1"/>
    <col min="11267" max="11267" width="14.25" style="1" customWidth="1"/>
    <col min="11268" max="11269" width="9.25" style="1" customWidth="1"/>
    <col min="11270" max="11271" width="8.25" style="1"/>
    <col min="11272" max="11273" width="8.33333333333333" style="1" customWidth="1"/>
    <col min="11274" max="11522" width="8.25" style="1"/>
    <col min="11523" max="11523" width="14.25" style="1" customWidth="1"/>
    <col min="11524" max="11525" width="9.25" style="1" customWidth="1"/>
    <col min="11526" max="11527" width="8.25" style="1"/>
    <col min="11528" max="11529" width="8.33333333333333" style="1" customWidth="1"/>
    <col min="11530" max="11778" width="8.25" style="1"/>
    <col min="11779" max="11779" width="14.25" style="1" customWidth="1"/>
    <col min="11780" max="11781" width="9.25" style="1" customWidth="1"/>
    <col min="11782" max="11783" width="8.25" style="1"/>
    <col min="11784" max="11785" width="8.33333333333333" style="1" customWidth="1"/>
    <col min="11786" max="12034" width="8.25" style="1"/>
    <col min="12035" max="12035" width="14.25" style="1" customWidth="1"/>
    <col min="12036" max="12037" width="9.25" style="1" customWidth="1"/>
    <col min="12038" max="12039" width="8.25" style="1"/>
    <col min="12040" max="12041" width="8.33333333333333" style="1" customWidth="1"/>
    <col min="12042" max="12290" width="8.25" style="1"/>
    <col min="12291" max="12291" width="14.25" style="1" customWidth="1"/>
    <col min="12292" max="12293" width="9.25" style="1" customWidth="1"/>
    <col min="12294" max="12295" width="8.25" style="1"/>
    <col min="12296" max="12297" width="8.33333333333333" style="1" customWidth="1"/>
    <col min="12298" max="12546" width="8.25" style="1"/>
    <col min="12547" max="12547" width="14.25" style="1" customWidth="1"/>
    <col min="12548" max="12549" width="9.25" style="1" customWidth="1"/>
    <col min="12550" max="12551" width="8.25" style="1"/>
    <col min="12552" max="12553" width="8.33333333333333" style="1" customWidth="1"/>
    <col min="12554" max="12802" width="8.25" style="1"/>
    <col min="12803" max="12803" width="14.25" style="1" customWidth="1"/>
    <col min="12804" max="12805" width="9.25" style="1" customWidth="1"/>
    <col min="12806" max="12807" width="8.25" style="1"/>
    <col min="12808" max="12809" width="8.33333333333333" style="1" customWidth="1"/>
    <col min="12810" max="13058" width="8.25" style="1"/>
    <col min="13059" max="13059" width="14.25" style="1" customWidth="1"/>
    <col min="13060" max="13061" width="9.25" style="1" customWidth="1"/>
    <col min="13062" max="13063" width="8.25" style="1"/>
    <col min="13064" max="13065" width="8.33333333333333" style="1" customWidth="1"/>
    <col min="13066" max="13314" width="8.25" style="1"/>
    <col min="13315" max="13315" width="14.25" style="1" customWidth="1"/>
    <col min="13316" max="13317" width="9.25" style="1" customWidth="1"/>
    <col min="13318" max="13319" width="8.25" style="1"/>
    <col min="13320" max="13321" width="8.33333333333333" style="1" customWidth="1"/>
    <col min="13322" max="13570" width="8.25" style="1"/>
    <col min="13571" max="13571" width="14.25" style="1" customWidth="1"/>
    <col min="13572" max="13573" width="9.25" style="1" customWidth="1"/>
    <col min="13574" max="13575" width="8.25" style="1"/>
    <col min="13576" max="13577" width="8.33333333333333" style="1" customWidth="1"/>
    <col min="13578" max="13826" width="8.25" style="1"/>
    <col min="13827" max="13827" width="14.25" style="1" customWidth="1"/>
    <col min="13828" max="13829" width="9.25" style="1" customWidth="1"/>
    <col min="13830" max="13831" width="8.25" style="1"/>
    <col min="13832" max="13833" width="8.33333333333333" style="1" customWidth="1"/>
    <col min="13834" max="14082" width="8.25" style="1"/>
    <col min="14083" max="14083" width="14.25" style="1" customWidth="1"/>
    <col min="14084" max="14085" width="9.25" style="1" customWidth="1"/>
    <col min="14086" max="14087" width="8.25" style="1"/>
    <col min="14088" max="14089" width="8.33333333333333" style="1" customWidth="1"/>
    <col min="14090" max="14338" width="8.25" style="1"/>
    <col min="14339" max="14339" width="14.25" style="1" customWidth="1"/>
    <col min="14340" max="14341" width="9.25" style="1" customWidth="1"/>
    <col min="14342" max="14343" width="8.25" style="1"/>
    <col min="14344" max="14345" width="8.33333333333333" style="1" customWidth="1"/>
    <col min="14346" max="14594" width="8.25" style="1"/>
    <col min="14595" max="14595" width="14.25" style="1" customWidth="1"/>
    <col min="14596" max="14597" width="9.25" style="1" customWidth="1"/>
    <col min="14598" max="14599" width="8.25" style="1"/>
    <col min="14600" max="14601" width="8.33333333333333" style="1" customWidth="1"/>
    <col min="14602" max="14850" width="8.25" style="1"/>
    <col min="14851" max="14851" width="14.25" style="1" customWidth="1"/>
    <col min="14852" max="14853" width="9.25" style="1" customWidth="1"/>
    <col min="14854" max="14855" width="8.25" style="1"/>
    <col min="14856" max="14857" width="8.33333333333333" style="1" customWidth="1"/>
    <col min="14858" max="15106" width="8.25" style="1"/>
    <col min="15107" max="15107" width="14.25" style="1" customWidth="1"/>
    <col min="15108" max="15109" width="9.25" style="1" customWidth="1"/>
    <col min="15110" max="15111" width="8.25" style="1"/>
    <col min="15112" max="15113" width="8.33333333333333" style="1" customWidth="1"/>
    <col min="15114" max="15362" width="8.25" style="1"/>
    <col min="15363" max="15363" width="14.25" style="1" customWidth="1"/>
    <col min="15364" max="15365" width="9.25" style="1" customWidth="1"/>
    <col min="15366" max="15367" width="8.25" style="1"/>
    <col min="15368" max="15369" width="8.33333333333333" style="1" customWidth="1"/>
    <col min="15370" max="15618" width="8.25" style="1"/>
    <col min="15619" max="15619" width="14.25" style="1" customWidth="1"/>
    <col min="15620" max="15621" width="9.25" style="1" customWidth="1"/>
    <col min="15622" max="15623" width="8.25" style="1"/>
    <col min="15624" max="15625" width="8.33333333333333" style="1" customWidth="1"/>
    <col min="15626" max="15874" width="8.25" style="1"/>
    <col min="15875" max="15875" width="14.25" style="1" customWidth="1"/>
    <col min="15876" max="15877" width="9.25" style="1" customWidth="1"/>
    <col min="15878" max="15879" width="8.25" style="1"/>
    <col min="15880" max="15881" width="8.33333333333333" style="1" customWidth="1"/>
    <col min="15882" max="16130" width="8.25" style="1"/>
    <col min="16131" max="16131" width="14.25" style="1" customWidth="1"/>
    <col min="16132"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1693</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1.0018</v>
      </c>
      <c r="D9" s="6">
        <v>1.0018</v>
      </c>
      <c r="E9" s="6">
        <v>1.0018</v>
      </c>
      <c r="F9" s="3">
        <v>10</v>
      </c>
      <c r="G9" s="3"/>
      <c r="H9" s="19">
        <v>1</v>
      </c>
      <c r="I9" s="24">
        <v>10</v>
      </c>
      <c r="J9" s="25"/>
    </row>
    <row r="10" ht="36" customHeight="1" spans="1:10">
      <c r="A10" s="3"/>
      <c r="B10" s="7" t="s">
        <v>1266</v>
      </c>
      <c r="C10" s="6">
        <v>1.0018</v>
      </c>
      <c r="D10" s="6">
        <v>1.0018</v>
      </c>
      <c r="E10" s="6">
        <v>1.0018</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91.5" customHeight="1" spans="1:10">
      <c r="A14" s="3" t="s">
        <v>1090</v>
      </c>
      <c r="B14" s="9" t="s">
        <v>951</v>
      </c>
      <c r="C14" s="9"/>
      <c r="D14" s="9"/>
      <c r="E14" s="9"/>
      <c r="F14" s="9"/>
      <c r="G14" s="9" t="s">
        <v>951</v>
      </c>
      <c r="H14" s="9"/>
      <c r="I14" s="9"/>
      <c r="J14" s="9"/>
    </row>
    <row r="15" ht="15" customHeight="1" spans="1:10">
      <c r="A15" s="3" t="s">
        <v>815</v>
      </c>
      <c r="B15" s="3"/>
      <c r="C15" s="3"/>
      <c r="D15" s="3" t="s">
        <v>927</v>
      </c>
      <c r="E15" s="3"/>
      <c r="F15" s="3"/>
      <c r="G15" s="3" t="s">
        <v>928</v>
      </c>
      <c r="H15" s="3"/>
      <c r="I15" s="3"/>
      <c r="J15" s="3"/>
    </row>
    <row r="16" ht="40.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849</v>
      </c>
      <c r="C17" s="3" t="s">
        <v>953</v>
      </c>
      <c r="D17" s="3" t="s">
        <v>827</v>
      </c>
      <c r="E17" s="3">
        <v>100</v>
      </c>
      <c r="F17" s="3" t="s">
        <v>837</v>
      </c>
      <c r="G17" s="3">
        <v>100</v>
      </c>
      <c r="H17" s="21">
        <v>10</v>
      </c>
      <c r="I17" s="21">
        <v>10</v>
      </c>
      <c r="J17" s="28" t="s">
        <v>786</v>
      </c>
    </row>
    <row r="18" ht="36" customHeight="1" spans="1:10">
      <c r="A18" s="3"/>
      <c r="B18" s="3" t="s">
        <v>849</v>
      </c>
      <c r="C18" s="3" t="s">
        <v>954</v>
      </c>
      <c r="D18" s="13" t="s">
        <v>853</v>
      </c>
      <c r="E18" s="3">
        <v>70</v>
      </c>
      <c r="F18" s="3" t="s">
        <v>837</v>
      </c>
      <c r="G18" s="3">
        <v>70</v>
      </c>
      <c r="H18" s="21">
        <v>10</v>
      </c>
      <c r="I18" s="21">
        <v>9</v>
      </c>
      <c r="J18" s="28" t="s">
        <v>786</v>
      </c>
    </row>
    <row r="19" ht="36" customHeight="1" spans="1:10">
      <c r="A19" s="3"/>
      <c r="B19" s="3" t="s">
        <v>866</v>
      </c>
      <c r="C19" s="3" t="s">
        <v>1694</v>
      </c>
      <c r="D19" s="3" t="s">
        <v>827</v>
      </c>
      <c r="E19" s="3">
        <v>8900</v>
      </c>
      <c r="F19" s="3" t="s">
        <v>1695</v>
      </c>
      <c r="G19" s="3">
        <v>8900</v>
      </c>
      <c r="H19" s="21">
        <v>15</v>
      </c>
      <c r="I19" s="21">
        <v>15</v>
      </c>
      <c r="J19" s="28" t="s">
        <v>786</v>
      </c>
    </row>
    <row r="20" ht="36" customHeight="1" spans="1:10">
      <c r="A20" s="3"/>
      <c r="B20" s="3" t="s">
        <v>866</v>
      </c>
      <c r="C20" s="3" t="s">
        <v>1696</v>
      </c>
      <c r="D20" s="3" t="s">
        <v>827</v>
      </c>
      <c r="E20" s="3">
        <v>1118</v>
      </c>
      <c r="F20" s="3" t="s">
        <v>1695</v>
      </c>
      <c r="G20" s="3">
        <v>1118</v>
      </c>
      <c r="H20" s="21">
        <v>15</v>
      </c>
      <c r="I20" s="21">
        <v>15</v>
      </c>
      <c r="J20" s="28" t="s">
        <v>786</v>
      </c>
    </row>
    <row r="21" ht="36" customHeight="1" spans="1:10">
      <c r="A21" s="3" t="s">
        <v>881</v>
      </c>
      <c r="B21" s="3" t="s">
        <v>887</v>
      </c>
      <c r="C21" s="3" t="s">
        <v>1697</v>
      </c>
      <c r="D21" s="14" t="s">
        <v>937</v>
      </c>
      <c r="E21" s="14" t="s">
        <v>884</v>
      </c>
      <c r="F21" s="14" t="s">
        <v>885</v>
      </c>
      <c r="G21" s="22" t="s">
        <v>884</v>
      </c>
      <c r="H21" s="21">
        <v>10</v>
      </c>
      <c r="I21" s="21">
        <v>10</v>
      </c>
      <c r="J21" s="28" t="s">
        <v>786</v>
      </c>
    </row>
    <row r="22" ht="36" customHeight="1" spans="1:10">
      <c r="A22" s="3"/>
      <c r="B22" s="3" t="s">
        <v>887</v>
      </c>
      <c r="C22" s="3" t="s">
        <v>1698</v>
      </c>
      <c r="D22" s="14" t="s">
        <v>937</v>
      </c>
      <c r="E22" s="14" t="s">
        <v>884</v>
      </c>
      <c r="F22" s="14" t="s">
        <v>885</v>
      </c>
      <c r="G22" s="22" t="s">
        <v>884</v>
      </c>
      <c r="H22" s="21">
        <v>10</v>
      </c>
      <c r="I22" s="21">
        <v>10</v>
      </c>
      <c r="J22" s="28" t="s">
        <v>786</v>
      </c>
    </row>
    <row r="23" ht="36" customHeight="1" spans="1:10">
      <c r="A23" s="3"/>
      <c r="B23" s="3" t="s">
        <v>887</v>
      </c>
      <c r="C23" s="3" t="s">
        <v>1699</v>
      </c>
      <c r="D23" s="14" t="s">
        <v>937</v>
      </c>
      <c r="E23" s="14" t="s">
        <v>884</v>
      </c>
      <c r="F23" s="14" t="s">
        <v>885</v>
      </c>
      <c r="G23" s="22" t="s">
        <v>884</v>
      </c>
      <c r="H23" s="21">
        <v>10</v>
      </c>
      <c r="I23" s="21">
        <v>7</v>
      </c>
      <c r="J23" s="28" t="s">
        <v>786</v>
      </c>
    </row>
    <row r="24" ht="36" customHeight="1" spans="1:10">
      <c r="A24" s="3" t="s">
        <v>899</v>
      </c>
      <c r="B24" s="3" t="s">
        <v>940</v>
      </c>
      <c r="C24" s="3" t="s">
        <v>901</v>
      </c>
      <c r="D24" s="13" t="s">
        <v>853</v>
      </c>
      <c r="E24" s="3">
        <v>98</v>
      </c>
      <c r="F24" s="3" t="s">
        <v>837</v>
      </c>
      <c r="G24" s="3">
        <v>98</v>
      </c>
      <c r="H24" s="21">
        <v>10</v>
      </c>
      <c r="I24" s="21">
        <v>7</v>
      </c>
      <c r="J24" s="28" t="s">
        <v>786</v>
      </c>
    </row>
    <row r="25" ht="15" customHeight="1" spans="1:10">
      <c r="A25" s="3" t="s">
        <v>942</v>
      </c>
      <c r="B25" s="3"/>
      <c r="C25" s="15" t="s">
        <v>786</v>
      </c>
      <c r="D25" s="15"/>
      <c r="E25" s="15"/>
      <c r="F25" s="15"/>
      <c r="G25" s="15"/>
      <c r="H25" s="15"/>
      <c r="I25" s="15"/>
      <c r="J25" s="15"/>
    </row>
    <row r="26" ht="24" customHeight="1" spans="1:10">
      <c r="A26" s="3" t="s">
        <v>943</v>
      </c>
      <c r="B26" s="3">
        <v>100</v>
      </c>
      <c r="C26" s="3"/>
      <c r="D26" s="3"/>
      <c r="E26" s="3"/>
      <c r="F26" s="3"/>
      <c r="G26" s="3"/>
      <c r="H26" s="3"/>
      <c r="I26" s="21">
        <v>93</v>
      </c>
      <c r="J26" s="26" t="s">
        <v>944</v>
      </c>
    </row>
    <row r="27" spans="1:10">
      <c r="A27" s="16" t="s">
        <v>945</v>
      </c>
      <c r="B27" s="16"/>
      <c r="C27" s="16"/>
      <c r="D27" s="16"/>
      <c r="E27" s="16"/>
      <c r="F27" s="16"/>
      <c r="G27" s="16"/>
      <c r="H27" s="16"/>
      <c r="I27" s="16"/>
      <c r="J27" s="16"/>
    </row>
    <row r="28" spans="1:10">
      <c r="A28" s="16" t="s">
        <v>1262</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1263</v>
      </c>
      <c r="B30" s="16"/>
      <c r="C30" s="16"/>
      <c r="D30" s="16"/>
      <c r="E30" s="16"/>
      <c r="F30" s="16"/>
      <c r="G30" s="16"/>
      <c r="H30" s="16"/>
      <c r="I30" s="16"/>
      <c r="J30" s="16"/>
    </row>
    <row r="31" spans="1:10">
      <c r="A31" s="16" t="s">
        <v>1264</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0"/>
    <mergeCell ref="A21:A23"/>
    <mergeCell ref="B7:B8"/>
    <mergeCell ref="H7:H8"/>
    <mergeCell ref="F7:G8"/>
    <mergeCell ref="I7:J8"/>
    <mergeCell ref="B5:D6"/>
    <mergeCell ref="F5:J6"/>
  </mergeCells>
  <pageMargins left="0.75" right="0.75" top="1" bottom="1" header="0.5" footer="0.5"/>
  <headerFooter/>
  <legacyDrawing r:id="rId2"/>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B14" sqref="B14:F14"/>
    </sheetView>
  </sheetViews>
  <sheetFormatPr defaultColWidth="8.25" defaultRowHeight="13.5"/>
  <cols>
    <col min="1" max="1" width="10.5833333333333" style="1" customWidth="1"/>
    <col min="2" max="5" width="15.5833333333333" style="1" customWidth="1"/>
    <col min="6" max="6" width="10.75" style="1" customWidth="1"/>
    <col min="7" max="7" width="19.5" style="1" customWidth="1"/>
    <col min="8" max="10" width="15.5833333333333" style="1" customWidth="1"/>
    <col min="11" max="258" width="8.25" style="1"/>
    <col min="259" max="259" width="14.25" style="1" customWidth="1"/>
    <col min="260" max="261" width="9.25" style="1" customWidth="1"/>
    <col min="262" max="263" width="8.25" style="1"/>
    <col min="264" max="265" width="8.33333333333333" style="1" customWidth="1"/>
    <col min="266" max="514" width="8.25" style="1"/>
    <col min="515" max="515" width="14.25" style="1" customWidth="1"/>
    <col min="516" max="517" width="9.25" style="1" customWidth="1"/>
    <col min="518" max="519" width="8.25" style="1"/>
    <col min="520" max="521" width="8.33333333333333" style="1" customWidth="1"/>
    <col min="522" max="770" width="8.25" style="1"/>
    <col min="771" max="771" width="14.25" style="1" customWidth="1"/>
    <col min="772" max="773" width="9.25" style="1" customWidth="1"/>
    <col min="774" max="775" width="8.25" style="1"/>
    <col min="776" max="777" width="8.33333333333333" style="1" customWidth="1"/>
    <col min="778" max="1026" width="8.25" style="1"/>
    <col min="1027" max="1027" width="14.25" style="1" customWidth="1"/>
    <col min="1028" max="1029" width="9.25" style="1" customWidth="1"/>
    <col min="1030" max="1031" width="8.25" style="1"/>
    <col min="1032" max="1033" width="8.33333333333333" style="1" customWidth="1"/>
    <col min="1034" max="1282" width="8.25" style="1"/>
    <col min="1283" max="1283" width="14.25" style="1" customWidth="1"/>
    <col min="1284" max="1285" width="9.25" style="1" customWidth="1"/>
    <col min="1286" max="1287" width="8.25" style="1"/>
    <col min="1288" max="1289" width="8.33333333333333" style="1" customWidth="1"/>
    <col min="1290" max="1538" width="8.25" style="1"/>
    <col min="1539" max="1539" width="14.25" style="1" customWidth="1"/>
    <col min="1540" max="1541" width="9.25" style="1" customWidth="1"/>
    <col min="1542" max="1543" width="8.25" style="1"/>
    <col min="1544" max="1545" width="8.33333333333333" style="1" customWidth="1"/>
    <col min="1546" max="1794" width="8.25" style="1"/>
    <col min="1795" max="1795" width="14.25" style="1" customWidth="1"/>
    <col min="1796" max="1797" width="9.25" style="1" customWidth="1"/>
    <col min="1798" max="1799" width="8.25" style="1"/>
    <col min="1800" max="1801" width="8.33333333333333" style="1" customWidth="1"/>
    <col min="1802" max="2050" width="8.25" style="1"/>
    <col min="2051" max="2051" width="14.25" style="1" customWidth="1"/>
    <col min="2052" max="2053" width="9.25" style="1" customWidth="1"/>
    <col min="2054" max="2055" width="8.25" style="1"/>
    <col min="2056" max="2057" width="8.33333333333333" style="1" customWidth="1"/>
    <col min="2058" max="2306" width="8.25" style="1"/>
    <col min="2307" max="2307" width="14.25" style="1" customWidth="1"/>
    <col min="2308" max="2309" width="9.25" style="1" customWidth="1"/>
    <col min="2310" max="2311" width="8.25" style="1"/>
    <col min="2312" max="2313" width="8.33333333333333" style="1" customWidth="1"/>
    <col min="2314" max="2562" width="8.25" style="1"/>
    <col min="2563" max="2563" width="14.25" style="1" customWidth="1"/>
    <col min="2564" max="2565" width="9.25" style="1" customWidth="1"/>
    <col min="2566" max="2567" width="8.25" style="1"/>
    <col min="2568" max="2569" width="8.33333333333333" style="1" customWidth="1"/>
    <col min="2570" max="2818" width="8.25" style="1"/>
    <col min="2819" max="2819" width="14.25" style="1" customWidth="1"/>
    <col min="2820" max="2821" width="9.25" style="1" customWidth="1"/>
    <col min="2822" max="2823" width="8.25" style="1"/>
    <col min="2824" max="2825" width="8.33333333333333" style="1" customWidth="1"/>
    <col min="2826" max="3074" width="8.25" style="1"/>
    <col min="3075" max="3075" width="14.25" style="1" customWidth="1"/>
    <col min="3076" max="3077" width="9.25" style="1" customWidth="1"/>
    <col min="3078" max="3079" width="8.25" style="1"/>
    <col min="3080" max="3081" width="8.33333333333333" style="1" customWidth="1"/>
    <col min="3082" max="3330" width="8.25" style="1"/>
    <col min="3331" max="3331" width="14.25" style="1" customWidth="1"/>
    <col min="3332" max="3333" width="9.25" style="1" customWidth="1"/>
    <col min="3334" max="3335" width="8.25" style="1"/>
    <col min="3336" max="3337" width="8.33333333333333" style="1" customWidth="1"/>
    <col min="3338" max="3586" width="8.25" style="1"/>
    <col min="3587" max="3587" width="14.25" style="1" customWidth="1"/>
    <col min="3588" max="3589" width="9.25" style="1" customWidth="1"/>
    <col min="3590" max="3591" width="8.25" style="1"/>
    <col min="3592" max="3593" width="8.33333333333333" style="1" customWidth="1"/>
    <col min="3594" max="3842" width="8.25" style="1"/>
    <col min="3843" max="3843" width="14.25" style="1" customWidth="1"/>
    <col min="3844" max="3845" width="9.25" style="1" customWidth="1"/>
    <col min="3846" max="3847" width="8.25" style="1"/>
    <col min="3848" max="3849" width="8.33333333333333" style="1" customWidth="1"/>
    <col min="3850" max="4098" width="8.25" style="1"/>
    <col min="4099" max="4099" width="14.25" style="1" customWidth="1"/>
    <col min="4100" max="4101" width="9.25" style="1" customWidth="1"/>
    <col min="4102" max="4103" width="8.25" style="1"/>
    <col min="4104" max="4105" width="8.33333333333333" style="1" customWidth="1"/>
    <col min="4106" max="4354" width="8.25" style="1"/>
    <col min="4355" max="4355" width="14.25" style="1" customWidth="1"/>
    <col min="4356" max="4357" width="9.25" style="1" customWidth="1"/>
    <col min="4358" max="4359" width="8.25" style="1"/>
    <col min="4360" max="4361" width="8.33333333333333" style="1" customWidth="1"/>
    <col min="4362" max="4610" width="8.25" style="1"/>
    <col min="4611" max="4611" width="14.25" style="1" customWidth="1"/>
    <col min="4612" max="4613" width="9.25" style="1" customWidth="1"/>
    <col min="4614" max="4615" width="8.25" style="1"/>
    <col min="4616" max="4617" width="8.33333333333333" style="1" customWidth="1"/>
    <col min="4618" max="4866" width="8.25" style="1"/>
    <col min="4867" max="4867" width="14.25" style="1" customWidth="1"/>
    <col min="4868" max="4869" width="9.25" style="1" customWidth="1"/>
    <col min="4870" max="4871" width="8.25" style="1"/>
    <col min="4872" max="4873" width="8.33333333333333" style="1" customWidth="1"/>
    <col min="4874" max="5122" width="8.25" style="1"/>
    <col min="5123" max="5123" width="14.25" style="1" customWidth="1"/>
    <col min="5124" max="5125" width="9.25" style="1" customWidth="1"/>
    <col min="5126" max="5127" width="8.25" style="1"/>
    <col min="5128" max="5129" width="8.33333333333333" style="1" customWidth="1"/>
    <col min="5130" max="5378" width="8.25" style="1"/>
    <col min="5379" max="5379" width="14.25" style="1" customWidth="1"/>
    <col min="5380" max="5381" width="9.25" style="1" customWidth="1"/>
    <col min="5382" max="5383" width="8.25" style="1"/>
    <col min="5384" max="5385" width="8.33333333333333" style="1" customWidth="1"/>
    <col min="5386" max="5634" width="8.25" style="1"/>
    <col min="5635" max="5635" width="14.25" style="1" customWidth="1"/>
    <col min="5636" max="5637" width="9.25" style="1" customWidth="1"/>
    <col min="5638" max="5639" width="8.25" style="1"/>
    <col min="5640" max="5641" width="8.33333333333333" style="1" customWidth="1"/>
    <col min="5642" max="5890" width="8.25" style="1"/>
    <col min="5891" max="5891" width="14.25" style="1" customWidth="1"/>
    <col min="5892" max="5893" width="9.25" style="1" customWidth="1"/>
    <col min="5894" max="5895" width="8.25" style="1"/>
    <col min="5896" max="5897" width="8.33333333333333" style="1" customWidth="1"/>
    <col min="5898" max="6146" width="8.25" style="1"/>
    <col min="6147" max="6147" width="14.25" style="1" customWidth="1"/>
    <col min="6148" max="6149" width="9.25" style="1" customWidth="1"/>
    <col min="6150" max="6151" width="8.25" style="1"/>
    <col min="6152" max="6153" width="8.33333333333333" style="1" customWidth="1"/>
    <col min="6154" max="6402" width="8.25" style="1"/>
    <col min="6403" max="6403" width="14.25" style="1" customWidth="1"/>
    <col min="6404" max="6405" width="9.25" style="1" customWidth="1"/>
    <col min="6406" max="6407" width="8.25" style="1"/>
    <col min="6408" max="6409" width="8.33333333333333" style="1" customWidth="1"/>
    <col min="6410" max="6658" width="8.25" style="1"/>
    <col min="6659" max="6659" width="14.25" style="1" customWidth="1"/>
    <col min="6660" max="6661" width="9.25" style="1" customWidth="1"/>
    <col min="6662" max="6663" width="8.25" style="1"/>
    <col min="6664" max="6665" width="8.33333333333333" style="1" customWidth="1"/>
    <col min="6666" max="6914" width="8.25" style="1"/>
    <col min="6915" max="6915" width="14.25" style="1" customWidth="1"/>
    <col min="6916" max="6917" width="9.25" style="1" customWidth="1"/>
    <col min="6918" max="6919" width="8.25" style="1"/>
    <col min="6920" max="6921" width="8.33333333333333" style="1" customWidth="1"/>
    <col min="6922" max="7170" width="8.25" style="1"/>
    <col min="7171" max="7171" width="14.25" style="1" customWidth="1"/>
    <col min="7172" max="7173" width="9.25" style="1" customWidth="1"/>
    <col min="7174" max="7175" width="8.25" style="1"/>
    <col min="7176" max="7177" width="8.33333333333333" style="1" customWidth="1"/>
    <col min="7178" max="7426" width="8.25" style="1"/>
    <col min="7427" max="7427" width="14.25" style="1" customWidth="1"/>
    <col min="7428" max="7429" width="9.25" style="1" customWidth="1"/>
    <col min="7430" max="7431" width="8.25" style="1"/>
    <col min="7432" max="7433" width="8.33333333333333" style="1" customWidth="1"/>
    <col min="7434" max="7682" width="8.25" style="1"/>
    <col min="7683" max="7683" width="14.25" style="1" customWidth="1"/>
    <col min="7684" max="7685" width="9.25" style="1" customWidth="1"/>
    <col min="7686" max="7687" width="8.25" style="1"/>
    <col min="7688" max="7689" width="8.33333333333333" style="1" customWidth="1"/>
    <col min="7690" max="7938" width="8.25" style="1"/>
    <col min="7939" max="7939" width="14.25" style="1" customWidth="1"/>
    <col min="7940" max="7941" width="9.25" style="1" customWidth="1"/>
    <col min="7942" max="7943" width="8.25" style="1"/>
    <col min="7944" max="7945" width="8.33333333333333" style="1" customWidth="1"/>
    <col min="7946" max="8194" width="8.25" style="1"/>
    <col min="8195" max="8195" width="14.25" style="1" customWidth="1"/>
    <col min="8196" max="8197" width="9.25" style="1" customWidth="1"/>
    <col min="8198" max="8199" width="8.25" style="1"/>
    <col min="8200" max="8201" width="8.33333333333333" style="1" customWidth="1"/>
    <col min="8202" max="8450" width="8.25" style="1"/>
    <col min="8451" max="8451" width="14.25" style="1" customWidth="1"/>
    <col min="8452" max="8453" width="9.25" style="1" customWidth="1"/>
    <col min="8454" max="8455" width="8.25" style="1"/>
    <col min="8456" max="8457" width="8.33333333333333" style="1" customWidth="1"/>
    <col min="8458" max="8706" width="8.25" style="1"/>
    <col min="8707" max="8707" width="14.25" style="1" customWidth="1"/>
    <col min="8708" max="8709" width="9.25" style="1" customWidth="1"/>
    <col min="8710" max="8711" width="8.25" style="1"/>
    <col min="8712" max="8713" width="8.33333333333333" style="1" customWidth="1"/>
    <col min="8714" max="8962" width="8.25" style="1"/>
    <col min="8963" max="8963" width="14.25" style="1" customWidth="1"/>
    <col min="8964" max="8965" width="9.25" style="1" customWidth="1"/>
    <col min="8966" max="8967" width="8.25" style="1"/>
    <col min="8968" max="8969" width="8.33333333333333" style="1" customWidth="1"/>
    <col min="8970" max="9218" width="8.25" style="1"/>
    <col min="9219" max="9219" width="14.25" style="1" customWidth="1"/>
    <col min="9220" max="9221" width="9.25" style="1" customWidth="1"/>
    <col min="9222" max="9223" width="8.25" style="1"/>
    <col min="9224" max="9225" width="8.33333333333333" style="1" customWidth="1"/>
    <col min="9226" max="9474" width="8.25" style="1"/>
    <col min="9475" max="9475" width="14.25" style="1" customWidth="1"/>
    <col min="9476" max="9477" width="9.25" style="1" customWidth="1"/>
    <col min="9478" max="9479" width="8.25" style="1"/>
    <col min="9480" max="9481" width="8.33333333333333" style="1" customWidth="1"/>
    <col min="9482" max="9730" width="8.25" style="1"/>
    <col min="9731" max="9731" width="14.25" style="1" customWidth="1"/>
    <col min="9732" max="9733" width="9.25" style="1" customWidth="1"/>
    <col min="9734" max="9735" width="8.25" style="1"/>
    <col min="9736" max="9737" width="8.33333333333333" style="1" customWidth="1"/>
    <col min="9738" max="9986" width="8.25" style="1"/>
    <col min="9987" max="9987" width="14.25" style="1" customWidth="1"/>
    <col min="9988" max="9989" width="9.25" style="1" customWidth="1"/>
    <col min="9990" max="9991" width="8.25" style="1"/>
    <col min="9992" max="9993" width="8.33333333333333" style="1" customWidth="1"/>
    <col min="9994" max="10242" width="8.25" style="1"/>
    <col min="10243" max="10243" width="14.25" style="1" customWidth="1"/>
    <col min="10244" max="10245" width="9.25" style="1" customWidth="1"/>
    <col min="10246" max="10247" width="8.25" style="1"/>
    <col min="10248" max="10249" width="8.33333333333333" style="1" customWidth="1"/>
    <col min="10250" max="10498" width="8.25" style="1"/>
    <col min="10499" max="10499" width="14.25" style="1" customWidth="1"/>
    <col min="10500" max="10501" width="9.25" style="1" customWidth="1"/>
    <col min="10502" max="10503" width="8.25" style="1"/>
    <col min="10504" max="10505" width="8.33333333333333" style="1" customWidth="1"/>
    <col min="10506" max="10754" width="8.25" style="1"/>
    <col min="10755" max="10755" width="14.25" style="1" customWidth="1"/>
    <col min="10756" max="10757" width="9.25" style="1" customWidth="1"/>
    <col min="10758" max="10759" width="8.25" style="1"/>
    <col min="10760" max="10761" width="8.33333333333333" style="1" customWidth="1"/>
    <col min="10762" max="11010" width="8.25" style="1"/>
    <col min="11011" max="11011" width="14.25" style="1" customWidth="1"/>
    <col min="11012" max="11013" width="9.25" style="1" customWidth="1"/>
    <col min="11014" max="11015" width="8.25" style="1"/>
    <col min="11016" max="11017" width="8.33333333333333" style="1" customWidth="1"/>
    <col min="11018" max="11266" width="8.25" style="1"/>
    <col min="11267" max="11267" width="14.25" style="1" customWidth="1"/>
    <col min="11268" max="11269" width="9.25" style="1" customWidth="1"/>
    <col min="11270" max="11271" width="8.25" style="1"/>
    <col min="11272" max="11273" width="8.33333333333333" style="1" customWidth="1"/>
    <col min="11274" max="11522" width="8.25" style="1"/>
    <col min="11523" max="11523" width="14.25" style="1" customWidth="1"/>
    <col min="11524" max="11525" width="9.25" style="1" customWidth="1"/>
    <col min="11526" max="11527" width="8.25" style="1"/>
    <col min="11528" max="11529" width="8.33333333333333" style="1" customWidth="1"/>
    <col min="11530" max="11778" width="8.25" style="1"/>
    <col min="11779" max="11779" width="14.25" style="1" customWidth="1"/>
    <col min="11780" max="11781" width="9.25" style="1" customWidth="1"/>
    <col min="11782" max="11783" width="8.25" style="1"/>
    <col min="11784" max="11785" width="8.33333333333333" style="1" customWidth="1"/>
    <col min="11786" max="12034" width="8.25" style="1"/>
    <col min="12035" max="12035" width="14.25" style="1" customWidth="1"/>
    <col min="12036" max="12037" width="9.25" style="1" customWidth="1"/>
    <col min="12038" max="12039" width="8.25" style="1"/>
    <col min="12040" max="12041" width="8.33333333333333" style="1" customWidth="1"/>
    <col min="12042" max="12290" width="8.25" style="1"/>
    <col min="12291" max="12291" width="14.25" style="1" customWidth="1"/>
    <col min="12292" max="12293" width="9.25" style="1" customWidth="1"/>
    <col min="12294" max="12295" width="8.25" style="1"/>
    <col min="12296" max="12297" width="8.33333333333333" style="1" customWidth="1"/>
    <col min="12298" max="12546" width="8.25" style="1"/>
    <col min="12547" max="12547" width="14.25" style="1" customWidth="1"/>
    <col min="12548" max="12549" width="9.25" style="1" customWidth="1"/>
    <col min="12550" max="12551" width="8.25" style="1"/>
    <col min="12552" max="12553" width="8.33333333333333" style="1" customWidth="1"/>
    <col min="12554" max="12802" width="8.25" style="1"/>
    <col min="12803" max="12803" width="14.25" style="1" customWidth="1"/>
    <col min="12804" max="12805" width="9.25" style="1" customWidth="1"/>
    <col min="12806" max="12807" width="8.25" style="1"/>
    <col min="12808" max="12809" width="8.33333333333333" style="1" customWidth="1"/>
    <col min="12810" max="13058" width="8.25" style="1"/>
    <col min="13059" max="13059" width="14.25" style="1" customWidth="1"/>
    <col min="13060" max="13061" width="9.25" style="1" customWidth="1"/>
    <col min="13062" max="13063" width="8.25" style="1"/>
    <col min="13064" max="13065" width="8.33333333333333" style="1" customWidth="1"/>
    <col min="13066" max="13314" width="8.25" style="1"/>
    <col min="13315" max="13315" width="14.25" style="1" customWidth="1"/>
    <col min="13316" max="13317" width="9.25" style="1" customWidth="1"/>
    <col min="13318" max="13319" width="8.25" style="1"/>
    <col min="13320" max="13321" width="8.33333333333333" style="1" customWidth="1"/>
    <col min="13322" max="13570" width="8.25" style="1"/>
    <col min="13571" max="13571" width="14.25" style="1" customWidth="1"/>
    <col min="13572" max="13573" width="9.25" style="1" customWidth="1"/>
    <col min="13574" max="13575" width="8.25" style="1"/>
    <col min="13576" max="13577" width="8.33333333333333" style="1" customWidth="1"/>
    <col min="13578" max="13826" width="8.25" style="1"/>
    <col min="13827" max="13827" width="14.25" style="1" customWidth="1"/>
    <col min="13828" max="13829" width="9.25" style="1" customWidth="1"/>
    <col min="13830" max="13831" width="8.25" style="1"/>
    <col min="13832" max="13833" width="8.33333333333333" style="1" customWidth="1"/>
    <col min="13834" max="14082" width="8.25" style="1"/>
    <col min="14083" max="14083" width="14.25" style="1" customWidth="1"/>
    <col min="14084" max="14085" width="9.25" style="1" customWidth="1"/>
    <col min="14086" max="14087" width="8.25" style="1"/>
    <col min="14088" max="14089" width="8.33333333333333" style="1" customWidth="1"/>
    <col min="14090" max="14338" width="8.25" style="1"/>
    <col min="14339" max="14339" width="14.25" style="1" customWidth="1"/>
    <col min="14340" max="14341" width="9.25" style="1" customWidth="1"/>
    <col min="14342" max="14343" width="8.25" style="1"/>
    <col min="14344" max="14345" width="8.33333333333333" style="1" customWidth="1"/>
    <col min="14346" max="14594" width="8.25" style="1"/>
    <col min="14595" max="14595" width="14.25" style="1" customWidth="1"/>
    <col min="14596" max="14597" width="9.25" style="1" customWidth="1"/>
    <col min="14598" max="14599" width="8.25" style="1"/>
    <col min="14600" max="14601" width="8.33333333333333" style="1" customWidth="1"/>
    <col min="14602" max="14850" width="8.25" style="1"/>
    <col min="14851" max="14851" width="14.25" style="1" customWidth="1"/>
    <col min="14852" max="14853" width="9.25" style="1" customWidth="1"/>
    <col min="14854" max="14855" width="8.25" style="1"/>
    <col min="14856" max="14857" width="8.33333333333333" style="1" customWidth="1"/>
    <col min="14858" max="15106" width="8.25" style="1"/>
    <col min="15107" max="15107" width="14.25" style="1" customWidth="1"/>
    <col min="15108" max="15109" width="9.25" style="1" customWidth="1"/>
    <col min="15110" max="15111" width="8.25" style="1"/>
    <col min="15112" max="15113" width="8.33333333333333" style="1" customWidth="1"/>
    <col min="15114" max="15362" width="8.25" style="1"/>
    <col min="15363" max="15363" width="14.25" style="1" customWidth="1"/>
    <col min="15364" max="15365" width="9.25" style="1" customWidth="1"/>
    <col min="15366" max="15367" width="8.25" style="1"/>
    <col min="15368" max="15369" width="8.33333333333333" style="1" customWidth="1"/>
    <col min="15370" max="15618" width="8.25" style="1"/>
    <col min="15619" max="15619" width="14.25" style="1" customWidth="1"/>
    <col min="15620" max="15621" width="9.25" style="1" customWidth="1"/>
    <col min="15622" max="15623" width="8.25" style="1"/>
    <col min="15624" max="15625" width="8.33333333333333" style="1" customWidth="1"/>
    <col min="15626" max="15874" width="8.25" style="1"/>
    <col min="15875" max="15875" width="14.25" style="1" customWidth="1"/>
    <col min="15876" max="15877" width="9.25" style="1" customWidth="1"/>
    <col min="15878" max="15879" width="8.25" style="1"/>
    <col min="15880" max="15881" width="8.33333333333333" style="1" customWidth="1"/>
    <col min="15882" max="16130" width="8.25" style="1"/>
    <col min="16131" max="16131" width="14.25" style="1" customWidth="1"/>
    <col min="16132"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1700</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1.79698</v>
      </c>
      <c r="D9" s="6">
        <v>1.79698</v>
      </c>
      <c r="E9" s="6">
        <v>1.79698</v>
      </c>
      <c r="F9" s="3">
        <v>10</v>
      </c>
      <c r="G9" s="3"/>
      <c r="H9" s="19">
        <v>1</v>
      </c>
      <c r="I9" s="24">
        <v>10</v>
      </c>
      <c r="J9" s="25"/>
    </row>
    <row r="10" ht="36" customHeight="1" spans="1:10">
      <c r="A10" s="3"/>
      <c r="B10" s="7" t="s">
        <v>1266</v>
      </c>
      <c r="C10" s="6">
        <v>1.79698</v>
      </c>
      <c r="D10" s="6">
        <v>1.79698</v>
      </c>
      <c r="E10" s="6">
        <v>1.79698</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64.5" customHeight="1" spans="1:10">
      <c r="A14" s="3" t="s">
        <v>1090</v>
      </c>
      <c r="B14" s="9" t="s">
        <v>1701</v>
      </c>
      <c r="C14" s="9"/>
      <c r="D14" s="9"/>
      <c r="E14" s="9"/>
      <c r="F14" s="9"/>
      <c r="G14" s="9" t="s">
        <v>1702</v>
      </c>
      <c r="H14" s="9"/>
      <c r="I14" s="9"/>
      <c r="J14" s="9"/>
    </row>
    <row r="15" ht="15" customHeight="1" spans="1:10">
      <c r="A15" s="3" t="s">
        <v>815</v>
      </c>
      <c r="B15" s="3"/>
      <c r="C15" s="3"/>
      <c r="D15" s="3" t="s">
        <v>927</v>
      </c>
      <c r="E15" s="3"/>
      <c r="F15" s="3"/>
      <c r="G15" s="3" t="s">
        <v>928</v>
      </c>
      <c r="H15" s="3"/>
      <c r="I15" s="3"/>
      <c r="J15" s="3"/>
    </row>
    <row r="16" ht="37.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3" t="s">
        <v>1703</v>
      </c>
      <c r="D17" s="3" t="s">
        <v>827</v>
      </c>
      <c r="E17" s="27">
        <v>6</v>
      </c>
      <c r="F17" s="3" t="s">
        <v>1343</v>
      </c>
      <c r="G17" s="27">
        <v>6</v>
      </c>
      <c r="H17" s="21">
        <v>15</v>
      </c>
      <c r="I17" s="21">
        <v>15</v>
      </c>
      <c r="J17" s="3" t="s">
        <v>786</v>
      </c>
    </row>
    <row r="18" ht="36" customHeight="1" spans="1:10">
      <c r="A18" s="3"/>
      <c r="B18" s="3" t="s">
        <v>825</v>
      </c>
      <c r="C18" s="3" t="s">
        <v>1704</v>
      </c>
      <c r="D18" s="13" t="s">
        <v>853</v>
      </c>
      <c r="E18" s="27">
        <v>1</v>
      </c>
      <c r="F18" s="3" t="s">
        <v>839</v>
      </c>
      <c r="G18" s="27">
        <v>1</v>
      </c>
      <c r="H18" s="21">
        <v>15</v>
      </c>
      <c r="I18" s="21">
        <v>15</v>
      </c>
      <c r="J18" s="3" t="s">
        <v>786</v>
      </c>
    </row>
    <row r="19" ht="36" customHeight="1" spans="1:10">
      <c r="A19" s="3"/>
      <c r="B19" s="3" t="s">
        <v>849</v>
      </c>
      <c r="C19" s="3" t="s">
        <v>986</v>
      </c>
      <c r="D19" s="3" t="s">
        <v>827</v>
      </c>
      <c r="E19" s="3">
        <v>100</v>
      </c>
      <c r="F19" s="3" t="s">
        <v>837</v>
      </c>
      <c r="G19" s="3">
        <v>100</v>
      </c>
      <c r="H19" s="21">
        <v>10</v>
      </c>
      <c r="I19" s="21">
        <v>8</v>
      </c>
      <c r="J19" s="3" t="s">
        <v>786</v>
      </c>
    </row>
    <row r="20" ht="36" customHeight="1" spans="1:10">
      <c r="A20" s="3"/>
      <c r="B20" s="3" t="s">
        <v>864</v>
      </c>
      <c r="C20" s="3" t="s">
        <v>865</v>
      </c>
      <c r="D20" s="3" t="s">
        <v>827</v>
      </c>
      <c r="E20" s="3">
        <v>100</v>
      </c>
      <c r="F20" s="3" t="s">
        <v>837</v>
      </c>
      <c r="G20" s="3">
        <v>100</v>
      </c>
      <c r="H20" s="21">
        <v>10</v>
      </c>
      <c r="I20" s="21">
        <v>10</v>
      </c>
      <c r="J20" s="3" t="s">
        <v>786</v>
      </c>
    </row>
    <row r="21" ht="36" customHeight="1" spans="1:10">
      <c r="A21" s="3" t="s">
        <v>881</v>
      </c>
      <c r="B21" s="3" t="s">
        <v>887</v>
      </c>
      <c r="C21" s="3" t="s">
        <v>1705</v>
      </c>
      <c r="D21" s="14" t="s">
        <v>937</v>
      </c>
      <c r="E21" s="14" t="s">
        <v>884</v>
      </c>
      <c r="F21" s="14" t="s">
        <v>885</v>
      </c>
      <c r="G21" s="22" t="s">
        <v>884</v>
      </c>
      <c r="H21" s="21">
        <v>10</v>
      </c>
      <c r="I21" s="21">
        <v>10</v>
      </c>
      <c r="J21" s="3" t="s">
        <v>786</v>
      </c>
    </row>
    <row r="22" ht="36" customHeight="1" spans="1:10">
      <c r="A22" s="3"/>
      <c r="B22" s="3" t="s">
        <v>887</v>
      </c>
      <c r="C22" s="3" t="s">
        <v>1706</v>
      </c>
      <c r="D22" s="14" t="s">
        <v>937</v>
      </c>
      <c r="E22" s="14" t="s">
        <v>884</v>
      </c>
      <c r="F22" s="14" t="s">
        <v>885</v>
      </c>
      <c r="G22" s="22" t="s">
        <v>884</v>
      </c>
      <c r="H22" s="21">
        <v>10</v>
      </c>
      <c r="I22" s="21">
        <v>10</v>
      </c>
      <c r="J22" s="3" t="s">
        <v>786</v>
      </c>
    </row>
    <row r="23" ht="36" customHeight="1" spans="1:10">
      <c r="A23" s="3"/>
      <c r="B23" s="3" t="s">
        <v>887</v>
      </c>
      <c r="C23" s="3" t="s">
        <v>1707</v>
      </c>
      <c r="D23" s="14" t="s">
        <v>937</v>
      </c>
      <c r="E23" s="14" t="s">
        <v>884</v>
      </c>
      <c r="F23" s="14" t="s">
        <v>885</v>
      </c>
      <c r="G23" s="22" t="s">
        <v>884</v>
      </c>
      <c r="H23" s="21">
        <v>10</v>
      </c>
      <c r="I23" s="21">
        <v>9</v>
      </c>
      <c r="J23" s="3" t="s">
        <v>786</v>
      </c>
    </row>
    <row r="24" ht="36" customHeight="1" spans="1:10">
      <c r="A24" s="3" t="s">
        <v>899</v>
      </c>
      <c r="B24" s="3" t="s">
        <v>940</v>
      </c>
      <c r="C24" s="3" t="s">
        <v>902</v>
      </c>
      <c r="D24" s="13" t="s">
        <v>853</v>
      </c>
      <c r="E24" s="3">
        <v>98</v>
      </c>
      <c r="F24" s="3" t="s">
        <v>837</v>
      </c>
      <c r="G24" s="3">
        <v>98</v>
      </c>
      <c r="H24" s="21">
        <v>10</v>
      </c>
      <c r="I24" s="21">
        <v>9</v>
      </c>
      <c r="J24" s="3" t="s">
        <v>786</v>
      </c>
    </row>
    <row r="25" ht="15" customHeight="1" spans="1:10">
      <c r="A25" s="3" t="s">
        <v>942</v>
      </c>
      <c r="B25" s="3"/>
      <c r="C25" s="15" t="s">
        <v>786</v>
      </c>
      <c r="D25" s="15"/>
      <c r="E25" s="15"/>
      <c r="F25" s="15"/>
      <c r="G25" s="15"/>
      <c r="H25" s="15"/>
      <c r="I25" s="15"/>
      <c r="J25" s="15"/>
    </row>
    <row r="26" ht="24" customHeight="1" spans="1:10">
      <c r="A26" s="3" t="s">
        <v>943</v>
      </c>
      <c r="B26" s="3">
        <v>100</v>
      </c>
      <c r="C26" s="3"/>
      <c r="D26" s="3"/>
      <c r="E26" s="3"/>
      <c r="F26" s="3"/>
      <c r="G26" s="3"/>
      <c r="H26" s="3"/>
      <c r="I26" s="21">
        <v>96</v>
      </c>
      <c r="J26" s="26" t="s">
        <v>944</v>
      </c>
    </row>
    <row r="27" spans="1:10">
      <c r="A27" s="16" t="s">
        <v>945</v>
      </c>
      <c r="B27" s="16"/>
      <c r="C27" s="16"/>
      <c r="D27" s="16"/>
      <c r="E27" s="16"/>
      <c r="F27" s="16"/>
      <c r="G27" s="16"/>
      <c r="H27" s="16"/>
      <c r="I27" s="16"/>
      <c r="J27" s="16"/>
    </row>
    <row r="28" spans="1:10">
      <c r="A28" s="16" t="s">
        <v>1262</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1263</v>
      </c>
      <c r="B30" s="16"/>
      <c r="C30" s="16"/>
      <c r="D30" s="16"/>
      <c r="E30" s="16"/>
      <c r="F30" s="16"/>
      <c r="G30" s="16"/>
      <c r="H30" s="16"/>
      <c r="I30" s="16"/>
      <c r="J30" s="16"/>
    </row>
    <row r="31" spans="1:10">
      <c r="A31" s="16" t="s">
        <v>1264</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0"/>
    <mergeCell ref="A21:A23"/>
    <mergeCell ref="B7:B8"/>
    <mergeCell ref="H7:H8"/>
    <mergeCell ref="F7:G8"/>
    <mergeCell ref="I7:J8"/>
    <mergeCell ref="B5:D6"/>
    <mergeCell ref="F5:J6"/>
  </mergeCells>
  <pageMargins left="0.75" right="0.75" top="1" bottom="1" header="0.5" footer="0.5"/>
  <headerFooter/>
  <legacyDrawing r:id="rId2"/>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2" workbookViewId="0">
      <selection activeCell="G14" sqref="G14:J14"/>
    </sheetView>
  </sheetViews>
  <sheetFormatPr defaultColWidth="8.25" defaultRowHeight="13.5"/>
  <cols>
    <col min="1" max="1" width="10.5833333333333" style="1" customWidth="1"/>
    <col min="2" max="5" width="15.5833333333333" style="1" customWidth="1"/>
    <col min="6" max="6" width="10.75" style="1" customWidth="1"/>
    <col min="7" max="7" width="27.5833333333333" style="1" customWidth="1"/>
    <col min="8" max="10" width="15.5833333333333" style="1" customWidth="1"/>
    <col min="11" max="258" width="8.25" style="1"/>
    <col min="259" max="259" width="14.25" style="1" customWidth="1"/>
    <col min="260" max="261" width="9.25" style="1" customWidth="1"/>
    <col min="262" max="263" width="8.25" style="1"/>
    <col min="264" max="265" width="8.33333333333333" style="1" customWidth="1"/>
    <col min="266" max="514" width="8.25" style="1"/>
    <col min="515" max="515" width="14.25" style="1" customWidth="1"/>
    <col min="516" max="517" width="9.25" style="1" customWidth="1"/>
    <col min="518" max="519" width="8.25" style="1"/>
    <col min="520" max="521" width="8.33333333333333" style="1" customWidth="1"/>
    <col min="522" max="770" width="8.25" style="1"/>
    <col min="771" max="771" width="14.25" style="1" customWidth="1"/>
    <col min="772" max="773" width="9.25" style="1" customWidth="1"/>
    <col min="774" max="775" width="8.25" style="1"/>
    <col min="776" max="777" width="8.33333333333333" style="1" customWidth="1"/>
    <col min="778" max="1026" width="8.25" style="1"/>
    <col min="1027" max="1027" width="14.25" style="1" customWidth="1"/>
    <col min="1028" max="1029" width="9.25" style="1" customWidth="1"/>
    <col min="1030" max="1031" width="8.25" style="1"/>
    <col min="1032" max="1033" width="8.33333333333333" style="1" customWidth="1"/>
    <col min="1034" max="1282" width="8.25" style="1"/>
    <col min="1283" max="1283" width="14.25" style="1" customWidth="1"/>
    <col min="1284" max="1285" width="9.25" style="1" customWidth="1"/>
    <col min="1286" max="1287" width="8.25" style="1"/>
    <col min="1288" max="1289" width="8.33333333333333" style="1" customWidth="1"/>
    <col min="1290" max="1538" width="8.25" style="1"/>
    <col min="1539" max="1539" width="14.25" style="1" customWidth="1"/>
    <col min="1540" max="1541" width="9.25" style="1" customWidth="1"/>
    <col min="1542" max="1543" width="8.25" style="1"/>
    <col min="1544" max="1545" width="8.33333333333333" style="1" customWidth="1"/>
    <col min="1546" max="1794" width="8.25" style="1"/>
    <col min="1795" max="1795" width="14.25" style="1" customWidth="1"/>
    <col min="1796" max="1797" width="9.25" style="1" customWidth="1"/>
    <col min="1798" max="1799" width="8.25" style="1"/>
    <col min="1800" max="1801" width="8.33333333333333" style="1" customWidth="1"/>
    <col min="1802" max="2050" width="8.25" style="1"/>
    <col min="2051" max="2051" width="14.25" style="1" customWidth="1"/>
    <col min="2052" max="2053" width="9.25" style="1" customWidth="1"/>
    <col min="2054" max="2055" width="8.25" style="1"/>
    <col min="2056" max="2057" width="8.33333333333333" style="1" customWidth="1"/>
    <col min="2058" max="2306" width="8.25" style="1"/>
    <col min="2307" max="2307" width="14.25" style="1" customWidth="1"/>
    <col min="2308" max="2309" width="9.25" style="1" customWidth="1"/>
    <col min="2310" max="2311" width="8.25" style="1"/>
    <col min="2312" max="2313" width="8.33333333333333" style="1" customWidth="1"/>
    <col min="2314" max="2562" width="8.25" style="1"/>
    <col min="2563" max="2563" width="14.25" style="1" customWidth="1"/>
    <col min="2564" max="2565" width="9.25" style="1" customWidth="1"/>
    <col min="2566" max="2567" width="8.25" style="1"/>
    <col min="2568" max="2569" width="8.33333333333333" style="1" customWidth="1"/>
    <col min="2570" max="2818" width="8.25" style="1"/>
    <col min="2819" max="2819" width="14.25" style="1" customWidth="1"/>
    <col min="2820" max="2821" width="9.25" style="1" customWidth="1"/>
    <col min="2822" max="2823" width="8.25" style="1"/>
    <col min="2824" max="2825" width="8.33333333333333" style="1" customWidth="1"/>
    <col min="2826" max="3074" width="8.25" style="1"/>
    <col min="3075" max="3075" width="14.25" style="1" customWidth="1"/>
    <col min="3076" max="3077" width="9.25" style="1" customWidth="1"/>
    <col min="3078" max="3079" width="8.25" style="1"/>
    <col min="3080" max="3081" width="8.33333333333333" style="1" customWidth="1"/>
    <col min="3082" max="3330" width="8.25" style="1"/>
    <col min="3331" max="3331" width="14.25" style="1" customWidth="1"/>
    <col min="3332" max="3333" width="9.25" style="1" customWidth="1"/>
    <col min="3334" max="3335" width="8.25" style="1"/>
    <col min="3336" max="3337" width="8.33333333333333" style="1" customWidth="1"/>
    <col min="3338" max="3586" width="8.25" style="1"/>
    <col min="3587" max="3587" width="14.25" style="1" customWidth="1"/>
    <col min="3588" max="3589" width="9.25" style="1" customWidth="1"/>
    <col min="3590" max="3591" width="8.25" style="1"/>
    <col min="3592" max="3593" width="8.33333333333333" style="1" customWidth="1"/>
    <col min="3594" max="3842" width="8.25" style="1"/>
    <col min="3843" max="3843" width="14.25" style="1" customWidth="1"/>
    <col min="3844" max="3845" width="9.25" style="1" customWidth="1"/>
    <col min="3846" max="3847" width="8.25" style="1"/>
    <col min="3848" max="3849" width="8.33333333333333" style="1" customWidth="1"/>
    <col min="3850" max="4098" width="8.25" style="1"/>
    <col min="4099" max="4099" width="14.25" style="1" customWidth="1"/>
    <col min="4100" max="4101" width="9.25" style="1" customWidth="1"/>
    <col min="4102" max="4103" width="8.25" style="1"/>
    <col min="4104" max="4105" width="8.33333333333333" style="1" customWidth="1"/>
    <col min="4106" max="4354" width="8.25" style="1"/>
    <col min="4355" max="4355" width="14.25" style="1" customWidth="1"/>
    <col min="4356" max="4357" width="9.25" style="1" customWidth="1"/>
    <col min="4358" max="4359" width="8.25" style="1"/>
    <col min="4360" max="4361" width="8.33333333333333" style="1" customWidth="1"/>
    <col min="4362" max="4610" width="8.25" style="1"/>
    <col min="4611" max="4611" width="14.25" style="1" customWidth="1"/>
    <col min="4612" max="4613" width="9.25" style="1" customWidth="1"/>
    <col min="4614" max="4615" width="8.25" style="1"/>
    <col min="4616" max="4617" width="8.33333333333333" style="1" customWidth="1"/>
    <col min="4618" max="4866" width="8.25" style="1"/>
    <col min="4867" max="4867" width="14.25" style="1" customWidth="1"/>
    <col min="4868" max="4869" width="9.25" style="1" customWidth="1"/>
    <col min="4870" max="4871" width="8.25" style="1"/>
    <col min="4872" max="4873" width="8.33333333333333" style="1" customWidth="1"/>
    <col min="4874" max="5122" width="8.25" style="1"/>
    <col min="5123" max="5123" width="14.25" style="1" customWidth="1"/>
    <col min="5124" max="5125" width="9.25" style="1" customWidth="1"/>
    <col min="5126" max="5127" width="8.25" style="1"/>
    <col min="5128" max="5129" width="8.33333333333333" style="1" customWidth="1"/>
    <col min="5130" max="5378" width="8.25" style="1"/>
    <col min="5379" max="5379" width="14.25" style="1" customWidth="1"/>
    <col min="5380" max="5381" width="9.25" style="1" customWidth="1"/>
    <col min="5382" max="5383" width="8.25" style="1"/>
    <col min="5384" max="5385" width="8.33333333333333" style="1" customWidth="1"/>
    <col min="5386" max="5634" width="8.25" style="1"/>
    <col min="5635" max="5635" width="14.25" style="1" customWidth="1"/>
    <col min="5636" max="5637" width="9.25" style="1" customWidth="1"/>
    <col min="5638" max="5639" width="8.25" style="1"/>
    <col min="5640" max="5641" width="8.33333333333333" style="1" customWidth="1"/>
    <col min="5642" max="5890" width="8.25" style="1"/>
    <col min="5891" max="5891" width="14.25" style="1" customWidth="1"/>
    <col min="5892" max="5893" width="9.25" style="1" customWidth="1"/>
    <col min="5894" max="5895" width="8.25" style="1"/>
    <col min="5896" max="5897" width="8.33333333333333" style="1" customWidth="1"/>
    <col min="5898" max="6146" width="8.25" style="1"/>
    <col min="6147" max="6147" width="14.25" style="1" customWidth="1"/>
    <col min="6148" max="6149" width="9.25" style="1" customWidth="1"/>
    <col min="6150" max="6151" width="8.25" style="1"/>
    <col min="6152" max="6153" width="8.33333333333333" style="1" customWidth="1"/>
    <col min="6154" max="6402" width="8.25" style="1"/>
    <col min="6403" max="6403" width="14.25" style="1" customWidth="1"/>
    <col min="6404" max="6405" width="9.25" style="1" customWidth="1"/>
    <col min="6406" max="6407" width="8.25" style="1"/>
    <col min="6408" max="6409" width="8.33333333333333" style="1" customWidth="1"/>
    <col min="6410" max="6658" width="8.25" style="1"/>
    <col min="6659" max="6659" width="14.25" style="1" customWidth="1"/>
    <col min="6660" max="6661" width="9.25" style="1" customWidth="1"/>
    <col min="6662" max="6663" width="8.25" style="1"/>
    <col min="6664" max="6665" width="8.33333333333333" style="1" customWidth="1"/>
    <col min="6666" max="6914" width="8.25" style="1"/>
    <col min="6915" max="6915" width="14.25" style="1" customWidth="1"/>
    <col min="6916" max="6917" width="9.25" style="1" customWidth="1"/>
    <col min="6918" max="6919" width="8.25" style="1"/>
    <col min="6920" max="6921" width="8.33333333333333" style="1" customWidth="1"/>
    <col min="6922" max="7170" width="8.25" style="1"/>
    <col min="7171" max="7171" width="14.25" style="1" customWidth="1"/>
    <col min="7172" max="7173" width="9.25" style="1" customWidth="1"/>
    <col min="7174" max="7175" width="8.25" style="1"/>
    <col min="7176" max="7177" width="8.33333333333333" style="1" customWidth="1"/>
    <col min="7178" max="7426" width="8.25" style="1"/>
    <col min="7427" max="7427" width="14.25" style="1" customWidth="1"/>
    <col min="7428" max="7429" width="9.25" style="1" customWidth="1"/>
    <col min="7430" max="7431" width="8.25" style="1"/>
    <col min="7432" max="7433" width="8.33333333333333" style="1" customWidth="1"/>
    <col min="7434" max="7682" width="8.25" style="1"/>
    <col min="7683" max="7683" width="14.25" style="1" customWidth="1"/>
    <col min="7684" max="7685" width="9.25" style="1" customWidth="1"/>
    <col min="7686" max="7687" width="8.25" style="1"/>
    <col min="7688" max="7689" width="8.33333333333333" style="1" customWidth="1"/>
    <col min="7690" max="7938" width="8.25" style="1"/>
    <col min="7939" max="7939" width="14.25" style="1" customWidth="1"/>
    <col min="7940" max="7941" width="9.25" style="1" customWidth="1"/>
    <col min="7942" max="7943" width="8.25" style="1"/>
    <col min="7944" max="7945" width="8.33333333333333" style="1" customWidth="1"/>
    <col min="7946" max="8194" width="8.25" style="1"/>
    <col min="8195" max="8195" width="14.25" style="1" customWidth="1"/>
    <col min="8196" max="8197" width="9.25" style="1" customWidth="1"/>
    <col min="8198" max="8199" width="8.25" style="1"/>
    <col min="8200" max="8201" width="8.33333333333333" style="1" customWidth="1"/>
    <col min="8202" max="8450" width="8.25" style="1"/>
    <col min="8451" max="8451" width="14.25" style="1" customWidth="1"/>
    <col min="8452" max="8453" width="9.25" style="1" customWidth="1"/>
    <col min="8454" max="8455" width="8.25" style="1"/>
    <col min="8456" max="8457" width="8.33333333333333" style="1" customWidth="1"/>
    <col min="8458" max="8706" width="8.25" style="1"/>
    <col min="8707" max="8707" width="14.25" style="1" customWidth="1"/>
    <col min="8708" max="8709" width="9.25" style="1" customWidth="1"/>
    <col min="8710" max="8711" width="8.25" style="1"/>
    <col min="8712" max="8713" width="8.33333333333333" style="1" customWidth="1"/>
    <col min="8714" max="8962" width="8.25" style="1"/>
    <col min="8963" max="8963" width="14.25" style="1" customWidth="1"/>
    <col min="8964" max="8965" width="9.25" style="1" customWidth="1"/>
    <col min="8966" max="8967" width="8.25" style="1"/>
    <col min="8968" max="8969" width="8.33333333333333" style="1" customWidth="1"/>
    <col min="8970" max="9218" width="8.25" style="1"/>
    <col min="9219" max="9219" width="14.25" style="1" customWidth="1"/>
    <col min="9220" max="9221" width="9.25" style="1" customWidth="1"/>
    <col min="9222" max="9223" width="8.25" style="1"/>
    <col min="9224" max="9225" width="8.33333333333333" style="1" customWidth="1"/>
    <col min="9226" max="9474" width="8.25" style="1"/>
    <col min="9475" max="9475" width="14.25" style="1" customWidth="1"/>
    <col min="9476" max="9477" width="9.25" style="1" customWidth="1"/>
    <col min="9478" max="9479" width="8.25" style="1"/>
    <col min="9480" max="9481" width="8.33333333333333" style="1" customWidth="1"/>
    <col min="9482" max="9730" width="8.25" style="1"/>
    <col min="9731" max="9731" width="14.25" style="1" customWidth="1"/>
    <col min="9732" max="9733" width="9.25" style="1" customWidth="1"/>
    <col min="9734" max="9735" width="8.25" style="1"/>
    <col min="9736" max="9737" width="8.33333333333333" style="1" customWidth="1"/>
    <col min="9738" max="9986" width="8.25" style="1"/>
    <col min="9987" max="9987" width="14.25" style="1" customWidth="1"/>
    <col min="9988" max="9989" width="9.25" style="1" customWidth="1"/>
    <col min="9990" max="9991" width="8.25" style="1"/>
    <col min="9992" max="9993" width="8.33333333333333" style="1" customWidth="1"/>
    <col min="9994" max="10242" width="8.25" style="1"/>
    <col min="10243" max="10243" width="14.25" style="1" customWidth="1"/>
    <col min="10244" max="10245" width="9.25" style="1" customWidth="1"/>
    <col min="10246" max="10247" width="8.25" style="1"/>
    <col min="10248" max="10249" width="8.33333333333333" style="1" customWidth="1"/>
    <col min="10250" max="10498" width="8.25" style="1"/>
    <col min="10499" max="10499" width="14.25" style="1" customWidth="1"/>
    <col min="10500" max="10501" width="9.25" style="1" customWidth="1"/>
    <col min="10502" max="10503" width="8.25" style="1"/>
    <col min="10504" max="10505" width="8.33333333333333" style="1" customWidth="1"/>
    <col min="10506" max="10754" width="8.25" style="1"/>
    <col min="10755" max="10755" width="14.25" style="1" customWidth="1"/>
    <col min="10756" max="10757" width="9.25" style="1" customWidth="1"/>
    <col min="10758" max="10759" width="8.25" style="1"/>
    <col min="10760" max="10761" width="8.33333333333333" style="1" customWidth="1"/>
    <col min="10762" max="11010" width="8.25" style="1"/>
    <col min="11011" max="11011" width="14.25" style="1" customWidth="1"/>
    <col min="11012" max="11013" width="9.25" style="1" customWidth="1"/>
    <col min="11014" max="11015" width="8.25" style="1"/>
    <col min="11016" max="11017" width="8.33333333333333" style="1" customWidth="1"/>
    <col min="11018" max="11266" width="8.25" style="1"/>
    <col min="11267" max="11267" width="14.25" style="1" customWidth="1"/>
    <col min="11268" max="11269" width="9.25" style="1" customWidth="1"/>
    <col min="11270" max="11271" width="8.25" style="1"/>
    <col min="11272" max="11273" width="8.33333333333333" style="1" customWidth="1"/>
    <col min="11274" max="11522" width="8.25" style="1"/>
    <col min="11523" max="11523" width="14.25" style="1" customWidth="1"/>
    <col min="11524" max="11525" width="9.25" style="1" customWidth="1"/>
    <col min="11526" max="11527" width="8.25" style="1"/>
    <col min="11528" max="11529" width="8.33333333333333" style="1" customWidth="1"/>
    <col min="11530" max="11778" width="8.25" style="1"/>
    <col min="11779" max="11779" width="14.25" style="1" customWidth="1"/>
    <col min="11780" max="11781" width="9.25" style="1" customWidth="1"/>
    <col min="11782" max="11783" width="8.25" style="1"/>
    <col min="11784" max="11785" width="8.33333333333333" style="1" customWidth="1"/>
    <col min="11786" max="12034" width="8.25" style="1"/>
    <col min="12035" max="12035" width="14.25" style="1" customWidth="1"/>
    <col min="12036" max="12037" width="9.25" style="1" customWidth="1"/>
    <col min="12038" max="12039" width="8.25" style="1"/>
    <col min="12040" max="12041" width="8.33333333333333" style="1" customWidth="1"/>
    <col min="12042" max="12290" width="8.25" style="1"/>
    <col min="12291" max="12291" width="14.25" style="1" customWidth="1"/>
    <col min="12292" max="12293" width="9.25" style="1" customWidth="1"/>
    <col min="12294" max="12295" width="8.25" style="1"/>
    <col min="12296" max="12297" width="8.33333333333333" style="1" customWidth="1"/>
    <col min="12298" max="12546" width="8.25" style="1"/>
    <col min="12547" max="12547" width="14.25" style="1" customWidth="1"/>
    <col min="12548" max="12549" width="9.25" style="1" customWidth="1"/>
    <col min="12550" max="12551" width="8.25" style="1"/>
    <col min="12552" max="12553" width="8.33333333333333" style="1" customWidth="1"/>
    <col min="12554" max="12802" width="8.25" style="1"/>
    <col min="12803" max="12803" width="14.25" style="1" customWidth="1"/>
    <col min="12804" max="12805" width="9.25" style="1" customWidth="1"/>
    <col min="12806" max="12807" width="8.25" style="1"/>
    <col min="12808" max="12809" width="8.33333333333333" style="1" customWidth="1"/>
    <col min="12810" max="13058" width="8.25" style="1"/>
    <col min="13059" max="13059" width="14.25" style="1" customWidth="1"/>
    <col min="13060" max="13061" width="9.25" style="1" customWidth="1"/>
    <col min="13062" max="13063" width="8.25" style="1"/>
    <col min="13064" max="13065" width="8.33333333333333" style="1" customWidth="1"/>
    <col min="13066" max="13314" width="8.25" style="1"/>
    <col min="13315" max="13315" width="14.25" style="1" customWidth="1"/>
    <col min="13316" max="13317" width="9.25" style="1" customWidth="1"/>
    <col min="13318" max="13319" width="8.25" style="1"/>
    <col min="13320" max="13321" width="8.33333333333333" style="1" customWidth="1"/>
    <col min="13322" max="13570" width="8.25" style="1"/>
    <col min="13571" max="13571" width="14.25" style="1" customWidth="1"/>
    <col min="13572" max="13573" width="9.25" style="1" customWidth="1"/>
    <col min="13574" max="13575" width="8.25" style="1"/>
    <col min="13576" max="13577" width="8.33333333333333" style="1" customWidth="1"/>
    <col min="13578" max="13826" width="8.25" style="1"/>
    <col min="13827" max="13827" width="14.25" style="1" customWidth="1"/>
    <col min="13828" max="13829" width="9.25" style="1" customWidth="1"/>
    <col min="13830" max="13831" width="8.25" style="1"/>
    <col min="13832" max="13833" width="8.33333333333333" style="1" customWidth="1"/>
    <col min="13834" max="14082" width="8.25" style="1"/>
    <col min="14083" max="14083" width="14.25" style="1" customWidth="1"/>
    <col min="14084" max="14085" width="9.25" style="1" customWidth="1"/>
    <col min="14086" max="14087" width="8.25" style="1"/>
    <col min="14088" max="14089" width="8.33333333333333" style="1" customWidth="1"/>
    <col min="14090" max="14338" width="8.25" style="1"/>
    <col min="14339" max="14339" width="14.25" style="1" customWidth="1"/>
    <col min="14340" max="14341" width="9.25" style="1" customWidth="1"/>
    <col min="14342" max="14343" width="8.25" style="1"/>
    <col min="14344" max="14345" width="8.33333333333333" style="1" customWidth="1"/>
    <col min="14346" max="14594" width="8.25" style="1"/>
    <col min="14595" max="14595" width="14.25" style="1" customWidth="1"/>
    <col min="14596" max="14597" width="9.25" style="1" customWidth="1"/>
    <col min="14598" max="14599" width="8.25" style="1"/>
    <col min="14600" max="14601" width="8.33333333333333" style="1" customWidth="1"/>
    <col min="14602" max="14850" width="8.25" style="1"/>
    <col min="14851" max="14851" width="14.25" style="1" customWidth="1"/>
    <col min="14852" max="14853" width="9.25" style="1" customWidth="1"/>
    <col min="14854" max="14855" width="8.25" style="1"/>
    <col min="14856" max="14857" width="8.33333333333333" style="1" customWidth="1"/>
    <col min="14858" max="15106" width="8.25" style="1"/>
    <col min="15107" max="15107" width="14.25" style="1" customWidth="1"/>
    <col min="15108" max="15109" width="9.25" style="1" customWidth="1"/>
    <col min="15110" max="15111" width="8.25" style="1"/>
    <col min="15112" max="15113" width="8.33333333333333" style="1" customWidth="1"/>
    <col min="15114" max="15362" width="8.25" style="1"/>
    <col min="15363" max="15363" width="14.25" style="1" customWidth="1"/>
    <col min="15364" max="15365" width="9.25" style="1" customWidth="1"/>
    <col min="15366" max="15367" width="8.25" style="1"/>
    <col min="15368" max="15369" width="8.33333333333333" style="1" customWidth="1"/>
    <col min="15370" max="15618" width="8.25" style="1"/>
    <col min="15619" max="15619" width="14.25" style="1" customWidth="1"/>
    <col min="15620" max="15621" width="9.25" style="1" customWidth="1"/>
    <col min="15622" max="15623" width="8.25" style="1"/>
    <col min="15624" max="15625" width="8.33333333333333" style="1" customWidth="1"/>
    <col min="15626" max="15874" width="8.25" style="1"/>
    <col min="15875" max="15875" width="14.25" style="1" customWidth="1"/>
    <col min="15876" max="15877" width="9.25" style="1" customWidth="1"/>
    <col min="15878" max="15879" width="8.25" style="1"/>
    <col min="15880" max="15881" width="8.33333333333333" style="1" customWidth="1"/>
    <col min="15882" max="16130" width="8.25" style="1"/>
    <col min="16131" max="16131" width="14.25" style="1" customWidth="1"/>
    <col min="16132" max="16133" width="9.25" style="1" customWidth="1"/>
    <col min="16134" max="16135" width="8.25" style="1"/>
    <col min="16136" max="16137" width="8.33333333333333" style="1" customWidth="1"/>
    <col min="16138"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1708</v>
      </c>
      <c r="C4" s="3"/>
      <c r="D4" s="3"/>
      <c r="E4" s="3"/>
      <c r="F4" s="3"/>
      <c r="G4" s="3"/>
      <c r="H4" s="3"/>
      <c r="I4" s="3"/>
      <c r="J4" s="3"/>
    </row>
    <row r="5" ht="15" customHeight="1" spans="1:10">
      <c r="A5" s="3" t="s">
        <v>913</v>
      </c>
      <c r="B5" s="4" t="s">
        <v>759</v>
      </c>
      <c r="C5" s="4"/>
      <c r="D5" s="4"/>
      <c r="E5" s="17" t="s">
        <v>914</v>
      </c>
      <c r="F5" s="18" t="s">
        <v>759</v>
      </c>
      <c r="G5" s="18"/>
      <c r="H5" s="18"/>
      <c r="I5" s="18"/>
      <c r="J5" s="18"/>
    </row>
    <row r="6" ht="16.5" spans="1:10">
      <c r="A6" s="3"/>
      <c r="B6" s="4"/>
      <c r="C6" s="4"/>
      <c r="D6" s="4"/>
      <c r="E6" s="4" t="s">
        <v>915</v>
      </c>
      <c r="F6" s="18"/>
      <c r="G6" s="18"/>
      <c r="H6" s="18"/>
      <c r="I6" s="18"/>
      <c r="J6" s="18"/>
    </row>
    <row r="7" ht="15" customHeight="1" spans="1:10">
      <c r="A7" s="3" t="s">
        <v>916</v>
      </c>
      <c r="B7" s="3"/>
      <c r="C7" s="5" t="s">
        <v>793</v>
      </c>
      <c r="D7" s="5" t="s">
        <v>917</v>
      </c>
      <c r="E7" s="17" t="s">
        <v>917</v>
      </c>
      <c r="F7" s="18" t="s">
        <v>918</v>
      </c>
      <c r="G7" s="18"/>
      <c r="H7" s="18" t="s">
        <v>919</v>
      </c>
      <c r="I7" s="18" t="s">
        <v>920</v>
      </c>
      <c r="J7" s="18"/>
    </row>
    <row r="8" ht="16.5" spans="1:10">
      <c r="A8" s="3"/>
      <c r="B8" s="3"/>
      <c r="C8" s="4" t="s">
        <v>704</v>
      </c>
      <c r="D8" s="4" t="s">
        <v>704</v>
      </c>
      <c r="E8" s="4" t="s">
        <v>921</v>
      </c>
      <c r="F8" s="18"/>
      <c r="G8" s="18"/>
      <c r="H8" s="18"/>
      <c r="I8" s="18"/>
      <c r="J8" s="18"/>
    </row>
    <row r="9" ht="36" customHeight="1" spans="1:10">
      <c r="A9" s="3"/>
      <c r="B9" s="3" t="s">
        <v>802</v>
      </c>
      <c r="C9" s="6">
        <v>0.37</v>
      </c>
      <c r="D9" s="6">
        <v>0.37</v>
      </c>
      <c r="E9" s="6">
        <v>0.37</v>
      </c>
      <c r="F9" s="3">
        <v>10</v>
      </c>
      <c r="G9" s="3"/>
      <c r="H9" s="19">
        <v>1</v>
      </c>
      <c r="I9" s="24">
        <v>10</v>
      </c>
      <c r="J9" s="25"/>
    </row>
    <row r="10" ht="36" customHeight="1" spans="1:10">
      <c r="A10" s="3"/>
      <c r="B10" s="7" t="s">
        <v>1266</v>
      </c>
      <c r="C10" s="6">
        <v>0.37</v>
      </c>
      <c r="D10" s="6">
        <v>0.37</v>
      </c>
      <c r="E10" s="6">
        <v>0.37</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3" t="s">
        <v>923</v>
      </c>
      <c r="B13" s="3"/>
      <c r="C13" s="3"/>
      <c r="D13" s="3"/>
      <c r="E13" s="3"/>
      <c r="F13" s="3"/>
      <c r="G13" s="3" t="s">
        <v>924</v>
      </c>
      <c r="H13" s="3"/>
      <c r="I13" s="3"/>
      <c r="J13" s="3"/>
    </row>
    <row r="14" ht="85.5" customHeight="1" spans="1:10">
      <c r="A14" s="3" t="s">
        <v>1090</v>
      </c>
      <c r="B14" s="9" t="s">
        <v>1709</v>
      </c>
      <c r="C14" s="9"/>
      <c r="D14" s="9"/>
      <c r="E14" s="9"/>
      <c r="F14" s="9"/>
      <c r="G14" s="9" t="s">
        <v>1709</v>
      </c>
      <c r="H14" s="9"/>
      <c r="I14" s="9"/>
      <c r="J14" s="9"/>
    </row>
    <row r="15" ht="15" customHeight="1" spans="1:10">
      <c r="A15" s="3" t="s">
        <v>815</v>
      </c>
      <c r="B15" s="3"/>
      <c r="C15" s="3"/>
      <c r="D15" s="3" t="s">
        <v>927</v>
      </c>
      <c r="E15" s="3"/>
      <c r="F15" s="3"/>
      <c r="G15" s="3" t="s">
        <v>928</v>
      </c>
      <c r="H15" s="3"/>
      <c r="I15" s="3"/>
      <c r="J15" s="3"/>
    </row>
    <row r="16" ht="39"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1710</v>
      </c>
      <c r="D17" s="3" t="s">
        <v>827</v>
      </c>
      <c r="E17" s="3">
        <v>12</v>
      </c>
      <c r="F17" s="3" t="s">
        <v>828</v>
      </c>
      <c r="G17" s="3" t="s">
        <v>1711</v>
      </c>
      <c r="H17" s="21">
        <v>5</v>
      </c>
      <c r="I17" s="21">
        <v>5</v>
      </c>
      <c r="J17" s="3" t="s">
        <v>786</v>
      </c>
    </row>
    <row r="18" ht="36" customHeight="1" spans="1:10">
      <c r="A18" s="12"/>
      <c r="B18" s="11" t="s">
        <v>825</v>
      </c>
      <c r="C18" s="9" t="s">
        <v>1712</v>
      </c>
      <c r="D18" s="3" t="s">
        <v>827</v>
      </c>
      <c r="E18" s="3">
        <v>12</v>
      </c>
      <c r="F18" s="3" t="s">
        <v>839</v>
      </c>
      <c r="G18" s="3" t="s">
        <v>1713</v>
      </c>
      <c r="H18" s="21">
        <v>10</v>
      </c>
      <c r="I18" s="21">
        <v>10</v>
      </c>
      <c r="J18" s="3" t="s">
        <v>786</v>
      </c>
    </row>
    <row r="19" ht="36" customHeight="1" spans="1:10">
      <c r="A19" s="12"/>
      <c r="B19" s="11" t="s">
        <v>825</v>
      </c>
      <c r="C19" s="9" t="s">
        <v>1714</v>
      </c>
      <c r="D19" s="3" t="s">
        <v>827</v>
      </c>
      <c r="E19" s="3">
        <v>12</v>
      </c>
      <c r="F19" s="3" t="s">
        <v>839</v>
      </c>
      <c r="G19" s="3" t="s">
        <v>1715</v>
      </c>
      <c r="H19" s="21">
        <v>10</v>
      </c>
      <c r="I19" s="21">
        <v>10</v>
      </c>
      <c r="J19" s="3" t="s">
        <v>786</v>
      </c>
    </row>
    <row r="20" ht="36" customHeight="1" spans="1:10">
      <c r="A20" s="12"/>
      <c r="B20" s="11" t="s">
        <v>849</v>
      </c>
      <c r="C20" s="9" t="s">
        <v>1716</v>
      </c>
      <c r="D20" s="13" t="s">
        <v>853</v>
      </c>
      <c r="E20" s="3">
        <v>95</v>
      </c>
      <c r="F20" s="3" t="s">
        <v>837</v>
      </c>
      <c r="G20" s="3" t="s">
        <v>1717</v>
      </c>
      <c r="H20" s="21">
        <v>10</v>
      </c>
      <c r="I20" s="21">
        <v>7</v>
      </c>
      <c r="J20" s="3" t="s">
        <v>786</v>
      </c>
    </row>
    <row r="21" ht="36" customHeight="1" spans="1:10">
      <c r="A21" s="12"/>
      <c r="B21" s="11" t="s">
        <v>849</v>
      </c>
      <c r="C21" s="9" t="s">
        <v>1718</v>
      </c>
      <c r="D21" s="13" t="s">
        <v>853</v>
      </c>
      <c r="E21" s="3">
        <v>90</v>
      </c>
      <c r="F21" s="3" t="s">
        <v>837</v>
      </c>
      <c r="G21" s="3" t="s">
        <v>1719</v>
      </c>
      <c r="H21" s="21">
        <v>10</v>
      </c>
      <c r="I21" s="21">
        <v>9</v>
      </c>
      <c r="J21" s="3" t="s">
        <v>786</v>
      </c>
    </row>
    <row r="22" ht="36" customHeight="1" spans="1:10">
      <c r="A22" s="12"/>
      <c r="B22" s="11" t="s">
        <v>849</v>
      </c>
      <c r="C22" s="9" t="s">
        <v>1597</v>
      </c>
      <c r="D22" s="13" t="s">
        <v>853</v>
      </c>
      <c r="E22" s="3">
        <v>100</v>
      </c>
      <c r="F22" s="3" t="s">
        <v>837</v>
      </c>
      <c r="G22" s="3" t="s">
        <v>1720</v>
      </c>
      <c r="H22" s="21">
        <v>5</v>
      </c>
      <c r="I22" s="21">
        <v>5</v>
      </c>
      <c r="J22" s="3" t="s">
        <v>786</v>
      </c>
    </row>
    <row r="23" ht="65" customHeight="1" spans="1:10">
      <c r="A23" s="3" t="s">
        <v>881</v>
      </c>
      <c r="B23" s="3" t="s">
        <v>887</v>
      </c>
      <c r="C23" s="9" t="s">
        <v>1721</v>
      </c>
      <c r="D23" s="14" t="s">
        <v>937</v>
      </c>
      <c r="E23" s="14" t="s">
        <v>884</v>
      </c>
      <c r="F23" s="14" t="s">
        <v>885</v>
      </c>
      <c r="G23" s="22" t="s">
        <v>884</v>
      </c>
      <c r="H23" s="21">
        <v>15</v>
      </c>
      <c r="I23" s="21">
        <v>13</v>
      </c>
      <c r="J23" s="3" t="s">
        <v>786</v>
      </c>
    </row>
    <row r="24" ht="36" customHeight="1" spans="1:10">
      <c r="A24" s="3"/>
      <c r="B24" s="3" t="s">
        <v>887</v>
      </c>
      <c r="C24" s="9" t="s">
        <v>1722</v>
      </c>
      <c r="D24" s="14" t="s">
        <v>937</v>
      </c>
      <c r="E24" s="14" t="s">
        <v>884</v>
      </c>
      <c r="F24" s="14" t="s">
        <v>885</v>
      </c>
      <c r="G24" s="22" t="s">
        <v>884</v>
      </c>
      <c r="H24" s="21">
        <v>15</v>
      </c>
      <c r="I24" s="21">
        <v>13</v>
      </c>
      <c r="J24" s="3" t="s">
        <v>786</v>
      </c>
    </row>
    <row r="25" ht="36" customHeight="1" spans="1:10">
      <c r="A25" s="3" t="s">
        <v>899</v>
      </c>
      <c r="B25" s="3" t="s">
        <v>940</v>
      </c>
      <c r="C25" s="9" t="s">
        <v>902</v>
      </c>
      <c r="D25" s="13" t="s">
        <v>853</v>
      </c>
      <c r="E25" s="3">
        <v>98</v>
      </c>
      <c r="F25" s="3" t="s">
        <v>837</v>
      </c>
      <c r="G25" s="3">
        <v>98</v>
      </c>
      <c r="H25" s="21">
        <v>10</v>
      </c>
      <c r="I25" s="21">
        <v>9</v>
      </c>
      <c r="J25" s="3" t="s">
        <v>786</v>
      </c>
    </row>
    <row r="26" ht="15" customHeight="1" spans="1:10">
      <c r="A26" s="3" t="s">
        <v>942</v>
      </c>
      <c r="B26" s="3"/>
      <c r="C26" s="15" t="s">
        <v>786</v>
      </c>
      <c r="D26" s="15"/>
      <c r="E26" s="15"/>
      <c r="F26" s="15"/>
      <c r="G26" s="15"/>
      <c r="H26" s="15"/>
      <c r="I26" s="15"/>
      <c r="J26" s="15"/>
    </row>
    <row r="27" ht="24" customHeight="1" spans="1:10">
      <c r="A27" s="3" t="s">
        <v>943</v>
      </c>
      <c r="B27" s="3">
        <v>100</v>
      </c>
      <c r="C27" s="3"/>
      <c r="D27" s="3"/>
      <c r="E27" s="3"/>
      <c r="F27" s="3"/>
      <c r="G27" s="3"/>
      <c r="H27" s="3"/>
      <c r="I27" s="21">
        <v>91</v>
      </c>
      <c r="J27" s="26" t="s">
        <v>944</v>
      </c>
    </row>
    <row r="28" spans="1:10">
      <c r="A28" s="16" t="s">
        <v>945</v>
      </c>
      <c r="B28" s="16"/>
      <c r="C28" s="16"/>
      <c r="D28" s="16"/>
      <c r="E28" s="16"/>
      <c r="F28" s="16"/>
      <c r="G28" s="16"/>
      <c r="H28" s="16"/>
      <c r="I28" s="16"/>
      <c r="J28" s="16"/>
    </row>
    <row r="29" spans="1:10">
      <c r="A29" s="16" t="s">
        <v>1262</v>
      </c>
      <c r="B29" s="16"/>
      <c r="C29" s="16"/>
      <c r="D29" s="16"/>
      <c r="E29" s="16"/>
      <c r="F29" s="16"/>
      <c r="G29" s="16"/>
      <c r="H29" s="16"/>
      <c r="I29" s="16"/>
      <c r="J29" s="16"/>
    </row>
    <row r="30" spans="1:10">
      <c r="A30" s="16" t="s">
        <v>947</v>
      </c>
      <c r="B30" s="16"/>
      <c r="C30" s="16"/>
      <c r="D30" s="16"/>
      <c r="E30" s="16"/>
      <c r="F30" s="16"/>
      <c r="G30" s="16"/>
      <c r="H30" s="16"/>
      <c r="I30" s="16"/>
      <c r="J30" s="16"/>
    </row>
    <row r="31" spans="1:10">
      <c r="A31" s="16" t="s">
        <v>1263</v>
      </c>
      <c r="B31" s="16"/>
      <c r="C31" s="16"/>
      <c r="D31" s="16"/>
      <c r="E31" s="16"/>
      <c r="F31" s="16"/>
      <c r="G31" s="16"/>
      <c r="H31" s="16"/>
      <c r="I31" s="16"/>
      <c r="J31" s="16"/>
    </row>
    <row r="32" spans="1:10">
      <c r="A32" s="16" t="s">
        <v>1264</v>
      </c>
      <c r="B32" s="16"/>
      <c r="C32" s="16"/>
      <c r="D32" s="16"/>
      <c r="E32" s="16"/>
      <c r="F32" s="16"/>
      <c r="G32" s="16"/>
      <c r="H32" s="16"/>
      <c r="I32" s="16"/>
      <c r="J32"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6:B26"/>
    <mergeCell ref="C26:J26"/>
    <mergeCell ref="B27:H27"/>
    <mergeCell ref="A28:J28"/>
    <mergeCell ref="A29:J29"/>
    <mergeCell ref="A30:J30"/>
    <mergeCell ref="A31:J31"/>
    <mergeCell ref="A32:J32"/>
    <mergeCell ref="A5:A6"/>
    <mergeCell ref="A7:A12"/>
    <mergeCell ref="A17:A22"/>
    <mergeCell ref="A23:A24"/>
    <mergeCell ref="B7:B8"/>
    <mergeCell ref="H7:H8"/>
    <mergeCell ref="F7:G8"/>
    <mergeCell ref="I7:J8"/>
    <mergeCell ref="B5:D6"/>
    <mergeCell ref="F5:J6"/>
  </mergeCells>
  <pageMargins left="0.75" right="0.75" top="1" bottom="1" header="0.5" footer="0.5"/>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9"/>
  <sheetViews>
    <sheetView topLeftCell="A77" workbookViewId="0">
      <selection activeCell="F79" sqref="F79:G79"/>
    </sheetView>
  </sheetViews>
  <sheetFormatPr defaultColWidth="8.25" defaultRowHeight="13.5"/>
  <cols>
    <col min="1" max="1" width="10.6666666666667" style="230" customWidth="1"/>
    <col min="2" max="2" width="18.9166666666667" style="230" customWidth="1"/>
    <col min="3" max="3" width="24.8333333333333" style="230" customWidth="1"/>
    <col min="4" max="4" width="23.8333333333333" style="230" customWidth="1"/>
    <col min="5" max="5" width="25.75" style="230" customWidth="1"/>
    <col min="6" max="7" width="14.3333333333333" style="230" customWidth="1"/>
    <col min="8" max="9" width="12.5" style="230" customWidth="1"/>
    <col min="10" max="10" width="11.5833333333333" style="230" customWidth="1"/>
    <col min="11" max="11" width="33" style="230" customWidth="1"/>
    <col min="12" max="12" width="8.66666666666667" style="230"/>
    <col min="13" max="16384" width="8.25" style="230"/>
  </cols>
  <sheetData>
    <row r="1" ht="26.25" customHeight="1" spans="1:11">
      <c r="A1" s="231" t="s">
        <v>787</v>
      </c>
      <c r="B1" s="231"/>
      <c r="C1" s="231"/>
      <c r="D1" s="231"/>
      <c r="E1" s="231"/>
      <c r="F1" s="231"/>
      <c r="G1" s="231"/>
      <c r="H1" s="231"/>
      <c r="I1" s="231"/>
      <c r="J1" s="231"/>
      <c r="K1" s="231"/>
    </row>
    <row r="2" ht="18" customHeight="1" spans="1:11">
      <c r="A2" s="231"/>
      <c r="B2" s="231"/>
      <c r="C2" s="231"/>
      <c r="D2" s="231"/>
      <c r="E2" s="231"/>
      <c r="F2" s="231"/>
      <c r="G2" s="231"/>
      <c r="H2" s="231"/>
      <c r="I2" s="231"/>
      <c r="J2" s="231"/>
      <c r="K2" s="277" t="s">
        <v>788</v>
      </c>
    </row>
    <row r="3" ht="18" customHeight="1" spans="1:11">
      <c r="A3" s="231"/>
      <c r="B3" s="231"/>
      <c r="C3" s="231"/>
      <c r="D3" s="231"/>
      <c r="E3" s="231"/>
      <c r="F3" s="231"/>
      <c r="G3" s="231"/>
      <c r="H3" s="231"/>
      <c r="I3" s="231"/>
      <c r="J3" s="231"/>
      <c r="K3" s="277" t="s">
        <v>760</v>
      </c>
    </row>
    <row r="4" ht="29" customHeight="1" spans="1:11">
      <c r="A4" s="232" t="s">
        <v>789</v>
      </c>
      <c r="B4" s="232"/>
      <c r="C4" s="232"/>
      <c r="D4" s="232"/>
      <c r="E4" s="232"/>
      <c r="F4" s="232"/>
      <c r="G4" s="232"/>
      <c r="H4" s="232"/>
      <c r="I4" s="232"/>
      <c r="J4" s="232"/>
      <c r="K4" s="232"/>
    </row>
    <row r="5" ht="15.75" customHeight="1" spans="1:11">
      <c r="A5" s="233" t="s">
        <v>790</v>
      </c>
      <c r="B5" s="234"/>
      <c r="C5" s="235" t="s">
        <v>759</v>
      </c>
      <c r="D5" s="235"/>
      <c r="E5" s="235"/>
      <c r="F5" s="235"/>
      <c r="G5" s="235"/>
      <c r="H5" s="235"/>
      <c r="I5" s="235"/>
      <c r="J5" s="235"/>
      <c r="K5" s="235"/>
    </row>
    <row r="6" spans="1:11">
      <c r="A6" s="236"/>
      <c r="B6" s="237"/>
      <c r="C6" s="235"/>
      <c r="D6" s="235"/>
      <c r="E6" s="235"/>
      <c r="F6" s="235"/>
      <c r="G6" s="235"/>
      <c r="H6" s="235"/>
      <c r="I6" s="235"/>
      <c r="J6" s="235"/>
      <c r="K6" s="235"/>
    </row>
    <row r="7" ht="15" customHeight="1" spans="1:11">
      <c r="A7" s="238" t="s">
        <v>791</v>
      </c>
      <c r="B7" s="239"/>
      <c r="C7" s="240" t="s">
        <v>792</v>
      </c>
      <c r="D7" s="240"/>
      <c r="E7" s="235" t="s">
        <v>793</v>
      </c>
      <c r="F7" s="235" t="s">
        <v>794</v>
      </c>
      <c r="G7" s="235" t="s">
        <v>794</v>
      </c>
      <c r="H7" s="235" t="s">
        <v>795</v>
      </c>
      <c r="I7" s="235" t="s">
        <v>796</v>
      </c>
      <c r="J7" s="235" t="s">
        <v>797</v>
      </c>
      <c r="K7" s="240" t="s">
        <v>798</v>
      </c>
    </row>
    <row r="8" ht="15.75" spans="1:11">
      <c r="A8" s="241"/>
      <c r="B8" s="242"/>
      <c r="C8" s="240"/>
      <c r="D8" s="240"/>
      <c r="E8" s="261" t="s">
        <v>704</v>
      </c>
      <c r="F8" s="261" t="s">
        <v>799</v>
      </c>
      <c r="G8" s="261" t="s">
        <v>800</v>
      </c>
      <c r="H8" s="261"/>
      <c r="I8" s="261"/>
      <c r="J8" s="235" t="s">
        <v>801</v>
      </c>
      <c r="K8" s="240"/>
    </row>
    <row r="9" ht="15" customHeight="1" spans="1:12">
      <c r="A9" s="241"/>
      <c r="B9" s="242"/>
      <c r="C9" s="240" t="s">
        <v>802</v>
      </c>
      <c r="D9" s="243"/>
      <c r="E9" s="262">
        <v>5023.98</v>
      </c>
      <c r="F9" s="262" t="s">
        <v>803</v>
      </c>
      <c r="G9" s="262">
        <v>6236.05</v>
      </c>
      <c r="H9" s="263">
        <v>6236.05</v>
      </c>
      <c r="I9" s="278">
        <v>100</v>
      </c>
      <c r="J9" s="279" t="s">
        <v>786</v>
      </c>
      <c r="K9" s="280" t="s">
        <v>786</v>
      </c>
      <c r="L9" s="281"/>
    </row>
    <row r="10" ht="15.75" spans="1:12">
      <c r="A10" s="241"/>
      <c r="B10" s="242"/>
      <c r="C10" s="235" t="s">
        <v>428</v>
      </c>
      <c r="D10" s="243" t="s">
        <v>802</v>
      </c>
      <c r="E10" s="262">
        <v>2205.35</v>
      </c>
      <c r="F10" s="262">
        <f t="shared" ref="F10:F12" si="0">G10-E10</f>
        <v>-107.97</v>
      </c>
      <c r="G10" s="262">
        <v>2097.38</v>
      </c>
      <c r="H10" s="263">
        <v>2097.38</v>
      </c>
      <c r="I10" s="278">
        <v>100</v>
      </c>
      <c r="J10" s="279" t="s">
        <v>786</v>
      </c>
      <c r="K10" s="280"/>
      <c r="L10" s="281"/>
    </row>
    <row r="11" ht="15.75" customHeight="1" spans="1:12">
      <c r="A11" s="241"/>
      <c r="B11" s="242"/>
      <c r="C11" s="235" t="s">
        <v>429</v>
      </c>
      <c r="D11" s="243" t="s">
        <v>802</v>
      </c>
      <c r="E11" s="262">
        <v>2818.63</v>
      </c>
      <c r="F11" s="262" t="s">
        <v>804</v>
      </c>
      <c r="G11" s="262">
        <v>4138.67</v>
      </c>
      <c r="H11" s="263">
        <v>4138.67</v>
      </c>
      <c r="I11" s="278">
        <v>100</v>
      </c>
      <c r="J11" s="279" t="s">
        <v>786</v>
      </c>
      <c r="K11" s="280"/>
      <c r="L11" s="281"/>
    </row>
    <row r="12" ht="15" customHeight="1" spans="1:12">
      <c r="A12" s="241"/>
      <c r="B12" s="242"/>
      <c r="C12" s="235"/>
      <c r="D12" s="244" t="s">
        <v>805</v>
      </c>
      <c r="E12" s="262">
        <v>2817.62</v>
      </c>
      <c r="F12" s="264" t="s">
        <v>806</v>
      </c>
      <c r="G12" s="262">
        <v>4107.45</v>
      </c>
      <c r="H12" s="263">
        <v>4107.45</v>
      </c>
      <c r="I12" s="278">
        <v>100</v>
      </c>
      <c r="J12" s="234" t="s">
        <v>786</v>
      </c>
      <c r="K12" s="280"/>
      <c r="L12" s="281"/>
    </row>
    <row r="13" ht="15" customHeight="1" spans="1:12">
      <c r="A13" s="241"/>
      <c r="B13" s="242"/>
      <c r="C13" s="235"/>
      <c r="D13" s="245" t="s">
        <v>807</v>
      </c>
      <c r="E13" s="262"/>
      <c r="F13" s="265"/>
      <c r="G13" s="262">
        <v>0</v>
      </c>
      <c r="H13" s="263">
        <v>0</v>
      </c>
      <c r="I13" s="278"/>
      <c r="J13" s="237"/>
      <c r="K13" s="280"/>
      <c r="L13" s="281"/>
    </row>
    <row r="14" ht="15" customHeight="1" spans="1:12">
      <c r="A14" s="241"/>
      <c r="B14" s="242"/>
      <c r="C14" s="235"/>
      <c r="D14" s="245"/>
      <c r="E14" s="262">
        <v>0</v>
      </c>
      <c r="F14" s="262">
        <f t="shared" ref="F14" si="1">G14-E14</f>
        <v>0</v>
      </c>
      <c r="G14" s="262">
        <v>0</v>
      </c>
      <c r="H14" s="263">
        <v>0</v>
      </c>
      <c r="I14" s="282" t="s">
        <v>808</v>
      </c>
      <c r="J14" s="234" t="s">
        <v>786</v>
      </c>
      <c r="K14" s="280"/>
      <c r="L14" s="281"/>
    </row>
    <row r="15" ht="15" customHeight="1" spans="1:12">
      <c r="A15" s="241"/>
      <c r="B15" s="242"/>
      <c r="C15" s="235"/>
      <c r="D15" s="245" t="s">
        <v>809</v>
      </c>
      <c r="E15" s="262">
        <v>0</v>
      </c>
      <c r="F15" s="262">
        <v>1</v>
      </c>
      <c r="G15" s="262">
        <v>0</v>
      </c>
      <c r="H15" s="263">
        <v>0</v>
      </c>
      <c r="I15" s="282"/>
      <c r="J15" s="237"/>
      <c r="K15" s="280"/>
      <c r="L15" s="281"/>
    </row>
    <row r="16" ht="15" customHeight="1" spans="1:12">
      <c r="A16" s="241"/>
      <c r="B16" s="242"/>
      <c r="C16" s="235"/>
      <c r="D16" s="245"/>
      <c r="E16" s="262">
        <v>1</v>
      </c>
      <c r="F16" s="264" t="s">
        <v>810</v>
      </c>
      <c r="G16" s="262">
        <v>31.22</v>
      </c>
      <c r="H16" s="263">
        <v>31.22</v>
      </c>
      <c r="I16" s="278">
        <v>100</v>
      </c>
      <c r="J16" s="234" t="s">
        <v>786</v>
      </c>
      <c r="K16" s="280"/>
      <c r="L16" s="281"/>
    </row>
    <row r="17" ht="15" customHeight="1" spans="1:12">
      <c r="A17" s="246"/>
      <c r="B17" s="247"/>
      <c r="C17" s="235"/>
      <c r="D17" s="245" t="s">
        <v>811</v>
      </c>
      <c r="E17" s="262">
        <v>0</v>
      </c>
      <c r="F17" s="265"/>
      <c r="G17" s="262">
        <v>0</v>
      </c>
      <c r="H17" s="263">
        <v>0</v>
      </c>
      <c r="I17" s="283"/>
      <c r="J17" s="237"/>
      <c r="K17" s="280"/>
      <c r="L17" s="281"/>
    </row>
    <row r="18" ht="50" customHeight="1" spans="1:11">
      <c r="A18" s="238" t="s">
        <v>812</v>
      </c>
      <c r="B18" s="239"/>
      <c r="C18" s="248" t="s">
        <v>813</v>
      </c>
      <c r="D18" s="249"/>
      <c r="E18" s="266"/>
      <c r="F18" s="266"/>
      <c r="G18" s="266"/>
      <c r="H18" s="266"/>
      <c r="I18" s="266"/>
      <c r="J18" s="249"/>
      <c r="K18" s="249"/>
    </row>
    <row r="19" ht="50" customHeight="1" spans="1:11">
      <c r="A19" s="241"/>
      <c r="B19" s="242"/>
      <c r="C19" s="249"/>
      <c r="D19" s="249"/>
      <c r="E19" s="249"/>
      <c r="F19" s="249"/>
      <c r="G19" s="249"/>
      <c r="H19" s="249"/>
      <c r="I19" s="249"/>
      <c r="J19" s="249"/>
      <c r="K19" s="249"/>
    </row>
    <row r="20" ht="50" customHeight="1" spans="1:11">
      <c r="A20" s="246"/>
      <c r="B20" s="247"/>
      <c r="C20" s="249"/>
      <c r="D20" s="249"/>
      <c r="E20" s="249"/>
      <c r="F20" s="249"/>
      <c r="G20" s="249"/>
      <c r="H20" s="249"/>
      <c r="I20" s="249"/>
      <c r="J20" s="249"/>
      <c r="K20" s="249"/>
    </row>
    <row r="21" ht="29" customHeight="1" spans="1:11">
      <c r="A21" s="232" t="s">
        <v>814</v>
      </c>
      <c r="B21" s="232"/>
      <c r="C21" s="232"/>
      <c r="D21" s="232"/>
      <c r="E21" s="232"/>
      <c r="F21" s="232"/>
      <c r="G21" s="232"/>
      <c r="H21" s="267"/>
      <c r="I21" s="267"/>
      <c r="J21" s="232"/>
      <c r="K21" s="232"/>
    </row>
    <row r="22" ht="21" customHeight="1" spans="1:11">
      <c r="A22" s="240" t="s">
        <v>815</v>
      </c>
      <c r="B22" s="240"/>
      <c r="C22" s="240"/>
      <c r="D22" s="250" t="s">
        <v>816</v>
      </c>
      <c r="E22" s="261" t="s">
        <v>817</v>
      </c>
      <c r="F22" s="238" t="s">
        <v>818</v>
      </c>
      <c r="G22" s="239"/>
      <c r="H22" s="238" t="s">
        <v>819</v>
      </c>
      <c r="I22" s="239"/>
      <c r="J22" s="238" t="s">
        <v>820</v>
      </c>
      <c r="K22" s="239"/>
    </row>
    <row r="23" ht="12" customHeight="1" spans="1:11">
      <c r="A23" s="240" t="s">
        <v>821</v>
      </c>
      <c r="B23" s="240" t="s">
        <v>822</v>
      </c>
      <c r="C23" s="240" t="s">
        <v>823</v>
      </c>
      <c r="D23" s="251"/>
      <c r="E23" s="268"/>
      <c r="F23" s="241"/>
      <c r="G23" s="242"/>
      <c r="H23" s="241"/>
      <c r="I23" s="242"/>
      <c r="J23" s="241"/>
      <c r="K23" s="242"/>
    </row>
    <row r="24" ht="12" customHeight="1" spans="1:11">
      <c r="A24" s="240"/>
      <c r="B24" s="240"/>
      <c r="C24" s="240"/>
      <c r="D24" s="251"/>
      <c r="E24" s="268"/>
      <c r="F24" s="241"/>
      <c r="G24" s="242"/>
      <c r="H24" s="246"/>
      <c r="I24" s="247"/>
      <c r="J24" s="246"/>
      <c r="K24" s="247"/>
    </row>
    <row r="25" ht="30" customHeight="1" spans="1:11">
      <c r="A25" s="240" t="s">
        <v>824</v>
      </c>
      <c r="B25" s="250" t="s">
        <v>825</v>
      </c>
      <c r="C25" s="252" t="s">
        <v>826</v>
      </c>
      <c r="D25" s="235" t="s">
        <v>827</v>
      </c>
      <c r="E25" s="269">
        <v>1</v>
      </c>
      <c r="F25" s="270" t="s">
        <v>828</v>
      </c>
      <c r="G25" s="271"/>
      <c r="H25" s="272">
        <v>1</v>
      </c>
      <c r="I25" s="275"/>
      <c r="J25" s="258" t="s">
        <v>786</v>
      </c>
      <c r="K25" s="258"/>
    </row>
    <row r="26" ht="30" customHeight="1" spans="1:11">
      <c r="A26" s="240"/>
      <c r="B26" s="251"/>
      <c r="C26" s="252" t="s">
        <v>829</v>
      </c>
      <c r="D26" s="235" t="s">
        <v>827</v>
      </c>
      <c r="E26" s="269">
        <v>11</v>
      </c>
      <c r="F26" s="270" t="s">
        <v>828</v>
      </c>
      <c r="G26" s="271" t="s">
        <v>828</v>
      </c>
      <c r="H26" s="272">
        <v>11</v>
      </c>
      <c r="I26" s="275">
        <v>11</v>
      </c>
      <c r="J26" s="258" t="s">
        <v>786</v>
      </c>
      <c r="K26" s="258"/>
    </row>
    <row r="27" ht="30" customHeight="1" spans="1:11">
      <c r="A27" s="240"/>
      <c r="B27" s="251"/>
      <c r="C27" s="252" t="s">
        <v>830</v>
      </c>
      <c r="D27" s="235" t="s">
        <v>827</v>
      </c>
      <c r="E27" s="269">
        <v>55</v>
      </c>
      <c r="F27" s="270" t="s">
        <v>828</v>
      </c>
      <c r="G27" s="271" t="s">
        <v>828</v>
      </c>
      <c r="H27" s="272">
        <v>55</v>
      </c>
      <c r="I27" s="275">
        <v>55</v>
      </c>
      <c r="J27" s="258" t="s">
        <v>786</v>
      </c>
      <c r="K27" s="258"/>
    </row>
    <row r="28" ht="30" customHeight="1" spans="1:11">
      <c r="A28" s="240"/>
      <c r="B28" s="251"/>
      <c r="C28" s="252" t="s">
        <v>831</v>
      </c>
      <c r="D28" s="235" t="s">
        <v>827</v>
      </c>
      <c r="E28" s="269">
        <v>151</v>
      </c>
      <c r="F28" s="270" t="s">
        <v>832</v>
      </c>
      <c r="G28" s="271" t="s">
        <v>832</v>
      </c>
      <c r="H28" s="272">
        <v>151</v>
      </c>
      <c r="I28" s="275">
        <v>151</v>
      </c>
      <c r="J28" s="258" t="s">
        <v>786</v>
      </c>
      <c r="K28" s="258"/>
    </row>
    <row r="29" ht="30" customHeight="1" spans="1:11">
      <c r="A29" s="240"/>
      <c r="B29" s="251"/>
      <c r="C29" s="252" t="s">
        <v>833</v>
      </c>
      <c r="D29" s="235" t="s">
        <v>827</v>
      </c>
      <c r="E29" s="269">
        <v>125</v>
      </c>
      <c r="F29" s="270" t="s">
        <v>832</v>
      </c>
      <c r="G29" s="271" t="s">
        <v>832</v>
      </c>
      <c r="H29" s="272">
        <v>125</v>
      </c>
      <c r="I29" s="275">
        <v>125</v>
      </c>
      <c r="J29" s="258" t="s">
        <v>786</v>
      </c>
      <c r="K29" s="258"/>
    </row>
    <row r="30" ht="30" customHeight="1" spans="1:11">
      <c r="A30" s="240"/>
      <c r="B30" s="251"/>
      <c r="C30" s="253" t="s">
        <v>834</v>
      </c>
      <c r="D30" s="235" t="s">
        <v>827</v>
      </c>
      <c r="E30" s="273">
        <v>127</v>
      </c>
      <c r="F30" s="270" t="s">
        <v>832</v>
      </c>
      <c r="G30" s="271" t="s">
        <v>832</v>
      </c>
      <c r="H30" s="272">
        <v>127</v>
      </c>
      <c r="I30" s="275">
        <v>127</v>
      </c>
      <c r="J30" s="258" t="s">
        <v>786</v>
      </c>
      <c r="K30" s="258"/>
    </row>
    <row r="31" ht="30" customHeight="1" spans="1:11">
      <c r="A31" s="240"/>
      <c r="B31" s="251"/>
      <c r="C31" s="253" t="s">
        <v>835</v>
      </c>
      <c r="D31" s="235" t="s">
        <v>827</v>
      </c>
      <c r="E31" s="273">
        <v>2</v>
      </c>
      <c r="F31" s="270" t="s">
        <v>832</v>
      </c>
      <c r="G31" s="271" t="s">
        <v>832</v>
      </c>
      <c r="H31" s="272">
        <v>2</v>
      </c>
      <c r="I31" s="275">
        <v>2</v>
      </c>
      <c r="J31" s="258" t="s">
        <v>786</v>
      </c>
      <c r="K31" s="258"/>
    </row>
    <row r="32" ht="30" customHeight="1" spans="1:11">
      <c r="A32" s="240"/>
      <c r="B32" s="251"/>
      <c r="C32" s="253" t="s">
        <v>836</v>
      </c>
      <c r="D32" s="235" t="s">
        <v>827</v>
      </c>
      <c r="E32" s="273">
        <v>50</v>
      </c>
      <c r="F32" s="270" t="s">
        <v>837</v>
      </c>
      <c r="G32" s="271" t="s">
        <v>837</v>
      </c>
      <c r="H32" s="272">
        <v>50</v>
      </c>
      <c r="I32" s="275">
        <v>50</v>
      </c>
      <c r="J32" s="258" t="s">
        <v>786</v>
      </c>
      <c r="K32" s="258"/>
    </row>
    <row r="33" ht="30" customHeight="1" spans="1:11">
      <c r="A33" s="240"/>
      <c r="B33" s="251"/>
      <c r="C33" s="253" t="s">
        <v>838</v>
      </c>
      <c r="D33" s="235" t="s">
        <v>827</v>
      </c>
      <c r="E33" s="273">
        <v>12</v>
      </c>
      <c r="F33" s="270" t="s">
        <v>839</v>
      </c>
      <c r="G33" s="271" t="s">
        <v>839</v>
      </c>
      <c r="H33" s="272">
        <v>12</v>
      </c>
      <c r="I33" s="275">
        <v>12</v>
      </c>
      <c r="J33" s="258" t="s">
        <v>786</v>
      </c>
      <c r="K33" s="258"/>
    </row>
    <row r="34" ht="30" customHeight="1" spans="1:11">
      <c r="A34" s="240"/>
      <c r="B34" s="251"/>
      <c r="C34" s="253" t="s">
        <v>840</v>
      </c>
      <c r="D34" s="235" t="s">
        <v>827</v>
      </c>
      <c r="E34" s="273">
        <v>4</v>
      </c>
      <c r="F34" s="270" t="s">
        <v>839</v>
      </c>
      <c r="G34" s="271" t="s">
        <v>839</v>
      </c>
      <c r="H34" s="272">
        <v>4</v>
      </c>
      <c r="I34" s="275">
        <v>4</v>
      </c>
      <c r="J34" s="258" t="s">
        <v>786</v>
      </c>
      <c r="K34" s="258"/>
    </row>
    <row r="35" ht="30" customHeight="1" spans="1:11">
      <c r="A35" s="240"/>
      <c r="B35" s="251"/>
      <c r="C35" s="253" t="s">
        <v>841</v>
      </c>
      <c r="D35" s="235" t="s">
        <v>827</v>
      </c>
      <c r="E35" s="273">
        <v>1</v>
      </c>
      <c r="F35" s="270" t="s">
        <v>839</v>
      </c>
      <c r="G35" s="271" t="s">
        <v>839</v>
      </c>
      <c r="H35" s="272">
        <v>1</v>
      </c>
      <c r="I35" s="275">
        <v>1</v>
      </c>
      <c r="J35" s="258" t="s">
        <v>786</v>
      </c>
      <c r="K35" s="258"/>
    </row>
    <row r="36" ht="30" customHeight="1" spans="1:11">
      <c r="A36" s="240"/>
      <c r="B36" s="251"/>
      <c r="C36" s="253" t="s">
        <v>842</v>
      </c>
      <c r="D36" s="235" t="s">
        <v>827</v>
      </c>
      <c r="E36" s="273">
        <v>1</v>
      </c>
      <c r="F36" s="270" t="s">
        <v>839</v>
      </c>
      <c r="G36" s="271" t="s">
        <v>839</v>
      </c>
      <c r="H36" s="272">
        <v>1</v>
      </c>
      <c r="I36" s="275">
        <v>1</v>
      </c>
      <c r="J36" s="258" t="s">
        <v>786</v>
      </c>
      <c r="K36" s="258"/>
    </row>
    <row r="37" ht="30" customHeight="1" spans="1:11">
      <c r="A37" s="240"/>
      <c r="B37" s="251"/>
      <c r="C37" s="253" t="s">
        <v>843</v>
      </c>
      <c r="D37" s="235" t="s">
        <v>827</v>
      </c>
      <c r="E37" s="273">
        <v>61</v>
      </c>
      <c r="F37" s="270" t="s">
        <v>832</v>
      </c>
      <c r="G37" s="271" t="s">
        <v>832</v>
      </c>
      <c r="H37" s="272">
        <v>61</v>
      </c>
      <c r="I37" s="275">
        <v>61</v>
      </c>
      <c r="J37" s="258" t="s">
        <v>786</v>
      </c>
      <c r="K37" s="258"/>
    </row>
    <row r="38" ht="30" customHeight="1" spans="1:11">
      <c r="A38" s="240"/>
      <c r="B38" s="251"/>
      <c r="C38" s="253" t="s">
        <v>844</v>
      </c>
      <c r="D38" s="235" t="s">
        <v>827</v>
      </c>
      <c r="E38" s="273">
        <v>5</v>
      </c>
      <c r="F38" s="270" t="s">
        <v>832</v>
      </c>
      <c r="G38" s="271" t="s">
        <v>832</v>
      </c>
      <c r="H38" s="272">
        <v>5</v>
      </c>
      <c r="I38" s="275">
        <v>5</v>
      </c>
      <c r="J38" s="258" t="s">
        <v>786</v>
      </c>
      <c r="K38" s="258"/>
    </row>
    <row r="39" ht="30" customHeight="1" spans="1:11">
      <c r="A39" s="240"/>
      <c r="B39" s="251"/>
      <c r="C39" s="253" t="s">
        <v>845</v>
      </c>
      <c r="D39" s="235" t="s">
        <v>827</v>
      </c>
      <c r="E39" s="273">
        <v>180</v>
      </c>
      <c r="F39" s="270" t="s">
        <v>832</v>
      </c>
      <c r="G39" s="271" t="s">
        <v>832</v>
      </c>
      <c r="H39" s="272">
        <v>180</v>
      </c>
      <c r="I39" s="275">
        <v>180</v>
      </c>
      <c r="J39" s="258" t="s">
        <v>786</v>
      </c>
      <c r="K39" s="258"/>
    </row>
    <row r="40" ht="30" customHeight="1" spans="1:11">
      <c r="A40" s="240"/>
      <c r="B40" s="251"/>
      <c r="C40" s="253" t="s">
        <v>846</v>
      </c>
      <c r="D40" s="235" t="s">
        <v>827</v>
      </c>
      <c r="E40" s="273">
        <v>24</v>
      </c>
      <c r="F40" s="270" t="s">
        <v>839</v>
      </c>
      <c r="G40" s="271" t="s">
        <v>839</v>
      </c>
      <c r="H40" s="272">
        <v>24</v>
      </c>
      <c r="I40" s="275">
        <v>24</v>
      </c>
      <c r="J40" s="258" t="s">
        <v>786</v>
      </c>
      <c r="K40" s="258"/>
    </row>
    <row r="41" ht="30" customHeight="1" spans="1:11">
      <c r="A41" s="240"/>
      <c r="B41" s="251"/>
      <c r="C41" s="253" t="s">
        <v>847</v>
      </c>
      <c r="D41" s="235" t="s">
        <v>827</v>
      </c>
      <c r="E41" s="273">
        <v>8</v>
      </c>
      <c r="F41" s="270" t="s">
        <v>839</v>
      </c>
      <c r="G41" s="271" t="s">
        <v>839</v>
      </c>
      <c r="H41" s="272">
        <v>8</v>
      </c>
      <c r="I41" s="275">
        <v>8</v>
      </c>
      <c r="J41" s="258" t="s">
        <v>786</v>
      </c>
      <c r="K41" s="258"/>
    </row>
    <row r="42" ht="30" customHeight="1" spans="1:11">
      <c r="A42" s="240"/>
      <c r="B42" s="254"/>
      <c r="C42" s="253" t="s">
        <v>848</v>
      </c>
      <c r="D42" s="235" t="s">
        <v>827</v>
      </c>
      <c r="E42" s="273">
        <v>6</v>
      </c>
      <c r="F42" s="270" t="s">
        <v>832</v>
      </c>
      <c r="G42" s="271" t="s">
        <v>832</v>
      </c>
      <c r="H42" s="272">
        <v>6</v>
      </c>
      <c r="I42" s="275">
        <v>6</v>
      </c>
      <c r="J42" s="258" t="s">
        <v>786</v>
      </c>
      <c r="K42" s="258"/>
    </row>
    <row r="43" ht="30" customHeight="1" spans="1:11">
      <c r="A43" s="240"/>
      <c r="B43" s="233" t="s">
        <v>849</v>
      </c>
      <c r="C43" s="255" t="s">
        <v>850</v>
      </c>
      <c r="D43" s="235" t="s">
        <v>827</v>
      </c>
      <c r="E43" s="273">
        <v>100</v>
      </c>
      <c r="F43" s="235" t="s">
        <v>837</v>
      </c>
      <c r="G43" s="235"/>
      <c r="H43" s="235">
        <v>100</v>
      </c>
      <c r="I43" s="235"/>
      <c r="J43" s="258" t="s">
        <v>786</v>
      </c>
      <c r="K43" s="258"/>
    </row>
    <row r="44" ht="30" customHeight="1" spans="1:11">
      <c r="A44" s="240"/>
      <c r="B44" s="256"/>
      <c r="C44" s="257" t="s">
        <v>851</v>
      </c>
      <c r="D44" s="235" t="s">
        <v>827</v>
      </c>
      <c r="E44" s="274">
        <v>100</v>
      </c>
      <c r="F44" s="235" t="s">
        <v>837</v>
      </c>
      <c r="G44" s="235"/>
      <c r="H44" s="235">
        <v>100</v>
      </c>
      <c r="I44" s="235"/>
      <c r="J44" s="258" t="s">
        <v>786</v>
      </c>
      <c r="K44" s="258"/>
    </row>
    <row r="45" ht="30" customHeight="1" spans="1:11">
      <c r="A45" s="240"/>
      <c r="B45" s="256"/>
      <c r="C45" s="257" t="s">
        <v>852</v>
      </c>
      <c r="D45" s="258" t="s">
        <v>853</v>
      </c>
      <c r="E45" s="274">
        <v>99</v>
      </c>
      <c r="F45" s="235" t="s">
        <v>837</v>
      </c>
      <c r="G45" s="235"/>
      <c r="H45" s="235">
        <v>99</v>
      </c>
      <c r="I45" s="235"/>
      <c r="J45" s="258" t="s">
        <v>786</v>
      </c>
      <c r="K45" s="258"/>
    </row>
    <row r="46" ht="30" customHeight="1" spans="1:11">
      <c r="A46" s="240"/>
      <c r="B46" s="256"/>
      <c r="C46" s="257" t="s">
        <v>854</v>
      </c>
      <c r="D46" s="235" t="s">
        <v>827</v>
      </c>
      <c r="E46" s="274">
        <v>100</v>
      </c>
      <c r="F46" s="235" t="s">
        <v>837</v>
      </c>
      <c r="G46" s="235"/>
      <c r="H46" s="235">
        <v>100</v>
      </c>
      <c r="I46" s="235"/>
      <c r="J46" s="258" t="s">
        <v>786</v>
      </c>
      <c r="K46" s="258"/>
    </row>
    <row r="47" ht="30" customHeight="1" spans="1:11">
      <c r="A47" s="240"/>
      <c r="B47" s="256"/>
      <c r="C47" s="257" t="s">
        <v>855</v>
      </c>
      <c r="D47" s="235" t="s">
        <v>827</v>
      </c>
      <c r="E47" s="274">
        <v>100</v>
      </c>
      <c r="F47" s="235" t="s">
        <v>837</v>
      </c>
      <c r="G47" s="235"/>
      <c r="H47" s="235">
        <v>100</v>
      </c>
      <c r="I47" s="235"/>
      <c r="J47" s="258" t="s">
        <v>786</v>
      </c>
      <c r="K47" s="258"/>
    </row>
    <row r="48" ht="30" customHeight="1" spans="1:11">
      <c r="A48" s="240"/>
      <c r="B48" s="256"/>
      <c r="C48" s="257" t="s">
        <v>856</v>
      </c>
      <c r="D48" s="258" t="s">
        <v>853</v>
      </c>
      <c r="E48" s="274">
        <v>95</v>
      </c>
      <c r="F48" s="235" t="s">
        <v>837</v>
      </c>
      <c r="G48" s="235"/>
      <c r="H48" s="235">
        <v>95</v>
      </c>
      <c r="I48" s="235"/>
      <c r="J48" s="258" t="s">
        <v>786</v>
      </c>
      <c r="K48" s="258"/>
    </row>
    <row r="49" ht="30" customHeight="1" spans="1:11">
      <c r="A49" s="240"/>
      <c r="B49" s="256"/>
      <c r="C49" s="257" t="s">
        <v>857</v>
      </c>
      <c r="D49" s="258" t="s">
        <v>853</v>
      </c>
      <c r="E49" s="274">
        <v>99</v>
      </c>
      <c r="F49" s="235" t="s">
        <v>837</v>
      </c>
      <c r="G49" s="235"/>
      <c r="H49" s="235">
        <v>99</v>
      </c>
      <c r="I49" s="235"/>
      <c r="J49" s="258" t="s">
        <v>786</v>
      </c>
      <c r="K49" s="258"/>
    </row>
    <row r="50" ht="30" customHeight="1" spans="1:11">
      <c r="A50" s="240"/>
      <c r="B50" s="256"/>
      <c r="C50" s="257" t="s">
        <v>858</v>
      </c>
      <c r="D50" s="258" t="s">
        <v>853</v>
      </c>
      <c r="E50" s="274">
        <v>99</v>
      </c>
      <c r="F50" s="235" t="s">
        <v>837</v>
      </c>
      <c r="G50" s="235"/>
      <c r="H50" s="235">
        <v>99</v>
      </c>
      <c r="I50" s="235"/>
      <c r="J50" s="258" t="s">
        <v>786</v>
      </c>
      <c r="K50" s="258"/>
    </row>
    <row r="51" ht="30" customHeight="1" spans="1:11">
      <c r="A51" s="240"/>
      <c r="B51" s="256"/>
      <c r="C51" s="257" t="s">
        <v>859</v>
      </c>
      <c r="D51" s="235" t="s">
        <v>827</v>
      </c>
      <c r="E51" s="274">
        <v>100</v>
      </c>
      <c r="F51" s="235" t="s">
        <v>837</v>
      </c>
      <c r="G51" s="235"/>
      <c r="H51" s="235">
        <v>100</v>
      </c>
      <c r="I51" s="235"/>
      <c r="J51" s="258" t="s">
        <v>786</v>
      </c>
      <c r="K51" s="258"/>
    </row>
    <row r="52" ht="30" customHeight="1" spans="1:11">
      <c r="A52" s="240"/>
      <c r="B52" s="256"/>
      <c r="C52" s="257" t="s">
        <v>860</v>
      </c>
      <c r="D52" s="258" t="s">
        <v>853</v>
      </c>
      <c r="E52" s="274">
        <v>95</v>
      </c>
      <c r="F52" s="235" t="s">
        <v>837</v>
      </c>
      <c r="G52" s="235"/>
      <c r="H52" s="235">
        <v>95</v>
      </c>
      <c r="I52" s="235"/>
      <c r="J52" s="258" t="s">
        <v>786</v>
      </c>
      <c r="K52" s="258"/>
    </row>
    <row r="53" ht="30" customHeight="1" spans="1:11">
      <c r="A53" s="240"/>
      <c r="B53" s="256"/>
      <c r="C53" s="257" t="s">
        <v>861</v>
      </c>
      <c r="D53" s="258" t="s">
        <v>853</v>
      </c>
      <c r="E53" s="274">
        <v>99</v>
      </c>
      <c r="F53" s="235" t="s">
        <v>837</v>
      </c>
      <c r="G53" s="235"/>
      <c r="H53" s="235">
        <v>99</v>
      </c>
      <c r="I53" s="235"/>
      <c r="J53" s="258" t="s">
        <v>786</v>
      </c>
      <c r="K53" s="258"/>
    </row>
    <row r="54" ht="30" customHeight="1" spans="1:11">
      <c r="A54" s="240"/>
      <c r="B54" s="256"/>
      <c r="C54" s="257" t="s">
        <v>862</v>
      </c>
      <c r="D54" s="235" t="s">
        <v>827</v>
      </c>
      <c r="E54" s="274">
        <v>100</v>
      </c>
      <c r="F54" s="235" t="s">
        <v>837</v>
      </c>
      <c r="G54" s="235"/>
      <c r="H54" s="235">
        <v>100</v>
      </c>
      <c r="I54" s="235"/>
      <c r="J54" s="258" t="s">
        <v>786</v>
      </c>
      <c r="K54" s="258"/>
    </row>
    <row r="55" ht="30" customHeight="1" spans="1:11">
      <c r="A55" s="240"/>
      <c r="B55" s="236"/>
      <c r="C55" s="257" t="s">
        <v>863</v>
      </c>
      <c r="D55" s="258" t="s">
        <v>853</v>
      </c>
      <c r="E55" s="274">
        <v>99</v>
      </c>
      <c r="F55" s="235" t="s">
        <v>837</v>
      </c>
      <c r="G55" s="235"/>
      <c r="H55" s="235">
        <v>100</v>
      </c>
      <c r="I55" s="235"/>
      <c r="J55" s="258" t="s">
        <v>786</v>
      </c>
      <c r="K55" s="258"/>
    </row>
    <row r="56" ht="30" customHeight="1" spans="1:11">
      <c r="A56" s="240"/>
      <c r="B56" s="240" t="s">
        <v>864</v>
      </c>
      <c r="C56" s="257" t="s">
        <v>865</v>
      </c>
      <c r="D56" s="235" t="s">
        <v>827</v>
      </c>
      <c r="E56" s="274">
        <v>100</v>
      </c>
      <c r="F56" s="261" t="s">
        <v>837</v>
      </c>
      <c r="G56" s="261"/>
      <c r="H56" s="261">
        <v>100</v>
      </c>
      <c r="I56" s="261"/>
      <c r="J56" s="258" t="s">
        <v>786</v>
      </c>
      <c r="K56" s="258"/>
    </row>
    <row r="57" ht="30" customHeight="1" spans="1:11">
      <c r="A57" s="240"/>
      <c r="B57" s="233" t="s">
        <v>866</v>
      </c>
      <c r="C57" s="257" t="s">
        <v>867</v>
      </c>
      <c r="D57" s="235" t="s">
        <v>827</v>
      </c>
      <c r="E57" s="275">
        <v>0.1</v>
      </c>
      <c r="F57" s="235" t="s">
        <v>868</v>
      </c>
      <c r="G57" s="235"/>
      <c r="H57" s="276">
        <v>0.1</v>
      </c>
      <c r="I57" s="276"/>
      <c r="J57" s="258" t="s">
        <v>786</v>
      </c>
      <c r="K57" s="258"/>
    </row>
    <row r="58" ht="30" customHeight="1" spans="1:11">
      <c r="A58" s="240"/>
      <c r="B58" s="256"/>
      <c r="C58" s="259" t="s">
        <v>869</v>
      </c>
      <c r="D58" s="260" t="s">
        <v>827</v>
      </c>
      <c r="E58" s="269">
        <v>0.75</v>
      </c>
      <c r="F58" s="235" t="s">
        <v>868</v>
      </c>
      <c r="G58" s="235"/>
      <c r="H58" s="276">
        <v>0.75</v>
      </c>
      <c r="I58" s="276"/>
      <c r="J58" s="258" t="s">
        <v>786</v>
      </c>
      <c r="K58" s="258"/>
    </row>
    <row r="59" ht="30" customHeight="1" spans="1:11">
      <c r="A59" s="240"/>
      <c r="B59" s="256"/>
      <c r="C59" s="259" t="s">
        <v>870</v>
      </c>
      <c r="D59" s="260" t="s">
        <v>827</v>
      </c>
      <c r="E59" s="269">
        <v>1750</v>
      </c>
      <c r="F59" s="235" t="s">
        <v>871</v>
      </c>
      <c r="G59" s="235"/>
      <c r="H59" s="235">
        <v>1750</v>
      </c>
      <c r="I59" s="235"/>
      <c r="J59" s="258" t="s">
        <v>786</v>
      </c>
      <c r="K59" s="258"/>
    </row>
    <row r="60" ht="30" customHeight="1" spans="1:11">
      <c r="A60" s="240"/>
      <c r="B60" s="256"/>
      <c r="C60" s="259" t="s">
        <v>872</v>
      </c>
      <c r="D60" s="260" t="s">
        <v>827</v>
      </c>
      <c r="E60" s="269">
        <v>2</v>
      </c>
      <c r="F60" s="235" t="s">
        <v>868</v>
      </c>
      <c r="G60" s="235"/>
      <c r="H60" s="235">
        <v>2</v>
      </c>
      <c r="I60" s="235">
        <v>2</v>
      </c>
      <c r="J60" s="258" t="s">
        <v>786</v>
      </c>
      <c r="K60" s="258"/>
    </row>
    <row r="61" ht="30" customHeight="1" spans="1:11">
      <c r="A61" s="240"/>
      <c r="B61" s="256"/>
      <c r="C61" s="259" t="s">
        <v>873</v>
      </c>
      <c r="D61" s="260" t="s">
        <v>827</v>
      </c>
      <c r="E61" s="269">
        <v>1</v>
      </c>
      <c r="F61" s="235" t="s">
        <v>868</v>
      </c>
      <c r="G61" s="235"/>
      <c r="H61" s="235">
        <v>1</v>
      </c>
      <c r="I61" s="235">
        <v>1</v>
      </c>
      <c r="J61" s="258" t="s">
        <v>786</v>
      </c>
      <c r="K61" s="258"/>
    </row>
    <row r="62" ht="30" customHeight="1" spans="1:11">
      <c r="A62" s="240"/>
      <c r="B62" s="256"/>
      <c r="C62" s="259" t="s">
        <v>874</v>
      </c>
      <c r="D62" s="260" t="s">
        <v>827</v>
      </c>
      <c r="E62" s="269">
        <v>300</v>
      </c>
      <c r="F62" s="235" t="s">
        <v>871</v>
      </c>
      <c r="G62" s="235"/>
      <c r="H62" s="235">
        <v>300</v>
      </c>
      <c r="I62" s="235">
        <v>300</v>
      </c>
      <c r="J62" s="258" t="s">
        <v>786</v>
      </c>
      <c r="K62" s="258"/>
    </row>
    <row r="63" ht="30" customHeight="1" spans="1:11">
      <c r="A63" s="240"/>
      <c r="B63" s="256"/>
      <c r="C63" s="259" t="s">
        <v>875</v>
      </c>
      <c r="D63" s="260" t="s">
        <v>827</v>
      </c>
      <c r="E63" s="269">
        <v>1000</v>
      </c>
      <c r="F63" s="235" t="s">
        <v>871</v>
      </c>
      <c r="G63" s="235"/>
      <c r="H63" s="235">
        <v>1000</v>
      </c>
      <c r="I63" s="235">
        <v>1000</v>
      </c>
      <c r="J63" s="258" t="s">
        <v>786</v>
      </c>
      <c r="K63" s="258"/>
    </row>
    <row r="64" ht="30" customHeight="1" spans="1:11">
      <c r="A64" s="240"/>
      <c r="B64" s="256"/>
      <c r="C64" s="259" t="s">
        <v>876</v>
      </c>
      <c r="D64" s="260" t="s">
        <v>827</v>
      </c>
      <c r="E64" s="269">
        <v>200</v>
      </c>
      <c r="F64" s="235" t="s">
        <v>871</v>
      </c>
      <c r="G64" s="235"/>
      <c r="H64" s="235">
        <v>200</v>
      </c>
      <c r="I64" s="235">
        <v>200</v>
      </c>
      <c r="J64" s="258" t="s">
        <v>786</v>
      </c>
      <c r="K64" s="258"/>
    </row>
    <row r="65" ht="30" customHeight="1" spans="1:11">
      <c r="A65" s="240"/>
      <c r="B65" s="256"/>
      <c r="C65" s="259" t="s">
        <v>877</v>
      </c>
      <c r="D65" s="260" t="s">
        <v>827</v>
      </c>
      <c r="E65" s="269">
        <v>200</v>
      </c>
      <c r="F65" s="235" t="s">
        <v>878</v>
      </c>
      <c r="G65" s="235"/>
      <c r="H65" s="235">
        <v>200</v>
      </c>
      <c r="I65" s="235">
        <v>200</v>
      </c>
      <c r="J65" s="258" t="s">
        <v>786</v>
      </c>
      <c r="K65" s="258"/>
    </row>
    <row r="66" ht="30" customHeight="1" spans="1:11">
      <c r="A66" s="240"/>
      <c r="B66" s="256"/>
      <c r="C66" s="259" t="s">
        <v>875</v>
      </c>
      <c r="D66" s="260" t="s">
        <v>827</v>
      </c>
      <c r="E66" s="235">
        <v>1990</v>
      </c>
      <c r="F66" s="235" t="s">
        <v>871</v>
      </c>
      <c r="G66" s="235"/>
      <c r="H66" s="235">
        <v>1990</v>
      </c>
      <c r="I66" s="235">
        <v>1990</v>
      </c>
      <c r="J66" s="258" t="s">
        <v>786</v>
      </c>
      <c r="K66" s="258"/>
    </row>
    <row r="67" ht="30" customHeight="1" spans="1:11">
      <c r="A67" s="240"/>
      <c r="B67" s="256"/>
      <c r="C67" s="259" t="s">
        <v>879</v>
      </c>
      <c r="D67" s="260" t="s">
        <v>827</v>
      </c>
      <c r="E67" s="235">
        <v>100</v>
      </c>
      <c r="F67" s="235" t="s">
        <v>880</v>
      </c>
      <c r="G67" s="235"/>
      <c r="H67" s="235">
        <v>100</v>
      </c>
      <c r="I67" s="235">
        <v>100</v>
      </c>
      <c r="J67" s="258" t="s">
        <v>786</v>
      </c>
      <c r="K67" s="258"/>
    </row>
    <row r="68" ht="30" customHeight="1" spans="1:11">
      <c r="A68" s="240" t="s">
        <v>881</v>
      </c>
      <c r="B68" s="261" t="s">
        <v>882</v>
      </c>
      <c r="C68" s="259" t="s">
        <v>883</v>
      </c>
      <c r="D68" s="260" t="s">
        <v>827</v>
      </c>
      <c r="E68" s="260" t="s">
        <v>884</v>
      </c>
      <c r="F68" s="235" t="s">
        <v>885</v>
      </c>
      <c r="G68" s="235"/>
      <c r="H68" s="235" t="s">
        <v>884</v>
      </c>
      <c r="I68" s="235"/>
      <c r="J68" s="258" t="s">
        <v>786</v>
      </c>
      <c r="K68" s="258"/>
    </row>
    <row r="69" ht="30" customHeight="1" spans="1:11">
      <c r="A69" s="240"/>
      <c r="B69" s="284"/>
      <c r="C69" s="259" t="s">
        <v>886</v>
      </c>
      <c r="D69" s="260" t="s">
        <v>827</v>
      </c>
      <c r="E69" s="260" t="s">
        <v>884</v>
      </c>
      <c r="F69" s="235" t="s">
        <v>885</v>
      </c>
      <c r="G69" s="235"/>
      <c r="H69" s="235" t="s">
        <v>884</v>
      </c>
      <c r="I69" s="235"/>
      <c r="J69" s="258" t="s">
        <v>786</v>
      </c>
      <c r="K69" s="258"/>
    </row>
    <row r="70" ht="40" customHeight="1" spans="1:11">
      <c r="A70" s="240"/>
      <c r="B70" s="261" t="s">
        <v>887</v>
      </c>
      <c r="C70" s="259" t="s">
        <v>888</v>
      </c>
      <c r="D70" s="260" t="s">
        <v>827</v>
      </c>
      <c r="E70" s="260" t="s">
        <v>884</v>
      </c>
      <c r="F70" s="235" t="s">
        <v>885</v>
      </c>
      <c r="G70" s="235"/>
      <c r="H70" s="235" t="s">
        <v>884</v>
      </c>
      <c r="I70" s="235"/>
      <c r="J70" s="258" t="s">
        <v>786</v>
      </c>
      <c r="K70" s="258"/>
    </row>
    <row r="71" ht="40" customHeight="1" spans="1:11">
      <c r="A71" s="240"/>
      <c r="B71" s="268"/>
      <c r="C71" s="259" t="s">
        <v>889</v>
      </c>
      <c r="D71" s="260" t="s">
        <v>827</v>
      </c>
      <c r="E71" s="260" t="s">
        <v>884</v>
      </c>
      <c r="F71" s="235" t="s">
        <v>885</v>
      </c>
      <c r="G71" s="235"/>
      <c r="H71" s="235" t="s">
        <v>884</v>
      </c>
      <c r="I71" s="235"/>
      <c r="J71" s="258" t="s">
        <v>786</v>
      </c>
      <c r="K71" s="258"/>
    </row>
    <row r="72" ht="40" customHeight="1" spans="1:11">
      <c r="A72" s="240"/>
      <c r="B72" s="268"/>
      <c r="C72" s="259" t="s">
        <v>890</v>
      </c>
      <c r="D72" s="260" t="s">
        <v>827</v>
      </c>
      <c r="E72" s="260" t="s">
        <v>884</v>
      </c>
      <c r="F72" s="235" t="s">
        <v>885</v>
      </c>
      <c r="G72" s="235"/>
      <c r="H72" s="235" t="s">
        <v>884</v>
      </c>
      <c r="I72" s="235"/>
      <c r="J72" s="258" t="s">
        <v>786</v>
      </c>
      <c r="K72" s="258"/>
    </row>
    <row r="73" ht="40" customHeight="1" spans="1:11">
      <c r="A73" s="240"/>
      <c r="B73" s="268"/>
      <c r="C73" s="259" t="s">
        <v>891</v>
      </c>
      <c r="D73" s="260" t="s">
        <v>827</v>
      </c>
      <c r="E73" s="260" t="s">
        <v>884</v>
      </c>
      <c r="F73" s="235" t="s">
        <v>885</v>
      </c>
      <c r="G73" s="235"/>
      <c r="H73" s="235" t="s">
        <v>884</v>
      </c>
      <c r="I73" s="235"/>
      <c r="J73" s="258" t="s">
        <v>786</v>
      </c>
      <c r="K73" s="258"/>
    </row>
    <row r="74" ht="40" customHeight="1" spans="1:11">
      <c r="A74" s="240"/>
      <c r="B74" s="268"/>
      <c r="C74" s="259" t="s">
        <v>892</v>
      </c>
      <c r="D74" s="260" t="s">
        <v>827</v>
      </c>
      <c r="E74" s="260" t="s">
        <v>884</v>
      </c>
      <c r="F74" s="235" t="s">
        <v>885</v>
      </c>
      <c r="G74" s="235"/>
      <c r="H74" s="235" t="s">
        <v>884</v>
      </c>
      <c r="I74" s="235"/>
      <c r="J74" s="258" t="s">
        <v>786</v>
      </c>
      <c r="K74" s="258"/>
    </row>
    <row r="75" ht="40" customHeight="1" spans="1:11">
      <c r="A75" s="240"/>
      <c r="B75" s="268"/>
      <c r="C75" s="259" t="s">
        <v>893</v>
      </c>
      <c r="D75" s="260" t="s">
        <v>827</v>
      </c>
      <c r="E75" s="260" t="s">
        <v>884</v>
      </c>
      <c r="F75" s="235" t="s">
        <v>885</v>
      </c>
      <c r="G75" s="235"/>
      <c r="H75" s="235" t="s">
        <v>884</v>
      </c>
      <c r="I75" s="235"/>
      <c r="J75" s="258" t="s">
        <v>786</v>
      </c>
      <c r="K75" s="258"/>
    </row>
    <row r="76" ht="40" customHeight="1" spans="1:11">
      <c r="A76" s="240"/>
      <c r="B76" s="268"/>
      <c r="C76" s="259" t="s">
        <v>894</v>
      </c>
      <c r="D76" s="260" t="s">
        <v>827</v>
      </c>
      <c r="E76" s="260" t="s">
        <v>884</v>
      </c>
      <c r="F76" s="235" t="s">
        <v>885</v>
      </c>
      <c r="G76" s="235"/>
      <c r="H76" s="235" t="s">
        <v>884</v>
      </c>
      <c r="I76" s="235"/>
      <c r="J76" s="258" t="s">
        <v>786</v>
      </c>
      <c r="K76" s="258"/>
    </row>
    <row r="77" ht="40" customHeight="1" spans="1:11">
      <c r="A77" s="240"/>
      <c r="B77" s="268"/>
      <c r="C77" s="259" t="s">
        <v>895</v>
      </c>
      <c r="D77" s="260" t="s">
        <v>827</v>
      </c>
      <c r="E77" s="260" t="s">
        <v>884</v>
      </c>
      <c r="F77" s="235" t="s">
        <v>885</v>
      </c>
      <c r="G77" s="235"/>
      <c r="H77" s="235" t="s">
        <v>884</v>
      </c>
      <c r="I77" s="235"/>
      <c r="J77" s="258" t="s">
        <v>786</v>
      </c>
      <c r="K77" s="258"/>
    </row>
    <row r="78" ht="40" customHeight="1" spans="1:11">
      <c r="A78" s="240"/>
      <c r="B78" s="268"/>
      <c r="C78" s="259" t="s">
        <v>896</v>
      </c>
      <c r="D78" s="260" t="s">
        <v>827</v>
      </c>
      <c r="E78" s="260" t="s">
        <v>884</v>
      </c>
      <c r="F78" s="235" t="s">
        <v>885</v>
      </c>
      <c r="G78" s="235"/>
      <c r="H78" s="235" t="s">
        <v>884</v>
      </c>
      <c r="I78" s="235"/>
      <c r="J78" s="258" t="s">
        <v>786</v>
      </c>
      <c r="K78" s="258"/>
    </row>
    <row r="79" ht="40" customHeight="1" spans="1:11">
      <c r="A79" s="250"/>
      <c r="B79" s="268"/>
      <c r="C79" s="285" t="s">
        <v>897</v>
      </c>
      <c r="D79" s="260" t="s">
        <v>827</v>
      </c>
      <c r="E79" s="260" t="s">
        <v>884</v>
      </c>
      <c r="F79" s="235" t="s">
        <v>885</v>
      </c>
      <c r="G79" s="235"/>
      <c r="H79" s="261" t="s">
        <v>884</v>
      </c>
      <c r="I79" s="261" t="s">
        <v>898</v>
      </c>
      <c r="J79" s="258" t="s">
        <v>786</v>
      </c>
      <c r="K79" s="258"/>
    </row>
    <row r="80" ht="30" customHeight="1" spans="1:11">
      <c r="A80" s="235" t="s">
        <v>899</v>
      </c>
      <c r="B80" s="235" t="s">
        <v>900</v>
      </c>
      <c r="C80" s="259" t="s">
        <v>901</v>
      </c>
      <c r="D80" s="258" t="s">
        <v>853</v>
      </c>
      <c r="E80" s="235">
        <v>90</v>
      </c>
      <c r="F80" s="235" t="s">
        <v>837</v>
      </c>
      <c r="G80" s="235"/>
      <c r="H80" s="235">
        <v>90</v>
      </c>
      <c r="I80" s="235"/>
      <c r="J80" s="258" t="s">
        <v>786</v>
      </c>
      <c r="K80" s="258"/>
    </row>
    <row r="81" ht="30" customHeight="1" spans="1:11">
      <c r="A81" s="235"/>
      <c r="B81" s="235"/>
      <c r="C81" s="259" t="s">
        <v>902</v>
      </c>
      <c r="D81" s="235" t="s">
        <v>853</v>
      </c>
      <c r="E81" s="235">
        <v>98</v>
      </c>
      <c r="F81" s="235" t="s">
        <v>837</v>
      </c>
      <c r="G81" s="235"/>
      <c r="H81" s="235">
        <v>98</v>
      </c>
      <c r="I81" s="235"/>
      <c r="J81" s="258" t="s">
        <v>786</v>
      </c>
      <c r="K81" s="258"/>
    </row>
    <row r="82" ht="30" customHeight="1" spans="1:11">
      <c r="A82" s="235"/>
      <c r="B82" s="235"/>
      <c r="C82" s="259" t="s">
        <v>903</v>
      </c>
      <c r="D82" s="235" t="s">
        <v>853</v>
      </c>
      <c r="E82" s="235">
        <v>98</v>
      </c>
      <c r="F82" s="235" t="s">
        <v>837</v>
      </c>
      <c r="G82" s="235"/>
      <c r="H82" s="235">
        <v>98</v>
      </c>
      <c r="I82" s="235"/>
      <c r="J82" s="258" t="s">
        <v>786</v>
      </c>
      <c r="K82" s="258"/>
    </row>
    <row r="83" ht="30" customHeight="1" spans="1:11">
      <c r="A83" s="235"/>
      <c r="B83" s="235"/>
      <c r="C83" s="259" t="s">
        <v>904</v>
      </c>
      <c r="D83" s="258" t="s">
        <v>853</v>
      </c>
      <c r="E83" s="235">
        <v>98</v>
      </c>
      <c r="F83" s="235" t="s">
        <v>837</v>
      </c>
      <c r="G83" s="235"/>
      <c r="H83" s="235">
        <v>98</v>
      </c>
      <c r="I83" s="235"/>
      <c r="J83" s="258" t="s">
        <v>786</v>
      </c>
      <c r="K83" s="258"/>
    </row>
    <row r="84" ht="30" customHeight="1" spans="1:11">
      <c r="A84" s="235"/>
      <c r="B84" s="235"/>
      <c r="C84" s="259" t="s">
        <v>905</v>
      </c>
      <c r="D84" s="258" t="s">
        <v>853</v>
      </c>
      <c r="E84" s="235">
        <v>98</v>
      </c>
      <c r="F84" s="235" t="s">
        <v>837</v>
      </c>
      <c r="G84" s="235"/>
      <c r="H84" s="235">
        <v>98</v>
      </c>
      <c r="I84" s="235"/>
      <c r="J84" s="258" t="s">
        <v>786</v>
      </c>
      <c r="K84" s="258"/>
    </row>
    <row r="85" ht="19" customHeight="1" spans="1:11">
      <c r="A85" s="235" t="s">
        <v>906</v>
      </c>
      <c r="B85" s="238" t="s">
        <v>786</v>
      </c>
      <c r="C85" s="286"/>
      <c r="D85" s="286"/>
      <c r="E85" s="286"/>
      <c r="F85" s="286"/>
      <c r="G85" s="286"/>
      <c r="H85" s="286"/>
      <c r="I85" s="286"/>
      <c r="J85" s="286"/>
      <c r="K85" s="239"/>
    </row>
    <row r="86" ht="19" customHeight="1" spans="1:11">
      <c r="A86" s="235"/>
      <c r="B86" s="241"/>
      <c r="C86" s="287"/>
      <c r="D86" s="287"/>
      <c r="E86" s="287"/>
      <c r="F86" s="287"/>
      <c r="G86" s="287"/>
      <c r="H86" s="287"/>
      <c r="I86" s="287"/>
      <c r="J86" s="287"/>
      <c r="K86" s="242"/>
    </row>
    <row r="87" ht="19" customHeight="1" spans="1:11">
      <c r="A87" s="235"/>
      <c r="B87" s="246"/>
      <c r="C87" s="288"/>
      <c r="D87" s="288"/>
      <c r="E87" s="288"/>
      <c r="F87" s="288"/>
      <c r="G87" s="288"/>
      <c r="H87" s="288"/>
      <c r="I87" s="288"/>
      <c r="J87" s="288"/>
      <c r="K87" s="247"/>
    </row>
    <row r="88" s="229" customFormat="1" spans="1:9">
      <c r="A88" s="289" t="s">
        <v>907</v>
      </c>
      <c r="B88" s="289"/>
      <c r="C88" s="289"/>
      <c r="D88" s="289"/>
      <c r="E88" s="289"/>
      <c r="F88" s="289"/>
      <c r="G88" s="289"/>
      <c r="H88" s="289"/>
      <c r="I88" s="289"/>
    </row>
    <row r="89" s="229" customFormat="1" spans="1:9">
      <c r="A89" s="289" t="s">
        <v>908</v>
      </c>
      <c r="B89" s="289"/>
      <c r="C89" s="289"/>
      <c r="D89" s="289"/>
      <c r="E89" s="289"/>
      <c r="F89" s="289"/>
      <c r="G89" s="289"/>
      <c r="H89" s="289"/>
      <c r="I89" s="289"/>
    </row>
  </sheetData>
  <mergeCells count="235">
    <mergeCell ref="A1:K1"/>
    <mergeCell ref="A4:K4"/>
    <mergeCell ref="C9:D9"/>
    <mergeCell ref="A21:K21"/>
    <mergeCell ref="A22:C22"/>
    <mergeCell ref="F25:G25"/>
    <mergeCell ref="H25:I25"/>
    <mergeCell ref="J25:K25"/>
    <mergeCell ref="F26:G26"/>
    <mergeCell ref="H26:I26"/>
    <mergeCell ref="J26:K26"/>
    <mergeCell ref="F27:G27"/>
    <mergeCell ref="H27:I27"/>
    <mergeCell ref="J27:K27"/>
    <mergeCell ref="F28:G28"/>
    <mergeCell ref="H28:I28"/>
    <mergeCell ref="J28:K28"/>
    <mergeCell ref="F29:G29"/>
    <mergeCell ref="H29:I29"/>
    <mergeCell ref="J29:K29"/>
    <mergeCell ref="F30:G30"/>
    <mergeCell ref="H30:I30"/>
    <mergeCell ref="J30:K30"/>
    <mergeCell ref="F31:G31"/>
    <mergeCell ref="H31:I31"/>
    <mergeCell ref="J31:K31"/>
    <mergeCell ref="F32:G32"/>
    <mergeCell ref="H32:I32"/>
    <mergeCell ref="J32:K32"/>
    <mergeCell ref="F33:G33"/>
    <mergeCell ref="H33:I33"/>
    <mergeCell ref="J33:K33"/>
    <mergeCell ref="F34:G34"/>
    <mergeCell ref="H34:I34"/>
    <mergeCell ref="J34:K34"/>
    <mergeCell ref="F35:G35"/>
    <mergeCell ref="H35:I35"/>
    <mergeCell ref="J35:K35"/>
    <mergeCell ref="F36:G36"/>
    <mergeCell ref="H36:I36"/>
    <mergeCell ref="J36:K36"/>
    <mergeCell ref="F37:G37"/>
    <mergeCell ref="H37:I37"/>
    <mergeCell ref="J37:K37"/>
    <mergeCell ref="F38:G38"/>
    <mergeCell ref="H38:I38"/>
    <mergeCell ref="J38:K38"/>
    <mergeCell ref="F39:G39"/>
    <mergeCell ref="H39:I39"/>
    <mergeCell ref="J39:K39"/>
    <mergeCell ref="F40:G40"/>
    <mergeCell ref="H40:I40"/>
    <mergeCell ref="J40:K40"/>
    <mergeCell ref="F41:G41"/>
    <mergeCell ref="H41:I41"/>
    <mergeCell ref="J41:K41"/>
    <mergeCell ref="F42:G42"/>
    <mergeCell ref="H42:I42"/>
    <mergeCell ref="J42:K42"/>
    <mergeCell ref="F43:G43"/>
    <mergeCell ref="H43:I43"/>
    <mergeCell ref="J43:K43"/>
    <mergeCell ref="F44:G44"/>
    <mergeCell ref="H44:I44"/>
    <mergeCell ref="J44:K44"/>
    <mergeCell ref="F45:G45"/>
    <mergeCell ref="H45:I45"/>
    <mergeCell ref="J45:K45"/>
    <mergeCell ref="F46:G46"/>
    <mergeCell ref="H46:I46"/>
    <mergeCell ref="J46:K46"/>
    <mergeCell ref="F47:G47"/>
    <mergeCell ref="H47:I47"/>
    <mergeCell ref="J47:K47"/>
    <mergeCell ref="F48:G48"/>
    <mergeCell ref="H48:I48"/>
    <mergeCell ref="J48:K48"/>
    <mergeCell ref="F49:G49"/>
    <mergeCell ref="H49:I49"/>
    <mergeCell ref="J49:K49"/>
    <mergeCell ref="F50:G50"/>
    <mergeCell ref="H50:I50"/>
    <mergeCell ref="J50:K50"/>
    <mergeCell ref="F51:G51"/>
    <mergeCell ref="H51:I51"/>
    <mergeCell ref="J51:K51"/>
    <mergeCell ref="F52:G52"/>
    <mergeCell ref="H52:I52"/>
    <mergeCell ref="J52:K52"/>
    <mergeCell ref="F53:G53"/>
    <mergeCell ref="H53:I53"/>
    <mergeCell ref="J53:K53"/>
    <mergeCell ref="F54:G54"/>
    <mergeCell ref="H54:I54"/>
    <mergeCell ref="J54:K54"/>
    <mergeCell ref="F55:G55"/>
    <mergeCell ref="H55:I55"/>
    <mergeCell ref="J55:K55"/>
    <mergeCell ref="F56:G56"/>
    <mergeCell ref="H56:I56"/>
    <mergeCell ref="J56:K56"/>
    <mergeCell ref="F57:G57"/>
    <mergeCell ref="H57:I57"/>
    <mergeCell ref="J57:K57"/>
    <mergeCell ref="F58:G58"/>
    <mergeCell ref="H58:I58"/>
    <mergeCell ref="J58:K58"/>
    <mergeCell ref="F59:G59"/>
    <mergeCell ref="H59:I59"/>
    <mergeCell ref="J59:K59"/>
    <mergeCell ref="F60:G60"/>
    <mergeCell ref="H60:I60"/>
    <mergeCell ref="J60:K60"/>
    <mergeCell ref="F61:G61"/>
    <mergeCell ref="H61:I61"/>
    <mergeCell ref="J61:K61"/>
    <mergeCell ref="F62:G62"/>
    <mergeCell ref="H62:I62"/>
    <mergeCell ref="J62:K62"/>
    <mergeCell ref="F63:G63"/>
    <mergeCell ref="H63:I63"/>
    <mergeCell ref="J63:K63"/>
    <mergeCell ref="F64:G64"/>
    <mergeCell ref="H64:I64"/>
    <mergeCell ref="J64:K64"/>
    <mergeCell ref="F65:G65"/>
    <mergeCell ref="H65:I65"/>
    <mergeCell ref="J65:K65"/>
    <mergeCell ref="F66:G66"/>
    <mergeCell ref="H66:I66"/>
    <mergeCell ref="J66:K66"/>
    <mergeCell ref="F67:G67"/>
    <mergeCell ref="H67:I67"/>
    <mergeCell ref="J67:K67"/>
    <mergeCell ref="F68:G68"/>
    <mergeCell ref="H68:I68"/>
    <mergeCell ref="J68:K68"/>
    <mergeCell ref="F69:G69"/>
    <mergeCell ref="H69:I69"/>
    <mergeCell ref="J69:K69"/>
    <mergeCell ref="F70:G70"/>
    <mergeCell ref="H70:I70"/>
    <mergeCell ref="J70:K70"/>
    <mergeCell ref="F71:G71"/>
    <mergeCell ref="H71:I71"/>
    <mergeCell ref="J71:K71"/>
    <mergeCell ref="F72:G72"/>
    <mergeCell ref="H72:I72"/>
    <mergeCell ref="J72:K72"/>
    <mergeCell ref="F73:G73"/>
    <mergeCell ref="H73:I73"/>
    <mergeCell ref="J73:K73"/>
    <mergeCell ref="F74:G74"/>
    <mergeCell ref="H74:I74"/>
    <mergeCell ref="J74:K74"/>
    <mergeCell ref="F75:G75"/>
    <mergeCell ref="H75:I75"/>
    <mergeCell ref="J75:K75"/>
    <mergeCell ref="F76:G76"/>
    <mergeCell ref="H76:I76"/>
    <mergeCell ref="J76:K76"/>
    <mergeCell ref="F77:G77"/>
    <mergeCell ref="H77:I77"/>
    <mergeCell ref="J77:K77"/>
    <mergeCell ref="F78:G78"/>
    <mergeCell ref="H78:I78"/>
    <mergeCell ref="J78:K78"/>
    <mergeCell ref="F79:G79"/>
    <mergeCell ref="H79:I79"/>
    <mergeCell ref="J79:K79"/>
    <mergeCell ref="F80:G80"/>
    <mergeCell ref="H80:I80"/>
    <mergeCell ref="J80:K80"/>
    <mergeCell ref="F81:G81"/>
    <mergeCell ref="H81:I81"/>
    <mergeCell ref="J81:K81"/>
    <mergeCell ref="F82:G82"/>
    <mergeCell ref="H82:I82"/>
    <mergeCell ref="J82:K82"/>
    <mergeCell ref="F83:G83"/>
    <mergeCell ref="H83:I83"/>
    <mergeCell ref="J83:K83"/>
    <mergeCell ref="F84:G84"/>
    <mergeCell ref="H84:I84"/>
    <mergeCell ref="J84:K84"/>
    <mergeCell ref="A88:I88"/>
    <mergeCell ref="A89:I89"/>
    <mergeCell ref="A23:A24"/>
    <mergeCell ref="A25:A67"/>
    <mergeCell ref="A68:A79"/>
    <mergeCell ref="A80:A84"/>
    <mergeCell ref="A85:A87"/>
    <mergeCell ref="B23:B24"/>
    <mergeCell ref="B25:B42"/>
    <mergeCell ref="B43:B55"/>
    <mergeCell ref="B57:B67"/>
    <mergeCell ref="B68:B69"/>
    <mergeCell ref="B70:B79"/>
    <mergeCell ref="B80:B84"/>
    <mergeCell ref="C11:C17"/>
    <mergeCell ref="C23:C24"/>
    <mergeCell ref="D22:D24"/>
    <mergeCell ref="E12:E13"/>
    <mergeCell ref="E14:E15"/>
    <mergeCell ref="E16:E17"/>
    <mergeCell ref="E22:E24"/>
    <mergeCell ref="F12:F13"/>
    <mergeCell ref="F14:F15"/>
    <mergeCell ref="F16:F17"/>
    <mergeCell ref="G12:G13"/>
    <mergeCell ref="G14:G15"/>
    <mergeCell ref="G16:G17"/>
    <mergeCell ref="H7:H8"/>
    <mergeCell ref="H12:H13"/>
    <mergeCell ref="H14:H15"/>
    <mergeCell ref="H16:H17"/>
    <mergeCell ref="I7:I8"/>
    <mergeCell ref="I12:I13"/>
    <mergeCell ref="I14:I15"/>
    <mergeCell ref="I16:I17"/>
    <mergeCell ref="J12:J13"/>
    <mergeCell ref="J14:J15"/>
    <mergeCell ref="J16:J17"/>
    <mergeCell ref="K7:K8"/>
    <mergeCell ref="K9:K17"/>
    <mergeCell ref="A5:B6"/>
    <mergeCell ref="C5:K6"/>
    <mergeCell ref="A7:B17"/>
    <mergeCell ref="C7:D8"/>
    <mergeCell ref="A18:B20"/>
    <mergeCell ref="C18:K20"/>
    <mergeCell ref="F22:G24"/>
    <mergeCell ref="H22:I24"/>
    <mergeCell ref="J22:K24"/>
    <mergeCell ref="B85:K87"/>
  </mergeCells>
  <pageMargins left="0.75" right="0.75" top="1" bottom="1" header="0.5" footer="0.5"/>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J29"/>
  <sheetViews>
    <sheetView workbookViewId="0">
      <selection activeCell="P5" sqref="P5"/>
    </sheetView>
  </sheetViews>
  <sheetFormatPr defaultColWidth="9" defaultRowHeight="13.5"/>
  <cols>
    <col min="1" max="1" width="9.58333333333333" style="187" customWidth="1"/>
    <col min="2" max="2" width="21.4416666666667" style="187" customWidth="1"/>
    <col min="3" max="3" width="30.25" style="187" customWidth="1"/>
    <col min="4" max="4" width="10.5833333333333" style="187" customWidth="1"/>
    <col min="5" max="5" width="26" style="187" customWidth="1"/>
    <col min="6" max="6" width="9" style="187"/>
    <col min="7" max="7" width="15.5833333333333" style="187" customWidth="1"/>
    <col min="8" max="9" width="10.5833333333333" style="187" customWidth="1"/>
    <col min="10" max="10" width="15.5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95" t="s">
        <v>912</v>
      </c>
      <c r="C4" s="215"/>
      <c r="D4" s="215"/>
      <c r="E4" s="215"/>
      <c r="F4" s="215"/>
      <c r="G4" s="215"/>
      <c r="H4" s="215"/>
      <c r="I4" s="215"/>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2.45</v>
      </c>
      <c r="D9" s="6">
        <v>2.45</v>
      </c>
      <c r="E9" s="6">
        <v>2.45</v>
      </c>
      <c r="F9" s="195">
        <v>10</v>
      </c>
      <c r="G9" s="18"/>
      <c r="H9" s="19">
        <v>1</v>
      </c>
      <c r="I9" s="24">
        <v>10</v>
      </c>
      <c r="J9" s="25"/>
    </row>
    <row r="10" ht="43" customHeight="1" spans="1:10">
      <c r="A10" s="190"/>
      <c r="B10" s="7" t="s">
        <v>922</v>
      </c>
      <c r="C10" s="196">
        <v>2.45</v>
      </c>
      <c r="D10" s="196">
        <v>2.45</v>
      </c>
      <c r="E10" s="196">
        <v>2.45</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4.5" customHeight="1" spans="1:10">
      <c r="A14" s="191" t="s">
        <v>925</v>
      </c>
      <c r="B14" s="42" t="s">
        <v>926</v>
      </c>
      <c r="C14" s="42"/>
      <c r="D14" s="42"/>
      <c r="E14" s="42"/>
      <c r="F14" s="42"/>
      <c r="G14" s="113" t="s">
        <v>926</v>
      </c>
      <c r="H14" s="113"/>
      <c r="I14" s="113"/>
      <c r="J14" s="113"/>
    </row>
    <row r="15" ht="18" customHeight="1" spans="1:10">
      <c r="A15" s="220" t="s">
        <v>815</v>
      </c>
      <c r="B15" s="220"/>
      <c r="C15" s="220"/>
      <c r="D15" s="197" t="s">
        <v>927</v>
      </c>
      <c r="E15" s="197"/>
      <c r="F15" s="197"/>
      <c r="G15" s="221" t="s">
        <v>928</v>
      </c>
      <c r="H15" s="221"/>
      <c r="I15" s="221"/>
      <c r="J15" s="221"/>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30" t="s">
        <v>824</v>
      </c>
      <c r="B17" s="30" t="s">
        <v>825</v>
      </c>
      <c r="C17" s="50" t="s">
        <v>933</v>
      </c>
      <c r="D17" s="30" t="s">
        <v>827</v>
      </c>
      <c r="E17" s="30">
        <v>7</v>
      </c>
      <c r="F17" s="39" t="s">
        <v>832</v>
      </c>
      <c r="G17" s="39">
        <v>7</v>
      </c>
      <c r="H17" s="228">
        <v>20</v>
      </c>
      <c r="I17" s="228">
        <v>20</v>
      </c>
      <c r="J17" s="198" t="s">
        <v>786</v>
      </c>
    </row>
    <row r="18" ht="30" customHeight="1" spans="1:10">
      <c r="A18" s="30"/>
      <c r="B18" s="30" t="s">
        <v>849</v>
      </c>
      <c r="C18" s="50" t="s">
        <v>934</v>
      </c>
      <c r="D18" s="30" t="s">
        <v>827</v>
      </c>
      <c r="E18" s="30">
        <v>100</v>
      </c>
      <c r="F18" s="39" t="s">
        <v>837</v>
      </c>
      <c r="G18" s="30">
        <v>100</v>
      </c>
      <c r="H18" s="228">
        <v>15</v>
      </c>
      <c r="I18" s="228">
        <v>15</v>
      </c>
      <c r="J18" s="198" t="s">
        <v>786</v>
      </c>
    </row>
    <row r="19" ht="30" customHeight="1" spans="1:10">
      <c r="A19" s="30"/>
      <c r="B19" s="30" t="s">
        <v>864</v>
      </c>
      <c r="C19" s="50" t="s">
        <v>935</v>
      </c>
      <c r="D19" s="74" t="s">
        <v>853</v>
      </c>
      <c r="E19" s="30">
        <v>90</v>
      </c>
      <c r="F19" s="39" t="s">
        <v>837</v>
      </c>
      <c r="G19" s="30">
        <v>90</v>
      </c>
      <c r="H19" s="228">
        <v>15</v>
      </c>
      <c r="I19" s="228">
        <v>11</v>
      </c>
      <c r="J19" s="198" t="s">
        <v>786</v>
      </c>
    </row>
    <row r="20" ht="30" customHeight="1" spans="1:10">
      <c r="A20" s="30" t="s">
        <v>881</v>
      </c>
      <c r="B20" s="226" t="s">
        <v>887</v>
      </c>
      <c r="C20" s="50" t="s">
        <v>936</v>
      </c>
      <c r="D20" s="14" t="s">
        <v>937</v>
      </c>
      <c r="E20" s="14" t="s">
        <v>884</v>
      </c>
      <c r="F20" s="14" t="s">
        <v>885</v>
      </c>
      <c r="G20" s="22" t="s">
        <v>884</v>
      </c>
      <c r="H20" s="228">
        <v>20</v>
      </c>
      <c r="I20" s="228">
        <v>20</v>
      </c>
      <c r="J20" s="198" t="s">
        <v>786</v>
      </c>
    </row>
    <row r="21" ht="36" customHeight="1" spans="1:10">
      <c r="A21" s="30"/>
      <c r="B21" s="226" t="s">
        <v>887</v>
      </c>
      <c r="C21" s="227" t="s">
        <v>938</v>
      </c>
      <c r="D21" s="14" t="s">
        <v>937</v>
      </c>
      <c r="E21" s="14" t="s">
        <v>884</v>
      </c>
      <c r="F21" s="14" t="s">
        <v>885</v>
      </c>
      <c r="G21" s="22" t="s">
        <v>884</v>
      </c>
      <c r="H21" s="228">
        <v>10</v>
      </c>
      <c r="I21" s="228">
        <v>10</v>
      </c>
      <c r="J21" s="198" t="s">
        <v>786</v>
      </c>
    </row>
    <row r="22" ht="40" customHeight="1" spans="1:10">
      <c r="A22" s="30" t="s">
        <v>939</v>
      </c>
      <c r="B22" s="30" t="s">
        <v>940</v>
      </c>
      <c r="C22" s="50" t="s">
        <v>941</v>
      </c>
      <c r="D22" s="74" t="s">
        <v>853</v>
      </c>
      <c r="E22" s="30">
        <v>95</v>
      </c>
      <c r="F22" s="39" t="s">
        <v>837</v>
      </c>
      <c r="G22" s="30">
        <v>95</v>
      </c>
      <c r="H22" s="222">
        <v>10</v>
      </c>
      <c r="I22" s="222">
        <v>8</v>
      </c>
      <c r="J22" s="198" t="s">
        <v>786</v>
      </c>
    </row>
    <row r="23" ht="30" customHeight="1" spans="1:10">
      <c r="A23" s="190" t="s">
        <v>942</v>
      </c>
      <c r="B23" s="190"/>
      <c r="C23" s="69" t="s">
        <v>786</v>
      </c>
      <c r="D23" s="69"/>
      <c r="E23" s="69"/>
      <c r="F23" s="69"/>
      <c r="G23" s="69"/>
      <c r="H23" s="69"/>
      <c r="I23" s="69"/>
      <c r="J23" s="69"/>
    </row>
    <row r="24" ht="41" customHeight="1" spans="1:10">
      <c r="A24" s="190" t="s">
        <v>943</v>
      </c>
      <c r="B24" s="69">
        <v>100</v>
      </c>
      <c r="C24" s="69"/>
      <c r="D24" s="69"/>
      <c r="E24" s="69"/>
      <c r="F24" s="69"/>
      <c r="G24" s="69"/>
      <c r="H24" s="69"/>
      <c r="I24" s="225">
        <f>SUM(I17:I22)+I9</f>
        <v>94</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J30"/>
  <sheetViews>
    <sheetView topLeftCell="A16" workbookViewId="0">
      <selection activeCell="C21" sqref="C21"/>
    </sheetView>
  </sheetViews>
  <sheetFormatPr defaultColWidth="9" defaultRowHeight="13.5"/>
  <cols>
    <col min="1" max="1" width="9.58333333333333" style="187" customWidth="1"/>
    <col min="2" max="2" width="14.5583333333333" style="187" customWidth="1"/>
    <col min="3" max="3" width="30.25" style="187" customWidth="1"/>
    <col min="4" max="5" width="10.5833333333333" style="187" customWidth="1"/>
    <col min="6" max="6" width="9" style="187"/>
    <col min="7" max="7" width="18.5833333333333" style="187" customWidth="1"/>
    <col min="8" max="9" width="15.5833333333333" style="187" customWidth="1"/>
    <col min="10" max="10" width="16.0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95" t="s">
        <v>950</v>
      </c>
      <c r="C4" s="215"/>
      <c r="D4" s="215"/>
      <c r="E4" s="215"/>
      <c r="F4" s="215"/>
      <c r="G4" s="215"/>
      <c r="H4" s="215"/>
      <c r="I4" s="215"/>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0.526</v>
      </c>
      <c r="D9" s="6">
        <v>0.526</v>
      </c>
      <c r="E9" s="6">
        <v>0.526</v>
      </c>
      <c r="F9" s="195">
        <v>10</v>
      </c>
      <c r="G9" s="18"/>
      <c r="H9" s="19">
        <v>1</v>
      </c>
      <c r="I9" s="24">
        <v>10</v>
      </c>
      <c r="J9" s="25"/>
    </row>
    <row r="10" ht="54" customHeight="1" spans="1:10">
      <c r="A10" s="190"/>
      <c r="B10" s="7" t="s">
        <v>922</v>
      </c>
      <c r="C10" s="196">
        <v>0.526</v>
      </c>
      <c r="D10" s="196">
        <v>0.526</v>
      </c>
      <c r="E10" s="196">
        <v>0.526</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195" t="s">
        <v>709</v>
      </c>
      <c r="G12" s="18"/>
      <c r="H12" s="4" t="s">
        <v>709</v>
      </c>
      <c r="I12" s="195" t="s">
        <v>709</v>
      </c>
      <c r="J12" s="18"/>
    </row>
    <row r="13" ht="15" customHeight="1" spans="1:10">
      <c r="A13" s="191" t="s">
        <v>923</v>
      </c>
      <c r="B13" s="191"/>
      <c r="C13" s="191"/>
      <c r="D13" s="191"/>
      <c r="E13" s="191"/>
      <c r="F13" s="191"/>
      <c r="G13" s="197" t="s">
        <v>924</v>
      </c>
      <c r="H13" s="197"/>
      <c r="I13" s="197"/>
      <c r="J13" s="197"/>
    </row>
    <row r="14" ht="110" customHeight="1" spans="1:10">
      <c r="A14" s="191" t="s">
        <v>925</v>
      </c>
      <c r="B14" s="42" t="s">
        <v>951</v>
      </c>
      <c r="C14" s="42"/>
      <c r="D14" s="42"/>
      <c r="E14" s="42"/>
      <c r="F14" s="42"/>
      <c r="G14" s="113" t="s">
        <v>951</v>
      </c>
      <c r="H14" s="113"/>
      <c r="I14" s="113"/>
      <c r="J14" s="113"/>
    </row>
    <row r="15" ht="18" customHeight="1" spans="1:10">
      <c r="A15" s="220" t="s">
        <v>815</v>
      </c>
      <c r="B15" s="220"/>
      <c r="C15" s="220"/>
      <c r="D15" s="197" t="s">
        <v>927</v>
      </c>
      <c r="E15" s="197"/>
      <c r="F15" s="197"/>
      <c r="G15" s="221" t="s">
        <v>928</v>
      </c>
      <c r="H15" s="221"/>
      <c r="I15" s="221"/>
      <c r="J15" s="221"/>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46" t="s">
        <v>824</v>
      </c>
      <c r="B17" s="46" t="s">
        <v>849</v>
      </c>
      <c r="C17" s="50" t="s">
        <v>952</v>
      </c>
      <c r="D17" s="30" t="s">
        <v>853</v>
      </c>
      <c r="E17" s="30">
        <v>98</v>
      </c>
      <c r="F17" s="39" t="s">
        <v>837</v>
      </c>
      <c r="G17" s="30">
        <v>98</v>
      </c>
      <c r="H17" s="205">
        <v>10</v>
      </c>
      <c r="I17" s="205">
        <v>9</v>
      </c>
      <c r="J17" s="198" t="s">
        <v>786</v>
      </c>
    </row>
    <row r="18" ht="30" customHeight="1" spans="1:10">
      <c r="A18" s="48"/>
      <c r="B18" s="46" t="s">
        <v>849</v>
      </c>
      <c r="C18" s="50" t="s">
        <v>953</v>
      </c>
      <c r="D18" s="30" t="s">
        <v>853</v>
      </c>
      <c r="E18" s="30">
        <v>98</v>
      </c>
      <c r="F18" s="39" t="s">
        <v>837</v>
      </c>
      <c r="G18" s="30">
        <v>100</v>
      </c>
      <c r="H18" s="205">
        <v>10</v>
      </c>
      <c r="I18" s="205">
        <v>10</v>
      </c>
      <c r="J18" s="198" t="s">
        <v>786</v>
      </c>
    </row>
    <row r="19" ht="30" customHeight="1" spans="1:10">
      <c r="A19" s="48"/>
      <c r="B19" s="46" t="s">
        <v>849</v>
      </c>
      <c r="C19" s="50" t="s">
        <v>954</v>
      </c>
      <c r="D19" s="30" t="s">
        <v>853</v>
      </c>
      <c r="E19" s="30">
        <v>98</v>
      </c>
      <c r="F19" s="39" t="s">
        <v>837</v>
      </c>
      <c r="G19" s="30">
        <v>100</v>
      </c>
      <c r="H19" s="205">
        <v>10</v>
      </c>
      <c r="I19" s="205">
        <v>10</v>
      </c>
      <c r="J19" s="198" t="s">
        <v>786</v>
      </c>
    </row>
    <row r="20" ht="39" customHeight="1" spans="1:10">
      <c r="A20" s="48"/>
      <c r="B20" s="30" t="s">
        <v>866</v>
      </c>
      <c r="C20" s="50" t="s">
        <v>867</v>
      </c>
      <c r="D20" s="30" t="s">
        <v>827</v>
      </c>
      <c r="E20" s="222">
        <v>0.1</v>
      </c>
      <c r="F20" s="39" t="s">
        <v>868</v>
      </c>
      <c r="G20" s="222">
        <v>0.1</v>
      </c>
      <c r="H20" s="205">
        <v>10</v>
      </c>
      <c r="I20" s="205">
        <v>10</v>
      </c>
      <c r="J20" s="198" t="s">
        <v>786</v>
      </c>
    </row>
    <row r="21" ht="40" customHeight="1" spans="1:10">
      <c r="A21" s="63"/>
      <c r="B21" s="30" t="s">
        <v>866</v>
      </c>
      <c r="C21" s="50" t="s">
        <v>869</v>
      </c>
      <c r="D21" s="30" t="s">
        <v>827</v>
      </c>
      <c r="E21" s="222">
        <v>0.75</v>
      </c>
      <c r="F21" s="39" t="s">
        <v>868</v>
      </c>
      <c r="G21" s="222">
        <v>0.75</v>
      </c>
      <c r="H21" s="205">
        <v>10</v>
      </c>
      <c r="I21" s="205">
        <v>10</v>
      </c>
      <c r="J21" s="198" t="s">
        <v>786</v>
      </c>
    </row>
    <row r="22" ht="39" customHeight="1" spans="1:10">
      <c r="A22" s="30" t="s">
        <v>881</v>
      </c>
      <c r="B22" s="30" t="s">
        <v>955</v>
      </c>
      <c r="C22" s="50" t="s">
        <v>883</v>
      </c>
      <c r="D22" s="14" t="s">
        <v>937</v>
      </c>
      <c r="E22" s="14" t="s">
        <v>884</v>
      </c>
      <c r="F22" s="14" t="s">
        <v>885</v>
      </c>
      <c r="G22" s="22" t="s">
        <v>884</v>
      </c>
      <c r="H22" s="205">
        <v>30</v>
      </c>
      <c r="I22" s="205">
        <v>28</v>
      </c>
      <c r="J22" s="198" t="s">
        <v>786</v>
      </c>
    </row>
    <row r="23" ht="30" customHeight="1" spans="1:10">
      <c r="A23" s="30" t="s">
        <v>899</v>
      </c>
      <c r="B23" s="30" t="s">
        <v>940</v>
      </c>
      <c r="C23" s="50" t="s">
        <v>901</v>
      </c>
      <c r="D23" s="74" t="s">
        <v>853</v>
      </c>
      <c r="E23" s="30">
        <v>90</v>
      </c>
      <c r="F23" s="30" t="s">
        <v>837</v>
      </c>
      <c r="G23" s="223">
        <v>90</v>
      </c>
      <c r="H23" s="224">
        <v>10</v>
      </c>
      <c r="I23" s="224">
        <v>8</v>
      </c>
      <c r="J23" s="198" t="s">
        <v>786</v>
      </c>
    </row>
    <row r="24" ht="30" customHeight="1" spans="1:10">
      <c r="A24" s="190" t="s">
        <v>942</v>
      </c>
      <c r="B24" s="190"/>
      <c r="C24" s="69" t="s">
        <v>786</v>
      </c>
      <c r="D24" s="69"/>
      <c r="E24" s="69"/>
      <c r="F24" s="69"/>
      <c r="G24" s="69"/>
      <c r="H24" s="69"/>
      <c r="I24" s="69"/>
      <c r="J24" s="69"/>
    </row>
    <row r="25" ht="24" customHeight="1" spans="1:10">
      <c r="A25" s="190" t="s">
        <v>943</v>
      </c>
      <c r="B25" s="69">
        <v>100</v>
      </c>
      <c r="C25" s="69"/>
      <c r="D25" s="69"/>
      <c r="E25" s="69"/>
      <c r="F25" s="69"/>
      <c r="G25" s="69"/>
      <c r="H25" s="69"/>
      <c r="I25" s="225">
        <f>SUM(I17:I23)+I9</f>
        <v>95</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B5:D6"/>
    <mergeCell ref="F5:J6"/>
    <mergeCell ref="F7:G8"/>
    <mergeCell ref="I7:J8"/>
  </mergeCells>
  <pageMargins left="0.75" right="0.75" top="1" bottom="1" header="0.5" footer="0.5"/>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J30"/>
  <sheetViews>
    <sheetView topLeftCell="A13" workbookViewId="0">
      <selection activeCell="F20" sqref="F20"/>
    </sheetView>
  </sheetViews>
  <sheetFormatPr defaultColWidth="9" defaultRowHeight="13.5"/>
  <cols>
    <col min="1" max="1" width="9.58333333333333" style="187" customWidth="1"/>
    <col min="2" max="2" width="12" style="187" customWidth="1"/>
    <col min="3" max="3" width="23" style="187" customWidth="1"/>
    <col min="4" max="5" width="10.5833333333333" style="187" customWidth="1"/>
    <col min="6" max="6" width="9" style="187"/>
    <col min="7" max="7" width="18.5833333333333" style="187" customWidth="1"/>
    <col min="8" max="9" width="15.5833333333333" style="187" customWidth="1"/>
    <col min="10" max="10" width="16.7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95" t="s">
        <v>956</v>
      </c>
      <c r="C4" s="215"/>
      <c r="D4" s="215"/>
      <c r="E4" s="215"/>
      <c r="F4" s="215"/>
      <c r="G4" s="215"/>
      <c r="H4" s="215"/>
      <c r="I4" s="215"/>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150</v>
      </c>
      <c r="D9" s="6">
        <v>150</v>
      </c>
      <c r="E9" s="6">
        <v>150</v>
      </c>
      <c r="F9" s="195">
        <v>10</v>
      </c>
      <c r="G9" s="18"/>
      <c r="H9" s="19">
        <v>1</v>
      </c>
      <c r="I9" s="24">
        <v>10</v>
      </c>
      <c r="J9" s="25"/>
    </row>
    <row r="10" ht="28" customHeight="1" spans="1:10">
      <c r="A10" s="190"/>
      <c r="B10" s="7" t="s">
        <v>922</v>
      </c>
      <c r="C10" s="6">
        <v>150</v>
      </c>
      <c r="D10" s="6">
        <v>150</v>
      </c>
      <c r="E10" s="6">
        <v>150</v>
      </c>
      <c r="F10" s="133" t="s">
        <v>709</v>
      </c>
      <c r="G10" s="17"/>
      <c r="H10" s="3" t="s">
        <v>709</v>
      </c>
      <c r="I10" s="133" t="s">
        <v>709</v>
      </c>
      <c r="J10" s="17"/>
    </row>
    <row r="11" ht="28" customHeight="1" spans="1:10">
      <c r="A11" s="190"/>
      <c r="B11" s="9" t="s">
        <v>809</v>
      </c>
      <c r="C11" s="8">
        <v>0</v>
      </c>
      <c r="D11" s="8">
        <v>0</v>
      </c>
      <c r="E11" s="8">
        <v>0</v>
      </c>
      <c r="F11" s="195" t="s">
        <v>709</v>
      </c>
      <c r="G11" s="18"/>
      <c r="H11" s="3" t="s">
        <v>709</v>
      </c>
      <c r="I11" s="195" t="s">
        <v>709</v>
      </c>
      <c r="J11" s="18"/>
    </row>
    <row r="12" ht="28" customHeight="1" spans="1:10">
      <c r="A12" s="190"/>
      <c r="B12" s="9" t="s">
        <v>811</v>
      </c>
      <c r="C12" s="8">
        <v>0</v>
      </c>
      <c r="D12" s="8">
        <v>0</v>
      </c>
      <c r="E12" s="8">
        <v>0</v>
      </c>
      <c r="F12" s="195" t="s">
        <v>709</v>
      </c>
      <c r="G12" s="18"/>
      <c r="H12" s="4" t="s">
        <v>709</v>
      </c>
      <c r="I12" s="195" t="s">
        <v>709</v>
      </c>
      <c r="J12" s="18"/>
    </row>
    <row r="13" ht="15" customHeight="1" spans="1:10">
      <c r="A13" s="191" t="s">
        <v>923</v>
      </c>
      <c r="B13" s="191"/>
      <c r="C13" s="191"/>
      <c r="D13" s="191"/>
      <c r="E13" s="191"/>
      <c r="F13" s="191"/>
      <c r="G13" s="197" t="s">
        <v>924</v>
      </c>
      <c r="H13" s="197"/>
      <c r="I13" s="197"/>
      <c r="J13" s="197"/>
    </row>
    <row r="14" ht="115" customHeight="1" spans="1:10">
      <c r="A14" s="191" t="s">
        <v>925</v>
      </c>
      <c r="B14" s="131" t="s">
        <v>957</v>
      </c>
      <c r="C14" s="131"/>
      <c r="D14" s="131"/>
      <c r="E14" s="131"/>
      <c r="F14" s="131"/>
      <c r="G14" s="219" t="s">
        <v>957</v>
      </c>
      <c r="H14" s="219"/>
      <c r="I14" s="219"/>
      <c r="J14" s="219"/>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217" t="s">
        <v>824</v>
      </c>
      <c r="B17" s="217" t="s">
        <v>825</v>
      </c>
      <c r="C17" s="218" t="s">
        <v>958</v>
      </c>
      <c r="D17" s="3" t="s">
        <v>827</v>
      </c>
      <c r="E17" s="3">
        <v>12</v>
      </c>
      <c r="F17" s="3" t="s">
        <v>828</v>
      </c>
      <c r="G17" s="3">
        <v>12</v>
      </c>
      <c r="H17" s="210">
        <v>20</v>
      </c>
      <c r="I17" s="210">
        <v>20</v>
      </c>
      <c r="J17" s="20" t="s">
        <v>786</v>
      </c>
    </row>
    <row r="18" ht="30" customHeight="1" spans="1:10">
      <c r="A18" s="217"/>
      <c r="B18" s="217" t="s">
        <v>849</v>
      </c>
      <c r="C18" s="218" t="s">
        <v>959</v>
      </c>
      <c r="D18" s="3" t="s">
        <v>827</v>
      </c>
      <c r="E18" s="3">
        <v>100</v>
      </c>
      <c r="F18" s="3" t="s">
        <v>837</v>
      </c>
      <c r="G18" s="3">
        <v>100</v>
      </c>
      <c r="H18" s="210">
        <v>10</v>
      </c>
      <c r="I18" s="210">
        <v>8</v>
      </c>
      <c r="J18" s="20" t="s">
        <v>786</v>
      </c>
    </row>
    <row r="19" ht="30" customHeight="1" spans="1:10">
      <c r="A19" s="217"/>
      <c r="B19" s="217" t="s">
        <v>849</v>
      </c>
      <c r="C19" s="218" t="s">
        <v>960</v>
      </c>
      <c r="D19" s="3" t="s">
        <v>827</v>
      </c>
      <c r="E19" s="3">
        <v>100</v>
      </c>
      <c r="F19" s="3" t="s">
        <v>837</v>
      </c>
      <c r="G19" s="3">
        <v>100</v>
      </c>
      <c r="H19" s="210">
        <v>10</v>
      </c>
      <c r="I19" s="210">
        <v>10</v>
      </c>
      <c r="J19" s="20" t="s">
        <v>786</v>
      </c>
    </row>
    <row r="20" ht="30" customHeight="1" spans="1:10">
      <c r="A20" s="217"/>
      <c r="B20" s="217" t="s">
        <v>864</v>
      </c>
      <c r="C20" s="218" t="s">
        <v>865</v>
      </c>
      <c r="D20" s="3" t="s">
        <v>827</v>
      </c>
      <c r="E20" s="3">
        <v>100</v>
      </c>
      <c r="F20" s="3" t="s">
        <v>837</v>
      </c>
      <c r="G20" s="3">
        <v>100</v>
      </c>
      <c r="H20" s="210">
        <v>10</v>
      </c>
      <c r="I20" s="210">
        <v>7</v>
      </c>
      <c r="J20" s="20" t="s">
        <v>786</v>
      </c>
    </row>
    <row r="21" ht="41" customHeight="1" spans="1:10">
      <c r="A21" s="3" t="s">
        <v>881</v>
      </c>
      <c r="B21" s="3" t="s">
        <v>955</v>
      </c>
      <c r="C21" s="9" t="s">
        <v>886</v>
      </c>
      <c r="D21" s="14" t="s">
        <v>937</v>
      </c>
      <c r="E21" s="14" t="s">
        <v>884</v>
      </c>
      <c r="F21" s="14" t="s">
        <v>885</v>
      </c>
      <c r="G21" s="22" t="s">
        <v>884</v>
      </c>
      <c r="H21" s="210">
        <v>15</v>
      </c>
      <c r="I21" s="210">
        <v>14</v>
      </c>
      <c r="J21" s="20" t="s">
        <v>786</v>
      </c>
    </row>
    <row r="22" ht="41" customHeight="1" spans="1:10">
      <c r="A22" s="3"/>
      <c r="B22" s="3" t="s">
        <v>961</v>
      </c>
      <c r="C22" s="9" t="s">
        <v>897</v>
      </c>
      <c r="D22" s="14" t="s">
        <v>937</v>
      </c>
      <c r="E22" s="14" t="s">
        <v>884</v>
      </c>
      <c r="F22" s="14" t="s">
        <v>885</v>
      </c>
      <c r="G22" s="22" t="s">
        <v>884</v>
      </c>
      <c r="H22" s="210">
        <v>15</v>
      </c>
      <c r="I22" s="210">
        <v>14</v>
      </c>
      <c r="J22" s="20" t="s">
        <v>786</v>
      </c>
    </row>
    <row r="23" ht="30" customHeight="1" spans="1:10">
      <c r="A23" s="3" t="s">
        <v>939</v>
      </c>
      <c r="B23" s="3" t="s">
        <v>940</v>
      </c>
      <c r="C23" s="9" t="s">
        <v>902</v>
      </c>
      <c r="D23" s="3" t="s">
        <v>853</v>
      </c>
      <c r="E23" s="3">
        <v>98</v>
      </c>
      <c r="F23" s="3" t="s">
        <v>837</v>
      </c>
      <c r="G23" s="3">
        <v>98</v>
      </c>
      <c r="H23" s="210">
        <v>10</v>
      </c>
      <c r="I23" s="210">
        <v>8</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91</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J29"/>
  <sheetViews>
    <sheetView workbookViewId="0">
      <selection activeCell="G14" sqref="G14:J14"/>
    </sheetView>
  </sheetViews>
  <sheetFormatPr defaultColWidth="9" defaultRowHeight="13.5"/>
  <cols>
    <col min="1" max="1" width="9.58333333333333" style="187" customWidth="1"/>
    <col min="2" max="2" width="17.6666666666667" style="187" customWidth="1"/>
    <col min="3" max="3" width="30.25" style="187" customWidth="1"/>
    <col min="4" max="5" width="10.5833333333333" style="187" customWidth="1"/>
    <col min="6" max="6" width="9" style="187"/>
    <col min="7" max="7" width="22" style="187" customWidth="1"/>
    <col min="8" max="9" width="15.5833333333333" style="187" customWidth="1"/>
    <col min="10" max="10" width="16.7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95" t="s">
        <v>962</v>
      </c>
      <c r="C4" s="215"/>
      <c r="D4" s="215"/>
      <c r="E4" s="215"/>
      <c r="F4" s="215"/>
      <c r="G4" s="215"/>
      <c r="H4" s="215"/>
      <c r="I4" s="215"/>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7" customHeight="1" spans="1:10">
      <c r="A9" s="190"/>
      <c r="B9" s="4" t="s">
        <v>802</v>
      </c>
      <c r="C9" s="6">
        <v>129</v>
      </c>
      <c r="D9" s="6">
        <v>129</v>
      </c>
      <c r="E9" s="6">
        <v>129</v>
      </c>
      <c r="F9" s="195">
        <v>10</v>
      </c>
      <c r="G9" s="18"/>
      <c r="H9" s="216">
        <v>1</v>
      </c>
      <c r="I9" s="24">
        <v>10</v>
      </c>
      <c r="J9" s="25"/>
    </row>
    <row r="10" ht="27" customHeight="1" spans="1:10">
      <c r="A10" s="190"/>
      <c r="B10" s="7" t="s">
        <v>922</v>
      </c>
      <c r="C10" s="6">
        <v>129</v>
      </c>
      <c r="D10" s="6">
        <v>129</v>
      </c>
      <c r="E10" s="6">
        <v>129</v>
      </c>
      <c r="F10" s="133" t="s">
        <v>709</v>
      </c>
      <c r="G10" s="17"/>
      <c r="H10" s="3" t="s">
        <v>709</v>
      </c>
      <c r="I10" s="133" t="s">
        <v>709</v>
      </c>
      <c r="J10" s="17"/>
    </row>
    <row r="11" ht="27" customHeight="1" spans="1:10">
      <c r="A11" s="190"/>
      <c r="B11" s="9" t="s">
        <v>809</v>
      </c>
      <c r="C11" s="8">
        <v>0</v>
      </c>
      <c r="D11" s="8">
        <v>0</v>
      </c>
      <c r="E11" s="8">
        <v>0</v>
      </c>
      <c r="F11" s="195" t="s">
        <v>709</v>
      </c>
      <c r="G11" s="18"/>
      <c r="H11" s="3" t="s">
        <v>709</v>
      </c>
      <c r="I11" s="195" t="s">
        <v>709</v>
      </c>
      <c r="J11" s="18"/>
    </row>
    <row r="12" ht="27" customHeight="1" spans="1:10">
      <c r="A12" s="190"/>
      <c r="B12" s="9" t="s">
        <v>811</v>
      </c>
      <c r="C12" s="8">
        <v>0</v>
      </c>
      <c r="D12" s="8">
        <v>0</v>
      </c>
      <c r="E12" s="8">
        <v>0</v>
      </c>
      <c r="F12" s="195" t="s">
        <v>709</v>
      </c>
      <c r="G12" s="18"/>
      <c r="H12" s="3" t="s">
        <v>709</v>
      </c>
      <c r="I12" s="195" t="s">
        <v>709</v>
      </c>
      <c r="J12" s="18"/>
    </row>
    <row r="13" ht="15" customHeight="1" spans="1:10">
      <c r="A13" s="191" t="s">
        <v>923</v>
      </c>
      <c r="B13" s="191"/>
      <c r="C13" s="191"/>
      <c r="D13" s="191"/>
      <c r="E13" s="191"/>
      <c r="F13" s="191"/>
      <c r="G13" s="197" t="s">
        <v>924</v>
      </c>
      <c r="H13" s="197"/>
      <c r="I13" s="197"/>
      <c r="J13" s="197"/>
    </row>
    <row r="14" ht="64.5" customHeight="1" spans="1:10">
      <c r="A14" s="191" t="s">
        <v>925</v>
      </c>
      <c r="B14" s="42" t="s">
        <v>963</v>
      </c>
      <c r="C14" s="42"/>
      <c r="D14" s="42"/>
      <c r="E14" s="42"/>
      <c r="F14" s="42"/>
      <c r="G14" s="113" t="s">
        <v>963</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217" t="s">
        <v>824</v>
      </c>
      <c r="B17" s="217" t="s">
        <v>825</v>
      </c>
      <c r="C17" s="218" t="s">
        <v>964</v>
      </c>
      <c r="D17" s="3" t="s">
        <v>827</v>
      </c>
      <c r="E17" s="3">
        <v>11</v>
      </c>
      <c r="F17" s="3" t="s">
        <v>828</v>
      </c>
      <c r="G17" s="3">
        <v>11</v>
      </c>
      <c r="H17" s="210">
        <v>10</v>
      </c>
      <c r="I17" s="210">
        <v>9</v>
      </c>
      <c r="J17" s="20" t="s">
        <v>786</v>
      </c>
    </row>
    <row r="18" ht="30" customHeight="1" spans="1:10">
      <c r="A18" s="217"/>
      <c r="B18" s="217" t="s">
        <v>849</v>
      </c>
      <c r="C18" s="218" t="s">
        <v>965</v>
      </c>
      <c r="D18" s="3" t="s">
        <v>827</v>
      </c>
      <c r="E18" s="3">
        <v>100</v>
      </c>
      <c r="F18" s="3" t="s">
        <v>837</v>
      </c>
      <c r="G18" s="3">
        <v>100</v>
      </c>
      <c r="H18" s="210">
        <v>20</v>
      </c>
      <c r="I18" s="210">
        <v>20</v>
      </c>
      <c r="J18" s="20" t="s">
        <v>786</v>
      </c>
    </row>
    <row r="19" ht="30" customHeight="1" spans="1:10">
      <c r="A19" s="217"/>
      <c r="B19" s="217" t="s">
        <v>864</v>
      </c>
      <c r="C19" s="218" t="s">
        <v>865</v>
      </c>
      <c r="D19" s="3" t="s">
        <v>827</v>
      </c>
      <c r="E19" s="3">
        <v>100</v>
      </c>
      <c r="F19" s="3" t="s">
        <v>837</v>
      </c>
      <c r="G19" s="3">
        <v>100</v>
      </c>
      <c r="H19" s="210">
        <v>20</v>
      </c>
      <c r="I19" s="210">
        <v>19</v>
      </c>
      <c r="J19" s="20" t="s">
        <v>786</v>
      </c>
    </row>
    <row r="20" ht="43" customHeight="1" spans="1:10">
      <c r="A20" s="3" t="s">
        <v>881</v>
      </c>
      <c r="B20" s="11" t="s">
        <v>887</v>
      </c>
      <c r="C20" s="9" t="s">
        <v>888</v>
      </c>
      <c r="D20" s="14" t="s">
        <v>937</v>
      </c>
      <c r="E20" s="14" t="s">
        <v>884</v>
      </c>
      <c r="F20" s="14" t="s">
        <v>885</v>
      </c>
      <c r="G20" s="22" t="s">
        <v>884</v>
      </c>
      <c r="H20" s="210">
        <v>15</v>
      </c>
      <c r="I20" s="210">
        <v>14</v>
      </c>
      <c r="J20" s="20" t="s">
        <v>786</v>
      </c>
    </row>
    <row r="21" ht="43" customHeight="1" spans="1:10">
      <c r="A21" s="3"/>
      <c r="B21" s="11" t="s">
        <v>887</v>
      </c>
      <c r="C21" s="9" t="s">
        <v>889</v>
      </c>
      <c r="D21" s="14" t="s">
        <v>937</v>
      </c>
      <c r="E21" s="14" t="s">
        <v>884</v>
      </c>
      <c r="F21" s="14" t="s">
        <v>885</v>
      </c>
      <c r="G21" s="22" t="s">
        <v>884</v>
      </c>
      <c r="H21" s="210">
        <v>15</v>
      </c>
      <c r="I21" s="210">
        <v>14</v>
      </c>
      <c r="J21" s="20" t="s">
        <v>786</v>
      </c>
    </row>
    <row r="22" ht="30" customHeight="1" spans="1:10">
      <c r="A22" s="3" t="s">
        <v>939</v>
      </c>
      <c r="B22" s="3" t="s">
        <v>940</v>
      </c>
      <c r="C22" s="9" t="s">
        <v>903</v>
      </c>
      <c r="D22" s="3" t="s">
        <v>853</v>
      </c>
      <c r="E22" s="3">
        <v>98</v>
      </c>
      <c r="F22" s="3" t="s">
        <v>837</v>
      </c>
      <c r="G22" s="3">
        <v>98</v>
      </c>
      <c r="H22" s="210">
        <v>10</v>
      </c>
      <c r="I22" s="210">
        <v>8</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94</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J30"/>
  <sheetViews>
    <sheetView workbookViewId="0">
      <selection activeCell="G14" sqref="G14:J14"/>
    </sheetView>
  </sheetViews>
  <sheetFormatPr defaultColWidth="9" defaultRowHeight="13.5"/>
  <cols>
    <col min="1" max="1" width="9.58333333333333" style="187" customWidth="1"/>
    <col min="2" max="2" width="12.8333333333333" style="187" customWidth="1"/>
    <col min="3" max="3" width="30.25" style="187" customWidth="1"/>
    <col min="4" max="5" width="10.5833333333333" style="187" customWidth="1"/>
    <col min="6" max="6" width="9" style="187"/>
    <col min="7" max="7" width="22" style="187" customWidth="1"/>
    <col min="8" max="9" width="15.5833333333333" style="187" customWidth="1"/>
    <col min="10" max="10" width="18.83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95" t="s">
        <v>966</v>
      </c>
      <c r="C4" s="215"/>
      <c r="D4" s="215"/>
      <c r="E4" s="215"/>
      <c r="F4" s="215"/>
      <c r="G4" s="215"/>
      <c r="H4" s="215"/>
      <c r="I4" s="215"/>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125.752952</v>
      </c>
      <c r="D9" s="6">
        <v>125.752952</v>
      </c>
      <c r="E9" s="6">
        <v>125.752952</v>
      </c>
      <c r="F9" s="195">
        <v>10</v>
      </c>
      <c r="G9" s="18"/>
      <c r="H9" s="216">
        <v>1</v>
      </c>
      <c r="I9" s="24">
        <v>10</v>
      </c>
      <c r="J9" s="25"/>
    </row>
    <row r="10" ht="28" customHeight="1" spans="1:10">
      <c r="A10" s="190"/>
      <c r="B10" s="7" t="s">
        <v>922</v>
      </c>
      <c r="C10" s="6">
        <v>125.752952</v>
      </c>
      <c r="D10" s="6">
        <v>125.752952</v>
      </c>
      <c r="E10" s="6">
        <v>125.752952</v>
      </c>
      <c r="F10" s="133" t="s">
        <v>709</v>
      </c>
      <c r="G10" s="17"/>
      <c r="H10" s="3" t="s">
        <v>709</v>
      </c>
      <c r="I10" s="133" t="s">
        <v>709</v>
      </c>
      <c r="J10" s="17"/>
    </row>
    <row r="11" ht="28" customHeight="1" spans="1:10">
      <c r="A11" s="190"/>
      <c r="B11" s="9" t="s">
        <v>809</v>
      </c>
      <c r="C11" s="8">
        <v>0</v>
      </c>
      <c r="D11" s="8">
        <v>0</v>
      </c>
      <c r="E11" s="8">
        <v>0</v>
      </c>
      <c r="F11" s="195" t="s">
        <v>709</v>
      </c>
      <c r="G11" s="18"/>
      <c r="H11" s="3" t="s">
        <v>709</v>
      </c>
      <c r="I11" s="195" t="s">
        <v>709</v>
      </c>
      <c r="J11" s="18"/>
    </row>
    <row r="12" ht="28" customHeight="1" spans="1:10">
      <c r="A12" s="190"/>
      <c r="B12" s="9" t="s">
        <v>811</v>
      </c>
      <c r="C12" s="8">
        <v>0</v>
      </c>
      <c r="D12" s="8">
        <v>0</v>
      </c>
      <c r="E12" s="8">
        <v>0</v>
      </c>
      <c r="F12" s="195" t="s">
        <v>709</v>
      </c>
      <c r="G12" s="18"/>
      <c r="H12" s="4" t="s">
        <v>709</v>
      </c>
      <c r="I12" s="195" t="s">
        <v>709</v>
      </c>
      <c r="J12" s="18"/>
    </row>
    <row r="13" ht="15" customHeight="1" spans="1:10">
      <c r="A13" s="191" t="s">
        <v>923</v>
      </c>
      <c r="B13" s="191"/>
      <c r="C13" s="191"/>
      <c r="D13" s="191"/>
      <c r="E13" s="191"/>
      <c r="F13" s="191"/>
      <c r="G13" s="197" t="s">
        <v>924</v>
      </c>
      <c r="H13" s="197"/>
      <c r="I13" s="197"/>
      <c r="J13" s="197"/>
    </row>
    <row r="14" ht="64.5" customHeight="1" spans="1:10">
      <c r="A14" s="191" t="s">
        <v>925</v>
      </c>
      <c r="B14" s="42" t="s">
        <v>967</v>
      </c>
      <c r="C14" s="42"/>
      <c r="D14" s="42"/>
      <c r="E14" s="42"/>
      <c r="F14" s="42"/>
      <c r="G14" s="113" t="s">
        <v>967</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46" customHeight="1" spans="1:10">
      <c r="A17" s="104" t="s">
        <v>824</v>
      </c>
      <c r="B17" s="214" t="s">
        <v>825</v>
      </c>
      <c r="C17" s="105" t="s">
        <v>968</v>
      </c>
      <c r="D17" s="104" t="s">
        <v>827</v>
      </c>
      <c r="E17" s="104">
        <v>4</v>
      </c>
      <c r="F17" s="93" t="s">
        <v>839</v>
      </c>
      <c r="G17" s="104">
        <v>4</v>
      </c>
      <c r="H17" s="210">
        <v>10</v>
      </c>
      <c r="I17" s="210">
        <v>10</v>
      </c>
      <c r="J17" s="20" t="s">
        <v>786</v>
      </c>
    </row>
    <row r="18" ht="30" customHeight="1" spans="1:10">
      <c r="A18" s="3"/>
      <c r="B18" s="214" t="s">
        <v>825</v>
      </c>
      <c r="C18" s="9" t="s">
        <v>969</v>
      </c>
      <c r="D18" s="3" t="s">
        <v>827</v>
      </c>
      <c r="E18" s="3">
        <v>2</v>
      </c>
      <c r="F18" s="80" t="s">
        <v>828</v>
      </c>
      <c r="G18" s="3">
        <v>2</v>
      </c>
      <c r="H18" s="210">
        <v>20</v>
      </c>
      <c r="I18" s="210">
        <v>18</v>
      </c>
      <c r="J18" s="20" t="s">
        <v>786</v>
      </c>
    </row>
    <row r="19" ht="44" customHeight="1" spans="1:10">
      <c r="A19" s="3"/>
      <c r="B19" s="214" t="s">
        <v>825</v>
      </c>
      <c r="C19" s="9" t="s">
        <v>970</v>
      </c>
      <c r="D19" s="3" t="s">
        <v>827</v>
      </c>
      <c r="E19" s="3">
        <v>4</v>
      </c>
      <c r="F19" s="80" t="s">
        <v>839</v>
      </c>
      <c r="G19" s="3">
        <v>4</v>
      </c>
      <c r="H19" s="210">
        <v>20</v>
      </c>
      <c r="I19" s="210">
        <v>18</v>
      </c>
      <c r="J19" s="20" t="s">
        <v>786</v>
      </c>
    </row>
    <row r="20" ht="46" customHeight="1" spans="1:10">
      <c r="A20" s="11" t="s">
        <v>881</v>
      </c>
      <c r="B20" s="11" t="s">
        <v>887</v>
      </c>
      <c r="C20" s="9" t="s">
        <v>971</v>
      </c>
      <c r="D20" s="14" t="s">
        <v>937</v>
      </c>
      <c r="E20" s="14" t="s">
        <v>884</v>
      </c>
      <c r="F20" s="14" t="s">
        <v>885</v>
      </c>
      <c r="G20" s="22" t="s">
        <v>884</v>
      </c>
      <c r="H20" s="210">
        <v>10</v>
      </c>
      <c r="I20" s="210">
        <v>9</v>
      </c>
      <c r="J20" s="20" t="s">
        <v>786</v>
      </c>
    </row>
    <row r="21" ht="46" customHeight="1" spans="1:10">
      <c r="A21" s="12"/>
      <c r="B21" s="11" t="s">
        <v>887</v>
      </c>
      <c r="C21" s="9" t="s">
        <v>972</v>
      </c>
      <c r="D21" s="14" t="s">
        <v>937</v>
      </c>
      <c r="E21" s="14" t="s">
        <v>884</v>
      </c>
      <c r="F21" s="14" t="s">
        <v>885</v>
      </c>
      <c r="G21" s="22" t="s">
        <v>884</v>
      </c>
      <c r="H21" s="210">
        <v>10</v>
      </c>
      <c r="I21" s="210">
        <v>9</v>
      </c>
      <c r="J21" s="20" t="s">
        <v>786</v>
      </c>
    </row>
    <row r="22" ht="46" customHeight="1" spans="1:10">
      <c r="A22" s="29"/>
      <c r="B22" s="11" t="s">
        <v>887</v>
      </c>
      <c r="C22" s="9" t="s">
        <v>973</v>
      </c>
      <c r="D22" s="14" t="s">
        <v>937</v>
      </c>
      <c r="E22" s="14" t="s">
        <v>884</v>
      </c>
      <c r="F22" s="14" t="s">
        <v>885</v>
      </c>
      <c r="G22" s="22" t="s">
        <v>884</v>
      </c>
      <c r="H22" s="210">
        <v>10</v>
      </c>
      <c r="I22" s="210">
        <v>9</v>
      </c>
      <c r="J22" s="20" t="s">
        <v>786</v>
      </c>
    </row>
    <row r="23" ht="30" customHeight="1" spans="1:10">
      <c r="A23" s="3" t="s">
        <v>939</v>
      </c>
      <c r="B23" s="3" t="s">
        <v>940</v>
      </c>
      <c r="C23" s="9" t="s">
        <v>902</v>
      </c>
      <c r="D23" s="3" t="s">
        <v>853</v>
      </c>
      <c r="E23" s="3">
        <v>98</v>
      </c>
      <c r="F23" s="3" t="s">
        <v>837</v>
      </c>
      <c r="G23" s="3">
        <v>98</v>
      </c>
      <c r="H23" s="210">
        <v>10</v>
      </c>
      <c r="I23" s="210">
        <v>9</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92</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19"/>
    <mergeCell ref="A20:A22"/>
    <mergeCell ref="B7:B8"/>
    <mergeCell ref="H7:H8"/>
    <mergeCell ref="B5:D6"/>
    <mergeCell ref="F5:J6"/>
    <mergeCell ref="F7:G8"/>
    <mergeCell ref="I7:J8"/>
  </mergeCells>
  <pageMargins left="0.75" right="0.75" top="1" bottom="1" header="0.5" footer="0.5"/>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outlinePr summaryBelow="0"/>
  </sheetPr>
  <dimension ref="A1:L166"/>
  <sheetViews>
    <sheetView tabSelected="1" workbookViewId="0">
      <pane xSplit="4" ySplit="9" topLeftCell="E127" activePane="bottomRight" state="frozen"/>
      <selection/>
      <selection pane="topRight"/>
      <selection pane="bottomLeft"/>
      <selection pane="bottomRight" activeCell="D135" sqref="D135"/>
    </sheetView>
  </sheetViews>
  <sheetFormatPr defaultColWidth="9" defaultRowHeight="13.5"/>
  <cols>
    <col min="1" max="3" width="3.25" customWidth="1"/>
    <col min="4" max="4" width="32.75" customWidth="1"/>
    <col min="5" max="8" width="18.75" customWidth="1"/>
    <col min="9" max="9" width="17.8333333333333" customWidth="1"/>
    <col min="10" max="12" width="18.75" customWidth="1"/>
  </cols>
  <sheetData>
    <row r="1" ht="27" spans="1:12">
      <c r="A1" s="351" t="s">
        <v>113</v>
      </c>
      <c r="B1" s="351"/>
      <c r="C1" s="351"/>
      <c r="D1" s="351"/>
      <c r="E1" s="351"/>
      <c r="F1" s="351"/>
      <c r="G1" s="351"/>
      <c r="H1" s="351"/>
      <c r="I1" s="351"/>
      <c r="J1" s="351"/>
      <c r="K1" s="351"/>
      <c r="L1" s="351"/>
    </row>
    <row r="2" spans="1:12">
      <c r="A2" s="366"/>
      <c r="B2" s="366"/>
      <c r="C2" s="366"/>
      <c r="D2" s="366"/>
      <c r="E2" s="366"/>
      <c r="F2" s="366"/>
      <c r="G2" s="366"/>
      <c r="H2" s="366"/>
      <c r="I2" s="366"/>
      <c r="J2" s="366"/>
      <c r="K2" s="366"/>
      <c r="L2" s="344" t="s">
        <v>114</v>
      </c>
    </row>
    <row r="3" spans="1:12">
      <c r="A3" s="337" t="s">
        <v>2</v>
      </c>
      <c r="B3" s="366"/>
      <c r="C3" s="366"/>
      <c r="D3" s="366"/>
      <c r="E3" s="366"/>
      <c r="F3" s="366"/>
      <c r="G3" s="366"/>
      <c r="H3" s="366"/>
      <c r="I3" s="366"/>
      <c r="J3" s="366"/>
      <c r="K3" s="366"/>
      <c r="L3" s="344" t="s">
        <v>3</v>
      </c>
    </row>
    <row r="4" ht="19.5" customHeight="1" spans="1:12">
      <c r="A4" s="338" t="s">
        <v>6</v>
      </c>
      <c r="B4" s="338"/>
      <c r="C4" s="338"/>
      <c r="D4" s="338"/>
      <c r="E4" s="352" t="s">
        <v>97</v>
      </c>
      <c r="F4" s="352" t="s">
        <v>115</v>
      </c>
      <c r="G4" s="352" t="s">
        <v>116</v>
      </c>
      <c r="H4" s="352" t="s">
        <v>117</v>
      </c>
      <c r="I4" s="352"/>
      <c r="J4" s="352" t="s">
        <v>118</v>
      </c>
      <c r="K4" s="352" t="s">
        <v>119</v>
      </c>
      <c r="L4" s="352" t="s">
        <v>120</v>
      </c>
    </row>
    <row r="5" ht="19.5" customHeight="1" spans="1:12">
      <c r="A5" s="352" t="s">
        <v>121</v>
      </c>
      <c r="B5" s="352"/>
      <c r="C5" s="352"/>
      <c r="D5" s="338" t="s">
        <v>122</v>
      </c>
      <c r="E5" s="352"/>
      <c r="F5" s="352"/>
      <c r="G5" s="352"/>
      <c r="H5" s="352" t="s">
        <v>123</v>
      </c>
      <c r="I5" s="352" t="s">
        <v>124</v>
      </c>
      <c r="J5" s="352"/>
      <c r="K5" s="352"/>
      <c r="L5" s="352" t="s">
        <v>123</v>
      </c>
    </row>
    <row r="6" ht="19.5" customHeight="1" spans="1:12">
      <c r="A6" s="352"/>
      <c r="B6" s="352"/>
      <c r="C6" s="352"/>
      <c r="D6" s="338"/>
      <c r="E6" s="352"/>
      <c r="F6" s="352"/>
      <c r="G6" s="352"/>
      <c r="H6" s="352"/>
      <c r="I6" s="352"/>
      <c r="J6" s="352"/>
      <c r="K6" s="352"/>
      <c r="L6" s="352"/>
    </row>
    <row r="7" ht="19.5" customHeight="1" spans="1:12">
      <c r="A7" s="352"/>
      <c r="B7" s="352"/>
      <c r="C7" s="352"/>
      <c r="D7" s="338"/>
      <c r="E7" s="352"/>
      <c r="F7" s="352"/>
      <c r="G7" s="352"/>
      <c r="H7" s="352"/>
      <c r="I7" s="352"/>
      <c r="J7" s="352"/>
      <c r="K7" s="352"/>
      <c r="L7" s="352"/>
    </row>
    <row r="8" ht="19.5" customHeight="1" spans="1:12">
      <c r="A8" s="338" t="s">
        <v>125</v>
      </c>
      <c r="B8" s="338" t="s">
        <v>126</v>
      </c>
      <c r="C8" s="338" t="s">
        <v>127</v>
      </c>
      <c r="D8" s="338" t="s">
        <v>10</v>
      </c>
      <c r="E8" s="352" t="s">
        <v>11</v>
      </c>
      <c r="F8" s="352" t="s">
        <v>12</v>
      </c>
      <c r="G8" s="352" t="s">
        <v>20</v>
      </c>
      <c r="H8" s="352" t="s">
        <v>24</v>
      </c>
      <c r="I8" s="352" t="s">
        <v>28</v>
      </c>
      <c r="J8" s="352" t="s">
        <v>32</v>
      </c>
      <c r="K8" s="352" t="s">
        <v>36</v>
      </c>
      <c r="L8" s="352" t="s">
        <v>40</v>
      </c>
    </row>
    <row r="9" ht="19.5" customHeight="1" spans="1:12">
      <c r="A9" s="338"/>
      <c r="B9" s="338"/>
      <c r="C9" s="338"/>
      <c r="D9" s="338" t="s">
        <v>128</v>
      </c>
      <c r="E9" s="340">
        <v>62155004.06</v>
      </c>
      <c r="F9" s="340">
        <v>62048259.06</v>
      </c>
      <c r="G9" s="340">
        <v>0</v>
      </c>
      <c r="H9" s="340">
        <v>0</v>
      </c>
      <c r="I9" s="340">
        <v>0</v>
      </c>
      <c r="J9" s="340">
        <v>0</v>
      </c>
      <c r="K9" s="340">
        <v>0</v>
      </c>
      <c r="L9" s="340">
        <v>106745</v>
      </c>
    </row>
    <row r="10" ht="19.5" customHeight="1" spans="1:12">
      <c r="A10" s="339" t="s">
        <v>129</v>
      </c>
      <c r="B10" s="339"/>
      <c r="C10" s="339"/>
      <c r="D10" s="339" t="s">
        <v>130</v>
      </c>
      <c r="E10" s="340">
        <v>19020498.59</v>
      </c>
      <c r="F10" s="340">
        <v>19020498.59</v>
      </c>
      <c r="G10" s="340">
        <v>0</v>
      </c>
      <c r="H10" s="340">
        <v>0</v>
      </c>
      <c r="I10" s="340">
        <v>0</v>
      </c>
      <c r="J10" s="340">
        <v>0</v>
      </c>
      <c r="K10" s="340">
        <v>0</v>
      </c>
      <c r="L10" s="340">
        <v>0</v>
      </c>
    </row>
    <row r="11" ht="19.5" customHeight="1" spans="1:12">
      <c r="A11" s="339" t="s">
        <v>131</v>
      </c>
      <c r="B11" s="339"/>
      <c r="C11" s="339"/>
      <c r="D11" s="339" t="s">
        <v>132</v>
      </c>
      <c r="E11" s="340">
        <v>52613</v>
      </c>
      <c r="F11" s="340">
        <v>52613</v>
      </c>
      <c r="G11" s="340">
        <v>0</v>
      </c>
      <c r="H11" s="340">
        <v>0</v>
      </c>
      <c r="I11" s="340">
        <v>0</v>
      </c>
      <c r="J11" s="340">
        <v>0</v>
      </c>
      <c r="K11" s="340">
        <v>0</v>
      </c>
      <c r="L11" s="340">
        <v>0</v>
      </c>
    </row>
    <row r="12" ht="19.5" customHeight="1" spans="1:12">
      <c r="A12" s="339" t="s">
        <v>133</v>
      </c>
      <c r="B12" s="339"/>
      <c r="C12" s="339"/>
      <c r="D12" s="339" t="s">
        <v>134</v>
      </c>
      <c r="E12" s="340">
        <v>52613</v>
      </c>
      <c r="F12" s="340">
        <v>52613</v>
      </c>
      <c r="G12" s="340">
        <v>0</v>
      </c>
      <c r="H12" s="340">
        <v>0</v>
      </c>
      <c r="I12" s="340">
        <v>0</v>
      </c>
      <c r="J12" s="340">
        <v>0</v>
      </c>
      <c r="K12" s="340">
        <v>0</v>
      </c>
      <c r="L12" s="340">
        <v>0</v>
      </c>
    </row>
    <row r="13" ht="19.5" customHeight="1" spans="1:12">
      <c r="A13" s="339" t="s">
        <v>135</v>
      </c>
      <c r="B13" s="339"/>
      <c r="C13" s="339"/>
      <c r="D13" s="339" t="s">
        <v>136</v>
      </c>
      <c r="E13" s="340">
        <v>17620145.62</v>
      </c>
      <c r="F13" s="340">
        <v>17620145.62</v>
      </c>
      <c r="G13" s="340">
        <v>0</v>
      </c>
      <c r="H13" s="340">
        <v>0</v>
      </c>
      <c r="I13" s="340">
        <v>0</v>
      </c>
      <c r="J13" s="340">
        <v>0</v>
      </c>
      <c r="K13" s="340">
        <v>0</v>
      </c>
      <c r="L13" s="340">
        <v>0</v>
      </c>
    </row>
    <row r="14" ht="19.5" customHeight="1" spans="1:12">
      <c r="A14" s="339" t="s">
        <v>137</v>
      </c>
      <c r="B14" s="339"/>
      <c r="C14" s="339"/>
      <c r="D14" s="339" t="s">
        <v>138</v>
      </c>
      <c r="E14" s="340">
        <v>8033367.05</v>
      </c>
      <c r="F14" s="340">
        <v>8033367.05</v>
      </c>
      <c r="G14" s="340">
        <v>0</v>
      </c>
      <c r="H14" s="340">
        <v>0</v>
      </c>
      <c r="I14" s="340">
        <v>0</v>
      </c>
      <c r="J14" s="340">
        <v>0</v>
      </c>
      <c r="K14" s="340">
        <v>0</v>
      </c>
      <c r="L14" s="340">
        <v>0</v>
      </c>
    </row>
    <row r="15" ht="19.5" customHeight="1" spans="1:12">
      <c r="A15" s="339" t="s">
        <v>139</v>
      </c>
      <c r="B15" s="339"/>
      <c r="C15" s="339"/>
      <c r="D15" s="339" t="s">
        <v>140</v>
      </c>
      <c r="E15" s="340">
        <v>1824872.39</v>
      </c>
      <c r="F15" s="340">
        <v>1824872.39</v>
      </c>
      <c r="G15" s="340">
        <v>0</v>
      </c>
      <c r="H15" s="340">
        <v>0</v>
      </c>
      <c r="I15" s="340">
        <v>0</v>
      </c>
      <c r="J15" s="340">
        <v>0</v>
      </c>
      <c r="K15" s="340">
        <v>0</v>
      </c>
      <c r="L15" s="340">
        <v>0</v>
      </c>
    </row>
    <row r="16" ht="19.5" customHeight="1" spans="1:12">
      <c r="A16" s="339" t="s">
        <v>141</v>
      </c>
      <c r="B16" s="339"/>
      <c r="C16" s="339"/>
      <c r="D16" s="339" t="s">
        <v>142</v>
      </c>
      <c r="E16" s="340">
        <v>400</v>
      </c>
      <c r="F16" s="340">
        <v>400</v>
      </c>
      <c r="G16" s="340">
        <v>0</v>
      </c>
      <c r="H16" s="340">
        <v>0</v>
      </c>
      <c r="I16" s="340">
        <v>0</v>
      </c>
      <c r="J16" s="340">
        <v>0</v>
      </c>
      <c r="K16" s="340">
        <v>0</v>
      </c>
      <c r="L16" s="340">
        <v>0</v>
      </c>
    </row>
    <row r="17" ht="19.5" customHeight="1" spans="1:12">
      <c r="A17" s="339" t="s">
        <v>143</v>
      </c>
      <c r="B17" s="339"/>
      <c r="C17" s="339"/>
      <c r="D17" s="339" t="s">
        <v>144</v>
      </c>
      <c r="E17" s="340">
        <v>7761506.18</v>
      </c>
      <c r="F17" s="340">
        <v>7761506.18</v>
      </c>
      <c r="G17" s="340">
        <v>0</v>
      </c>
      <c r="H17" s="340">
        <v>0</v>
      </c>
      <c r="I17" s="340">
        <v>0</v>
      </c>
      <c r="J17" s="340">
        <v>0</v>
      </c>
      <c r="K17" s="340">
        <v>0</v>
      </c>
      <c r="L17" s="340">
        <v>0</v>
      </c>
    </row>
    <row r="18" ht="19.5" customHeight="1" spans="1:12">
      <c r="A18" s="339" t="s">
        <v>145</v>
      </c>
      <c r="B18" s="339"/>
      <c r="C18" s="339"/>
      <c r="D18" s="339" t="s">
        <v>146</v>
      </c>
      <c r="E18" s="340">
        <v>308975</v>
      </c>
      <c r="F18" s="340">
        <v>308975</v>
      </c>
      <c r="G18" s="340">
        <v>0</v>
      </c>
      <c r="H18" s="340">
        <v>0</v>
      </c>
      <c r="I18" s="340">
        <v>0</v>
      </c>
      <c r="J18" s="340">
        <v>0</v>
      </c>
      <c r="K18" s="340">
        <v>0</v>
      </c>
      <c r="L18" s="340">
        <v>0</v>
      </c>
    </row>
    <row r="19" ht="19.5" customHeight="1" spans="1:12">
      <c r="A19" s="339" t="s">
        <v>147</v>
      </c>
      <c r="B19" s="339"/>
      <c r="C19" s="339"/>
      <c r="D19" s="339" t="s">
        <v>148</v>
      </c>
      <c r="E19" s="340">
        <v>80000</v>
      </c>
      <c r="F19" s="340">
        <v>80000</v>
      </c>
      <c r="G19" s="340">
        <v>0</v>
      </c>
      <c r="H19" s="340">
        <v>0</v>
      </c>
      <c r="I19" s="340">
        <v>0</v>
      </c>
      <c r="J19" s="340">
        <v>0</v>
      </c>
      <c r="K19" s="340">
        <v>0</v>
      </c>
      <c r="L19" s="340">
        <v>0</v>
      </c>
    </row>
    <row r="20" ht="19.5" customHeight="1" spans="1:12">
      <c r="A20" s="339" t="s">
        <v>149</v>
      </c>
      <c r="B20" s="339"/>
      <c r="C20" s="339"/>
      <c r="D20" s="339" t="s">
        <v>150</v>
      </c>
      <c r="E20" s="340">
        <v>157425</v>
      </c>
      <c r="F20" s="340">
        <v>157425</v>
      </c>
      <c r="G20" s="340">
        <v>0</v>
      </c>
      <c r="H20" s="340">
        <v>0</v>
      </c>
      <c r="I20" s="340">
        <v>0</v>
      </c>
      <c r="J20" s="340">
        <v>0</v>
      </c>
      <c r="K20" s="340">
        <v>0</v>
      </c>
      <c r="L20" s="340">
        <v>0</v>
      </c>
    </row>
    <row r="21" ht="19.5" customHeight="1" spans="1:12">
      <c r="A21" s="339" t="s">
        <v>151</v>
      </c>
      <c r="B21" s="339"/>
      <c r="C21" s="339"/>
      <c r="D21" s="339" t="s">
        <v>152</v>
      </c>
      <c r="E21" s="340">
        <v>71550</v>
      </c>
      <c r="F21" s="340">
        <v>71550</v>
      </c>
      <c r="G21" s="340">
        <v>0</v>
      </c>
      <c r="H21" s="340">
        <v>0</v>
      </c>
      <c r="I21" s="340">
        <v>0</v>
      </c>
      <c r="J21" s="340">
        <v>0</v>
      </c>
      <c r="K21" s="340">
        <v>0</v>
      </c>
      <c r="L21" s="340">
        <v>0</v>
      </c>
    </row>
    <row r="22" ht="19.5" customHeight="1" spans="1:12">
      <c r="A22" s="339" t="s">
        <v>153</v>
      </c>
      <c r="B22" s="339"/>
      <c r="C22" s="339"/>
      <c r="D22" s="339" t="s">
        <v>154</v>
      </c>
      <c r="E22" s="340">
        <v>14080</v>
      </c>
      <c r="F22" s="340">
        <v>14080</v>
      </c>
      <c r="G22" s="340">
        <v>0</v>
      </c>
      <c r="H22" s="340">
        <v>0</v>
      </c>
      <c r="I22" s="340">
        <v>0</v>
      </c>
      <c r="J22" s="340">
        <v>0</v>
      </c>
      <c r="K22" s="340">
        <v>0</v>
      </c>
      <c r="L22" s="340">
        <v>0</v>
      </c>
    </row>
    <row r="23" ht="19.5" customHeight="1" spans="1:12">
      <c r="A23" s="339" t="s">
        <v>155</v>
      </c>
      <c r="B23" s="339"/>
      <c r="C23" s="339"/>
      <c r="D23" s="339" t="s">
        <v>156</v>
      </c>
      <c r="E23" s="340">
        <v>14080</v>
      </c>
      <c r="F23" s="340">
        <v>14080</v>
      </c>
      <c r="G23" s="340">
        <v>0</v>
      </c>
      <c r="H23" s="340">
        <v>0</v>
      </c>
      <c r="I23" s="340">
        <v>0</v>
      </c>
      <c r="J23" s="340">
        <v>0</v>
      </c>
      <c r="K23" s="340">
        <v>0</v>
      </c>
      <c r="L23" s="340">
        <v>0</v>
      </c>
    </row>
    <row r="24" ht="19.5" customHeight="1" spans="1:12">
      <c r="A24" s="339" t="s">
        <v>157</v>
      </c>
      <c r="B24" s="339"/>
      <c r="C24" s="339"/>
      <c r="D24" s="339" t="s">
        <v>158</v>
      </c>
      <c r="E24" s="340">
        <v>279292</v>
      </c>
      <c r="F24" s="340">
        <v>279292</v>
      </c>
      <c r="G24" s="340">
        <v>0</v>
      </c>
      <c r="H24" s="340">
        <v>0</v>
      </c>
      <c r="I24" s="340">
        <v>0</v>
      </c>
      <c r="J24" s="340">
        <v>0</v>
      </c>
      <c r="K24" s="340">
        <v>0</v>
      </c>
      <c r="L24" s="340">
        <v>0</v>
      </c>
    </row>
    <row r="25" ht="19.5" customHeight="1" spans="1:12">
      <c r="A25" s="339" t="s">
        <v>159</v>
      </c>
      <c r="B25" s="339"/>
      <c r="C25" s="339"/>
      <c r="D25" s="339" t="s">
        <v>140</v>
      </c>
      <c r="E25" s="340">
        <v>3000</v>
      </c>
      <c r="F25" s="340">
        <v>3000</v>
      </c>
      <c r="G25" s="340">
        <v>0</v>
      </c>
      <c r="H25" s="340">
        <v>0</v>
      </c>
      <c r="I25" s="340">
        <v>0</v>
      </c>
      <c r="J25" s="340">
        <v>0</v>
      </c>
      <c r="K25" s="340">
        <v>0</v>
      </c>
      <c r="L25" s="340">
        <v>0</v>
      </c>
    </row>
    <row r="26" ht="19.5" customHeight="1" spans="1:12">
      <c r="A26" s="339" t="s">
        <v>160</v>
      </c>
      <c r="B26" s="339"/>
      <c r="C26" s="339"/>
      <c r="D26" s="339" t="s">
        <v>161</v>
      </c>
      <c r="E26" s="340">
        <v>276292</v>
      </c>
      <c r="F26" s="340">
        <v>276292</v>
      </c>
      <c r="G26" s="340">
        <v>0</v>
      </c>
      <c r="H26" s="340">
        <v>0</v>
      </c>
      <c r="I26" s="340">
        <v>0</v>
      </c>
      <c r="J26" s="340">
        <v>0</v>
      </c>
      <c r="K26" s="340">
        <v>0</v>
      </c>
      <c r="L26" s="340">
        <v>0</v>
      </c>
    </row>
    <row r="27" ht="19.5" customHeight="1" spans="1:12">
      <c r="A27" s="339" t="s">
        <v>162</v>
      </c>
      <c r="B27" s="339"/>
      <c r="C27" s="339"/>
      <c r="D27" s="339" t="s">
        <v>163</v>
      </c>
      <c r="E27" s="340">
        <v>129950</v>
      </c>
      <c r="F27" s="340">
        <v>129950</v>
      </c>
      <c r="G27" s="340">
        <v>0</v>
      </c>
      <c r="H27" s="340">
        <v>0</v>
      </c>
      <c r="I27" s="340">
        <v>0</v>
      </c>
      <c r="J27" s="340">
        <v>0</v>
      </c>
      <c r="K27" s="340">
        <v>0</v>
      </c>
      <c r="L27" s="340">
        <v>0</v>
      </c>
    </row>
    <row r="28" ht="19.5" customHeight="1" spans="1:12">
      <c r="A28" s="339" t="s">
        <v>164</v>
      </c>
      <c r="B28" s="339"/>
      <c r="C28" s="339"/>
      <c r="D28" s="339" t="s">
        <v>140</v>
      </c>
      <c r="E28" s="340">
        <v>126250</v>
      </c>
      <c r="F28" s="340">
        <v>126250</v>
      </c>
      <c r="G28" s="340">
        <v>0</v>
      </c>
      <c r="H28" s="340">
        <v>0</v>
      </c>
      <c r="I28" s="340">
        <v>0</v>
      </c>
      <c r="J28" s="340">
        <v>0</v>
      </c>
      <c r="K28" s="340">
        <v>0</v>
      </c>
      <c r="L28" s="340">
        <v>0</v>
      </c>
    </row>
    <row r="29" ht="19.5" customHeight="1" spans="1:12">
      <c r="A29" s="339" t="s">
        <v>165</v>
      </c>
      <c r="B29" s="339"/>
      <c r="C29" s="339"/>
      <c r="D29" s="339" t="s">
        <v>166</v>
      </c>
      <c r="E29" s="340">
        <v>3700</v>
      </c>
      <c r="F29" s="340">
        <v>3700</v>
      </c>
      <c r="G29" s="340">
        <v>0</v>
      </c>
      <c r="H29" s="340">
        <v>0</v>
      </c>
      <c r="I29" s="340">
        <v>0</v>
      </c>
      <c r="J29" s="340">
        <v>0</v>
      </c>
      <c r="K29" s="340">
        <v>0</v>
      </c>
      <c r="L29" s="340">
        <v>0</v>
      </c>
    </row>
    <row r="30" ht="19.5" customHeight="1" spans="1:12">
      <c r="A30" s="339" t="s">
        <v>167</v>
      </c>
      <c r="B30" s="339"/>
      <c r="C30" s="339"/>
      <c r="D30" s="339" t="s">
        <v>168</v>
      </c>
      <c r="E30" s="340">
        <v>588172.97</v>
      </c>
      <c r="F30" s="340">
        <v>588172.97</v>
      </c>
      <c r="G30" s="340">
        <v>0</v>
      </c>
      <c r="H30" s="340">
        <v>0</v>
      </c>
      <c r="I30" s="340">
        <v>0</v>
      </c>
      <c r="J30" s="340">
        <v>0</v>
      </c>
      <c r="K30" s="340">
        <v>0</v>
      </c>
      <c r="L30" s="340">
        <v>0</v>
      </c>
    </row>
    <row r="31" ht="19.5" customHeight="1" spans="1:12">
      <c r="A31" s="339" t="s">
        <v>169</v>
      </c>
      <c r="B31" s="339"/>
      <c r="C31" s="339"/>
      <c r="D31" s="339" t="s">
        <v>140</v>
      </c>
      <c r="E31" s="340">
        <v>435032.97</v>
      </c>
      <c r="F31" s="340">
        <v>435032.97</v>
      </c>
      <c r="G31" s="340">
        <v>0</v>
      </c>
      <c r="H31" s="340">
        <v>0</v>
      </c>
      <c r="I31" s="340">
        <v>0</v>
      </c>
      <c r="J31" s="340">
        <v>0</v>
      </c>
      <c r="K31" s="340">
        <v>0</v>
      </c>
      <c r="L31" s="340">
        <v>0</v>
      </c>
    </row>
    <row r="32" ht="19.5" customHeight="1" spans="1:12">
      <c r="A32" s="339" t="s">
        <v>170</v>
      </c>
      <c r="B32" s="339"/>
      <c r="C32" s="339"/>
      <c r="D32" s="339" t="s">
        <v>171</v>
      </c>
      <c r="E32" s="340">
        <v>153140</v>
      </c>
      <c r="F32" s="340">
        <v>153140</v>
      </c>
      <c r="G32" s="340">
        <v>0</v>
      </c>
      <c r="H32" s="340">
        <v>0</v>
      </c>
      <c r="I32" s="340">
        <v>0</v>
      </c>
      <c r="J32" s="340">
        <v>0</v>
      </c>
      <c r="K32" s="340">
        <v>0</v>
      </c>
      <c r="L32" s="340">
        <v>0</v>
      </c>
    </row>
    <row r="33" ht="19.5" customHeight="1" spans="1:12">
      <c r="A33" s="339" t="s">
        <v>172</v>
      </c>
      <c r="B33" s="339"/>
      <c r="C33" s="339"/>
      <c r="D33" s="339" t="s">
        <v>173</v>
      </c>
      <c r="E33" s="340">
        <v>18750</v>
      </c>
      <c r="F33" s="340">
        <v>18750</v>
      </c>
      <c r="G33" s="340">
        <v>0</v>
      </c>
      <c r="H33" s="340">
        <v>0</v>
      </c>
      <c r="I33" s="340">
        <v>0</v>
      </c>
      <c r="J33" s="340">
        <v>0</v>
      </c>
      <c r="K33" s="340">
        <v>0</v>
      </c>
      <c r="L33" s="340">
        <v>0</v>
      </c>
    </row>
    <row r="34" ht="19.5" customHeight="1" spans="1:12">
      <c r="A34" s="339" t="s">
        <v>174</v>
      </c>
      <c r="B34" s="339"/>
      <c r="C34" s="339"/>
      <c r="D34" s="339" t="s">
        <v>140</v>
      </c>
      <c r="E34" s="340">
        <v>3000</v>
      </c>
      <c r="F34" s="340">
        <v>3000</v>
      </c>
      <c r="G34" s="340">
        <v>0</v>
      </c>
      <c r="H34" s="340">
        <v>0</v>
      </c>
      <c r="I34" s="340">
        <v>0</v>
      </c>
      <c r="J34" s="340">
        <v>0</v>
      </c>
      <c r="K34" s="340">
        <v>0</v>
      </c>
      <c r="L34" s="340">
        <v>0</v>
      </c>
    </row>
    <row r="35" ht="19.5" customHeight="1" spans="1:12">
      <c r="A35" s="339" t="s">
        <v>175</v>
      </c>
      <c r="B35" s="339"/>
      <c r="C35" s="339"/>
      <c r="D35" s="339" t="s">
        <v>176</v>
      </c>
      <c r="E35" s="340">
        <v>15750</v>
      </c>
      <c r="F35" s="340">
        <v>15750</v>
      </c>
      <c r="G35" s="340">
        <v>0</v>
      </c>
      <c r="H35" s="340">
        <v>0</v>
      </c>
      <c r="I35" s="340">
        <v>0</v>
      </c>
      <c r="J35" s="340">
        <v>0</v>
      </c>
      <c r="K35" s="340">
        <v>0</v>
      </c>
      <c r="L35" s="340">
        <v>0</v>
      </c>
    </row>
    <row r="36" ht="19.5" customHeight="1" spans="1:12">
      <c r="A36" s="339" t="s">
        <v>177</v>
      </c>
      <c r="B36" s="339"/>
      <c r="C36" s="339"/>
      <c r="D36" s="339" t="s">
        <v>178</v>
      </c>
      <c r="E36" s="340">
        <v>6000</v>
      </c>
      <c r="F36" s="340">
        <v>6000</v>
      </c>
      <c r="G36" s="340">
        <v>0</v>
      </c>
      <c r="H36" s="340">
        <v>0</v>
      </c>
      <c r="I36" s="340">
        <v>0</v>
      </c>
      <c r="J36" s="340">
        <v>0</v>
      </c>
      <c r="K36" s="340">
        <v>0</v>
      </c>
      <c r="L36" s="340">
        <v>0</v>
      </c>
    </row>
    <row r="37" ht="19.5" customHeight="1" spans="1:12">
      <c r="A37" s="339" t="s">
        <v>179</v>
      </c>
      <c r="B37" s="339"/>
      <c r="C37" s="339"/>
      <c r="D37" s="339" t="s">
        <v>180</v>
      </c>
      <c r="E37" s="340">
        <v>6000</v>
      </c>
      <c r="F37" s="340">
        <v>6000</v>
      </c>
      <c r="G37" s="340">
        <v>0</v>
      </c>
      <c r="H37" s="340">
        <v>0</v>
      </c>
      <c r="I37" s="340">
        <v>0</v>
      </c>
      <c r="J37" s="340">
        <v>0</v>
      </c>
      <c r="K37" s="340">
        <v>0</v>
      </c>
      <c r="L37" s="340">
        <v>0</v>
      </c>
    </row>
    <row r="38" ht="19.5" customHeight="1" spans="1:12">
      <c r="A38" s="339" t="s">
        <v>181</v>
      </c>
      <c r="B38" s="339"/>
      <c r="C38" s="339"/>
      <c r="D38" s="339" t="s">
        <v>182</v>
      </c>
      <c r="E38" s="340">
        <v>2520</v>
      </c>
      <c r="F38" s="340">
        <v>2520</v>
      </c>
      <c r="G38" s="340">
        <v>0</v>
      </c>
      <c r="H38" s="340">
        <v>0</v>
      </c>
      <c r="I38" s="340">
        <v>0</v>
      </c>
      <c r="J38" s="340">
        <v>0</v>
      </c>
      <c r="K38" s="340">
        <v>0</v>
      </c>
      <c r="L38" s="340">
        <v>0</v>
      </c>
    </row>
    <row r="39" ht="19.5" customHeight="1" spans="1:12">
      <c r="A39" s="339" t="s">
        <v>183</v>
      </c>
      <c r="B39" s="339"/>
      <c r="C39" s="339"/>
      <c r="D39" s="339" t="s">
        <v>182</v>
      </c>
      <c r="E39" s="340">
        <v>2520</v>
      </c>
      <c r="F39" s="340">
        <v>2520</v>
      </c>
      <c r="G39" s="340">
        <v>0</v>
      </c>
      <c r="H39" s="340">
        <v>0</v>
      </c>
      <c r="I39" s="340">
        <v>0</v>
      </c>
      <c r="J39" s="340">
        <v>0</v>
      </c>
      <c r="K39" s="340">
        <v>0</v>
      </c>
      <c r="L39" s="340">
        <v>0</v>
      </c>
    </row>
    <row r="40" ht="19.5" customHeight="1" spans="1:12">
      <c r="A40" s="339" t="s">
        <v>184</v>
      </c>
      <c r="B40" s="339"/>
      <c r="C40" s="339"/>
      <c r="D40" s="339" t="s">
        <v>185</v>
      </c>
      <c r="E40" s="340">
        <v>46627.5</v>
      </c>
      <c r="F40" s="340">
        <v>46627.5</v>
      </c>
      <c r="G40" s="340">
        <v>0</v>
      </c>
      <c r="H40" s="340">
        <v>0</v>
      </c>
      <c r="I40" s="340">
        <v>0</v>
      </c>
      <c r="J40" s="340">
        <v>0</v>
      </c>
      <c r="K40" s="340">
        <v>0</v>
      </c>
      <c r="L40" s="340">
        <v>0</v>
      </c>
    </row>
    <row r="41" ht="19.5" customHeight="1" spans="1:12">
      <c r="A41" s="339" t="s">
        <v>186</v>
      </c>
      <c r="B41" s="339"/>
      <c r="C41" s="339"/>
      <c r="D41" s="339" t="s">
        <v>187</v>
      </c>
      <c r="E41" s="340">
        <v>46627.5</v>
      </c>
      <c r="F41" s="340">
        <v>46627.5</v>
      </c>
      <c r="G41" s="340">
        <v>0</v>
      </c>
      <c r="H41" s="340">
        <v>0</v>
      </c>
      <c r="I41" s="340">
        <v>0</v>
      </c>
      <c r="J41" s="340">
        <v>0</v>
      </c>
      <c r="K41" s="340">
        <v>0</v>
      </c>
      <c r="L41" s="340">
        <v>0</v>
      </c>
    </row>
    <row r="42" ht="19.5" customHeight="1" spans="1:12">
      <c r="A42" s="339" t="s">
        <v>188</v>
      </c>
      <c r="B42" s="339"/>
      <c r="C42" s="339"/>
      <c r="D42" s="339" t="s">
        <v>189</v>
      </c>
      <c r="E42" s="340">
        <v>46627.5</v>
      </c>
      <c r="F42" s="340">
        <v>46627.5</v>
      </c>
      <c r="G42" s="340">
        <v>0</v>
      </c>
      <c r="H42" s="340">
        <v>0</v>
      </c>
      <c r="I42" s="340">
        <v>0</v>
      </c>
      <c r="J42" s="340">
        <v>0</v>
      </c>
      <c r="K42" s="340">
        <v>0</v>
      </c>
      <c r="L42" s="340">
        <v>0</v>
      </c>
    </row>
    <row r="43" ht="19.5" customHeight="1" spans="1:12">
      <c r="A43" s="339" t="s">
        <v>190</v>
      </c>
      <c r="B43" s="339"/>
      <c r="C43" s="339"/>
      <c r="D43" s="339" t="s">
        <v>191</v>
      </c>
      <c r="E43" s="340">
        <v>194400</v>
      </c>
      <c r="F43" s="340">
        <v>194400</v>
      </c>
      <c r="G43" s="340">
        <v>0</v>
      </c>
      <c r="H43" s="340">
        <v>0</v>
      </c>
      <c r="I43" s="340">
        <v>0</v>
      </c>
      <c r="J43" s="340">
        <v>0</v>
      </c>
      <c r="K43" s="340">
        <v>0</v>
      </c>
      <c r="L43" s="340">
        <v>0</v>
      </c>
    </row>
    <row r="44" ht="19.5" customHeight="1" spans="1:12">
      <c r="A44" s="339" t="s">
        <v>192</v>
      </c>
      <c r="B44" s="339"/>
      <c r="C44" s="339"/>
      <c r="D44" s="339" t="s">
        <v>193</v>
      </c>
      <c r="E44" s="340">
        <v>194400</v>
      </c>
      <c r="F44" s="340">
        <v>194400</v>
      </c>
      <c r="G44" s="340">
        <v>0</v>
      </c>
      <c r="H44" s="340">
        <v>0</v>
      </c>
      <c r="I44" s="340">
        <v>0</v>
      </c>
      <c r="J44" s="340">
        <v>0</v>
      </c>
      <c r="K44" s="340">
        <v>0</v>
      </c>
      <c r="L44" s="340">
        <v>0</v>
      </c>
    </row>
    <row r="45" ht="19.5" customHeight="1" spans="1:12">
      <c r="A45" s="339" t="s">
        <v>194</v>
      </c>
      <c r="B45" s="339"/>
      <c r="C45" s="339"/>
      <c r="D45" s="339" t="s">
        <v>195</v>
      </c>
      <c r="E45" s="340">
        <v>194400</v>
      </c>
      <c r="F45" s="340">
        <v>194400</v>
      </c>
      <c r="G45" s="340">
        <v>0</v>
      </c>
      <c r="H45" s="340">
        <v>0</v>
      </c>
      <c r="I45" s="340">
        <v>0</v>
      </c>
      <c r="J45" s="340">
        <v>0</v>
      </c>
      <c r="K45" s="340">
        <v>0</v>
      </c>
      <c r="L45" s="340">
        <v>0</v>
      </c>
    </row>
    <row r="46" ht="19.5" customHeight="1" spans="1:12">
      <c r="A46" s="339" t="s">
        <v>196</v>
      </c>
      <c r="B46" s="339"/>
      <c r="C46" s="339"/>
      <c r="D46" s="339" t="s">
        <v>197</v>
      </c>
      <c r="E46" s="340">
        <v>35400</v>
      </c>
      <c r="F46" s="340">
        <v>0</v>
      </c>
      <c r="G46" s="340">
        <v>0</v>
      </c>
      <c r="H46" s="340">
        <v>0</v>
      </c>
      <c r="I46" s="340">
        <v>0</v>
      </c>
      <c r="J46" s="340">
        <v>0</v>
      </c>
      <c r="K46" s="340">
        <v>0</v>
      </c>
      <c r="L46" s="340">
        <v>35400</v>
      </c>
    </row>
    <row r="47" ht="19.5" customHeight="1" spans="1:12">
      <c r="A47" s="339" t="s">
        <v>198</v>
      </c>
      <c r="B47" s="339"/>
      <c r="C47" s="339"/>
      <c r="D47" s="339" t="s">
        <v>199</v>
      </c>
      <c r="E47" s="340">
        <v>35400</v>
      </c>
      <c r="F47" s="340">
        <v>0</v>
      </c>
      <c r="G47" s="340">
        <v>0</v>
      </c>
      <c r="H47" s="340">
        <v>0</v>
      </c>
      <c r="I47" s="340">
        <v>0</v>
      </c>
      <c r="J47" s="340">
        <v>0</v>
      </c>
      <c r="K47" s="340">
        <v>0</v>
      </c>
      <c r="L47" s="340">
        <v>35400</v>
      </c>
    </row>
    <row r="48" ht="19.5" customHeight="1" spans="1:12">
      <c r="A48" s="339" t="s">
        <v>200</v>
      </c>
      <c r="B48" s="339"/>
      <c r="C48" s="339"/>
      <c r="D48" s="339" t="s">
        <v>201</v>
      </c>
      <c r="E48" s="340">
        <v>35400</v>
      </c>
      <c r="F48" s="340">
        <v>0</v>
      </c>
      <c r="G48" s="340">
        <v>0</v>
      </c>
      <c r="H48" s="340">
        <v>0</v>
      </c>
      <c r="I48" s="340">
        <v>0</v>
      </c>
      <c r="J48" s="340">
        <v>0</v>
      </c>
      <c r="K48" s="340">
        <v>0</v>
      </c>
      <c r="L48" s="340">
        <v>35400</v>
      </c>
    </row>
    <row r="49" ht="19.5" customHeight="1" spans="1:12">
      <c r="A49" s="339" t="s">
        <v>202</v>
      </c>
      <c r="B49" s="339"/>
      <c r="C49" s="339"/>
      <c r="D49" s="339" t="s">
        <v>203</v>
      </c>
      <c r="E49" s="340">
        <v>39000</v>
      </c>
      <c r="F49" s="340">
        <v>39000</v>
      </c>
      <c r="G49" s="340">
        <v>0</v>
      </c>
      <c r="H49" s="340">
        <v>0</v>
      </c>
      <c r="I49" s="340">
        <v>0</v>
      </c>
      <c r="J49" s="340">
        <v>0</v>
      </c>
      <c r="K49" s="340">
        <v>0</v>
      </c>
      <c r="L49" s="340">
        <v>0</v>
      </c>
    </row>
    <row r="50" ht="19.5" customHeight="1" spans="1:12">
      <c r="A50" s="339" t="s">
        <v>204</v>
      </c>
      <c r="B50" s="339"/>
      <c r="C50" s="339"/>
      <c r="D50" s="339" t="s">
        <v>205</v>
      </c>
      <c r="E50" s="340">
        <v>39000</v>
      </c>
      <c r="F50" s="340">
        <v>39000</v>
      </c>
      <c r="G50" s="340">
        <v>0</v>
      </c>
      <c r="H50" s="340">
        <v>0</v>
      </c>
      <c r="I50" s="340">
        <v>0</v>
      </c>
      <c r="J50" s="340">
        <v>0</v>
      </c>
      <c r="K50" s="340">
        <v>0</v>
      </c>
      <c r="L50" s="340">
        <v>0</v>
      </c>
    </row>
    <row r="51" ht="19.5" customHeight="1" spans="1:12">
      <c r="A51" s="339" t="s">
        <v>206</v>
      </c>
      <c r="B51" s="339"/>
      <c r="C51" s="339"/>
      <c r="D51" s="339" t="s">
        <v>207</v>
      </c>
      <c r="E51" s="340">
        <v>39000</v>
      </c>
      <c r="F51" s="340">
        <v>39000</v>
      </c>
      <c r="G51" s="340">
        <v>0</v>
      </c>
      <c r="H51" s="340">
        <v>0</v>
      </c>
      <c r="I51" s="340">
        <v>0</v>
      </c>
      <c r="J51" s="340">
        <v>0</v>
      </c>
      <c r="K51" s="340">
        <v>0</v>
      </c>
      <c r="L51" s="340">
        <v>0</v>
      </c>
    </row>
    <row r="52" ht="19.5" customHeight="1" spans="1:12">
      <c r="A52" s="339" t="s">
        <v>208</v>
      </c>
      <c r="B52" s="339"/>
      <c r="C52" s="339"/>
      <c r="D52" s="339" t="s">
        <v>209</v>
      </c>
      <c r="E52" s="340">
        <v>108369.8</v>
      </c>
      <c r="F52" s="340">
        <v>108369.8</v>
      </c>
      <c r="G52" s="340">
        <v>0</v>
      </c>
      <c r="H52" s="340">
        <v>0</v>
      </c>
      <c r="I52" s="340">
        <v>0</v>
      </c>
      <c r="J52" s="340">
        <v>0</v>
      </c>
      <c r="K52" s="340">
        <v>0</v>
      </c>
      <c r="L52" s="340">
        <v>0</v>
      </c>
    </row>
    <row r="53" ht="19.5" customHeight="1" spans="1:12">
      <c r="A53" s="339" t="s">
        <v>210</v>
      </c>
      <c r="B53" s="339"/>
      <c r="C53" s="339"/>
      <c r="D53" s="339" t="s">
        <v>211</v>
      </c>
      <c r="E53" s="340">
        <v>63369.8</v>
      </c>
      <c r="F53" s="340">
        <v>63369.8</v>
      </c>
      <c r="G53" s="340">
        <v>0</v>
      </c>
      <c r="H53" s="340">
        <v>0</v>
      </c>
      <c r="I53" s="340">
        <v>0</v>
      </c>
      <c r="J53" s="340">
        <v>0</v>
      </c>
      <c r="K53" s="340">
        <v>0</v>
      </c>
      <c r="L53" s="340">
        <v>0</v>
      </c>
    </row>
    <row r="54" ht="19.5" customHeight="1" spans="1:12">
      <c r="A54" s="339" t="s">
        <v>212</v>
      </c>
      <c r="B54" s="339"/>
      <c r="C54" s="339"/>
      <c r="D54" s="339" t="s">
        <v>213</v>
      </c>
      <c r="E54" s="340">
        <v>6400</v>
      </c>
      <c r="F54" s="340">
        <v>6400</v>
      </c>
      <c r="G54" s="340">
        <v>0</v>
      </c>
      <c r="H54" s="340">
        <v>0</v>
      </c>
      <c r="I54" s="340">
        <v>0</v>
      </c>
      <c r="J54" s="340">
        <v>0</v>
      </c>
      <c r="K54" s="340">
        <v>0</v>
      </c>
      <c r="L54" s="340">
        <v>0</v>
      </c>
    </row>
    <row r="55" ht="19.5" customHeight="1" spans="1:12">
      <c r="A55" s="339" t="s">
        <v>214</v>
      </c>
      <c r="B55" s="339"/>
      <c r="C55" s="339"/>
      <c r="D55" s="339" t="s">
        <v>215</v>
      </c>
      <c r="E55" s="340">
        <v>17969.8</v>
      </c>
      <c r="F55" s="340">
        <v>17969.8</v>
      </c>
      <c r="G55" s="340">
        <v>0</v>
      </c>
      <c r="H55" s="340">
        <v>0</v>
      </c>
      <c r="I55" s="340">
        <v>0</v>
      </c>
      <c r="J55" s="340">
        <v>0</v>
      </c>
      <c r="K55" s="340">
        <v>0</v>
      </c>
      <c r="L55" s="340">
        <v>0</v>
      </c>
    </row>
    <row r="56" ht="19.5" customHeight="1" spans="1:12">
      <c r="A56" s="339" t="s">
        <v>216</v>
      </c>
      <c r="B56" s="339"/>
      <c r="C56" s="339"/>
      <c r="D56" s="339" t="s">
        <v>217</v>
      </c>
      <c r="E56" s="340">
        <v>39000</v>
      </c>
      <c r="F56" s="340">
        <v>39000</v>
      </c>
      <c r="G56" s="340">
        <v>0</v>
      </c>
      <c r="H56" s="340">
        <v>0</v>
      </c>
      <c r="I56" s="340">
        <v>0</v>
      </c>
      <c r="J56" s="340">
        <v>0</v>
      </c>
      <c r="K56" s="340">
        <v>0</v>
      </c>
      <c r="L56" s="340">
        <v>0</v>
      </c>
    </row>
    <row r="57" ht="19.5" customHeight="1" spans="1:12">
      <c r="A57" s="339" t="s">
        <v>218</v>
      </c>
      <c r="B57" s="339"/>
      <c r="C57" s="339"/>
      <c r="D57" s="339" t="s">
        <v>219</v>
      </c>
      <c r="E57" s="340">
        <v>45000</v>
      </c>
      <c r="F57" s="340">
        <v>45000</v>
      </c>
      <c r="G57" s="340">
        <v>0</v>
      </c>
      <c r="H57" s="340">
        <v>0</v>
      </c>
      <c r="I57" s="340">
        <v>0</v>
      </c>
      <c r="J57" s="340">
        <v>0</v>
      </c>
      <c r="K57" s="340">
        <v>0</v>
      </c>
      <c r="L57" s="340">
        <v>0</v>
      </c>
    </row>
    <row r="58" ht="19.5" customHeight="1" spans="1:12">
      <c r="A58" s="339" t="s">
        <v>220</v>
      </c>
      <c r="B58" s="339"/>
      <c r="C58" s="339"/>
      <c r="D58" s="339" t="s">
        <v>221</v>
      </c>
      <c r="E58" s="340">
        <v>45000</v>
      </c>
      <c r="F58" s="340">
        <v>45000</v>
      </c>
      <c r="G58" s="340">
        <v>0</v>
      </c>
      <c r="H58" s="340">
        <v>0</v>
      </c>
      <c r="I58" s="340">
        <v>0</v>
      </c>
      <c r="J58" s="340">
        <v>0</v>
      </c>
      <c r="K58" s="340">
        <v>0</v>
      </c>
      <c r="L58" s="340">
        <v>0</v>
      </c>
    </row>
    <row r="59" ht="19.5" customHeight="1" spans="1:12">
      <c r="A59" s="339" t="s">
        <v>222</v>
      </c>
      <c r="B59" s="339"/>
      <c r="C59" s="339"/>
      <c r="D59" s="339" t="s">
        <v>223</v>
      </c>
      <c r="E59" s="340">
        <v>6830506.28</v>
      </c>
      <c r="F59" s="340">
        <v>6767161.28</v>
      </c>
      <c r="G59" s="340">
        <v>0</v>
      </c>
      <c r="H59" s="340">
        <v>0</v>
      </c>
      <c r="I59" s="340">
        <v>0</v>
      </c>
      <c r="J59" s="340">
        <v>0</v>
      </c>
      <c r="K59" s="340">
        <v>0</v>
      </c>
      <c r="L59" s="340">
        <v>63345</v>
      </c>
    </row>
    <row r="60" ht="19.5" customHeight="1" spans="1:12">
      <c r="A60" s="339" t="s">
        <v>224</v>
      </c>
      <c r="B60" s="339"/>
      <c r="C60" s="339"/>
      <c r="D60" s="339" t="s">
        <v>225</v>
      </c>
      <c r="E60" s="340">
        <v>39047.52</v>
      </c>
      <c r="F60" s="340">
        <v>37302.52</v>
      </c>
      <c r="G60" s="340">
        <v>0</v>
      </c>
      <c r="H60" s="340">
        <v>0</v>
      </c>
      <c r="I60" s="340">
        <v>0</v>
      </c>
      <c r="J60" s="340">
        <v>0</v>
      </c>
      <c r="K60" s="340">
        <v>0</v>
      </c>
      <c r="L60" s="340">
        <v>1745</v>
      </c>
    </row>
    <row r="61" ht="19.5" customHeight="1" spans="1:12">
      <c r="A61" s="339" t="s">
        <v>226</v>
      </c>
      <c r="B61" s="339"/>
      <c r="C61" s="339"/>
      <c r="D61" s="339" t="s">
        <v>227</v>
      </c>
      <c r="E61" s="340">
        <v>1745</v>
      </c>
      <c r="F61" s="340">
        <v>0</v>
      </c>
      <c r="G61" s="340">
        <v>0</v>
      </c>
      <c r="H61" s="340">
        <v>0</v>
      </c>
      <c r="I61" s="340">
        <v>0</v>
      </c>
      <c r="J61" s="340">
        <v>0</v>
      </c>
      <c r="K61" s="340">
        <v>0</v>
      </c>
      <c r="L61" s="340">
        <v>1745</v>
      </c>
    </row>
    <row r="62" ht="19.5" customHeight="1" spans="1:12">
      <c r="A62" s="339" t="s">
        <v>228</v>
      </c>
      <c r="B62" s="339"/>
      <c r="C62" s="339"/>
      <c r="D62" s="339" t="s">
        <v>229</v>
      </c>
      <c r="E62" s="340">
        <v>37302.52</v>
      </c>
      <c r="F62" s="340">
        <v>37302.52</v>
      </c>
      <c r="G62" s="340">
        <v>0</v>
      </c>
      <c r="H62" s="340">
        <v>0</v>
      </c>
      <c r="I62" s="340">
        <v>0</v>
      </c>
      <c r="J62" s="340">
        <v>0</v>
      </c>
      <c r="K62" s="340">
        <v>0</v>
      </c>
      <c r="L62" s="340">
        <v>0</v>
      </c>
    </row>
    <row r="63" ht="19.5" customHeight="1" spans="1:12">
      <c r="A63" s="339" t="s">
        <v>230</v>
      </c>
      <c r="B63" s="339"/>
      <c r="C63" s="339"/>
      <c r="D63" s="339" t="s">
        <v>231</v>
      </c>
      <c r="E63" s="340">
        <v>153720.8</v>
      </c>
      <c r="F63" s="340">
        <v>153720.8</v>
      </c>
      <c r="G63" s="340">
        <v>0</v>
      </c>
      <c r="H63" s="340">
        <v>0</v>
      </c>
      <c r="I63" s="340">
        <v>0</v>
      </c>
      <c r="J63" s="340">
        <v>0</v>
      </c>
      <c r="K63" s="340">
        <v>0</v>
      </c>
      <c r="L63" s="340">
        <v>0</v>
      </c>
    </row>
    <row r="64" ht="19.5" customHeight="1" spans="1:12">
      <c r="A64" s="339" t="s">
        <v>232</v>
      </c>
      <c r="B64" s="339"/>
      <c r="C64" s="339"/>
      <c r="D64" s="339" t="s">
        <v>140</v>
      </c>
      <c r="E64" s="340">
        <v>94400</v>
      </c>
      <c r="F64" s="340">
        <v>94400</v>
      </c>
      <c r="G64" s="340">
        <v>0</v>
      </c>
      <c r="H64" s="340">
        <v>0</v>
      </c>
      <c r="I64" s="340">
        <v>0</v>
      </c>
      <c r="J64" s="340">
        <v>0</v>
      </c>
      <c r="K64" s="340">
        <v>0</v>
      </c>
      <c r="L64" s="340">
        <v>0</v>
      </c>
    </row>
    <row r="65" ht="19.5" customHeight="1" spans="1:12">
      <c r="A65" s="339" t="s">
        <v>233</v>
      </c>
      <c r="B65" s="339"/>
      <c r="C65" s="339"/>
      <c r="D65" s="339" t="s">
        <v>234</v>
      </c>
      <c r="E65" s="340">
        <v>59320.8</v>
      </c>
      <c r="F65" s="340">
        <v>59320.8</v>
      </c>
      <c r="G65" s="340">
        <v>0</v>
      </c>
      <c r="H65" s="340">
        <v>0</v>
      </c>
      <c r="I65" s="340">
        <v>0</v>
      </c>
      <c r="J65" s="340">
        <v>0</v>
      </c>
      <c r="K65" s="340">
        <v>0</v>
      </c>
      <c r="L65" s="340">
        <v>0</v>
      </c>
    </row>
    <row r="66" ht="19.5" customHeight="1" spans="1:12">
      <c r="A66" s="339" t="s">
        <v>235</v>
      </c>
      <c r="B66" s="339"/>
      <c r="C66" s="339"/>
      <c r="D66" s="339" t="s">
        <v>236</v>
      </c>
      <c r="E66" s="340">
        <v>2505017.05</v>
      </c>
      <c r="F66" s="340">
        <v>2505017.05</v>
      </c>
      <c r="G66" s="340">
        <v>0</v>
      </c>
      <c r="H66" s="340">
        <v>0</v>
      </c>
      <c r="I66" s="340">
        <v>0</v>
      </c>
      <c r="J66" s="340">
        <v>0</v>
      </c>
      <c r="K66" s="340">
        <v>0</v>
      </c>
      <c r="L66" s="340">
        <v>0</v>
      </c>
    </row>
    <row r="67" ht="19.5" customHeight="1" spans="1:12">
      <c r="A67" s="339" t="s">
        <v>237</v>
      </c>
      <c r="B67" s="339"/>
      <c r="C67" s="339"/>
      <c r="D67" s="339" t="s">
        <v>238</v>
      </c>
      <c r="E67" s="340">
        <v>604220</v>
      </c>
      <c r="F67" s="340">
        <v>604220</v>
      </c>
      <c r="G67" s="340">
        <v>0</v>
      </c>
      <c r="H67" s="340">
        <v>0</v>
      </c>
      <c r="I67" s="340">
        <v>0</v>
      </c>
      <c r="J67" s="340">
        <v>0</v>
      </c>
      <c r="K67" s="340">
        <v>0</v>
      </c>
      <c r="L67" s="340">
        <v>0</v>
      </c>
    </row>
    <row r="68" ht="19.5" customHeight="1" spans="1:12">
      <c r="A68" s="339" t="s">
        <v>239</v>
      </c>
      <c r="B68" s="339"/>
      <c r="C68" s="339"/>
      <c r="D68" s="339" t="s">
        <v>240</v>
      </c>
      <c r="E68" s="340">
        <v>428000</v>
      </c>
      <c r="F68" s="340">
        <v>428000</v>
      </c>
      <c r="G68" s="340">
        <v>0</v>
      </c>
      <c r="H68" s="340">
        <v>0</v>
      </c>
      <c r="I68" s="340">
        <v>0</v>
      </c>
      <c r="J68" s="340">
        <v>0</v>
      </c>
      <c r="K68" s="340">
        <v>0</v>
      </c>
      <c r="L68" s="340">
        <v>0</v>
      </c>
    </row>
    <row r="69" ht="19.5" customHeight="1" spans="1:12">
      <c r="A69" s="339" t="s">
        <v>241</v>
      </c>
      <c r="B69" s="339"/>
      <c r="C69" s="339"/>
      <c r="D69" s="339" t="s">
        <v>242</v>
      </c>
      <c r="E69" s="340">
        <v>1377531.99</v>
      </c>
      <c r="F69" s="340">
        <v>1377531.99</v>
      </c>
      <c r="G69" s="340">
        <v>0</v>
      </c>
      <c r="H69" s="340">
        <v>0</v>
      </c>
      <c r="I69" s="340">
        <v>0</v>
      </c>
      <c r="J69" s="340">
        <v>0</v>
      </c>
      <c r="K69" s="340">
        <v>0</v>
      </c>
      <c r="L69" s="340">
        <v>0</v>
      </c>
    </row>
    <row r="70" ht="19.5" customHeight="1" spans="1:12">
      <c r="A70" s="339" t="s">
        <v>243</v>
      </c>
      <c r="B70" s="339"/>
      <c r="C70" s="339"/>
      <c r="D70" s="339" t="s">
        <v>244</v>
      </c>
      <c r="E70" s="340">
        <v>95265.06</v>
      </c>
      <c r="F70" s="340">
        <v>95265.06</v>
      </c>
      <c r="G70" s="340">
        <v>0</v>
      </c>
      <c r="H70" s="340">
        <v>0</v>
      </c>
      <c r="I70" s="340">
        <v>0</v>
      </c>
      <c r="J70" s="340">
        <v>0</v>
      </c>
      <c r="K70" s="340">
        <v>0</v>
      </c>
      <c r="L70" s="340">
        <v>0</v>
      </c>
    </row>
    <row r="71" ht="19.5" customHeight="1" spans="1:12">
      <c r="A71" s="339" t="s">
        <v>245</v>
      </c>
      <c r="B71" s="339"/>
      <c r="C71" s="339"/>
      <c r="D71" s="339" t="s">
        <v>246</v>
      </c>
      <c r="E71" s="340">
        <v>5744</v>
      </c>
      <c r="F71" s="340">
        <v>5744</v>
      </c>
      <c r="G71" s="340">
        <v>0</v>
      </c>
      <c r="H71" s="340">
        <v>0</v>
      </c>
      <c r="I71" s="340">
        <v>0</v>
      </c>
      <c r="J71" s="340">
        <v>0</v>
      </c>
      <c r="K71" s="340">
        <v>0</v>
      </c>
      <c r="L71" s="340">
        <v>0</v>
      </c>
    </row>
    <row r="72" ht="19.5" customHeight="1" spans="1:12">
      <c r="A72" s="339" t="s">
        <v>247</v>
      </c>
      <c r="B72" s="339"/>
      <c r="C72" s="339"/>
      <c r="D72" s="339" t="s">
        <v>248</v>
      </c>
      <c r="E72" s="340">
        <v>967</v>
      </c>
      <c r="F72" s="340">
        <v>967</v>
      </c>
      <c r="G72" s="340">
        <v>0</v>
      </c>
      <c r="H72" s="340">
        <v>0</v>
      </c>
      <c r="I72" s="340">
        <v>0</v>
      </c>
      <c r="J72" s="340">
        <v>0</v>
      </c>
      <c r="K72" s="340">
        <v>0</v>
      </c>
      <c r="L72" s="340">
        <v>0</v>
      </c>
    </row>
    <row r="73" ht="19.5" customHeight="1" spans="1:12">
      <c r="A73" s="339" t="s">
        <v>249</v>
      </c>
      <c r="B73" s="339"/>
      <c r="C73" s="339"/>
      <c r="D73" s="339" t="s">
        <v>250</v>
      </c>
      <c r="E73" s="340">
        <v>4777</v>
      </c>
      <c r="F73" s="340">
        <v>4777</v>
      </c>
      <c r="G73" s="340">
        <v>0</v>
      </c>
      <c r="H73" s="340">
        <v>0</v>
      </c>
      <c r="I73" s="340">
        <v>0</v>
      </c>
      <c r="J73" s="340">
        <v>0</v>
      </c>
      <c r="K73" s="340">
        <v>0</v>
      </c>
      <c r="L73" s="340">
        <v>0</v>
      </c>
    </row>
    <row r="74" ht="19.5" customHeight="1" spans="1:12">
      <c r="A74" s="339" t="s">
        <v>251</v>
      </c>
      <c r="B74" s="339"/>
      <c r="C74" s="339"/>
      <c r="D74" s="339" t="s">
        <v>252</v>
      </c>
      <c r="E74" s="340">
        <v>81222</v>
      </c>
      <c r="F74" s="340">
        <v>81222</v>
      </c>
      <c r="G74" s="340">
        <v>0</v>
      </c>
      <c r="H74" s="340">
        <v>0</v>
      </c>
      <c r="I74" s="340">
        <v>0</v>
      </c>
      <c r="J74" s="340">
        <v>0</v>
      </c>
      <c r="K74" s="340">
        <v>0</v>
      </c>
      <c r="L74" s="340">
        <v>0</v>
      </c>
    </row>
    <row r="75" ht="19.5" customHeight="1" spans="1:12">
      <c r="A75" s="339" t="s">
        <v>253</v>
      </c>
      <c r="B75" s="339"/>
      <c r="C75" s="339"/>
      <c r="D75" s="339" t="s">
        <v>254</v>
      </c>
      <c r="E75" s="340">
        <v>77022</v>
      </c>
      <c r="F75" s="340">
        <v>77022</v>
      </c>
      <c r="G75" s="340">
        <v>0</v>
      </c>
      <c r="H75" s="340">
        <v>0</v>
      </c>
      <c r="I75" s="340">
        <v>0</v>
      </c>
      <c r="J75" s="340">
        <v>0</v>
      </c>
      <c r="K75" s="340">
        <v>0</v>
      </c>
      <c r="L75" s="340">
        <v>0</v>
      </c>
    </row>
    <row r="76" ht="19.5" customHeight="1" spans="1:12">
      <c r="A76" s="339" t="s">
        <v>255</v>
      </c>
      <c r="B76" s="339"/>
      <c r="C76" s="339"/>
      <c r="D76" s="339" t="s">
        <v>256</v>
      </c>
      <c r="E76" s="340">
        <v>4200</v>
      </c>
      <c r="F76" s="340">
        <v>4200</v>
      </c>
      <c r="G76" s="340">
        <v>0</v>
      </c>
      <c r="H76" s="340">
        <v>0</v>
      </c>
      <c r="I76" s="340">
        <v>0</v>
      </c>
      <c r="J76" s="340">
        <v>0</v>
      </c>
      <c r="K76" s="340">
        <v>0</v>
      </c>
      <c r="L76" s="340">
        <v>0</v>
      </c>
    </row>
    <row r="77" ht="19.5" customHeight="1" spans="1:12">
      <c r="A77" s="339" t="s">
        <v>257</v>
      </c>
      <c r="B77" s="339"/>
      <c r="C77" s="339"/>
      <c r="D77" s="339" t="s">
        <v>258</v>
      </c>
      <c r="E77" s="340">
        <v>3946304.91</v>
      </c>
      <c r="F77" s="340">
        <v>3884704.91</v>
      </c>
      <c r="G77" s="340">
        <v>0</v>
      </c>
      <c r="H77" s="340">
        <v>0</v>
      </c>
      <c r="I77" s="340">
        <v>0</v>
      </c>
      <c r="J77" s="340">
        <v>0</v>
      </c>
      <c r="K77" s="340">
        <v>0</v>
      </c>
      <c r="L77" s="340">
        <v>61600</v>
      </c>
    </row>
    <row r="78" ht="19.5" customHeight="1" spans="1:12">
      <c r="A78" s="339" t="s">
        <v>259</v>
      </c>
      <c r="B78" s="339"/>
      <c r="C78" s="339"/>
      <c r="D78" s="339" t="s">
        <v>260</v>
      </c>
      <c r="E78" s="340">
        <v>60000</v>
      </c>
      <c r="F78" s="340">
        <v>60000</v>
      </c>
      <c r="G78" s="340">
        <v>0</v>
      </c>
      <c r="H78" s="340">
        <v>0</v>
      </c>
      <c r="I78" s="340">
        <v>0</v>
      </c>
      <c r="J78" s="340">
        <v>0</v>
      </c>
      <c r="K78" s="340">
        <v>0</v>
      </c>
      <c r="L78" s="340">
        <v>0</v>
      </c>
    </row>
    <row r="79" ht="19.5" customHeight="1" spans="1:12">
      <c r="A79" s="339" t="s">
        <v>261</v>
      </c>
      <c r="B79" s="339"/>
      <c r="C79" s="339"/>
      <c r="D79" s="339" t="s">
        <v>262</v>
      </c>
      <c r="E79" s="340">
        <v>1199554.25</v>
      </c>
      <c r="F79" s="340">
        <v>1199554.25</v>
      </c>
      <c r="G79" s="340">
        <v>0</v>
      </c>
      <c r="H79" s="340">
        <v>0</v>
      </c>
      <c r="I79" s="340">
        <v>0</v>
      </c>
      <c r="J79" s="340">
        <v>0</v>
      </c>
      <c r="K79" s="340">
        <v>0</v>
      </c>
      <c r="L79" s="340">
        <v>0</v>
      </c>
    </row>
    <row r="80" ht="19.5" customHeight="1" spans="1:12">
      <c r="A80" s="339" t="s">
        <v>263</v>
      </c>
      <c r="B80" s="339"/>
      <c r="C80" s="339"/>
      <c r="D80" s="339" t="s">
        <v>264</v>
      </c>
      <c r="E80" s="340">
        <v>2686750.66</v>
      </c>
      <c r="F80" s="340">
        <v>2625150.66</v>
      </c>
      <c r="G80" s="340">
        <v>0</v>
      </c>
      <c r="H80" s="340">
        <v>0</v>
      </c>
      <c r="I80" s="340">
        <v>0</v>
      </c>
      <c r="J80" s="340">
        <v>0</v>
      </c>
      <c r="K80" s="340">
        <v>0</v>
      </c>
      <c r="L80" s="340">
        <v>61600</v>
      </c>
    </row>
    <row r="81" ht="19.5" customHeight="1" spans="1:12">
      <c r="A81" s="339" t="s">
        <v>265</v>
      </c>
      <c r="B81" s="339"/>
      <c r="C81" s="339"/>
      <c r="D81" s="339" t="s">
        <v>266</v>
      </c>
      <c r="E81" s="340">
        <v>16200</v>
      </c>
      <c r="F81" s="340">
        <v>16200</v>
      </c>
      <c r="G81" s="340">
        <v>0</v>
      </c>
      <c r="H81" s="340">
        <v>0</v>
      </c>
      <c r="I81" s="340">
        <v>0</v>
      </c>
      <c r="J81" s="340">
        <v>0</v>
      </c>
      <c r="K81" s="340">
        <v>0</v>
      </c>
      <c r="L81" s="340">
        <v>0</v>
      </c>
    </row>
    <row r="82" ht="19.5" customHeight="1" spans="1:12">
      <c r="A82" s="339" t="s">
        <v>267</v>
      </c>
      <c r="B82" s="339"/>
      <c r="C82" s="339"/>
      <c r="D82" s="339" t="s">
        <v>268</v>
      </c>
      <c r="E82" s="340">
        <v>16200</v>
      </c>
      <c r="F82" s="340">
        <v>16200</v>
      </c>
      <c r="G82" s="340">
        <v>0</v>
      </c>
      <c r="H82" s="340">
        <v>0</v>
      </c>
      <c r="I82" s="340">
        <v>0</v>
      </c>
      <c r="J82" s="340">
        <v>0</v>
      </c>
      <c r="K82" s="340">
        <v>0</v>
      </c>
      <c r="L82" s="340">
        <v>0</v>
      </c>
    </row>
    <row r="83" ht="19.5" customHeight="1" spans="1:12">
      <c r="A83" s="339" t="s">
        <v>269</v>
      </c>
      <c r="B83" s="339"/>
      <c r="C83" s="339"/>
      <c r="D83" s="339" t="s">
        <v>270</v>
      </c>
      <c r="E83" s="340">
        <v>19200</v>
      </c>
      <c r="F83" s="340">
        <v>19200</v>
      </c>
      <c r="G83" s="340">
        <v>0</v>
      </c>
      <c r="H83" s="340">
        <v>0</v>
      </c>
      <c r="I83" s="340">
        <v>0</v>
      </c>
      <c r="J83" s="340">
        <v>0</v>
      </c>
      <c r="K83" s="340">
        <v>0</v>
      </c>
      <c r="L83" s="340">
        <v>0</v>
      </c>
    </row>
    <row r="84" ht="19.5" customHeight="1" spans="1:12">
      <c r="A84" s="339" t="s">
        <v>271</v>
      </c>
      <c r="B84" s="339"/>
      <c r="C84" s="339"/>
      <c r="D84" s="339" t="s">
        <v>272</v>
      </c>
      <c r="E84" s="340">
        <v>19200</v>
      </c>
      <c r="F84" s="340">
        <v>19200</v>
      </c>
      <c r="G84" s="340">
        <v>0</v>
      </c>
      <c r="H84" s="340">
        <v>0</v>
      </c>
      <c r="I84" s="340">
        <v>0</v>
      </c>
      <c r="J84" s="340">
        <v>0</v>
      </c>
      <c r="K84" s="340">
        <v>0</v>
      </c>
      <c r="L84" s="340">
        <v>0</v>
      </c>
    </row>
    <row r="85" ht="19.5" customHeight="1" spans="1:12">
      <c r="A85" s="339" t="s">
        <v>273</v>
      </c>
      <c r="B85" s="339"/>
      <c r="C85" s="339"/>
      <c r="D85" s="339" t="s">
        <v>274</v>
      </c>
      <c r="E85" s="340">
        <v>14000</v>
      </c>
      <c r="F85" s="340">
        <v>14000</v>
      </c>
      <c r="G85" s="340">
        <v>0</v>
      </c>
      <c r="H85" s="340">
        <v>0</v>
      </c>
      <c r="I85" s="340">
        <v>0</v>
      </c>
      <c r="J85" s="340">
        <v>0</v>
      </c>
      <c r="K85" s="340">
        <v>0</v>
      </c>
      <c r="L85" s="340">
        <v>0</v>
      </c>
    </row>
    <row r="86" ht="19.5" customHeight="1" spans="1:12">
      <c r="A86" s="339" t="s">
        <v>275</v>
      </c>
      <c r="B86" s="339"/>
      <c r="C86" s="339"/>
      <c r="D86" s="339" t="s">
        <v>140</v>
      </c>
      <c r="E86" s="340">
        <v>14000</v>
      </c>
      <c r="F86" s="340">
        <v>14000</v>
      </c>
      <c r="G86" s="340">
        <v>0</v>
      </c>
      <c r="H86" s="340">
        <v>0</v>
      </c>
      <c r="I86" s="340">
        <v>0</v>
      </c>
      <c r="J86" s="340">
        <v>0</v>
      </c>
      <c r="K86" s="340">
        <v>0</v>
      </c>
      <c r="L86" s="340">
        <v>0</v>
      </c>
    </row>
    <row r="87" ht="19.5" customHeight="1" spans="1:12">
      <c r="A87" s="339" t="s">
        <v>276</v>
      </c>
      <c r="B87" s="339"/>
      <c r="C87" s="339"/>
      <c r="D87" s="339" t="s">
        <v>277</v>
      </c>
      <c r="E87" s="340">
        <v>50050</v>
      </c>
      <c r="F87" s="340">
        <v>50050</v>
      </c>
      <c r="G87" s="340">
        <v>0</v>
      </c>
      <c r="H87" s="340">
        <v>0</v>
      </c>
      <c r="I87" s="340">
        <v>0</v>
      </c>
      <c r="J87" s="340">
        <v>0</v>
      </c>
      <c r="K87" s="340">
        <v>0</v>
      </c>
      <c r="L87" s="340">
        <v>0</v>
      </c>
    </row>
    <row r="88" ht="19.5" customHeight="1" spans="1:12">
      <c r="A88" s="339" t="s">
        <v>278</v>
      </c>
      <c r="B88" s="339"/>
      <c r="C88" s="339"/>
      <c r="D88" s="339" t="s">
        <v>277</v>
      </c>
      <c r="E88" s="340">
        <v>50050</v>
      </c>
      <c r="F88" s="340">
        <v>50050</v>
      </c>
      <c r="G88" s="340">
        <v>0</v>
      </c>
      <c r="H88" s="340">
        <v>0</v>
      </c>
      <c r="I88" s="340">
        <v>0</v>
      </c>
      <c r="J88" s="340">
        <v>0</v>
      </c>
      <c r="K88" s="340">
        <v>0</v>
      </c>
      <c r="L88" s="340">
        <v>0</v>
      </c>
    </row>
    <row r="89" ht="19.5" customHeight="1" spans="1:12">
      <c r="A89" s="339" t="s">
        <v>279</v>
      </c>
      <c r="B89" s="339"/>
      <c r="C89" s="339"/>
      <c r="D89" s="339" t="s">
        <v>280</v>
      </c>
      <c r="E89" s="340">
        <v>1404990.55</v>
      </c>
      <c r="F89" s="340">
        <v>1404990.55</v>
      </c>
      <c r="G89" s="340">
        <v>0</v>
      </c>
      <c r="H89" s="340">
        <v>0</v>
      </c>
      <c r="I89" s="340">
        <v>0</v>
      </c>
      <c r="J89" s="340">
        <v>0</v>
      </c>
      <c r="K89" s="340">
        <v>0</v>
      </c>
      <c r="L89" s="340">
        <v>0</v>
      </c>
    </row>
    <row r="90" ht="19.5" customHeight="1" spans="1:12">
      <c r="A90" s="339" t="s">
        <v>281</v>
      </c>
      <c r="B90" s="339"/>
      <c r="C90" s="339"/>
      <c r="D90" s="339" t="s">
        <v>282</v>
      </c>
      <c r="E90" s="340">
        <v>52800</v>
      </c>
      <c r="F90" s="340">
        <v>52800</v>
      </c>
      <c r="G90" s="340">
        <v>0</v>
      </c>
      <c r="H90" s="340">
        <v>0</v>
      </c>
      <c r="I90" s="340">
        <v>0</v>
      </c>
      <c r="J90" s="340">
        <v>0</v>
      </c>
      <c r="K90" s="340">
        <v>0</v>
      </c>
      <c r="L90" s="340">
        <v>0</v>
      </c>
    </row>
    <row r="91" ht="19.5" customHeight="1" spans="1:12">
      <c r="A91" s="339" t="s">
        <v>283</v>
      </c>
      <c r="B91" s="339"/>
      <c r="C91" s="339"/>
      <c r="D91" s="339" t="s">
        <v>140</v>
      </c>
      <c r="E91" s="340">
        <v>52800</v>
      </c>
      <c r="F91" s="340">
        <v>52800</v>
      </c>
      <c r="G91" s="340">
        <v>0</v>
      </c>
      <c r="H91" s="340">
        <v>0</v>
      </c>
      <c r="I91" s="340">
        <v>0</v>
      </c>
      <c r="J91" s="340">
        <v>0</v>
      </c>
      <c r="K91" s="340">
        <v>0</v>
      </c>
      <c r="L91" s="340">
        <v>0</v>
      </c>
    </row>
    <row r="92" ht="19.5" customHeight="1" spans="1:12">
      <c r="A92" s="339" t="s">
        <v>284</v>
      </c>
      <c r="B92" s="339"/>
      <c r="C92" s="339"/>
      <c r="D92" s="339" t="s">
        <v>285</v>
      </c>
      <c r="E92" s="340">
        <v>37031.73</v>
      </c>
      <c r="F92" s="340">
        <v>37031.73</v>
      </c>
      <c r="G92" s="340">
        <v>0</v>
      </c>
      <c r="H92" s="340">
        <v>0</v>
      </c>
      <c r="I92" s="340">
        <v>0</v>
      </c>
      <c r="J92" s="340">
        <v>0</v>
      </c>
      <c r="K92" s="340">
        <v>0</v>
      </c>
      <c r="L92" s="340">
        <v>0</v>
      </c>
    </row>
    <row r="93" ht="19.5" customHeight="1" spans="1:12">
      <c r="A93" s="339" t="s">
        <v>286</v>
      </c>
      <c r="B93" s="339"/>
      <c r="C93" s="339"/>
      <c r="D93" s="339" t="s">
        <v>287</v>
      </c>
      <c r="E93" s="340">
        <v>28391.73</v>
      </c>
      <c r="F93" s="340">
        <v>28391.73</v>
      </c>
      <c r="G93" s="340">
        <v>0</v>
      </c>
      <c r="H93" s="340">
        <v>0</v>
      </c>
      <c r="I93" s="340">
        <v>0</v>
      </c>
      <c r="J93" s="340">
        <v>0</v>
      </c>
      <c r="K93" s="340">
        <v>0</v>
      </c>
      <c r="L93" s="340">
        <v>0</v>
      </c>
    </row>
    <row r="94" ht="19.5" customHeight="1" spans="1:12">
      <c r="A94" s="339" t="s">
        <v>288</v>
      </c>
      <c r="B94" s="339"/>
      <c r="C94" s="339"/>
      <c r="D94" s="339" t="s">
        <v>289</v>
      </c>
      <c r="E94" s="340">
        <v>8640</v>
      </c>
      <c r="F94" s="340">
        <v>8640</v>
      </c>
      <c r="G94" s="340">
        <v>0</v>
      </c>
      <c r="H94" s="340">
        <v>0</v>
      </c>
      <c r="I94" s="340">
        <v>0</v>
      </c>
      <c r="J94" s="340">
        <v>0</v>
      </c>
      <c r="K94" s="340">
        <v>0</v>
      </c>
      <c r="L94" s="340">
        <v>0</v>
      </c>
    </row>
    <row r="95" ht="19.5" customHeight="1" spans="1:12">
      <c r="A95" s="339" t="s">
        <v>290</v>
      </c>
      <c r="B95" s="339"/>
      <c r="C95" s="339"/>
      <c r="D95" s="339" t="s">
        <v>291</v>
      </c>
      <c r="E95" s="340">
        <v>72995</v>
      </c>
      <c r="F95" s="340">
        <v>72995</v>
      </c>
      <c r="G95" s="340">
        <v>0</v>
      </c>
      <c r="H95" s="340">
        <v>0</v>
      </c>
      <c r="I95" s="340">
        <v>0</v>
      </c>
      <c r="J95" s="340">
        <v>0</v>
      </c>
      <c r="K95" s="340">
        <v>0</v>
      </c>
      <c r="L95" s="340">
        <v>0</v>
      </c>
    </row>
    <row r="96" ht="19.5" customHeight="1" spans="1:12">
      <c r="A96" s="339" t="s">
        <v>292</v>
      </c>
      <c r="B96" s="339"/>
      <c r="C96" s="339"/>
      <c r="D96" s="339" t="s">
        <v>293</v>
      </c>
      <c r="E96" s="340">
        <v>29795</v>
      </c>
      <c r="F96" s="340">
        <v>29795</v>
      </c>
      <c r="G96" s="340">
        <v>0</v>
      </c>
      <c r="H96" s="340">
        <v>0</v>
      </c>
      <c r="I96" s="340">
        <v>0</v>
      </c>
      <c r="J96" s="340">
        <v>0</v>
      </c>
      <c r="K96" s="340">
        <v>0</v>
      </c>
      <c r="L96" s="340">
        <v>0</v>
      </c>
    </row>
    <row r="97" ht="19.5" customHeight="1" spans="1:12">
      <c r="A97" s="339" t="s">
        <v>294</v>
      </c>
      <c r="B97" s="339"/>
      <c r="C97" s="339"/>
      <c r="D97" s="339" t="s">
        <v>295</v>
      </c>
      <c r="E97" s="340">
        <v>43200</v>
      </c>
      <c r="F97" s="340">
        <v>43200</v>
      </c>
      <c r="G97" s="340">
        <v>0</v>
      </c>
      <c r="H97" s="340">
        <v>0</v>
      </c>
      <c r="I97" s="340">
        <v>0</v>
      </c>
      <c r="J97" s="340">
        <v>0</v>
      </c>
      <c r="K97" s="340">
        <v>0</v>
      </c>
      <c r="L97" s="340">
        <v>0</v>
      </c>
    </row>
    <row r="98" ht="19.5" customHeight="1" spans="1:12">
      <c r="A98" s="339" t="s">
        <v>296</v>
      </c>
      <c r="B98" s="339"/>
      <c r="C98" s="339"/>
      <c r="D98" s="339" t="s">
        <v>297</v>
      </c>
      <c r="E98" s="340">
        <v>1242163.82</v>
      </c>
      <c r="F98" s="340">
        <v>1242163.82</v>
      </c>
      <c r="G98" s="340">
        <v>0</v>
      </c>
      <c r="H98" s="340">
        <v>0</v>
      </c>
      <c r="I98" s="340">
        <v>0</v>
      </c>
      <c r="J98" s="340">
        <v>0</v>
      </c>
      <c r="K98" s="340">
        <v>0</v>
      </c>
      <c r="L98" s="340">
        <v>0</v>
      </c>
    </row>
    <row r="99" ht="19.5" customHeight="1" spans="1:12">
      <c r="A99" s="339" t="s">
        <v>298</v>
      </c>
      <c r="B99" s="339"/>
      <c r="C99" s="339"/>
      <c r="D99" s="339" t="s">
        <v>299</v>
      </c>
      <c r="E99" s="340">
        <v>274303.96</v>
      </c>
      <c r="F99" s="340">
        <v>274303.96</v>
      </c>
      <c r="G99" s="340">
        <v>0</v>
      </c>
      <c r="H99" s="340">
        <v>0</v>
      </c>
      <c r="I99" s="340">
        <v>0</v>
      </c>
      <c r="J99" s="340">
        <v>0</v>
      </c>
      <c r="K99" s="340">
        <v>0</v>
      </c>
      <c r="L99" s="340">
        <v>0</v>
      </c>
    </row>
    <row r="100" ht="19.5" customHeight="1" spans="1:12">
      <c r="A100" s="339" t="s">
        <v>300</v>
      </c>
      <c r="B100" s="339"/>
      <c r="C100" s="339"/>
      <c r="D100" s="339" t="s">
        <v>301</v>
      </c>
      <c r="E100" s="340">
        <v>402219.55</v>
      </c>
      <c r="F100" s="340">
        <v>402219.55</v>
      </c>
      <c r="G100" s="340">
        <v>0</v>
      </c>
      <c r="H100" s="340">
        <v>0</v>
      </c>
      <c r="I100" s="340">
        <v>0</v>
      </c>
      <c r="J100" s="340">
        <v>0</v>
      </c>
      <c r="K100" s="340">
        <v>0</v>
      </c>
      <c r="L100" s="340">
        <v>0</v>
      </c>
    </row>
    <row r="101" ht="19.5" customHeight="1" spans="1:12">
      <c r="A101" s="339" t="s">
        <v>302</v>
      </c>
      <c r="B101" s="339"/>
      <c r="C101" s="339"/>
      <c r="D101" s="339" t="s">
        <v>303</v>
      </c>
      <c r="E101" s="340">
        <v>548512.44</v>
      </c>
      <c r="F101" s="340">
        <v>548512.44</v>
      </c>
      <c r="G101" s="340">
        <v>0</v>
      </c>
      <c r="H101" s="340">
        <v>0</v>
      </c>
      <c r="I101" s="340">
        <v>0</v>
      </c>
      <c r="J101" s="340">
        <v>0</v>
      </c>
      <c r="K101" s="340">
        <v>0</v>
      </c>
      <c r="L101" s="340">
        <v>0</v>
      </c>
    </row>
    <row r="102" ht="19.5" customHeight="1" spans="1:12">
      <c r="A102" s="339" t="s">
        <v>304</v>
      </c>
      <c r="B102" s="339"/>
      <c r="C102" s="339"/>
      <c r="D102" s="339" t="s">
        <v>305</v>
      </c>
      <c r="E102" s="340">
        <v>17127.87</v>
      </c>
      <c r="F102" s="340">
        <v>17127.87</v>
      </c>
      <c r="G102" s="340">
        <v>0</v>
      </c>
      <c r="H102" s="340">
        <v>0</v>
      </c>
      <c r="I102" s="340">
        <v>0</v>
      </c>
      <c r="J102" s="340">
        <v>0</v>
      </c>
      <c r="K102" s="340">
        <v>0</v>
      </c>
      <c r="L102" s="340">
        <v>0</v>
      </c>
    </row>
    <row r="103" ht="19.5" customHeight="1" spans="1:12">
      <c r="A103" s="339" t="s">
        <v>306</v>
      </c>
      <c r="B103" s="339"/>
      <c r="C103" s="339"/>
      <c r="D103" s="339" t="s">
        <v>307</v>
      </c>
      <c r="E103" s="340">
        <v>517288.98</v>
      </c>
      <c r="F103" s="340">
        <v>517288.98</v>
      </c>
      <c r="G103" s="340">
        <v>0</v>
      </c>
      <c r="H103" s="340">
        <v>0</v>
      </c>
      <c r="I103" s="340">
        <v>0</v>
      </c>
      <c r="J103" s="340">
        <v>0</v>
      </c>
      <c r="K103" s="340">
        <v>0</v>
      </c>
      <c r="L103" s="340">
        <v>0</v>
      </c>
    </row>
    <row r="104" ht="19.5" customHeight="1" spans="1:12">
      <c r="A104" s="339" t="s">
        <v>308</v>
      </c>
      <c r="B104" s="339"/>
      <c r="C104" s="339"/>
      <c r="D104" s="339" t="s">
        <v>309</v>
      </c>
      <c r="E104" s="340">
        <v>517288.98</v>
      </c>
      <c r="F104" s="340">
        <v>517288.98</v>
      </c>
      <c r="G104" s="340">
        <v>0</v>
      </c>
      <c r="H104" s="340">
        <v>0</v>
      </c>
      <c r="I104" s="340">
        <v>0</v>
      </c>
      <c r="J104" s="340">
        <v>0</v>
      </c>
      <c r="K104" s="340">
        <v>0</v>
      </c>
      <c r="L104" s="340">
        <v>0</v>
      </c>
    </row>
    <row r="105" ht="19.5" customHeight="1" spans="1:12">
      <c r="A105" s="339" t="s">
        <v>310</v>
      </c>
      <c r="B105" s="339"/>
      <c r="C105" s="339"/>
      <c r="D105" s="339" t="s">
        <v>311</v>
      </c>
      <c r="E105" s="340">
        <v>517288.98</v>
      </c>
      <c r="F105" s="340">
        <v>517288.98</v>
      </c>
      <c r="G105" s="340">
        <v>0</v>
      </c>
      <c r="H105" s="340">
        <v>0</v>
      </c>
      <c r="I105" s="340">
        <v>0</v>
      </c>
      <c r="J105" s="340">
        <v>0</v>
      </c>
      <c r="K105" s="340">
        <v>0</v>
      </c>
      <c r="L105" s="340">
        <v>0</v>
      </c>
    </row>
    <row r="106" ht="19.5" customHeight="1" spans="1:12">
      <c r="A106" s="339" t="s">
        <v>312</v>
      </c>
      <c r="B106" s="339"/>
      <c r="C106" s="339"/>
      <c r="D106" s="339" t="s">
        <v>313</v>
      </c>
      <c r="E106" s="340">
        <v>3622454.13</v>
      </c>
      <c r="F106" s="340">
        <v>3622454.13</v>
      </c>
      <c r="G106" s="340">
        <v>0</v>
      </c>
      <c r="H106" s="340">
        <v>0</v>
      </c>
      <c r="I106" s="340">
        <v>0</v>
      </c>
      <c r="J106" s="340">
        <v>0</v>
      </c>
      <c r="K106" s="340">
        <v>0</v>
      </c>
      <c r="L106" s="340">
        <v>0</v>
      </c>
    </row>
    <row r="107" ht="19.5" customHeight="1" spans="1:12">
      <c r="A107" s="339" t="s">
        <v>314</v>
      </c>
      <c r="B107" s="339"/>
      <c r="C107" s="339"/>
      <c r="D107" s="339" t="s">
        <v>315</v>
      </c>
      <c r="E107" s="340">
        <v>300615.31</v>
      </c>
      <c r="F107" s="340">
        <v>300615.31</v>
      </c>
      <c r="G107" s="340">
        <v>0</v>
      </c>
      <c r="H107" s="340">
        <v>0</v>
      </c>
      <c r="I107" s="340">
        <v>0</v>
      </c>
      <c r="J107" s="340">
        <v>0</v>
      </c>
      <c r="K107" s="340">
        <v>0</v>
      </c>
      <c r="L107" s="340">
        <v>0</v>
      </c>
    </row>
    <row r="108" ht="19.5" customHeight="1" spans="1:12">
      <c r="A108" s="339" t="s">
        <v>316</v>
      </c>
      <c r="B108" s="339"/>
      <c r="C108" s="339"/>
      <c r="D108" s="339" t="s">
        <v>140</v>
      </c>
      <c r="E108" s="340">
        <v>300615.31</v>
      </c>
      <c r="F108" s="340">
        <v>300615.31</v>
      </c>
      <c r="G108" s="340">
        <v>0</v>
      </c>
      <c r="H108" s="340">
        <v>0</v>
      </c>
      <c r="I108" s="340">
        <v>0</v>
      </c>
      <c r="J108" s="340">
        <v>0</v>
      </c>
      <c r="K108" s="340">
        <v>0</v>
      </c>
      <c r="L108" s="340">
        <v>0</v>
      </c>
    </row>
    <row r="109" ht="19.5" customHeight="1" spans="1:12">
      <c r="A109" s="339" t="s">
        <v>317</v>
      </c>
      <c r="B109" s="339"/>
      <c r="C109" s="339"/>
      <c r="D109" s="339" t="s">
        <v>318</v>
      </c>
      <c r="E109" s="340">
        <v>265000</v>
      </c>
      <c r="F109" s="340">
        <v>265000</v>
      </c>
      <c r="G109" s="340">
        <v>0</v>
      </c>
      <c r="H109" s="340">
        <v>0</v>
      </c>
      <c r="I109" s="340">
        <v>0</v>
      </c>
      <c r="J109" s="340">
        <v>0</v>
      </c>
      <c r="K109" s="340">
        <v>0</v>
      </c>
      <c r="L109" s="340">
        <v>0</v>
      </c>
    </row>
    <row r="110" ht="19.5" customHeight="1" spans="1:12">
      <c r="A110" s="339" t="s">
        <v>319</v>
      </c>
      <c r="B110" s="339"/>
      <c r="C110" s="339"/>
      <c r="D110" s="339" t="s">
        <v>318</v>
      </c>
      <c r="E110" s="340">
        <v>265000</v>
      </c>
      <c r="F110" s="340">
        <v>265000</v>
      </c>
      <c r="G110" s="340">
        <v>0</v>
      </c>
      <c r="H110" s="340">
        <v>0</v>
      </c>
      <c r="I110" s="340">
        <v>0</v>
      </c>
      <c r="J110" s="340">
        <v>0</v>
      </c>
      <c r="K110" s="340">
        <v>0</v>
      </c>
      <c r="L110" s="340">
        <v>0</v>
      </c>
    </row>
    <row r="111" ht="19.5" customHeight="1" spans="1:12">
      <c r="A111" s="339" t="s">
        <v>320</v>
      </c>
      <c r="B111" s="339"/>
      <c r="C111" s="339"/>
      <c r="D111" s="339" t="s">
        <v>321</v>
      </c>
      <c r="E111" s="340">
        <v>25364.54</v>
      </c>
      <c r="F111" s="340">
        <v>25364.54</v>
      </c>
      <c r="G111" s="340">
        <v>0</v>
      </c>
      <c r="H111" s="340">
        <v>0</v>
      </c>
      <c r="I111" s="340">
        <v>0</v>
      </c>
      <c r="J111" s="340">
        <v>0</v>
      </c>
      <c r="K111" s="340">
        <v>0</v>
      </c>
      <c r="L111" s="340">
        <v>0</v>
      </c>
    </row>
    <row r="112" ht="19.5" customHeight="1" spans="1:12">
      <c r="A112" s="339" t="s">
        <v>322</v>
      </c>
      <c r="B112" s="339"/>
      <c r="C112" s="339"/>
      <c r="D112" s="339" t="s">
        <v>323</v>
      </c>
      <c r="E112" s="340">
        <v>25364.54</v>
      </c>
      <c r="F112" s="340">
        <v>25364.54</v>
      </c>
      <c r="G112" s="340">
        <v>0</v>
      </c>
      <c r="H112" s="340">
        <v>0</v>
      </c>
      <c r="I112" s="340">
        <v>0</v>
      </c>
      <c r="J112" s="340">
        <v>0</v>
      </c>
      <c r="K112" s="340">
        <v>0</v>
      </c>
      <c r="L112" s="340">
        <v>0</v>
      </c>
    </row>
    <row r="113" ht="19.5" customHeight="1" spans="1:12">
      <c r="A113" s="339" t="s">
        <v>324</v>
      </c>
      <c r="B113" s="339"/>
      <c r="C113" s="339"/>
      <c r="D113" s="339" t="s">
        <v>325</v>
      </c>
      <c r="E113" s="340">
        <v>913127.28</v>
      </c>
      <c r="F113" s="340">
        <v>913127.28</v>
      </c>
      <c r="G113" s="340">
        <v>0</v>
      </c>
      <c r="H113" s="340">
        <v>0</v>
      </c>
      <c r="I113" s="340">
        <v>0</v>
      </c>
      <c r="J113" s="340">
        <v>0</v>
      </c>
      <c r="K113" s="340">
        <v>0</v>
      </c>
      <c r="L113" s="340">
        <v>0</v>
      </c>
    </row>
    <row r="114" ht="19.5" customHeight="1" spans="1:12">
      <c r="A114" s="339" t="s">
        <v>326</v>
      </c>
      <c r="B114" s="339"/>
      <c r="C114" s="339"/>
      <c r="D114" s="339" t="s">
        <v>325</v>
      </c>
      <c r="E114" s="340">
        <v>913127.28</v>
      </c>
      <c r="F114" s="340">
        <v>913127.28</v>
      </c>
      <c r="G114" s="340">
        <v>0</v>
      </c>
      <c r="H114" s="340">
        <v>0</v>
      </c>
      <c r="I114" s="340">
        <v>0</v>
      </c>
      <c r="J114" s="340">
        <v>0</v>
      </c>
      <c r="K114" s="340">
        <v>0</v>
      </c>
      <c r="L114" s="340">
        <v>0</v>
      </c>
    </row>
    <row r="115" ht="19.5" customHeight="1" spans="1:12">
      <c r="A115" s="339" t="s">
        <v>327</v>
      </c>
      <c r="B115" s="339"/>
      <c r="C115" s="339"/>
      <c r="D115" s="339" t="s">
        <v>328</v>
      </c>
      <c r="E115" s="340">
        <v>2100000</v>
      </c>
      <c r="F115" s="340">
        <v>2100000</v>
      </c>
      <c r="G115" s="340">
        <v>0</v>
      </c>
      <c r="H115" s="340">
        <v>0</v>
      </c>
      <c r="I115" s="340">
        <v>0</v>
      </c>
      <c r="J115" s="340">
        <v>0</v>
      </c>
      <c r="K115" s="340">
        <v>0</v>
      </c>
      <c r="L115" s="340">
        <v>0</v>
      </c>
    </row>
    <row r="116" ht="19.5" customHeight="1" spans="1:12">
      <c r="A116" s="339" t="s">
        <v>329</v>
      </c>
      <c r="B116" s="339"/>
      <c r="C116" s="339"/>
      <c r="D116" s="339" t="s">
        <v>330</v>
      </c>
      <c r="E116" s="340">
        <v>300000</v>
      </c>
      <c r="F116" s="340">
        <v>300000</v>
      </c>
      <c r="G116" s="340">
        <v>0</v>
      </c>
      <c r="H116" s="340">
        <v>0</v>
      </c>
      <c r="I116" s="340">
        <v>0</v>
      </c>
      <c r="J116" s="340">
        <v>0</v>
      </c>
      <c r="K116" s="340">
        <v>0</v>
      </c>
      <c r="L116" s="340">
        <v>0</v>
      </c>
    </row>
    <row r="117" ht="19.5" customHeight="1" spans="1:12">
      <c r="A117" s="339" t="s">
        <v>331</v>
      </c>
      <c r="B117" s="339"/>
      <c r="C117" s="339"/>
      <c r="D117" s="339" t="s">
        <v>332</v>
      </c>
      <c r="E117" s="340">
        <v>1300000</v>
      </c>
      <c r="F117" s="340">
        <v>1300000</v>
      </c>
      <c r="G117" s="340">
        <v>0</v>
      </c>
      <c r="H117" s="340">
        <v>0</v>
      </c>
      <c r="I117" s="340">
        <v>0</v>
      </c>
      <c r="J117" s="340">
        <v>0</v>
      </c>
      <c r="K117" s="340">
        <v>0</v>
      </c>
      <c r="L117" s="340">
        <v>0</v>
      </c>
    </row>
    <row r="118" ht="19.5" customHeight="1" spans="1:12">
      <c r="A118" s="339" t="s">
        <v>333</v>
      </c>
      <c r="B118" s="339"/>
      <c r="C118" s="339"/>
      <c r="D118" s="339" t="s">
        <v>334</v>
      </c>
      <c r="E118" s="340">
        <v>500000</v>
      </c>
      <c r="F118" s="340">
        <v>500000</v>
      </c>
      <c r="G118" s="340">
        <v>0</v>
      </c>
      <c r="H118" s="340">
        <v>0</v>
      </c>
      <c r="I118" s="340">
        <v>0</v>
      </c>
      <c r="J118" s="340">
        <v>0</v>
      </c>
      <c r="K118" s="340">
        <v>0</v>
      </c>
      <c r="L118" s="340">
        <v>0</v>
      </c>
    </row>
    <row r="119" ht="19.5" customHeight="1" spans="1:12">
      <c r="A119" s="339" t="s">
        <v>335</v>
      </c>
      <c r="B119" s="339"/>
      <c r="C119" s="339"/>
      <c r="D119" s="339" t="s">
        <v>336</v>
      </c>
      <c r="E119" s="340">
        <v>18347</v>
      </c>
      <c r="F119" s="340">
        <v>18347</v>
      </c>
      <c r="G119" s="340">
        <v>0</v>
      </c>
      <c r="H119" s="340">
        <v>0</v>
      </c>
      <c r="I119" s="340">
        <v>0</v>
      </c>
      <c r="J119" s="340">
        <v>0</v>
      </c>
      <c r="K119" s="340">
        <v>0</v>
      </c>
      <c r="L119" s="340">
        <v>0</v>
      </c>
    </row>
    <row r="120" ht="19.5" customHeight="1" spans="1:12">
      <c r="A120" s="339" t="s">
        <v>337</v>
      </c>
      <c r="B120" s="339"/>
      <c r="C120" s="339"/>
      <c r="D120" s="339" t="s">
        <v>336</v>
      </c>
      <c r="E120" s="340">
        <v>18347</v>
      </c>
      <c r="F120" s="340">
        <v>18347</v>
      </c>
      <c r="G120" s="340">
        <v>0</v>
      </c>
      <c r="H120" s="340">
        <v>0</v>
      </c>
      <c r="I120" s="340">
        <v>0</v>
      </c>
      <c r="J120" s="340">
        <v>0</v>
      </c>
      <c r="K120" s="340">
        <v>0</v>
      </c>
      <c r="L120" s="340">
        <v>0</v>
      </c>
    </row>
    <row r="121" ht="19.5" customHeight="1" spans="1:12">
      <c r="A121" s="339" t="s">
        <v>338</v>
      </c>
      <c r="B121" s="339"/>
      <c r="C121" s="339"/>
      <c r="D121" s="339" t="s">
        <v>339</v>
      </c>
      <c r="E121" s="340">
        <v>27388322.89</v>
      </c>
      <c r="F121" s="340">
        <v>27380322.89</v>
      </c>
      <c r="G121" s="340">
        <v>0</v>
      </c>
      <c r="H121" s="340">
        <v>0</v>
      </c>
      <c r="I121" s="340">
        <v>0</v>
      </c>
      <c r="J121" s="340">
        <v>0</v>
      </c>
      <c r="K121" s="340">
        <v>0</v>
      </c>
      <c r="L121" s="340">
        <v>8000</v>
      </c>
    </row>
    <row r="122" ht="19.5" customHeight="1" spans="1:12">
      <c r="A122" s="339" t="s">
        <v>340</v>
      </c>
      <c r="B122" s="339"/>
      <c r="C122" s="339"/>
      <c r="D122" s="339" t="s">
        <v>341</v>
      </c>
      <c r="E122" s="340">
        <v>4487513</v>
      </c>
      <c r="F122" s="340">
        <v>4487513</v>
      </c>
      <c r="G122" s="340">
        <v>0</v>
      </c>
      <c r="H122" s="340">
        <v>0</v>
      </c>
      <c r="I122" s="340">
        <v>0</v>
      </c>
      <c r="J122" s="340">
        <v>0</v>
      </c>
      <c r="K122" s="340">
        <v>0</v>
      </c>
      <c r="L122" s="340">
        <v>0</v>
      </c>
    </row>
    <row r="123" ht="19.5" customHeight="1" spans="1:12">
      <c r="A123" s="339" t="s">
        <v>342</v>
      </c>
      <c r="B123" s="339"/>
      <c r="C123" s="339"/>
      <c r="D123" s="339" t="s">
        <v>140</v>
      </c>
      <c r="E123" s="340">
        <v>250000</v>
      </c>
      <c r="F123" s="340">
        <v>250000</v>
      </c>
      <c r="G123" s="340">
        <v>0</v>
      </c>
      <c r="H123" s="340">
        <v>0</v>
      </c>
      <c r="I123" s="340">
        <v>0</v>
      </c>
      <c r="J123" s="340">
        <v>0</v>
      </c>
      <c r="K123" s="340">
        <v>0</v>
      </c>
      <c r="L123" s="340">
        <v>0</v>
      </c>
    </row>
    <row r="124" ht="19.5" customHeight="1" spans="1:12">
      <c r="A124" s="339" t="s">
        <v>343</v>
      </c>
      <c r="B124" s="339"/>
      <c r="C124" s="339"/>
      <c r="D124" s="339" t="s">
        <v>344</v>
      </c>
      <c r="E124" s="340">
        <v>374139</v>
      </c>
      <c r="F124" s="340">
        <v>374139</v>
      </c>
      <c r="G124" s="340">
        <v>0</v>
      </c>
      <c r="H124" s="340">
        <v>0</v>
      </c>
      <c r="I124" s="340">
        <v>0</v>
      </c>
      <c r="J124" s="340">
        <v>0</v>
      </c>
      <c r="K124" s="340">
        <v>0</v>
      </c>
      <c r="L124" s="340">
        <v>0</v>
      </c>
    </row>
    <row r="125" ht="19.5" customHeight="1" spans="1:12">
      <c r="A125" s="339" t="s">
        <v>345</v>
      </c>
      <c r="B125" s="339"/>
      <c r="C125" s="339"/>
      <c r="D125" s="339" t="s">
        <v>346</v>
      </c>
      <c r="E125" s="340">
        <v>20000</v>
      </c>
      <c r="F125" s="340">
        <v>20000</v>
      </c>
      <c r="G125" s="340">
        <v>0</v>
      </c>
      <c r="H125" s="340">
        <v>0</v>
      </c>
      <c r="I125" s="340">
        <v>0</v>
      </c>
      <c r="J125" s="340">
        <v>0</v>
      </c>
      <c r="K125" s="340">
        <v>0</v>
      </c>
      <c r="L125" s="340">
        <v>0</v>
      </c>
    </row>
    <row r="126" ht="19.5" customHeight="1" spans="1:12">
      <c r="A126" s="339" t="s">
        <v>347</v>
      </c>
      <c r="B126" s="339"/>
      <c r="C126" s="339"/>
      <c r="D126" s="339" t="s">
        <v>348</v>
      </c>
      <c r="E126" s="340">
        <v>2038114</v>
      </c>
      <c r="F126" s="340">
        <v>2038114</v>
      </c>
      <c r="G126" s="340">
        <v>0</v>
      </c>
      <c r="H126" s="340">
        <v>0</v>
      </c>
      <c r="I126" s="340">
        <v>0</v>
      </c>
      <c r="J126" s="340">
        <v>0</v>
      </c>
      <c r="K126" s="340">
        <v>0</v>
      </c>
      <c r="L126" s="340">
        <v>0</v>
      </c>
    </row>
    <row r="127" ht="19.5" customHeight="1" spans="1:12">
      <c r="A127" s="339" t="s">
        <v>349</v>
      </c>
      <c r="B127" s="339"/>
      <c r="C127" s="339"/>
      <c r="D127" s="339" t="s">
        <v>350</v>
      </c>
      <c r="E127" s="340">
        <v>1805260</v>
      </c>
      <c r="F127" s="340">
        <v>1805260</v>
      </c>
      <c r="G127" s="340">
        <v>0</v>
      </c>
      <c r="H127" s="340">
        <v>0</v>
      </c>
      <c r="I127" s="340">
        <v>0</v>
      </c>
      <c r="J127" s="340">
        <v>0</v>
      </c>
      <c r="K127" s="340">
        <v>0</v>
      </c>
      <c r="L127" s="340">
        <v>0</v>
      </c>
    </row>
    <row r="128" ht="19.5" customHeight="1" spans="1:12">
      <c r="A128" s="339" t="s">
        <v>351</v>
      </c>
      <c r="B128" s="339"/>
      <c r="C128" s="339"/>
      <c r="D128" s="339" t="s">
        <v>352</v>
      </c>
      <c r="E128" s="340">
        <v>2813410.22</v>
      </c>
      <c r="F128" s="340">
        <v>2813410.22</v>
      </c>
      <c r="G128" s="340">
        <v>0</v>
      </c>
      <c r="H128" s="340">
        <v>0</v>
      </c>
      <c r="I128" s="340">
        <v>0</v>
      </c>
      <c r="J128" s="340">
        <v>0</v>
      </c>
      <c r="K128" s="340">
        <v>0</v>
      </c>
      <c r="L128" s="340">
        <v>0</v>
      </c>
    </row>
    <row r="129" ht="19.5" customHeight="1" spans="1:12">
      <c r="A129" s="339" t="s">
        <v>353</v>
      </c>
      <c r="B129" s="339"/>
      <c r="C129" s="339"/>
      <c r="D129" s="339" t="s">
        <v>354</v>
      </c>
      <c r="E129" s="340">
        <v>1500000</v>
      </c>
      <c r="F129" s="340">
        <v>1500000</v>
      </c>
      <c r="G129" s="340">
        <v>0</v>
      </c>
      <c r="H129" s="340">
        <v>0</v>
      </c>
      <c r="I129" s="340">
        <v>0</v>
      </c>
      <c r="J129" s="340">
        <v>0</v>
      </c>
      <c r="K129" s="340">
        <v>0</v>
      </c>
      <c r="L129" s="340">
        <v>0</v>
      </c>
    </row>
    <row r="130" ht="19.5" customHeight="1" spans="1:12">
      <c r="A130" s="339" t="s">
        <v>355</v>
      </c>
      <c r="B130" s="339"/>
      <c r="C130" s="339"/>
      <c r="D130" s="339" t="s">
        <v>356</v>
      </c>
      <c r="E130" s="340">
        <v>1313410.22</v>
      </c>
      <c r="F130" s="340">
        <v>1313410.22</v>
      </c>
      <c r="G130" s="340">
        <v>0</v>
      </c>
      <c r="H130" s="340">
        <v>0</v>
      </c>
      <c r="I130" s="340">
        <v>0</v>
      </c>
      <c r="J130" s="340">
        <v>0</v>
      </c>
      <c r="K130" s="340">
        <v>0</v>
      </c>
      <c r="L130" s="340">
        <v>0</v>
      </c>
    </row>
    <row r="131" ht="19.5" customHeight="1" spans="1:12">
      <c r="A131" s="339" t="s">
        <v>357</v>
      </c>
      <c r="B131" s="339"/>
      <c r="C131" s="339"/>
      <c r="D131" s="339" t="s">
        <v>358</v>
      </c>
      <c r="E131" s="340">
        <v>144400</v>
      </c>
      <c r="F131" s="340">
        <v>144400</v>
      </c>
      <c r="G131" s="340">
        <v>0</v>
      </c>
      <c r="H131" s="340">
        <v>0</v>
      </c>
      <c r="I131" s="340">
        <v>0</v>
      </c>
      <c r="J131" s="340">
        <v>0</v>
      </c>
      <c r="K131" s="340">
        <v>0</v>
      </c>
      <c r="L131" s="340">
        <v>0</v>
      </c>
    </row>
    <row r="132" ht="19.5" customHeight="1" spans="1:12">
      <c r="A132" s="339" t="s">
        <v>359</v>
      </c>
      <c r="B132" s="339"/>
      <c r="C132" s="339"/>
      <c r="D132" s="339" t="s">
        <v>140</v>
      </c>
      <c r="E132" s="340">
        <v>14400</v>
      </c>
      <c r="F132" s="340">
        <v>14400</v>
      </c>
      <c r="G132" s="340">
        <v>0</v>
      </c>
      <c r="H132" s="340">
        <v>0</v>
      </c>
      <c r="I132" s="340">
        <v>0</v>
      </c>
      <c r="J132" s="340">
        <v>0</v>
      </c>
      <c r="K132" s="340">
        <v>0</v>
      </c>
      <c r="L132" s="340">
        <v>0</v>
      </c>
    </row>
    <row r="133" ht="19.5" customHeight="1" spans="1:12">
      <c r="A133" s="339" t="s">
        <v>360</v>
      </c>
      <c r="B133" s="339"/>
      <c r="C133" s="339"/>
      <c r="D133" s="339" t="s">
        <v>361</v>
      </c>
      <c r="E133" s="340">
        <v>10000</v>
      </c>
      <c r="F133" s="340">
        <v>10000</v>
      </c>
      <c r="G133" s="340">
        <v>0</v>
      </c>
      <c r="H133" s="340">
        <v>0</v>
      </c>
      <c r="I133" s="340">
        <v>0</v>
      </c>
      <c r="J133" s="340">
        <v>0</v>
      </c>
      <c r="K133" s="340">
        <v>0</v>
      </c>
      <c r="L133" s="340">
        <v>0</v>
      </c>
    </row>
    <row r="134" ht="19.5" customHeight="1" spans="1:12">
      <c r="A134" s="339" t="s">
        <v>362</v>
      </c>
      <c r="B134" s="339"/>
      <c r="C134" s="339"/>
      <c r="D134" s="339" t="s">
        <v>363</v>
      </c>
      <c r="E134" s="340">
        <v>120000</v>
      </c>
      <c r="F134" s="340">
        <v>120000</v>
      </c>
      <c r="G134" s="340">
        <v>0</v>
      </c>
      <c r="H134" s="340">
        <v>0</v>
      </c>
      <c r="I134" s="340">
        <v>0</v>
      </c>
      <c r="J134" s="340">
        <v>0</v>
      </c>
      <c r="K134" s="340">
        <v>0</v>
      </c>
      <c r="L134" s="340">
        <v>0</v>
      </c>
    </row>
    <row r="135" ht="19.5" customHeight="1" spans="1:12">
      <c r="A135" s="339" t="s">
        <v>364</v>
      </c>
      <c r="B135" s="339"/>
      <c r="C135" s="339"/>
      <c r="D135" s="339" t="s">
        <v>365</v>
      </c>
      <c r="E135" s="340">
        <v>2105000</v>
      </c>
      <c r="F135" s="340">
        <v>2105000</v>
      </c>
      <c r="G135" s="340">
        <v>0</v>
      </c>
      <c r="H135" s="340">
        <v>0</v>
      </c>
      <c r="I135" s="340">
        <v>0</v>
      </c>
      <c r="J135" s="340">
        <v>0</v>
      </c>
      <c r="K135" s="340">
        <v>0</v>
      </c>
      <c r="L135" s="340">
        <v>0</v>
      </c>
    </row>
    <row r="136" ht="19.5" customHeight="1" spans="1:12">
      <c r="A136" s="339" t="s">
        <v>366</v>
      </c>
      <c r="B136" s="339"/>
      <c r="C136" s="339"/>
      <c r="D136" s="339" t="s">
        <v>140</v>
      </c>
      <c r="E136" s="340">
        <v>5000</v>
      </c>
      <c r="F136" s="340">
        <v>5000</v>
      </c>
      <c r="G136" s="340">
        <v>0</v>
      </c>
      <c r="H136" s="340">
        <v>0</v>
      </c>
      <c r="I136" s="340">
        <v>0</v>
      </c>
      <c r="J136" s="340">
        <v>0</v>
      </c>
      <c r="K136" s="340">
        <v>0</v>
      </c>
      <c r="L136" s="340">
        <v>0</v>
      </c>
    </row>
    <row r="137" ht="19.5" customHeight="1" spans="1:12">
      <c r="A137" s="339" t="s">
        <v>367</v>
      </c>
      <c r="B137" s="339"/>
      <c r="C137" s="339"/>
      <c r="D137" s="339" t="s">
        <v>368</v>
      </c>
      <c r="E137" s="340">
        <v>2100000</v>
      </c>
      <c r="F137" s="340">
        <v>2100000</v>
      </c>
      <c r="G137" s="340">
        <v>0</v>
      </c>
      <c r="H137" s="340">
        <v>0</v>
      </c>
      <c r="I137" s="340">
        <v>0</v>
      </c>
      <c r="J137" s="340">
        <v>0</v>
      </c>
      <c r="K137" s="340">
        <v>0</v>
      </c>
      <c r="L137" s="340">
        <v>0</v>
      </c>
    </row>
    <row r="138" ht="19.5" customHeight="1" spans="1:12">
      <c r="A138" s="339" t="s">
        <v>369</v>
      </c>
      <c r="B138" s="339"/>
      <c r="C138" s="339"/>
      <c r="D138" s="339" t="s">
        <v>370</v>
      </c>
      <c r="E138" s="340">
        <v>17765529.19</v>
      </c>
      <c r="F138" s="340">
        <v>17765529.19</v>
      </c>
      <c r="G138" s="340">
        <v>0</v>
      </c>
      <c r="H138" s="340">
        <v>0</v>
      </c>
      <c r="I138" s="340">
        <v>0</v>
      </c>
      <c r="J138" s="340">
        <v>0</v>
      </c>
      <c r="K138" s="340">
        <v>0</v>
      </c>
      <c r="L138" s="340">
        <v>0</v>
      </c>
    </row>
    <row r="139" ht="19.5" customHeight="1" spans="1:12">
      <c r="A139" s="339" t="s">
        <v>371</v>
      </c>
      <c r="B139" s="339"/>
      <c r="C139" s="339"/>
      <c r="D139" s="339" t="s">
        <v>372</v>
      </c>
      <c r="E139" s="340">
        <v>12765529.19</v>
      </c>
      <c r="F139" s="340">
        <v>12765529.19</v>
      </c>
      <c r="G139" s="340">
        <v>0</v>
      </c>
      <c r="H139" s="340">
        <v>0</v>
      </c>
      <c r="I139" s="340">
        <v>0</v>
      </c>
      <c r="J139" s="340">
        <v>0</v>
      </c>
      <c r="K139" s="340">
        <v>0</v>
      </c>
      <c r="L139" s="340">
        <v>0</v>
      </c>
    </row>
    <row r="140" ht="19.5" customHeight="1" spans="1:12">
      <c r="A140" s="339" t="s">
        <v>373</v>
      </c>
      <c r="B140" s="339"/>
      <c r="C140" s="339"/>
      <c r="D140" s="339" t="s">
        <v>374</v>
      </c>
      <c r="E140" s="340">
        <v>5000000</v>
      </c>
      <c r="F140" s="340">
        <v>5000000</v>
      </c>
      <c r="G140" s="340">
        <v>0</v>
      </c>
      <c r="H140" s="340">
        <v>0</v>
      </c>
      <c r="I140" s="340">
        <v>0</v>
      </c>
      <c r="J140" s="340">
        <v>0</v>
      </c>
      <c r="K140" s="340">
        <v>0</v>
      </c>
      <c r="L140" s="340">
        <v>0</v>
      </c>
    </row>
    <row r="141" ht="19.5" customHeight="1" spans="1:12">
      <c r="A141" s="339" t="s">
        <v>375</v>
      </c>
      <c r="B141" s="339"/>
      <c r="C141" s="339"/>
      <c r="D141" s="339" t="s">
        <v>376</v>
      </c>
      <c r="E141" s="340">
        <v>22558</v>
      </c>
      <c r="F141" s="340">
        <v>14558</v>
      </c>
      <c r="G141" s="340">
        <v>0</v>
      </c>
      <c r="H141" s="340">
        <v>0</v>
      </c>
      <c r="I141" s="340">
        <v>0</v>
      </c>
      <c r="J141" s="340">
        <v>0</v>
      </c>
      <c r="K141" s="340">
        <v>0</v>
      </c>
      <c r="L141" s="340">
        <v>8000</v>
      </c>
    </row>
    <row r="142" ht="19.5" customHeight="1" spans="1:12">
      <c r="A142" s="339" t="s">
        <v>377</v>
      </c>
      <c r="B142" s="339"/>
      <c r="C142" s="339"/>
      <c r="D142" s="339" t="s">
        <v>378</v>
      </c>
      <c r="E142" s="340">
        <v>22558</v>
      </c>
      <c r="F142" s="340">
        <v>14558</v>
      </c>
      <c r="G142" s="340">
        <v>0</v>
      </c>
      <c r="H142" s="340">
        <v>0</v>
      </c>
      <c r="I142" s="340">
        <v>0</v>
      </c>
      <c r="J142" s="340">
        <v>0</v>
      </c>
      <c r="K142" s="340">
        <v>0</v>
      </c>
      <c r="L142" s="340">
        <v>8000</v>
      </c>
    </row>
    <row r="143" ht="19.5" customHeight="1" spans="1:12">
      <c r="A143" s="339" t="s">
        <v>379</v>
      </c>
      <c r="B143" s="339"/>
      <c r="C143" s="339"/>
      <c r="D143" s="339" t="s">
        <v>380</v>
      </c>
      <c r="E143" s="340">
        <v>49912.48</v>
      </c>
      <c r="F143" s="340">
        <v>49912.48</v>
      </c>
      <c r="G143" s="340">
        <v>0</v>
      </c>
      <c r="H143" s="340">
        <v>0</v>
      </c>
      <c r="I143" s="340">
        <v>0</v>
      </c>
      <c r="J143" s="340">
        <v>0</v>
      </c>
      <c r="K143" s="340">
        <v>0</v>
      </c>
      <c r="L143" s="340">
        <v>0</v>
      </c>
    </row>
    <row r="144" ht="19.5" customHeight="1" spans="1:12">
      <c r="A144" s="339" t="s">
        <v>381</v>
      </c>
      <c r="B144" s="339"/>
      <c r="C144" s="339"/>
      <c r="D144" s="339" t="s">
        <v>382</v>
      </c>
      <c r="E144" s="340">
        <v>49912.48</v>
      </c>
      <c r="F144" s="340">
        <v>49912.48</v>
      </c>
      <c r="G144" s="340">
        <v>0</v>
      </c>
      <c r="H144" s="340">
        <v>0</v>
      </c>
      <c r="I144" s="340">
        <v>0</v>
      </c>
      <c r="J144" s="340">
        <v>0</v>
      </c>
      <c r="K144" s="340">
        <v>0</v>
      </c>
      <c r="L144" s="340">
        <v>0</v>
      </c>
    </row>
    <row r="145" ht="19.5" customHeight="1" spans="1:12">
      <c r="A145" s="339" t="s">
        <v>383</v>
      </c>
      <c r="B145" s="339"/>
      <c r="C145" s="339"/>
      <c r="D145" s="339" t="s">
        <v>384</v>
      </c>
      <c r="E145" s="340">
        <v>150000</v>
      </c>
      <c r="F145" s="340">
        <v>150000</v>
      </c>
      <c r="G145" s="340">
        <v>0</v>
      </c>
      <c r="H145" s="340">
        <v>0</v>
      </c>
      <c r="I145" s="340">
        <v>0</v>
      </c>
      <c r="J145" s="340">
        <v>0</v>
      </c>
      <c r="K145" s="340">
        <v>0</v>
      </c>
      <c r="L145" s="340">
        <v>0</v>
      </c>
    </row>
    <row r="146" ht="19.5" customHeight="1" spans="1:12">
      <c r="A146" s="339" t="s">
        <v>385</v>
      </c>
      <c r="B146" s="339"/>
      <c r="C146" s="339"/>
      <c r="D146" s="339" t="s">
        <v>386</v>
      </c>
      <c r="E146" s="340">
        <v>150000</v>
      </c>
      <c r="F146" s="340">
        <v>150000</v>
      </c>
      <c r="G146" s="340">
        <v>0</v>
      </c>
      <c r="H146" s="340">
        <v>0</v>
      </c>
      <c r="I146" s="340">
        <v>0</v>
      </c>
      <c r="J146" s="340">
        <v>0</v>
      </c>
      <c r="K146" s="340">
        <v>0</v>
      </c>
      <c r="L146" s="340">
        <v>0</v>
      </c>
    </row>
    <row r="147" ht="19.5" customHeight="1" spans="1:12">
      <c r="A147" s="339" t="s">
        <v>387</v>
      </c>
      <c r="B147" s="339"/>
      <c r="C147" s="339"/>
      <c r="D147" s="339" t="s">
        <v>388</v>
      </c>
      <c r="E147" s="340">
        <v>150000</v>
      </c>
      <c r="F147" s="340">
        <v>150000</v>
      </c>
      <c r="G147" s="340">
        <v>0</v>
      </c>
      <c r="H147" s="340">
        <v>0</v>
      </c>
      <c r="I147" s="340">
        <v>0</v>
      </c>
      <c r="J147" s="340">
        <v>0</v>
      </c>
      <c r="K147" s="340">
        <v>0</v>
      </c>
      <c r="L147" s="340">
        <v>0</v>
      </c>
    </row>
    <row r="148" ht="19.5" customHeight="1" spans="1:12">
      <c r="A148" s="339" t="s">
        <v>389</v>
      </c>
      <c r="B148" s="339"/>
      <c r="C148" s="339"/>
      <c r="D148" s="339" t="s">
        <v>390</v>
      </c>
      <c r="E148" s="340">
        <v>400000</v>
      </c>
      <c r="F148" s="340">
        <v>400000</v>
      </c>
      <c r="G148" s="340">
        <v>0</v>
      </c>
      <c r="H148" s="340">
        <v>0</v>
      </c>
      <c r="I148" s="340">
        <v>0</v>
      </c>
      <c r="J148" s="340">
        <v>0</v>
      </c>
      <c r="K148" s="340">
        <v>0</v>
      </c>
      <c r="L148" s="340">
        <v>0</v>
      </c>
    </row>
    <row r="149" ht="19.5" customHeight="1" spans="1:12">
      <c r="A149" s="339" t="s">
        <v>391</v>
      </c>
      <c r="B149" s="339"/>
      <c r="C149" s="339"/>
      <c r="D149" s="339" t="s">
        <v>392</v>
      </c>
      <c r="E149" s="340">
        <v>400000</v>
      </c>
      <c r="F149" s="340">
        <v>400000</v>
      </c>
      <c r="G149" s="340">
        <v>0</v>
      </c>
      <c r="H149" s="340">
        <v>0</v>
      </c>
      <c r="I149" s="340">
        <v>0</v>
      </c>
      <c r="J149" s="340">
        <v>0</v>
      </c>
      <c r="K149" s="340">
        <v>0</v>
      </c>
      <c r="L149" s="340">
        <v>0</v>
      </c>
    </row>
    <row r="150" ht="19.5" customHeight="1" spans="1:12">
      <c r="A150" s="339" t="s">
        <v>393</v>
      </c>
      <c r="B150" s="339"/>
      <c r="C150" s="339"/>
      <c r="D150" s="339" t="s">
        <v>394</v>
      </c>
      <c r="E150" s="340">
        <v>400000</v>
      </c>
      <c r="F150" s="340">
        <v>400000</v>
      </c>
      <c r="G150" s="340">
        <v>0</v>
      </c>
      <c r="H150" s="340">
        <v>0</v>
      </c>
      <c r="I150" s="340">
        <v>0</v>
      </c>
      <c r="J150" s="340">
        <v>0</v>
      </c>
      <c r="K150" s="340">
        <v>0</v>
      </c>
      <c r="L150" s="340">
        <v>0</v>
      </c>
    </row>
    <row r="151" ht="19.5" customHeight="1" spans="1:12">
      <c r="A151" s="339" t="s">
        <v>395</v>
      </c>
      <c r="B151" s="339"/>
      <c r="C151" s="339"/>
      <c r="D151" s="339" t="s">
        <v>396</v>
      </c>
      <c r="E151" s="340">
        <v>1394432</v>
      </c>
      <c r="F151" s="340">
        <v>1394432</v>
      </c>
      <c r="G151" s="340">
        <v>0</v>
      </c>
      <c r="H151" s="340">
        <v>0</v>
      </c>
      <c r="I151" s="340">
        <v>0</v>
      </c>
      <c r="J151" s="340">
        <v>0</v>
      </c>
      <c r="K151" s="340">
        <v>0</v>
      </c>
      <c r="L151" s="340">
        <v>0</v>
      </c>
    </row>
    <row r="152" ht="19.5" customHeight="1" spans="1:12">
      <c r="A152" s="339" t="s">
        <v>397</v>
      </c>
      <c r="B152" s="339"/>
      <c r="C152" s="339"/>
      <c r="D152" s="339" t="s">
        <v>398</v>
      </c>
      <c r="E152" s="340">
        <v>1394432</v>
      </c>
      <c r="F152" s="340">
        <v>1394432</v>
      </c>
      <c r="G152" s="340">
        <v>0</v>
      </c>
      <c r="H152" s="340">
        <v>0</v>
      </c>
      <c r="I152" s="340">
        <v>0</v>
      </c>
      <c r="J152" s="340">
        <v>0</v>
      </c>
      <c r="K152" s="340">
        <v>0</v>
      </c>
      <c r="L152" s="340">
        <v>0</v>
      </c>
    </row>
    <row r="153" ht="19.5" customHeight="1" spans="1:12">
      <c r="A153" s="339" t="s">
        <v>399</v>
      </c>
      <c r="B153" s="339"/>
      <c r="C153" s="339"/>
      <c r="D153" s="339" t="s">
        <v>400</v>
      </c>
      <c r="E153" s="340">
        <v>1394432</v>
      </c>
      <c r="F153" s="340">
        <v>1394432</v>
      </c>
      <c r="G153" s="340">
        <v>0</v>
      </c>
      <c r="H153" s="340">
        <v>0</v>
      </c>
      <c r="I153" s="340">
        <v>0</v>
      </c>
      <c r="J153" s="340">
        <v>0</v>
      </c>
      <c r="K153" s="340">
        <v>0</v>
      </c>
      <c r="L153" s="340">
        <v>0</v>
      </c>
    </row>
    <row r="154" ht="19.5" customHeight="1" spans="1:12">
      <c r="A154" s="339" t="s">
        <v>401</v>
      </c>
      <c r="B154" s="339"/>
      <c r="C154" s="339"/>
      <c r="D154" s="339" t="s">
        <v>402</v>
      </c>
      <c r="E154" s="340">
        <v>2574</v>
      </c>
      <c r="F154" s="340">
        <v>2574</v>
      </c>
      <c r="G154" s="340">
        <v>0</v>
      </c>
      <c r="H154" s="340">
        <v>0</v>
      </c>
      <c r="I154" s="340">
        <v>0</v>
      </c>
      <c r="J154" s="340">
        <v>0</v>
      </c>
      <c r="K154" s="340">
        <v>0</v>
      </c>
      <c r="L154" s="340">
        <v>0</v>
      </c>
    </row>
    <row r="155" ht="19.5" customHeight="1" spans="1:12">
      <c r="A155" s="339" t="s">
        <v>403</v>
      </c>
      <c r="B155" s="339"/>
      <c r="C155" s="339"/>
      <c r="D155" s="339" t="s">
        <v>404</v>
      </c>
      <c r="E155" s="340">
        <v>2574</v>
      </c>
      <c r="F155" s="340">
        <v>2574</v>
      </c>
      <c r="G155" s="340">
        <v>0</v>
      </c>
      <c r="H155" s="340">
        <v>0</v>
      </c>
      <c r="I155" s="340">
        <v>0</v>
      </c>
      <c r="J155" s="340">
        <v>0</v>
      </c>
      <c r="K155" s="340">
        <v>0</v>
      </c>
      <c r="L155" s="340">
        <v>0</v>
      </c>
    </row>
    <row r="156" ht="19.5" customHeight="1" spans="1:12">
      <c r="A156" s="339" t="s">
        <v>405</v>
      </c>
      <c r="B156" s="339"/>
      <c r="C156" s="339"/>
      <c r="D156" s="339" t="s">
        <v>406</v>
      </c>
      <c r="E156" s="340">
        <v>2574</v>
      </c>
      <c r="F156" s="340">
        <v>2574</v>
      </c>
      <c r="G156" s="340">
        <v>0</v>
      </c>
      <c r="H156" s="340">
        <v>0</v>
      </c>
      <c r="I156" s="340">
        <v>0</v>
      </c>
      <c r="J156" s="340">
        <v>0</v>
      </c>
      <c r="K156" s="340">
        <v>0</v>
      </c>
      <c r="L156" s="340">
        <v>0</v>
      </c>
    </row>
    <row r="157" ht="19.5" customHeight="1" spans="1:12">
      <c r="A157" s="339" t="s">
        <v>407</v>
      </c>
      <c r="B157" s="339"/>
      <c r="C157" s="339"/>
      <c r="D157" s="339" t="s">
        <v>408</v>
      </c>
      <c r="E157" s="340">
        <v>94949</v>
      </c>
      <c r="F157" s="340">
        <v>94949</v>
      </c>
      <c r="G157" s="340">
        <v>0</v>
      </c>
      <c r="H157" s="340">
        <v>0</v>
      </c>
      <c r="I157" s="340">
        <v>0</v>
      </c>
      <c r="J157" s="340">
        <v>0</v>
      </c>
      <c r="K157" s="340">
        <v>0</v>
      </c>
      <c r="L157" s="340">
        <v>0</v>
      </c>
    </row>
    <row r="158" ht="19.5" customHeight="1" spans="1:12">
      <c r="A158" s="339" t="s">
        <v>409</v>
      </c>
      <c r="B158" s="339"/>
      <c r="C158" s="339"/>
      <c r="D158" s="339" t="s">
        <v>410</v>
      </c>
      <c r="E158" s="340">
        <v>64949</v>
      </c>
      <c r="F158" s="340">
        <v>64949</v>
      </c>
      <c r="G158" s="340">
        <v>0</v>
      </c>
      <c r="H158" s="340">
        <v>0</v>
      </c>
      <c r="I158" s="340">
        <v>0</v>
      </c>
      <c r="J158" s="340">
        <v>0</v>
      </c>
      <c r="K158" s="340">
        <v>0</v>
      </c>
      <c r="L158" s="340">
        <v>0</v>
      </c>
    </row>
    <row r="159" ht="19.5" customHeight="1" spans="1:12">
      <c r="A159" s="339" t="s">
        <v>411</v>
      </c>
      <c r="B159" s="339"/>
      <c r="C159" s="339"/>
      <c r="D159" s="339" t="s">
        <v>412</v>
      </c>
      <c r="E159" s="340">
        <v>64949</v>
      </c>
      <c r="F159" s="340">
        <v>64949</v>
      </c>
      <c r="G159" s="340">
        <v>0</v>
      </c>
      <c r="H159" s="340">
        <v>0</v>
      </c>
      <c r="I159" s="340">
        <v>0</v>
      </c>
      <c r="J159" s="340">
        <v>0</v>
      </c>
      <c r="K159" s="340">
        <v>0</v>
      </c>
      <c r="L159" s="340">
        <v>0</v>
      </c>
    </row>
    <row r="160" ht="19.5" customHeight="1" spans="1:12">
      <c r="A160" s="339" t="s">
        <v>413</v>
      </c>
      <c r="B160" s="339"/>
      <c r="C160" s="339"/>
      <c r="D160" s="339" t="s">
        <v>414</v>
      </c>
      <c r="E160" s="340">
        <v>30000</v>
      </c>
      <c r="F160" s="340">
        <v>30000</v>
      </c>
      <c r="G160" s="340">
        <v>0</v>
      </c>
      <c r="H160" s="340">
        <v>0</v>
      </c>
      <c r="I160" s="340">
        <v>0</v>
      </c>
      <c r="J160" s="340">
        <v>0</v>
      </c>
      <c r="K160" s="340">
        <v>0</v>
      </c>
      <c r="L160" s="340">
        <v>0</v>
      </c>
    </row>
    <row r="161" ht="19.5" customHeight="1" spans="1:12">
      <c r="A161" s="339" t="s">
        <v>415</v>
      </c>
      <c r="B161" s="339"/>
      <c r="C161" s="339"/>
      <c r="D161" s="339" t="s">
        <v>416</v>
      </c>
      <c r="E161" s="340">
        <v>30000</v>
      </c>
      <c r="F161" s="340">
        <v>30000</v>
      </c>
      <c r="G161" s="340">
        <v>0</v>
      </c>
      <c r="H161" s="340">
        <v>0</v>
      </c>
      <c r="I161" s="340">
        <v>0</v>
      </c>
      <c r="J161" s="340">
        <v>0</v>
      </c>
      <c r="K161" s="340">
        <v>0</v>
      </c>
      <c r="L161" s="340">
        <v>0</v>
      </c>
    </row>
    <row r="162" ht="19.5" customHeight="1" spans="1:12">
      <c r="A162" s="339" t="s">
        <v>417</v>
      </c>
      <c r="B162" s="339"/>
      <c r="C162" s="339"/>
      <c r="D162" s="339" t="s">
        <v>418</v>
      </c>
      <c r="E162" s="340">
        <v>905190.34</v>
      </c>
      <c r="F162" s="340">
        <v>905190.34</v>
      </c>
      <c r="G162" s="340">
        <v>0</v>
      </c>
      <c r="H162" s="340">
        <v>0</v>
      </c>
      <c r="I162" s="340">
        <v>0</v>
      </c>
      <c r="J162" s="340">
        <v>0</v>
      </c>
      <c r="K162" s="340">
        <v>0</v>
      </c>
      <c r="L162" s="340">
        <v>0</v>
      </c>
    </row>
    <row r="163" ht="19.5" customHeight="1" spans="1:12">
      <c r="A163" s="339" t="s">
        <v>419</v>
      </c>
      <c r="B163" s="339"/>
      <c r="C163" s="339"/>
      <c r="D163" s="339" t="s">
        <v>420</v>
      </c>
      <c r="E163" s="340">
        <v>905190.34</v>
      </c>
      <c r="F163" s="340">
        <v>905190.34</v>
      </c>
      <c r="G163" s="340">
        <v>0</v>
      </c>
      <c r="H163" s="340">
        <v>0</v>
      </c>
      <c r="I163" s="340">
        <v>0</v>
      </c>
      <c r="J163" s="340">
        <v>0</v>
      </c>
      <c r="K163" s="340">
        <v>0</v>
      </c>
      <c r="L163" s="340">
        <v>0</v>
      </c>
    </row>
    <row r="164" ht="19.5" customHeight="1" spans="1:12">
      <c r="A164" s="339" t="s">
        <v>421</v>
      </c>
      <c r="B164" s="339"/>
      <c r="C164" s="339"/>
      <c r="D164" s="339" t="s">
        <v>422</v>
      </c>
      <c r="E164" s="340">
        <v>205190.34</v>
      </c>
      <c r="F164" s="340">
        <v>205190.34</v>
      </c>
      <c r="G164" s="340">
        <v>0</v>
      </c>
      <c r="H164" s="340">
        <v>0</v>
      </c>
      <c r="I164" s="340">
        <v>0</v>
      </c>
      <c r="J164" s="340">
        <v>0</v>
      </c>
      <c r="K164" s="340">
        <v>0</v>
      </c>
      <c r="L164" s="340">
        <v>0</v>
      </c>
    </row>
    <row r="165" ht="19.5" customHeight="1" spans="1:12">
      <c r="A165" s="339" t="s">
        <v>423</v>
      </c>
      <c r="B165" s="339"/>
      <c r="C165" s="339"/>
      <c r="D165" s="339" t="s">
        <v>424</v>
      </c>
      <c r="E165" s="340">
        <v>700000</v>
      </c>
      <c r="F165" s="340">
        <v>700000</v>
      </c>
      <c r="G165" s="340">
        <v>0</v>
      </c>
      <c r="H165" s="340">
        <v>0</v>
      </c>
      <c r="I165" s="340">
        <v>0</v>
      </c>
      <c r="J165" s="340">
        <v>0</v>
      </c>
      <c r="K165" s="340">
        <v>0</v>
      </c>
      <c r="L165" s="340">
        <v>0</v>
      </c>
    </row>
    <row r="166" ht="19.5" customHeight="1" spans="1:12">
      <c r="A166" s="356" t="s">
        <v>425</v>
      </c>
      <c r="B166" s="357"/>
      <c r="C166" s="357"/>
      <c r="D166" s="357"/>
      <c r="E166" s="357"/>
      <c r="F166" s="357"/>
      <c r="G166" s="357"/>
      <c r="H166" s="357"/>
      <c r="I166" s="357"/>
      <c r="J166" s="357"/>
      <c r="K166" s="357"/>
      <c r="L166" s="358"/>
    </row>
  </sheetData>
  <mergeCells count="173">
    <mergeCell ref="A1:L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L166"/>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J29"/>
  <sheetViews>
    <sheetView topLeftCell="A10" workbookViewId="0">
      <selection activeCell="G14" sqref="G14:J14"/>
    </sheetView>
  </sheetViews>
  <sheetFormatPr defaultColWidth="9" defaultRowHeight="13.5"/>
  <cols>
    <col min="1" max="1" width="9.58333333333333" style="187" customWidth="1"/>
    <col min="2" max="2" width="13.75" style="187" customWidth="1"/>
    <col min="3" max="3" width="30.25" style="187" customWidth="1"/>
    <col min="4" max="5" width="10.5833333333333" style="187" customWidth="1"/>
    <col min="6" max="6" width="9" style="187"/>
    <col min="7" max="7" width="22" style="187" customWidth="1"/>
    <col min="8" max="10" width="15.5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95" t="s">
        <v>974</v>
      </c>
      <c r="C4" s="215"/>
      <c r="D4" s="215"/>
      <c r="E4" s="215"/>
      <c r="F4" s="215"/>
      <c r="G4" s="215"/>
      <c r="H4" s="215"/>
      <c r="I4" s="215"/>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89.312728</v>
      </c>
      <c r="D9" s="6">
        <v>89.312728</v>
      </c>
      <c r="E9" s="6">
        <v>89.312728</v>
      </c>
      <c r="F9" s="195">
        <v>10</v>
      </c>
      <c r="G9" s="18"/>
      <c r="H9" s="216">
        <v>1</v>
      </c>
      <c r="I9" s="24">
        <v>10</v>
      </c>
      <c r="J9" s="25"/>
    </row>
    <row r="10" ht="28" customHeight="1" spans="1:10">
      <c r="A10" s="190"/>
      <c r="B10" s="7" t="s">
        <v>922</v>
      </c>
      <c r="C10" s="6">
        <v>89.312728</v>
      </c>
      <c r="D10" s="6">
        <v>89.312728</v>
      </c>
      <c r="E10" s="6">
        <v>89.312728</v>
      </c>
      <c r="F10" s="133" t="s">
        <v>709</v>
      </c>
      <c r="G10" s="17"/>
      <c r="H10" s="3" t="s">
        <v>709</v>
      </c>
      <c r="I10" s="133" t="s">
        <v>709</v>
      </c>
      <c r="J10" s="17"/>
    </row>
    <row r="11" ht="28" customHeight="1" spans="1:10">
      <c r="A11" s="190"/>
      <c r="B11" s="9" t="s">
        <v>809</v>
      </c>
      <c r="C11" s="8">
        <v>0</v>
      </c>
      <c r="D11" s="8">
        <v>0</v>
      </c>
      <c r="E11" s="8">
        <v>0</v>
      </c>
      <c r="F11" s="195" t="s">
        <v>709</v>
      </c>
      <c r="G11" s="18"/>
      <c r="H11" s="3" t="s">
        <v>709</v>
      </c>
      <c r="I11" s="195" t="s">
        <v>709</v>
      </c>
      <c r="J11" s="18"/>
    </row>
    <row r="12" ht="28" customHeight="1" spans="1:10">
      <c r="A12" s="190"/>
      <c r="B12" s="9" t="s">
        <v>811</v>
      </c>
      <c r="C12" s="8">
        <v>0</v>
      </c>
      <c r="D12" s="8">
        <v>0</v>
      </c>
      <c r="E12" s="8">
        <v>0</v>
      </c>
      <c r="F12" s="195" t="s">
        <v>709</v>
      </c>
      <c r="G12" s="18"/>
      <c r="H12" s="4" t="s">
        <v>709</v>
      </c>
      <c r="I12" s="195" t="s">
        <v>709</v>
      </c>
      <c r="J12" s="18"/>
    </row>
    <row r="13" ht="15" customHeight="1" spans="1:10">
      <c r="A13" s="191" t="s">
        <v>923</v>
      </c>
      <c r="B13" s="191"/>
      <c r="C13" s="191"/>
      <c r="D13" s="191"/>
      <c r="E13" s="191"/>
      <c r="F13" s="191"/>
      <c r="G13" s="197" t="s">
        <v>924</v>
      </c>
      <c r="H13" s="197"/>
      <c r="I13" s="197"/>
      <c r="J13" s="197"/>
    </row>
    <row r="14" ht="64.5" customHeight="1" spans="1:10">
      <c r="A14" s="191" t="s">
        <v>925</v>
      </c>
      <c r="B14" s="42" t="s">
        <v>975</v>
      </c>
      <c r="C14" s="42"/>
      <c r="D14" s="42"/>
      <c r="E14" s="42"/>
      <c r="F14" s="42"/>
      <c r="G14" s="113" t="s">
        <v>975</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8" customHeight="1" spans="1:10">
      <c r="A17" s="104" t="s">
        <v>824</v>
      </c>
      <c r="B17" s="214" t="s">
        <v>825</v>
      </c>
      <c r="C17" s="105" t="s">
        <v>976</v>
      </c>
      <c r="D17" s="104" t="s">
        <v>827</v>
      </c>
      <c r="E17" s="104">
        <v>40432</v>
      </c>
      <c r="F17" s="93" t="s">
        <v>977</v>
      </c>
      <c r="G17" s="104">
        <v>40432</v>
      </c>
      <c r="H17" s="210">
        <v>10</v>
      </c>
      <c r="I17" s="210">
        <v>10</v>
      </c>
      <c r="J17" s="20" t="s">
        <v>786</v>
      </c>
    </row>
    <row r="18" ht="45" customHeight="1" spans="1:10">
      <c r="A18" s="3"/>
      <c r="B18" s="214" t="s">
        <v>825</v>
      </c>
      <c r="C18" s="9" t="s">
        <v>978</v>
      </c>
      <c r="D18" s="3" t="s">
        <v>827</v>
      </c>
      <c r="E18" s="3">
        <v>1</v>
      </c>
      <c r="F18" s="80" t="s">
        <v>127</v>
      </c>
      <c r="G18" s="3">
        <v>1</v>
      </c>
      <c r="H18" s="210">
        <v>20</v>
      </c>
      <c r="I18" s="210">
        <v>19</v>
      </c>
      <c r="J18" s="20" t="s">
        <v>786</v>
      </c>
    </row>
    <row r="19" ht="30" customHeight="1" spans="1:10">
      <c r="A19" s="3"/>
      <c r="B19" s="3" t="s">
        <v>849</v>
      </c>
      <c r="C19" s="9" t="s">
        <v>860</v>
      </c>
      <c r="D19" s="3" t="s">
        <v>827</v>
      </c>
      <c r="E19" s="3">
        <v>100</v>
      </c>
      <c r="F19" s="80" t="s">
        <v>837</v>
      </c>
      <c r="G19" s="3">
        <v>100</v>
      </c>
      <c r="H19" s="210">
        <v>20</v>
      </c>
      <c r="I19" s="210">
        <v>19</v>
      </c>
      <c r="J19" s="20" t="s">
        <v>786</v>
      </c>
    </row>
    <row r="20" ht="56" customHeight="1" spans="1:10">
      <c r="A20" s="11" t="s">
        <v>881</v>
      </c>
      <c r="B20" s="11" t="s">
        <v>961</v>
      </c>
      <c r="C20" s="9" t="s">
        <v>979</v>
      </c>
      <c r="D20" s="14" t="s">
        <v>937</v>
      </c>
      <c r="E20" s="14" t="s">
        <v>884</v>
      </c>
      <c r="F20" s="14" t="s">
        <v>885</v>
      </c>
      <c r="G20" s="22" t="s">
        <v>884</v>
      </c>
      <c r="H20" s="210">
        <v>15</v>
      </c>
      <c r="I20" s="210">
        <v>14</v>
      </c>
      <c r="J20" s="20" t="s">
        <v>786</v>
      </c>
    </row>
    <row r="21" ht="46" customHeight="1" spans="1:10">
      <c r="A21" s="12"/>
      <c r="B21" s="11" t="s">
        <v>961</v>
      </c>
      <c r="C21" s="9" t="s">
        <v>980</v>
      </c>
      <c r="D21" s="14" t="s">
        <v>937</v>
      </c>
      <c r="E21" s="14" t="s">
        <v>884</v>
      </c>
      <c r="F21" s="14" t="s">
        <v>885</v>
      </c>
      <c r="G21" s="22" t="s">
        <v>884</v>
      </c>
      <c r="H21" s="210">
        <v>15</v>
      </c>
      <c r="I21" s="210">
        <v>14</v>
      </c>
      <c r="J21" s="20" t="s">
        <v>786</v>
      </c>
    </row>
    <row r="22" ht="30" customHeight="1" spans="1:10">
      <c r="A22" s="3" t="s">
        <v>939</v>
      </c>
      <c r="B22" s="3" t="s">
        <v>940</v>
      </c>
      <c r="C22" s="9" t="s">
        <v>902</v>
      </c>
      <c r="D22" s="3" t="s">
        <v>853</v>
      </c>
      <c r="E22" s="3">
        <v>96</v>
      </c>
      <c r="F22" s="3" t="s">
        <v>837</v>
      </c>
      <c r="G22" s="3">
        <v>96</v>
      </c>
      <c r="H22" s="210">
        <v>10</v>
      </c>
      <c r="I22" s="210">
        <v>9</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95</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30"/>
  <sheetViews>
    <sheetView workbookViewId="0">
      <selection activeCell="G14" sqref="G14:J14"/>
    </sheetView>
  </sheetViews>
  <sheetFormatPr defaultColWidth="9" defaultRowHeight="13.5"/>
  <cols>
    <col min="1" max="1" width="9.58333333333333" style="187" customWidth="1"/>
    <col min="2" max="2" width="12" style="187" customWidth="1"/>
    <col min="3" max="3" width="28.5" style="187" customWidth="1"/>
    <col min="4" max="5" width="10.5833333333333" style="187" customWidth="1"/>
    <col min="6" max="6" width="9" style="187"/>
    <col min="7" max="7" width="22" style="187" customWidth="1"/>
    <col min="8" max="9" width="15.5833333333333" style="187" customWidth="1"/>
    <col min="10" max="10" width="20.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95" t="s">
        <v>981</v>
      </c>
      <c r="C4" s="215"/>
      <c r="D4" s="215"/>
      <c r="E4" s="215"/>
      <c r="F4" s="215"/>
      <c r="G4" s="215"/>
      <c r="H4" s="215"/>
      <c r="I4" s="215"/>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1.37</v>
      </c>
      <c r="D9" s="6">
        <v>1.37</v>
      </c>
      <c r="E9" s="6">
        <v>1.37</v>
      </c>
      <c r="F9" s="195">
        <v>10</v>
      </c>
      <c r="G9" s="18"/>
      <c r="H9" s="19">
        <v>1</v>
      </c>
      <c r="I9" s="24">
        <v>10</v>
      </c>
      <c r="J9" s="25"/>
    </row>
    <row r="10" ht="28" customHeight="1" spans="1:10">
      <c r="A10" s="190"/>
      <c r="B10" s="7" t="s">
        <v>922</v>
      </c>
      <c r="C10" s="6">
        <v>1.37</v>
      </c>
      <c r="D10" s="6">
        <v>1.37</v>
      </c>
      <c r="E10" s="196">
        <v>1.37</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45" customHeight="1" spans="1:10">
      <c r="A14" s="191" t="s">
        <v>925</v>
      </c>
      <c r="B14" s="42" t="s">
        <v>982</v>
      </c>
      <c r="C14" s="42"/>
      <c r="D14" s="42"/>
      <c r="E14" s="42"/>
      <c r="F14" s="42"/>
      <c r="G14" s="113" t="s">
        <v>983</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104" t="s">
        <v>824</v>
      </c>
      <c r="B17" s="214" t="s">
        <v>825</v>
      </c>
      <c r="C17" s="105" t="s">
        <v>984</v>
      </c>
      <c r="D17" s="104" t="s">
        <v>827</v>
      </c>
      <c r="E17" s="104">
        <v>1</v>
      </c>
      <c r="F17" s="93" t="s">
        <v>832</v>
      </c>
      <c r="G17" s="104">
        <v>1</v>
      </c>
      <c r="H17" s="210">
        <v>20</v>
      </c>
      <c r="I17" s="210">
        <v>20</v>
      </c>
      <c r="J17" s="20" t="s">
        <v>786</v>
      </c>
    </row>
    <row r="18" ht="30" customHeight="1" spans="1:10">
      <c r="A18" s="3"/>
      <c r="B18" s="11" t="s">
        <v>849</v>
      </c>
      <c r="C18" s="9" t="s">
        <v>985</v>
      </c>
      <c r="D18" s="104" t="s">
        <v>827</v>
      </c>
      <c r="E18" s="104">
        <v>100</v>
      </c>
      <c r="F18" s="93" t="s">
        <v>837</v>
      </c>
      <c r="G18" s="3">
        <v>100</v>
      </c>
      <c r="H18" s="210">
        <v>10</v>
      </c>
      <c r="I18" s="210">
        <v>10</v>
      </c>
      <c r="J18" s="20" t="s">
        <v>786</v>
      </c>
    </row>
    <row r="19" ht="30" customHeight="1" spans="1:10">
      <c r="A19" s="3"/>
      <c r="B19" s="11" t="s">
        <v>849</v>
      </c>
      <c r="C19" s="9" t="s">
        <v>986</v>
      </c>
      <c r="D19" s="104" t="s">
        <v>827</v>
      </c>
      <c r="E19" s="104">
        <v>100</v>
      </c>
      <c r="F19" s="93" t="s">
        <v>837</v>
      </c>
      <c r="G19" s="3">
        <v>100</v>
      </c>
      <c r="H19" s="210">
        <v>10</v>
      </c>
      <c r="I19" s="210">
        <v>9</v>
      </c>
      <c r="J19" s="20" t="s">
        <v>786</v>
      </c>
    </row>
    <row r="20" ht="30" customHeight="1" spans="1:10">
      <c r="A20" s="3"/>
      <c r="B20" s="3" t="s">
        <v>864</v>
      </c>
      <c r="C20" s="9" t="s">
        <v>987</v>
      </c>
      <c r="D20" s="104" t="s">
        <v>827</v>
      </c>
      <c r="E20" s="104">
        <v>100</v>
      </c>
      <c r="F20" s="93" t="s">
        <v>837</v>
      </c>
      <c r="G20" s="3">
        <v>100</v>
      </c>
      <c r="H20" s="210">
        <v>10</v>
      </c>
      <c r="I20" s="210">
        <v>9</v>
      </c>
      <c r="J20" s="20" t="s">
        <v>786</v>
      </c>
    </row>
    <row r="21" ht="45" customHeight="1" spans="1:10">
      <c r="A21" s="11" t="s">
        <v>881</v>
      </c>
      <c r="B21" s="11" t="s">
        <v>961</v>
      </c>
      <c r="C21" s="9" t="s">
        <v>988</v>
      </c>
      <c r="D21" s="14" t="s">
        <v>937</v>
      </c>
      <c r="E21" s="14" t="s">
        <v>884</v>
      </c>
      <c r="F21" s="14" t="s">
        <v>885</v>
      </c>
      <c r="G21" s="22" t="s">
        <v>884</v>
      </c>
      <c r="H21" s="210">
        <v>15</v>
      </c>
      <c r="I21" s="210">
        <v>14</v>
      </c>
      <c r="J21" s="20" t="s">
        <v>786</v>
      </c>
    </row>
    <row r="22" ht="45" customHeight="1" spans="1:10">
      <c r="A22" s="12"/>
      <c r="B22" s="11" t="s">
        <v>961</v>
      </c>
      <c r="C22" s="9" t="s">
        <v>989</v>
      </c>
      <c r="D22" s="14" t="s">
        <v>937</v>
      </c>
      <c r="E22" s="14" t="s">
        <v>884</v>
      </c>
      <c r="F22" s="14" t="s">
        <v>885</v>
      </c>
      <c r="G22" s="22" t="s">
        <v>884</v>
      </c>
      <c r="H22" s="210">
        <v>15</v>
      </c>
      <c r="I22" s="210">
        <v>14</v>
      </c>
      <c r="J22" s="20" t="s">
        <v>786</v>
      </c>
    </row>
    <row r="23" ht="30" customHeight="1" spans="1:10">
      <c r="A23" s="3" t="s">
        <v>939</v>
      </c>
      <c r="B23" s="3" t="s">
        <v>940</v>
      </c>
      <c r="C23" s="9" t="s">
        <v>990</v>
      </c>
      <c r="D23" s="3" t="s">
        <v>853</v>
      </c>
      <c r="E23" s="3">
        <v>96</v>
      </c>
      <c r="F23" s="3" t="s">
        <v>837</v>
      </c>
      <c r="G23" s="3">
        <v>96</v>
      </c>
      <c r="H23" s="210">
        <v>10</v>
      </c>
      <c r="I23" s="210">
        <v>9</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95</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J30"/>
  <sheetViews>
    <sheetView zoomScale="115" zoomScaleNormal="115" workbookViewId="0">
      <selection activeCell="B14" sqref="B14:F14"/>
    </sheetView>
  </sheetViews>
  <sheetFormatPr defaultColWidth="9" defaultRowHeight="13.5"/>
  <cols>
    <col min="1" max="1" width="9.58333333333333" style="187" customWidth="1"/>
    <col min="2" max="2" width="12" style="187" customWidth="1"/>
    <col min="3" max="3" width="28.5" style="187" customWidth="1"/>
    <col min="4" max="5" width="10.5833333333333" style="187" customWidth="1"/>
    <col min="6" max="6" width="9" style="187"/>
    <col min="7" max="7" width="19" style="187" customWidth="1"/>
    <col min="8" max="9" width="15.5833333333333" style="187" customWidth="1"/>
    <col min="10" max="10" width="17.5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991</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6.49</v>
      </c>
      <c r="D9" s="6">
        <v>6.49</v>
      </c>
      <c r="E9" s="6">
        <v>6.49</v>
      </c>
      <c r="F9" s="195">
        <v>10</v>
      </c>
      <c r="G9" s="18"/>
      <c r="H9" s="19">
        <v>1</v>
      </c>
      <c r="I9" s="24">
        <v>10</v>
      </c>
      <c r="J9" s="25"/>
    </row>
    <row r="10" ht="28" customHeight="1" spans="1:10">
      <c r="A10" s="190"/>
      <c r="B10" s="7" t="s">
        <v>922</v>
      </c>
      <c r="C10" s="6">
        <v>6.49</v>
      </c>
      <c r="D10" s="6">
        <v>6.49</v>
      </c>
      <c r="E10" s="196">
        <v>6.49</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72.75" customHeight="1" spans="1:10">
      <c r="A14" s="191" t="s">
        <v>925</v>
      </c>
      <c r="B14" s="42" t="s">
        <v>992</v>
      </c>
      <c r="C14" s="42"/>
      <c r="D14" s="42"/>
      <c r="E14" s="42"/>
      <c r="F14" s="42"/>
      <c r="G14" s="113" t="s">
        <v>992</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30" t="s">
        <v>824</v>
      </c>
      <c r="B17" s="46" t="s">
        <v>825</v>
      </c>
      <c r="C17" s="211" t="s">
        <v>993</v>
      </c>
      <c r="D17" s="104" t="s">
        <v>827</v>
      </c>
      <c r="E17" s="104">
        <v>24</v>
      </c>
      <c r="F17" s="93" t="s">
        <v>839</v>
      </c>
      <c r="G17" s="104">
        <v>24</v>
      </c>
      <c r="H17" s="210">
        <v>10</v>
      </c>
      <c r="I17" s="210">
        <v>10</v>
      </c>
      <c r="J17" s="20" t="s">
        <v>786</v>
      </c>
    </row>
    <row r="18" ht="30" customHeight="1" spans="1:10">
      <c r="A18" s="30"/>
      <c r="B18" s="46" t="s">
        <v>825</v>
      </c>
      <c r="C18" s="211" t="s">
        <v>994</v>
      </c>
      <c r="D18" s="3" t="s">
        <v>827</v>
      </c>
      <c r="E18" s="3">
        <v>2</v>
      </c>
      <c r="F18" s="80" t="s">
        <v>839</v>
      </c>
      <c r="G18" s="3">
        <v>2</v>
      </c>
      <c r="H18" s="210">
        <v>10</v>
      </c>
      <c r="I18" s="210">
        <v>10</v>
      </c>
      <c r="J18" s="20" t="s">
        <v>786</v>
      </c>
    </row>
    <row r="19" ht="30" customHeight="1" spans="1:10">
      <c r="A19" s="30"/>
      <c r="B19" s="46" t="s">
        <v>825</v>
      </c>
      <c r="C19" s="211" t="s">
        <v>995</v>
      </c>
      <c r="D19" s="3" t="s">
        <v>827</v>
      </c>
      <c r="E19" s="3">
        <v>8</v>
      </c>
      <c r="F19" s="80" t="s">
        <v>839</v>
      </c>
      <c r="G19" s="3">
        <v>8</v>
      </c>
      <c r="H19" s="210">
        <v>10</v>
      </c>
      <c r="I19" s="210">
        <v>10</v>
      </c>
      <c r="J19" s="20" t="s">
        <v>786</v>
      </c>
    </row>
    <row r="20" ht="30" customHeight="1" spans="1:10">
      <c r="A20" s="30"/>
      <c r="B20" s="30" t="s">
        <v>849</v>
      </c>
      <c r="C20" s="211" t="s">
        <v>996</v>
      </c>
      <c r="D20" s="3" t="s">
        <v>853</v>
      </c>
      <c r="E20" s="3">
        <v>98</v>
      </c>
      <c r="F20" s="80" t="s">
        <v>837</v>
      </c>
      <c r="G20" s="3">
        <v>100</v>
      </c>
      <c r="H20" s="210">
        <v>10</v>
      </c>
      <c r="I20" s="210">
        <v>10</v>
      </c>
      <c r="J20" s="20" t="s">
        <v>786</v>
      </c>
    </row>
    <row r="21" ht="30" customHeight="1" spans="1:10">
      <c r="A21" s="202"/>
      <c r="B21" s="30" t="s">
        <v>849</v>
      </c>
      <c r="C21" s="213" t="s">
        <v>997</v>
      </c>
      <c r="D21" s="3" t="s">
        <v>998</v>
      </c>
      <c r="E21" s="3">
        <v>5</v>
      </c>
      <c r="F21" s="80" t="s">
        <v>837</v>
      </c>
      <c r="G21" s="80">
        <v>0</v>
      </c>
      <c r="H21" s="210">
        <v>10</v>
      </c>
      <c r="I21" s="210">
        <v>10</v>
      </c>
      <c r="J21" s="20" t="s">
        <v>786</v>
      </c>
    </row>
    <row r="22" ht="37" customHeight="1" spans="1:10">
      <c r="A22" s="11" t="s">
        <v>881</v>
      </c>
      <c r="B22" s="11" t="s">
        <v>961</v>
      </c>
      <c r="C22" s="9" t="s">
        <v>999</v>
      </c>
      <c r="D22" s="14" t="s">
        <v>937</v>
      </c>
      <c r="E22" s="14" t="s">
        <v>884</v>
      </c>
      <c r="F22" s="14" t="s">
        <v>885</v>
      </c>
      <c r="G22" s="22" t="s">
        <v>884</v>
      </c>
      <c r="H22" s="210">
        <v>30</v>
      </c>
      <c r="I22" s="210">
        <v>27</v>
      </c>
      <c r="J22" s="20" t="s">
        <v>786</v>
      </c>
    </row>
    <row r="23" ht="30" customHeight="1" spans="1:10">
      <c r="A23" s="3" t="s">
        <v>939</v>
      </c>
      <c r="B23" s="3" t="s">
        <v>940</v>
      </c>
      <c r="C23" s="9" t="s">
        <v>902</v>
      </c>
      <c r="D23" s="3" t="s">
        <v>853</v>
      </c>
      <c r="E23" s="3">
        <v>95</v>
      </c>
      <c r="F23" s="3" t="s">
        <v>837</v>
      </c>
      <c r="G23" s="3">
        <v>95</v>
      </c>
      <c r="H23" s="210">
        <v>10</v>
      </c>
      <c r="I23" s="210">
        <v>9</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96</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F7:G8"/>
    <mergeCell ref="I7:J8"/>
    <mergeCell ref="B5:D6"/>
    <mergeCell ref="F5:J6"/>
  </mergeCells>
  <pageMargins left="0.75" right="0.75" top="1" bottom="1" header="0.5" footer="0.5"/>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J28"/>
  <sheetViews>
    <sheetView workbookViewId="0">
      <selection activeCell="G14" sqref="G14:J14"/>
    </sheetView>
  </sheetViews>
  <sheetFormatPr defaultColWidth="9" defaultRowHeight="13.5"/>
  <cols>
    <col min="1" max="1" width="9.58333333333333" style="187" customWidth="1"/>
    <col min="2" max="2" width="12" style="187" customWidth="1"/>
    <col min="3" max="3" width="28.5" style="187" customWidth="1"/>
    <col min="4" max="5" width="10.5833333333333" style="187" customWidth="1"/>
    <col min="6" max="6" width="9" style="187"/>
    <col min="7" max="7" width="19" style="187" customWidth="1"/>
    <col min="8" max="9" width="16.5833333333333" style="187" customWidth="1"/>
    <col min="10" max="10" width="18.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1000</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0.1</v>
      </c>
      <c r="D9" s="6">
        <v>0.1</v>
      </c>
      <c r="E9" s="6">
        <v>0.1</v>
      </c>
      <c r="F9" s="195">
        <v>10</v>
      </c>
      <c r="G9" s="18"/>
      <c r="H9" s="19">
        <v>1</v>
      </c>
      <c r="I9" s="24">
        <v>10</v>
      </c>
      <c r="J9" s="25"/>
    </row>
    <row r="10" ht="28" customHeight="1" spans="1:10">
      <c r="A10" s="190"/>
      <c r="B10" s="7" t="s">
        <v>922</v>
      </c>
      <c r="C10" s="6">
        <v>0.1</v>
      </c>
      <c r="D10" s="6">
        <v>0.1</v>
      </c>
      <c r="E10" s="196">
        <v>0.1</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1001</v>
      </c>
      <c r="C14" s="42"/>
      <c r="D14" s="42"/>
      <c r="E14" s="42"/>
      <c r="F14" s="42"/>
      <c r="G14" s="113" t="s">
        <v>1001</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30" t="s">
        <v>824</v>
      </c>
      <c r="B17" s="30" t="s">
        <v>825</v>
      </c>
      <c r="C17" s="211" t="s">
        <v>1002</v>
      </c>
      <c r="D17" s="104" t="s">
        <v>827</v>
      </c>
      <c r="E17" s="104">
        <v>2</v>
      </c>
      <c r="F17" s="93" t="s">
        <v>839</v>
      </c>
      <c r="G17" s="104">
        <v>2</v>
      </c>
      <c r="H17" s="210">
        <v>30</v>
      </c>
      <c r="I17" s="210">
        <v>29</v>
      </c>
      <c r="J17" s="20" t="s">
        <v>786</v>
      </c>
    </row>
    <row r="18" ht="30" customHeight="1" spans="1:10">
      <c r="A18" s="30"/>
      <c r="B18" s="30" t="s">
        <v>849</v>
      </c>
      <c r="C18" s="211" t="s">
        <v>1003</v>
      </c>
      <c r="D18" s="3" t="s">
        <v>827</v>
      </c>
      <c r="E18" s="3">
        <v>100</v>
      </c>
      <c r="F18" s="80" t="s">
        <v>837</v>
      </c>
      <c r="G18" s="3">
        <v>100</v>
      </c>
      <c r="H18" s="210">
        <v>10</v>
      </c>
      <c r="I18" s="210">
        <v>8</v>
      </c>
      <c r="J18" s="20" t="s">
        <v>786</v>
      </c>
    </row>
    <row r="19" ht="30" customHeight="1" spans="1:10">
      <c r="A19" s="30"/>
      <c r="B19" s="30" t="s">
        <v>849</v>
      </c>
      <c r="C19" s="211" t="s">
        <v>1004</v>
      </c>
      <c r="D19" s="3" t="s">
        <v>827</v>
      </c>
      <c r="E19" s="3">
        <v>100</v>
      </c>
      <c r="F19" s="80" t="s">
        <v>837</v>
      </c>
      <c r="G19" s="3">
        <v>100</v>
      </c>
      <c r="H19" s="210">
        <v>10</v>
      </c>
      <c r="I19" s="210">
        <v>10</v>
      </c>
      <c r="J19" s="20" t="s">
        <v>786</v>
      </c>
    </row>
    <row r="20" ht="39" customHeight="1" spans="1:10">
      <c r="A20" s="11" t="s">
        <v>881</v>
      </c>
      <c r="B20" s="11" t="s">
        <v>961</v>
      </c>
      <c r="C20" s="9" t="s">
        <v>1005</v>
      </c>
      <c r="D20" s="14" t="s">
        <v>937</v>
      </c>
      <c r="E20" s="14" t="s">
        <v>884</v>
      </c>
      <c r="F20" s="14" t="s">
        <v>885</v>
      </c>
      <c r="G20" s="22" t="s">
        <v>884</v>
      </c>
      <c r="H20" s="210">
        <v>30</v>
      </c>
      <c r="I20" s="210">
        <v>27</v>
      </c>
      <c r="J20" s="20" t="s">
        <v>786</v>
      </c>
    </row>
    <row r="21" ht="30" customHeight="1" spans="1:10">
      <c r="A21" s="3" t="s">
        <v>939</v>
      </c>
      <c r="B21" s="3" t="s">
        <v>940</v>
      </c>
      <c r="C21" s="9" t="s">
        <v>905</v>
      </c>
      <c r="D21" s="3" t="s">
        <v>853</v>
      </c>
      <c r="E21" s="3">
        <v>95</v>
      </c>
      <c r="F21" s="3" t="s">
        <v>837</v>
      </c>
      <c r="G21" s="3">
        <v>95</v>
      </c>
      <c r="H21" s="210">
        <v>10</v>
      </c>
      <c r="I21" s="210">
        <v>9</v>
      </c>
      <c r="J21" s="20" t="s">
        <v>786</v>
      </c>
    </row>
    <row r="22" ht="30" customHeight="1" spans="1:10">
      <c r="A22" s="10" t="s">
        <v>942</v>
      </c>
      <c r="B22" s="10"/>
      <c r="C22" s="10" t="s">
        <v>786</v>
      </c>
      <c r="D22" s="10"/>
      <c r="E22" s="10"/>
      <c r="F22" s="10"/>
      <c r="G22" s="10"/>
      <c r="H22" s="10"/>
      <c r="I22" s="10"/>
      <c r="J22" s="10"/>
    </row>
    <row r="23" ht="24" customHeight="1" spans="1:10">
      <c r="A23" s="10" t="s">
        <v>943</v>
      </c>
      <c r="B23" s="10">
        <v>100</v>
      </c>
      <c r="C23" s="10"/>
      <c r="D23" s="10"/>
      <c r="E23" s="10"/>
      <c r="F23" s="10"/>
      <c r="G23" s="10"/>
      <c r="H23" s="10"/>
      <c r="I23" s="209">
        <f>SUM(I17:I21)+I9</f>
        <v>93</v>
      </c>
      <c r="J23" s="26" t="s">
        <v>944</v>
      </c>
    </row>
    <row r="24" spans="1:10">
      <c r="A24" s="194" t="s">
        <v>945</v>
      </c>
      <c r="B24" s="194"/>
      <c r="C24" s="194"/>
      <c r="D24" s="194"/>
      <c r="E24" s="194"/>
      <c r="F24" s="194"/>
      <c r="G24" s="194"/>
      <c r="H24" s="194"/>
      <c r="I24" s="194"/>
      <c r="J24" s="194"/>
    </row>
    <row r="25" spans="1:10">
      <c r="A25" s="194" t="s">
        <v>946</v>
      </c>
      <c r="B25" s="194"/>
      <c r="C25" s="194"/>
      <c r="D25" s="194"/>
      <c r="E25" s="194"/>
      <c r="F25" s="194"/>
      <c r="G25" s="194"/>
      <c r="H25" s="194"/>
      <c r="I25" s="194"/>
      <c r="J25" s="194"/>
    </row>
    <row r="26" spans="1:10">
      <c r="A26" s="194" t="s">
        <v>947</v>
      </c>
      <c r="B26" s="194"/>
      <c r="C26" s="194"/>
      <c r="D26" s="194"/>
      <c r="E26" s="194"/>
      <c r="F26" s="194"/>
      <c r="G26" s="194"/>
      <c r="H26" s="194"/>
      <c r="I26" s="194"/>
      <c r="J26" s="194"/>
    </row>
    <row r="27" spans="1:10">
      <c r="A27" s="194" t="s">
        <v>948</v>
      </c>
      <c r="B27" s="194"/>
      <c r="C27" s="194"/>
      <c r="D27" s="194"/>
      <c r="E27" s="194"/>
      <c r="F27" s="194"/>
      <c r="G27" s="194"/>
      <c r="H27" s="194"/>
      <c r="I27" s="194"/>
      <c r="J27" s="194"/>
    </row>
    <row r="28" spans="1:10">
      <c r="A28" s="194" t="s">
        <v>949</v>
      </c>
      <c r="B28" s="194"/>
      <c r="C28" s="194"/>
      <c r="D28" s="194"/>
      <c r="E28" s="194"/>
      <c r="F28" s="194"/>
      <c r="G28" s="194"/>
      <c r="H28" s="194"/>
      <c r="I28" s="194"/>
      <c r="J28" s="194"/>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 footer="0.5"/>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J29"/>
  <sheetViews>
    <sheetView workbookViewId="0">
      <selection activeCell="J19" sqref="J19"/>
    </sheetView>
  </sheetViews>
  <sheetFormatPr defaultColWidth="9" defaultRowHeight="13.5"/>
  <cols>
    <col min="1" max="1" width="9.58333333333333" style="187" customWidth="1"/>
    <col min="2" max="2" width="15.625" style="187" customWidth="1"/>
    <col min="3" max="3" width="24.8333333333333" style="187" customWidth="1"/>
    <col min="4" max="5" width="10.5833333333333" style="187" customWidth="1"/>
    <col min="6" max="6" width="9" style="187"/>
    <col min="7" max="7" width="19" style="187" customWidth="1"/>
    <col min="8" max="9" width="16.5833333333333" style="187" customWidth="1"/>
    <col min="10" max="10" width="17.33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1006</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24.088184</v>
      </c>
      <c r="D9" s="6">
        <v>24.088184</v>
      </c>
      <c r="E9" s="6">
        <v>24.088184</v>
      </c>
      <c r="F9" s="195">
        <v>10</v>
      </c>
      <c r="G9" s="18"/>
      <c r="H9" s="19">
        <v>1</v>
      </c>
      <c r="I9" s="24">
        <v>10</v>
      </c>
      <c r="J9" s="25"/>
    </row>
    <row r="10" ht="28" customHeight="1" spans="1:10">
      <c r="A10" s="190"/>
      <c r="B10" s="7" t="s">
        <v>922</v>
      </c>
      <c r="C10" s="6">
        <v>24.088184</v>
      </c>
      <c r="D10" s="6">
        <v>24.088184</v>
      </c>
      <c r="E10" s="196">
        <v>24.088184</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1007</v>
      </c>
      <c r="C14" s="42"/>
      <c r="D14" s="42"/>
      <c r="E14" s="42"/>
      <c r="F14" s="42"/>
      <c r="G14" s="113" t="s">
        <v>1007</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30" t="s">
        <v>824</v>
      </c>
      <c r="B17" s="30" t="s">
        <v>825</v>
      </c>
      <c r="C17" s="211" t="s">
        <v>1008</v>
      </c>
      <c r="D17" s="104" t="s">
        <v>827</v>
      </c>
      <c r="E17" s="104">
        <v>73</v>
      </c>
      <c r="F17" s="93" t="s">
        <v>832</v>
      </c>
      <c r="G17" s="104">
        <v>73</v>
      </c>
      <c r="H17" s="210">
        <v>20</v>
      </c>
      <c r="I17" s="210">
        <v>20</v>
      </c>
      <c r="J17" s="20" t="s">
        <v>786</v>
      </c>
    </row>
    <row r="18" ht="30" customHeight="1" spans="1:10">
      <c r="A18" s="30"/>
      <c r="B18" s="30" t="s">
        <v>849</v>
      </c>
      <c r="C18" s="211" t="s">
        <v>1009</v>
      </c>
      <c r="D18" s="3" t="s">
        <v>827</v>
      </c>
      <c r="E18" s="3">
        <v>100</v>
      </c>
      <c r="F18" s="80" t="s">
        <v>837</v>
      </c>
      <c r="G18" s="3">
        <v>100</v>
      </c>
      <c r="H18" s="210">
        <v>10</v>
      </c>
      <c r="I18" s="210">
        <v>9</v>
      </c>
      <c r="J18" s="20" t="s">
        <v>786</v>
      </c>
    </row>
    <row r="19" ht="30" customHeight="1" spans="1:10">
      <c r="A19" s="30"/>
      <c r="B19" s="30" t="s">
        <v>849</v>
      </c>
      <c r="C19" s="211" t="s">
        <v>1010</v>
      </c>
      <c r="D19" s="3" t="s">
        <v>827</v>
      </c>
      <c r="E19" s="3">
        <v>100</v>
      </c>
      <c r="F19" s="80" t="s">
        <v>837</v>
      </c>
      <c r="G19" s="3">
        <v>100</v>
      </c>
      <c r="H19" s="210">
        <v>10</v>
      </c>
      <c r="I19" s="210">
        <v>9</v>
      </c>
      <c r="J19" s="20" t="s">
        <v>786</v>
      </c>
    </row>
    <row r="20" ht="30" customHeight="1" spans="1:10">
      <c r="A20" s="202"/>
      <c r="B20" s="30" t="s">
        <v>849</v>
      </c>
      <c r="C20" s="213" t="s">
        <v>1011</v>
      </c>
      <c r="D20" s="3" t="s">
        <v>827</v>
      </c>
      <c r="E20" s="3">
        <v>100</v>
      </c>
      <c r="F20" s="80" t="s">
        <v>837</v>
      </c>
      <c r="G20" s="3">
        <v>100</v>
      </c>
      <c r="H20" s="210">
        <v>10</v>
      </c>
      <c r="I20" s="210">
        <v>9</v>
      </c>
      <c r="J20" s="20" t="s">
        <v>786</v>
      </c>
    </row>
    <row r="21" ht="39" customHeight="1" spans="1:10">
      <c r="A21" s="11" t="s">
        <v>881</v>
      </c>
      <c r="B21" s="11" t="s">
        <v>961</v>
      </c>
      <c r="C21" s="9" t="s">
        <v>1012</v>
      </c>
      <c r="D21" s="14" t="s">
        <v>937</v>
      </c>
      <c r="E21" s="14" t="s">
        <v>884</v>
      </c>
      <c r="F21" s="14" t="s">
        <v>885</v>
      </c>
      <c r="G21" s="22" t="s">
        <v>884</v>
      </c>
      <c r="H21" s="210">
        <v>30</v>
      </c>
      <c r="I21" s="210">
        <v>27</v>
      </c>
      <c r="J21" s="20" t="s">
        <v>786</v>
      </c>
    </row>
    <row r="22" ht="30" customHeight="1" spans="1:10">
      <c r="A22" s="3" t="s">
        <v>939</v>
      </c>
      <c r="B22" s="3" t="s">
        <v>940</v>
      </c>
      <c r="C22" s="9" t="s">
        <v>1013</v>
      </c>
      <c r="D22" s="3" t="s">
        <v>853</v>
      </c>
      <c r="E22" s="3">
        <v>95</v>
      </c>
      <c r="F22" s="3" t="s">
        <v>837</v>
      </c>
      <c r="G22" s="3">
        <v>95</v>
      </c>
      <c r="H22" s="210">
        <v>10</v>
      </c>
      <c r="I22" s="210">
        <v>9</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93</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F7:G8"/>
    <mergeCell ref="I7:J8"/>
    <mergeCell ref="B5:D6"/>
    <mergeCell ref="F5:J6"/>
  </mergeCells>
  <pageMargins left="0.75" right="0.75" top="1" bottom="1" header="0.5" footer="0.5"/>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30"/>
  <sheetViews>
    <sheetView workbookViewId="0">
      <selection activeCell="G14" sqref="G14:J14"/>
    </sheetView>
  </sheetViews>
  <sheetFormatPr defaultColWidth="9" defaultRowHeight="13.5"/>
  <cols>
    <col min="1" max="1" width="9.58333333333333" style="187" customWidth="1"/>
    <col min="2" max="2" width="12" style="187" customWidth="1"/>
    <col min="3" max="3" width="25.6666666666667" style="187" customWidth="1"/>
    <col min="4" max="5" width="10.5833333333333" style="187" customWidth="1"/>
    <col min="6" max="6" width="9" style="187"/>
    <col min="7" max="7" width="19" style="187" customWidth="1"/>
    <col min="8" max="9" width="16.5833333333333" style="187" customWidth="1"/>
    <col min="10" max="10" width="19.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1014</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3.8347</v>
      </c>
      <c r="D9" s="6">
        <v>3.8347</v>
      </c>
      <c r="E9" s="6">
        <v>3.8347</v>
      </c>
      <c r="F9" s="195">
        <v>10</v>
      </c>
      <c r="G9" s="18"/>
      <c r="H9" s="19">
        <v>1</v>
      </c>
      <c r="I9" s="24">
        <v>10</v>
      </c>
      <c r="J9" s="25"/>
    </row>
    <row r="10" ht="28" customHeight="1" spans="1:10">
      <c r="A10" s="190"/>
      <c r="B10" s="7" t="s">
        <v>922</v>
      </c>
      <c r="C10" s="6">
        <v>3.8347</v>
      </c>
      <c r="D10" s="6">
        <v>3.8347</v>
      </c>
      <c r="E10" s="196">
        <v>3.8347</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1015</v>
      </c>
      <c r="C14" s="42"/>
      <c r="D14" s="42"/>
      <c r="E14" s="42"/>
      <c r="F14" s="42"/>
      <c r="G14" s="113" t="s">
        <v>1015</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30" t="s">
        <v>824</v>
      </c>
      <c r="B17" s="30" t="s">
        <v>825</v>
      </c>
      <c r="C17" s="211" t="s">
        <v>1016</v>
      </c>
      <c r="D17" s="104" t="s">
        <v>827</v>
      </c>
      <c r="E17" s="104">
        <v>1</v>
      </c>
      <c r="F17" s="93" t="s">
        <v>828</v>
      </c>
      <c r="G17" s="104">
        <v>1</v>
      </c>
      <c r="H17" s="210">
        <v>20</v>
      </c>
      <c r="I17" s="210">
        <v>20</v>
      </c>
      <c r="J17" s="20" t="s">
        <v>786</v>
      </c>
    </row>
    <row r="18" ht="38" customHeight="1" spans="1:10">
      <c r="A18" s="30"/>
      <c r="B18" s="46" t="s">
        <v>849</v>
      </c>
      <c r="C18" s="211" t="s">
        <v>1017</v>
      </c>
      <c r="D18" s="3" t="s">
        <v>827</v>
      </c>
      <c r="E18" s="3">
        <v>100</v>
      </c>
      <c r="F18" s="80" t="s">
        <v>837</v>
      </c>
      <c r="G18" s="3">
        <v>100</v>
      </c>
      <c r="H18" s="210">
        <v>10</v>
      </c>
      <c r="I18" s="210">
        <v>9</v>
      </c>
      <c r="J18" s="20" t="s">
        <v>786</v>
      </c>
    </row>
    <row r="19" ht="30" customHeight="1" spans="1:10">
      <c r="A19" s="30"/>
      <c r="B19" s="46" t="s">
        <v>849</v>
      </c>
      <c r="C19" s="211" t="s">
        <v>850</v>
      </c>
      <c r="D19" s="3" t="s">
        <v>827</v>
      </c>
      <c r="E19" s="3">
        <v>100</v>
      </c>
      <c r="F19" s="80" t="s">
        <v>837</v>
      </c>
      <c r="G19" s="3">
        <v>100</v>
      </c>
      <c r="H19" s="210">
        <v>10</v>
      </c>
      <c r="I19" s="210">
        <v>9</v>
      </c>
      <c r="J19" s="20" t="s">
        <v>786</v>
      </c>
    </row>
    <row r="20" ht="30" customHeight="1" spans="1:10">
      <c r="A20" s="202"/>
      <c r="B20" s="202" t="s">
        <v>864</v>
      </c>
      <c r="C20" s="213" t="s">
        <v>1018</v>
      </c>
      <c r="D20" s="3" t="s">
        <v>827</v>
      </c>
      <c r="E20" s="3">
        <v>100</v>
      </c>
      <c r="F20" s="80" t="s">
        <v>837</v>
      </c>
      <c r="G20" s="3">
        <v>100</v>
      </c>
      <c r="H20" s="210">
        <v>10</v>
      </c>
      <c r="I20" s="210">
        <v>9</v>
      </c>
      <c r="J20" s="20" t="s">
        <v>786</v>
      </c>
    </row>
    <row r="21" ht="46" customHeight="1" spans="1:10">
      <c r="A21" s="11" t="s">
        <v>881</v>
      </c>
      <c r="B21" s="11" t="s">
        <v>961</v>
      </c>
      <c r="C21" s="9" t="s">
        <v>1019</v>
      </c>
      <c r="D21" s="14" t="s">
        <v>937</v>
      </c>
      <c r="E21" s="14" t="s">
        <v>884</v>
      </c>
      <c r="F21" s="14" t="s">
        <v>885</v>
      </c>
      <c r="G21" s="22" t="s">
        <v>884</v>
      </c>
      <c r="H21" s="210">
        <v>15</v>
      </c>
      <c r="I21" s="210">
        <v>14</v>
      </c>
      <c r="J21" s="20" t="s">
        <v>786</v>
      </c>
    </row>
    <row r="22" ht="39" customHeight="1" spans="1:10">
      <c r="A22" s="29"/>
      <c r="B22" s="11" t="s">
        <v>961</v>
      </c>
      <c r="C22" s="9" t="s">
        <v>1020</v>
      </c>
      <c r="D22" s="14" t="s">
        <v>937</v>
      </c>
      <c r="E22" s="14" t="s">
        <v>884</v>
      </c>
      <c r="F22" s="14" t="s">
        <v>885</v>
      </c>
      <c r="G22" s="22" t="s">
        <v>884</v>
      </c>
      <c r="H22" s="210">
        <v>15</v>
      </c>
      <c r="I22" s="210">
        <v>14</v>
      </c>
      <c r="J22" s="20" t="s">
        <v>786</v>
      </c>
    </row>
    <row r="23" ht="30" customHeight="1" spans="1:10">
      <c r="A23" s="3" t="s">
        <v>939</v>
      </c>
      <c r="B23" s="3" t="s">
        <v>940</v>
      </c>
      <c r="C23" s="9" t="s">
        <v>902</v>
      </c>
      <c r="D23" s="3" t="s">
        <v>853</v>
      </c>
      <c r="E23" s="3">
        <v>95</v>
      </c>
      <c r="F23" s="3" t="s">
        <v>837</v>
      </c>
      <c r="G23" s="3">
        <v>95</v>
      </c>
      <c r="H23" s="210">
        <v>10</v>
      </c>
      <c r="I23" s="210">
        <v>9</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94</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J28"/>
  <sheetViews>
    <sheetView topLeftCell="A10" workbookViewId="0">
      <selection activeCell="D8" sqref="D8"/>
    </sheetView>
  </sheetViews>
  <sheetFormatPr defaultColWidth="9" defaultRowHeight="13.5"/>
  <cols>
    <col min="1" max="1" width="9.58333333333333" style="187" customWidth="1"/>
    <col min="2" max="2" width="12" style="187" customWidth="1"/>
    <col min="3" max="3" width="24.8333333333333" style="187" customWidth="1"/>
    <col min="4" max="5" width="10.5833333333333" style="187" customWidth="1"/>
    <col min="6" max="6" width="9" style="187"/>
    <col min="7" max="7" width="19" style="187" customWidth="1"/>
    <col min="8" max="9" width="16.5833333333333" style="187" customWidth="1"/>
    <col min="10" max="10" width="18.83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1021</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4.74</v>
      </c>
      <c r="D9" s="6">
        <v>4.74</v>
      </c>
      <c r="E9" s="6">
        <v>4.74</v>
      </c>
      <c r="F9" s="195">
        <v>10</v>
      </c>
      <c r="G9" s="18"/>
      <c r="H9" s="19">
        <v>1</v>
      </c>
      <c r="I9" s="24">
        <v>10</v>
      </c>
      <c r="J9" s="25"/>
    </row>
    <row r="10" ht="28" customHeight="1" spans="1:10">
      <c r="A10" s="190"/>
      <c r="B10" s="7" t="s">
        <v>922</v>
      </c>
      <c r="C10" s="6">
        <v>4.74</v>
      </c>
      <c r="D10" s="6">
        <v>4.74</v>
      </c>
      <c r="E10" s="196">
        <v>4.74</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1022</v>
      </c>
      <c r="C14" s="42"/>
      <c r="D14" s="42"/>
      <c r="E14" s="42"/>
      <c r="F14" s="42"/>
      <c r="G14" s="113" t="s">
        <v>1022</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46" t="s">
        <v>824</v>
      </c>
      <c r="B17" s="30" t="s">
        <v>849</v>
      </c>
      <c r="C17" s="211" t="s">
        <v>986</v>
      </c>
      <c r="D17" s="3" t="s">
        <v>827</v>
      </c>
      <c r="E17" s="3">
        <v>100</v>
      </c>
      <c r="F17" s="80" t="s">
        <v>837</v>
      </c>
      <c r="G17" s="3">
        <v>100</v>
      </c>
      <c r="H17" s="210">
        <v>15</v>
      </c>
      <c r="I17" s="210">
        <v>14</v>
      </c>
      <c r="J17" s="20" t="s">
        <v>786</v>
      </c>
    </row>
    <row r="18" ht="30" customHeight="1" spans="1:10">
      <c r="A18" s="48"/>
      <c r="B18" s="30" t="s">
        <v>864</v>
      </c>
      <c r="C18" s="211" t="s">
        <v>865</v>
      </c>
      <c r="D18" s="3" t="s">
        <v>827</v>
      </c>
      <c r="E18" s="3">
        <v>100</v>
      </c>
      <c r="F18" s="80" t="s">
        <v>837</v>
      </c>
      <c r="G18" s="3">
        <v>100</v>
      </c>
      <c r="H18" s="210">
        <v>15</v>
      </c>
      <c r="I18" s="210">
        <v>14</v>
      </c>
      <c r="J18" s="20" t="s">
        <v>786</v>
      </c>
    </row>
    <row r="19" ht="30" customHeight="1" spans="1:10">
      <c r="A19" s="49"/>
      <c r="B19" s="202" t="s">
        <v>866</v>
      </c>
      <c r="C19" s="213" t="s">
        <v>1023</v>
      </c>
      <c r="D19" s="3" t="s">
        <v>827</v>
      </c>
      <c r="E19" s="3">
        <v>350</v>
      </c>
      <c r="F19" s="80" t="s">
        <v>1024</v>
      </c>
      <c r="G19" s="3">
        <v>350</v>
      </c>
      <c r="H19" s="210">
        <v>20</v>
      </c>
      <c r="I19" s="210">
        <v>20</v>
      </c>
      <c r="J19" s="20" t="s">
        <v>786</v>
      </c>
    </row>
    <row r="20" ht="42" customHeight="1" spans="1:10">
      <c r="A20" s="11" t="s">
        <v>881</v>
      </c>
      <c r="B20" s="11" t="s">
        <v>961</v>
      </c>
      <c r="C20" s="9" t="s">
        <v>1025</v>
      </c>
      <c r="D20" s="14" t="s">
        <v>937</v>
      </c>
      <c r="E20" s="14" t="s">
        <v>884</v>
      </c>
      <c r="F20" s="14" t="s">
        <v>885</v>
      </c>
      <c r="G20" s="22" t="s">
        <v>884</v>
      </c>
      <c r="H20" s="210">
        <v>30</v>
      </c>
      <c r="I20" s="210">
        <v>28</v>
      </c>
      <c r="J20" s="20" t="s">
        <v>786</v>
      </c>
    </row>
    <row r="21" ht="30" customHeight="1" spans="1:10">
      <c r="A21" s="3" t="s">
        <v>939</v>
      </c>
      <c r="B21" s="3" t="s">
        <v>940</v>
      </c>
      <c r="C21" s="9" t="s">
        <v>1026</v>
      </c>
      <c r="D21" s="3" t="s">
        <v>853</v>
      </c>
      <c r="E21" s="3">
        <v>95</v>
      </c>
      <c r="F21" s="3" t="s">
        <v>837</v>
      </c>
      <c r="G21" s="3">
        <v>95</v>
      </c>
      <c r="H21" s="210">
        <v>10</v>
      </c>
      <c r="I21" s="210">
        <v>9</v>
      </c>
      <c r="J21" s="20" t="s">
        <v>786</v>
      </c>
    </row>
    <row r="22" ht="30" customHeight="1" spans="1:10">
      <c r="A22" s="10" t="s">
        <v>942</v>
      </c>
      <c r="B22" s="10"/>
      <c r="C22" s="10" t="s">
        <v>786</v>
      </c>
      <c r="D22" s="10"/>
      <c r="E22" s="10"/>
      <c r="F22" s="10"/>
      <c r="G22" s="10"/>
      <c r="H22" s="10"/>
      <c r="I22" s="10"/>
      <c r="J22" s="10"/>
    </row>
    <row r="23" ht="24" customHeight="1" spans="1:10">
      <c r="A23" s="10" t="s">
        <v>943</v>
      </c>
      <c r="B23" s="10">
        <v>100</v>
      </c>
      <c r="C23" s="10"/>
      <c r="D23" s="10"/>
      <c r="E23" s="10"/>
      <c r="F23" s="10"/>
      <c r="G23" s="10"/>
      <c r="H23" s="10"/>
      <c r="I23" s="209">
        <f>SUM(I17:I21)+I9</f>
        <v>95</v>
      </c>
      <c r="J23" s="26" t="s">
        <v>944</v>
      </c>
    </row>
    <row r="24" spans="1:10">
      <c r="A24" s="194" t="s">
        <v>945</v>
      </c>
      <c r="B24" s="194"/>
      <c r="C24" s="194"/>
      <c r="D24" s="194"/>
      <c r="E24" s="194"/>
      <c r="F24" s="194"/>
      <c r="G24" s="194"/>
      <c r="H24" s="194"/>
      <c r="I24" s="194"/>
      <c r="J24" s="194"/>
    </row>
    <row r="25" spans="1:10">
      <c r="A25" s="194" t="s">
        <v>946</v>
      </c>
      <c r="B25" s="194"/>
      <c r="C25" s="194"/>
      <c r="D25" s="194"/>
      <c r="E25" s="194"/>
      <c r="F25" s="194"/>
      <c r="G25" s="194"/>
      <c r="H25" s="194"/>
      <c r="I25" s="194"/>
      <c r="J25" s="194"/>
    </row>
    <row r="26" spans="1:10">
      <c r="A26" s="194" t="s">
        <v>947</v>
      </c>
      <c r="B26" s="194"/>
      <c r="C26" s="194"/>
      <c r="D26" s="194"/>
      <c r="E26" s="194"/>
      <c r="F26" s="194"/>
      <c r="G26" s="194"/>
      <c r="H26" s="194"/>
      <c r="I26" s="194"/>
      <c r="J26" s="194"/>
    </row>
    <row r="27" spans="1:10">
      <c r="A27" s="194" t="s">
        <v>948</v>
      </c>
      <c r="B27" s="194"/>
      <c r="C27" s="194"/>
      <c r="D27" s="194"/>
      <c r="E27" s="194"/>
      <c r="F27" s="194"/>
      <c r="G27" s="194"/>
      <c r="H27" s="194"/>
      <c r="I27" s="194"/>
      <c r="J27" s="194"/>
    </row>
    <row r="28" spans="1:10">
      <c r="A28" s="194" t="s">
        <v>949</v>
      </c>
      <c r="B28" s="194"/>
      <c r="C28" s="194"/>
      <c r="D28" s="194"/>
      <c r="E28" s="194"/>
      <c r="F28" s="194"/>
      <c r="G28" s="194"/>
      <c r="H28" s="194"/>
      <c r="I28" s="194"/>
      <c r="J28" s="194"/>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 footer="0.5"/>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9"/>
  <sheetViews>
    <sheetView topLeftCell="A8" workbookViewId="0">
      <selection activeCell="F5" sqref="F5:J6"/>
    </sheetView>
  </sheetViews>
  <sheetFormatPr defaultColWidth="9" defaultRowHeight="13.5"/>
  <cols>
    <col min="1" max="1" width="9.58333333333333" style="187" customWidth="1"/>
    <col min="2" max="2" width="12" style="187" customWidth="1"/>
    <col min="3" max="3" width="24.8333333333333" style="187" customWidth="1"/>
    <col min="4" max="5" width="10.5833333333333" style="187" customWidth="1"/>
    <col min="6" max="6" width="9" style="187"/>
    <col min="7" max="7" width="19" style="187" customWidth="1"/>
    <col min="8" max="9" width="16.5833333333333" style="187" customWidth="1"/>
    <col min="10" max="10" width="19.0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1027</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4.5</v>
      </c>
      <c r="D9" s="6">
        <v>4.5</v>
      </c>
      <c r="E9" s="6">
        <v>4.5</v>
      </c>
      <c r="F9" s="195">
        <v>10</v>
      </c>
      <c r="G9" s="18"/>
      <c r="H9" s="19">
        <v>1</v>
      </c>
      <c r="I9" s="24">
        <v>10</v>
      </c>
      <c r="J9" s="25"/>
    </row>
    <row r="10" ht="28" customHeight="1" spans="1:10">
      <c r="A10" s="190"/>
      <c r="B10" s="7" t="s">
        <v>922</v>
      </c>
      <c r="C10" s="6">
        <v>4.5</v>
      </c>
      <c r="D10" s="6">
        <v>4.5</v>
      </c>
      <c r="E10" s="196">
        <v>4.5</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1028</v>
      </c>
      <c r="C14" s="42"/>
      <c r="D14" s="42"/>
      <c r="E14" s="42"/>
      <c r="F14" s="42"/>
      <c r="G14" s="113" t="s">
        <v>1028</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46" t="s">
        <v>824</v>
      </c>
      <c r="B17" s="30" t="s">
        <v>825</v>
      </c>
      <c r="C17" s="211" t="s">
        <v>1029</v>
      </c>
      <c r="D17" s="3" t="s">
        <v>827</v>
      </c>
      <c r="E17" s="3">
        <v>2</v>
      </c>
      <c r="F17" s="80" t="s">
        <v>832</v>
      </c>
      <c r="G17" s="3">
        <v>100</v>
      </c>
      <c r="H17" s="210">
        <v>20</v>
      </c>
      <c r="I17" s="210">
        <v>20</v>
      </c>
      <c r="J17" s="20" t="s">
        <v>786</v>
      </c>
    </row>
    <row r="18" ht="30" customHeight="1" spans="1:10">
      <c r="A18" s="48"/>
      <c r="B18" s="30" t="s">
        <v>849</v>
      </c>
      <c r="C18" s="211" t="s">
        <v>985</v>
      </c>
      <c r="D18" s="3" t="s">
        <v>827</v>
      </c>
      <c r="E18" s="3">
        <v>100</v>
      </c>
      <c r="F18" s="80" t="s">
        <v>837</v>
      </c>
      <c r="G18" s="3">
        <v>100</v>
      </c>
      <c r="H18" s="210">
        <v>10</v>
      </c>
      <c r="I18" s="210">
        <v>10</v>
      </c>
      <c r="J18" s="20" t="s">
        <v>786</v>
      </c>
    </row>
    <row r="19" ht="30" customHeight="1" spans="1:10">
      <c r="A19" s="48"/>
      <c r="B19" s="30" t="s">
        <v>864</v>
      </c>
      <c r="C19" s="211" t="s">
        <v>987</v>
      </c>
      <c r="D19" s="3" t="s">
        <v>827</v>
      </c>
      <c r="E19" s="3">
        <v>100</v>
      </c>
      <c r="F19" s="80" t="s">
        <v>837</v>
      </c>
      <c r="G19" s="3">
        <v>100</v>
      </c>
      <c r="H19" s="210">
        <v>10</v>
      </c>
      <c r="I19" s="210">
        <v>9</v>
      </c>
      <c r="J19" s="20" t="s">
        <v>786</v>
      </c>
    </row>
    <row r="20" ht="34" customHeight="1" spans="1:10">
      <c r="A20" s="49"/>
      <c r="B20" s="202" t="s">
        <v>866</v>
      </c>
      <c r="C20" s="213" t="s">
        <v>870</v>
      </c>
      <c r="D20" s="3" t="s">
        <v>827</v>
      </c>
      <c r="E20" s="3">
        <v>1750</v>
      </c>
      <c r="F20" s="80" t="s">
        <v>871</v>
      </c>
      <c r="G20" s="3">
        <v>1750</v>
      </c>
      <c r="H20" s="210">
        <v>10</v>
      </c>
      <c r="I20" s="210">
        <v>9</v>
      </c>
      <c r="J20" s="20" t="s">
        <v>786</v>
      </c>
    </row>
    <row r="21" ht="46" customHeight="1" spans="1:10">
      <c r="A21" s="11" t="s">
        <v>881</v>
      </c>
      <c r="B21" s="11" t="s">
        <v>961</v>
      </c>
      <c r="C21" s="9" t="s">
        <v>1030</v>
      </c>
      <c r="D21" s="14" t="s">
        <v>937</v>
      </c>
      <c r="E21" s="14" t="s">
        <v>884</v>
      </c>
      <c r="F21" s="14" t="s">
        <v>885</v>
      </c>
      <c r="G21" s="22" t="s">
        <v>884</v>
      </c>
      <c r="H21" s="210">
        <v>30</v>
      </c>
      <c r="I21" s="210">
        <v>28</v>
      </c>
      <c r="J21" s="20" t="s">
        <v>786</v>
      </c>
    </row>
    <row r="22" ht="30" customHeight="1" spans="1:10">
      <c r="A22" s="3" t="s">
        <v>939</v>
      </c>
      <c r="B22" s="3" t="s">
        <v>940</v>
      </c>
      <c r="C22" s="9" t="s">
        <v>1031</v>
      </c>
      <c r="D22" s="3" t="s">
        <v>853</v>
      </c>
      <c r="E22" s="3">
        <v>95</v>
      </c>
      <c r="F22" s="3" t="s">
        <v>837</v>
      </c>
      <c r="G22" s="3">
        <v>95</v>
      </c>
      <c r="H22" s="210">
        <v>10</v>
      </c>
      <c r="I22" s="210">
        <v>9</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95</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F7:G8"/>
    <mergeCell ref="I7:J8"/>
    <mergeCell ref="B5:D6"/>
    <mergeCell ref="F5:J6"/>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J31"/>
  <sheetViews>
    <sheetView topLeftCell="A13" workbookViewId="0">
      <selection activeCell="G14" sqref="G14:J14"/>
    </sheetView>
  </sheetViews>
  <sheetFormatPr defaultColWidth="9" defaultRowHeight="13.5"/>
  <cols>
    <col min="1" max="1" width="9.58333333333333" style="187" customWidth="1"/>
    <col min="2" max="2" width="13.6666666666667" style="187" customWidth="1"/>
    <col min="3" max="3" width="26.8916666666667" style="187" customWidth="1"/>
    <col min="4" max="5" width="10.5833333333333" style="187" customWidth="1"/>
    <col min="6" max="6" width="9" style="187"/>
    <col min="7" max="7" width="23" style="187" customWidth="1"/>
    <col min="8" max="9" width="16.5833333333333" style="187" customWidth="1"/>
    <col min="10" max="10" width="19.33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1032</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31.68</v>
      </c>
      <c r="D9" s="6">
        <v>31.68</v>
      </c>
      <c r="E9" s="6">
        <v>31.68</v>
      </c>
      <c r="F9" s="195">
        <v>10</v>
      </c>
      <c r="G9" s="18"/>
      <c r="H9" s="19">
        <v>1</v>
      </c>
      <c r="I9" s="24">
        <v>10</v>
      </c>
      <c r="J9" s="25"/>
    </row>
    <row r="10" ht="28" customHeight="1" spans="1:10">
      <c r="A10" s="190"/>
      <c r="B10" s="7" t="s">
        <v>922</v>
      </c>
      <c r="C10" s="6">
        <v>31.68</v>
      </c>
      <c r="D10" s="6">
        <v>31.68</v>
      </c>
      <c r="E10" s="196">
        <v>31.68</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81.75" customHeight="1" spans="1:10">
      <c r="A14" s="191" t="s">
        <v>925</v>
      </c>
      <c r="B14" s="42" t="s">
        <v>951</v>
      </c>
      <c r="C14" s="42"/>
      <c r="D14" s="42"/>
      <c r="E14" s="42"/>
      <c r="F14" s="42"/>
      <c r="G14" s="113" t="s">
        <v>951</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46" t="s">
        <v>824</v>
      </c>
      <c r="B17" s="30" t="s">
        <v>825</v>
      </c>
      <c r="C17" s="211" t="s">
        <v>835</v>
      </c>
      <c r="D17" s="3" t="s">
        <v>827</v>
      </c>
      <c r="E17" s="3">
        <v>2</v>
      </c>
      <c r="F17" s="80" t="s">
        <v>832</v>
      </c>
      <c r="G17" s="3">
        <v>100</v>
      </c>
      <c r="H17" s="210">
        <v>10</v>
      </c>
      <c r="I17" s="210">
        <v>10</v>
      </c>
      <c r="J17" s="20" t="s">
        <v>786</v>
      </c>
    </row>
    <row r="18" ht="30" customHeight="1" spans="1:10">
      <c r="A18" s="48"/>
      <c r="B18" s="46" t="s">
        <v>849</v>
      </c>
      <c r="C18" s="211" t="s">
        <v>952</v>
      </c>
      <c r="D18" s="3" t="s">
        <v>827</v>
      </c>
      <c r="E18" s="3">
        <v>100</v>
      </c>
      <c r="F18" s="80" t="s">
        <v>837</v>
      </c>
      <c r="G18" s="3">
        <v>100</v>
      </c>
      <c r="H18" s="210">
        <v>10</v>
      </c>
      <c r="I18" s="210">
        <v>10</v>
      </c>
      <c r="J18" s="20" t="s">
        <v>786</v>
      </c>
    </row>
    <row r="19" ht="38" customHeight="1" spans="1:10">
      <c r="A19" s="48"/>
      <c r="B19" s="46" t="s">
        <v>849</v>
      </c>
      <c r="C19" s="211" t="s">
        <v>852</v>
      </c>
      <c r="D19" s="3" t="s">
        <v>827</v>
      </c>
      <c r="E19" s="3">
        <v>100</v>
      </c>
      <c r="F19" s="80" t="s">
        <v>837</v>
      </c>
      <c r="G19" s="3">
        <v>100</v>
      </c>
      <c r="H19" s="210">
        <v>10</v>
      </c>
      <c r="I19" s="210">
        <v>9</v>
      </c>
      <c r="J19" s="20" t="s">
        <v>786</v>
      </c>
    </row>
    <row r="20" ht="30" customHeight="1" spans="1:10">
      <c r="A20" s="48"/>
      <c r="B20" s="46" t="s">
        <v>849</v>
      </c>
      <c r="C20" s="212" t="s">
        <v>1033</v>
      </c>
      <c r="D20" s="3" t="s">
        <v>853</v>
      </c>
      <c r="E20" s="3">
        <v>90</v>
      </c>
      <c r="F20" s="80" t="s">
        <v>837</v>
      </c>
      <c r="G20" s="3">
        <v>90</v>
      </c>
      <c r="H20" s="210">
        <v>10</v>
      </c>
      <c r="I20" s="210">
        <v>9</v>
      </c>
      <c r="J20" s="20" t="s">
        <v>786</v>
      </c>
    </row>
    <row r="21" ht="30" customHeight="1" spans="1:10">
      <c r="A21" s="49"/>
      <c r="B21" s="30" t="s">
        <v>864</v>
      </c>
      <c r="C21" s="213" t="s">
        <v>987</v>
      </c>
      <c r="D21" s="3" t="s">
        <v>827</v>
      </c>
      <c r="E21" s="3">
        <v>100</v>
      </c>
      <c r="F21" s="80" t="s">
        <v>837</v>
      </c>
      <c r="G21" s="3">
        <v>100</v>
      </c>
      <c r="H21" s="210">
        <v>10</v>
      </c>
      <c r="I21" s="210">
        <v>9</v>
      </c>
      <c r="J21" s="20" t="s">
        <v>786</v>
      </c>
    </row>
    <row r="22" ht="60" customHeight="1" spans="1:10">
      <c r="A22" s="11" t="s">
        <v>881</v>
      </c>
      <c r="B22" s="214" t="s">
        <v>961</v>
      </c>
      <c r="C22" s="9" t="s">
        <v>1034</v>
      </c>
      <c r="D22" s="14" t="s">
        <v>937</v>
      </c>
      <c r="E22" s="14" t="s">
        <v>884</v>
      </c>
      <c r="F22" s="14" t="s">
        <v>885</v>
      </c>
      <c r="G22" s="22" t="s">
        <v>884</v>
      </c>
      <c r="H22" s="210">
        <v>15</v>
      </c>
      <c r="I22" s="210">
        <v>14</v>
      </c>
      <c r="J22" s="20" t="s">
        <v>786</v>
      </c>
    </row>
    <row r="23" ht="40" customHeight="1" spans="1:10">
      <c r="A23" s="29"/>
      <c r="B23" s="214" t="s">
        <v>961</v>
      </c>
      <c r="C23" s="9" t="s">
        <v>1035</v>
      </c>
      <c r="D23" s="14" t="s">
        <v>937</v>
      </c>
      <c r="E23" s="14" t="s">
        <v>884</v>
      </c>
      <c r="F23" s="14" t="s">
        <v>885</v>
      </c>
      <c r="G23" s="22" t="s">
        <v>884</v>
      </c>
      <c r="H23" s="210">
        <v>15</v>
      </c>
      <c r="I23" s="210">
        <v>14</v>
      </c>
      <c r="J23" s="20" t="s">
        <v>786</v>
      </c>
    </row>
    <row r="24" ht="30" customHeight="1" spans="1:10">
      <c r="A24" s="3" t="s">
        <v>939</v>
      </c>
      <c r="B24" s="3" t="s">
        <v>940</v>
      </c>
      <c r="C24" s="9" t="s">
        <v>901</v>
      </c>
      <c r="D24" s="3" t="s">
        <v>853</v>
      </c>
      <c r="E24" s="3">
        <v>95</v>
      </c>
      <c r="F24" s="3" t="s">
        <v>837</v>
      </c>
      <c r="G24" s="3">
        <v>95</v>
      </c>
      <c r="H24" s="210">
        <v>10</v>
      </c>
      <c r="I24" s="210">
        <v>9</v>
      </c>
      <c r="J24" s="20" t="s">
        <v>786</v>
      </c>
    </row>
    <row r="25" ht="30" customHeight="1" spans="1:10">
      <c r="A25" s="10" t="s">
        <v>942</v>
      </c>
      <c r="B25" s="10"/>
      <c r="C25" s="10" t="s">
        <v>786</v>
      </c>
      <c r="D25" s="10"/>
      <c r="E25" s="10"/>
      <c r="F25" s="10"/>
      <c r="G25" s="10"/>
      <c r="H25" s="10"/>
      <c r="I25" s="10"/>
      <c r="J25" s="10"/>
    </row>
    <row r="26" ht="24" customHeight="1" spans="1:10">
      <c r="A26" s="10" t="s">
        <v>943</v>
      </c>
      <c r="B26" s="10">
        <v>100</v>
      </c>
      <c r="C26" s="10"/>
      <c r="D26" s="10"/>
      <c r="E26" s="10"/>
      <c r="F26" s="10"/>
      <c r="G26" s="10"/>
      <c r="H26" s="10"/>
      <c r="I26" s="209">
        <f>SUM(I17:I24)+I9</f>
        <v>94</v>
      </c>
      <c r="J26" s="26" t="s">
        <v>944</v>
      </c>
    </row>
    <row r="27" spans="1:10">
      <c r="A27" s="194" t="s">
        <v>945</v>
      </c>
      <c r="B27" s="194"/>
      <c r="C27" s="194"/>
      <c r="D27" s="194"/>
      <c r="E27" s="194"/>
      <c r="F27" s="194"/>
      <c r="G27" s="194"/>
      <c r="H27" s="194"/>
      <c r="I27" s="194"/>
      <c r="J27" s="194"/>
    </row>
    <row r="28" spans="1:10">
      <c r="A28" s="194" t="s">
        <v>946</v>
      </c>
      <c r="B28" s="194"/>
      <c r="C28" s="194"/>
      <c r="D28" s="194"/>
      <c r="E28" s="194"/>
      <c r="F28" s="194"/>
      <c r="G28" s="194"/>
      <c r="H28" s="194"/>
      <c r="I28" s="194"/>
      <c r="J28" s="194"/>
    </row>
    <row r="29" spans="1:10">
      <c r="A29" s="194" t="s">
        <v>947</v>
      </c>
      <c r="B29" s="194"/>
      <c r="C29" s="194"/>
      <c r="D29" s="194"/>
      <c r="E29" s="194"/>
      <c r="F29" s="194"/>
      <c r="G29" s="194"/>
      <c r="H29" s="194"/>
      <c r="I29" s="194"/>
      <c r="J29" s="194"/>
    </row>
    <row r="30" spans="1:10">
      <c r="A30" s="194" t="s">
        <v>948</v>
      </c>
      <c r="B30" s="194"/>
      <c r="C30" s="194"/>
      <c r="D30" s="194"/>
      <c r="E30" s="194"/>
      <c r="F30" s="194"/>
      <c r="G30" s="194"/>
      <c r="H30" s="194"/>
      <c r="I30" s="194"/>
      <c r="J30" s="194"/>
    </row>
    <row r="31" spans="1:10">
      <c r="A31" s="194" t="s">
        <v>949</v>
      </c>
      <c r="B31" s="194"/>
      <c r="C31" s="194"/>
      <c r="D31" s="194"/>
      <c r="E31" s="194"/>
      <c r="F31" s="194"/>
      <c r="G31" s="194"/>
      <c r="H31" s="194"/>
      <c r="I31" s="194"/>
      <c r="J31"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F7:G8"/>
    <mergeCell ref="I7:J8"/>
    <mergeCell ref="B5:D6"/>
    <mergeCell ref="F5:J6"/>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J31"/>
  <sheetViews>
    <sheetView topLeftCell="A11" workbookViewId="0">
      <selection activeCell="B14" sqref="B14:F14"/>
    </sheetView>
  </sheetViews>
  <sheetFormatPr defaultColWidth="9" defaultRowHeight="13.5"/>
  <cols>
    <col min="1" max="1" width="9.58333333333333" style="187" customWidth="1"/>
    <col min="2" max="2" width="12" style="187" customWidth="1"/>
    <col min="3" max="3" width="27.4416666666667" style="187" customWidth="1"/>
    <col min="4" max="5" width="10.5833333333333" style="187" customWidth="1"/>
    <col min="6" max="6" width="9" style="187"/>
    <col min="7" max="7" width="26.5" style="187" customWidth="1"/>
    <col min="8" max="9" width="16.5833333333333" style="187" customWidth="1"/>
    <col min="10" max="10" width="16.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1036</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2.1995</v>
      </c>
      <c r="D9" s="6">
        <v>2.1995</v>
      </c>
      <c r="E9" s="6">
        <v>2.1995</v>
      </c>
      <c r="F9" s="195">
        <v>10</v>
      </c>
      <c r="G9" s="18"/>
      <c r="H9" s="19">
        <v>1</v>
      </c>
      <c r="I9" s="24">
        <v>10</v>
      </c>
      <c r="J9" s="25"/>
    </row>
    <row r="10" ht="28" customHeight="1" spans="1:10">
      <c r="A10" s="190"/>
      <c r="B10" s="7" t="s">
        <v>922</v>
      </c>
      <c r="C10" s="6">
        <v>2.1995</v>
      </c>
      <c r="D10" s="6">
        <v>2.1995</v>
      </c>
      <c r="E10" s="196">
        <v>2.1995</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1037</v>
      </c>
      <c r="C14" s="42"/>
      <c r="D14" s="42"/>
      <c r="E14" s="42"/>
      <c r="F14" s="42"/>
      <c r="G14" s="113" t="s">
        <v>1037</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9" customHeight="1" spans="1:10">
      <c r="A17" s="46" t="s">
        <v>824</v>
      </c>
      <c r="B17" s="46" t="s">
        <v>849</v>
      </c>
      <c r="C17" s="211" t="s">
        <v>1038</v>
      </c>
      <c r="D17" s="3" t="s">
        <v>827</v>
      </c>
      <c r="E17" s="3">
        <v>100</v>
      </c>
      <c r="F17" s="80" t="s">
        <v>837</v>
      </c>
      <c r="G17" s="3">
        <v>100</v>
      </c>
      <c r="H17" s="210">
        <v>10</v>
      </c>
      <c r="I17" s="210">
        <v>10</v>
      </c>
      <c r="J17" s="20" t="s">
        <v>786</v>
      </c>
    </row>
    <row r="18" ht="30" customHeight="1" spans="1:10">
      <c r="A18" s="48"/>
      <c r="B18" s="46" t="s">
        <v>849</v>
      </c>
      <c r="C18" s="211" t="s">
        <v>952</v>
      </c>
      <c r="D18" s="3" t="s">
        <v>827</v>
      </c>
      <c r="E18" s="3">
        <v>100</v>
      </c>
      <c r="F18" s="80" t="s">
        <v>837</v>
      </c>
      <c r="G18" s="3">
        <v>100</v>
      </c>
      <c r="H18" s="210">
        <v>10</v>
      </c>
      <c r="I18" s="210">
        <v>10</v>
      </c>
      <c r="J18" s="20" t="s">
        <v>786</v>
      </c>
    </row>
    <row r="19" ht="42" customHeight="1" spans="1:10">
      <c r="A19" s="48"/>
      <c r="B19" s="46" t="s">
        <v>849</v>
      </c>
      <c r="C19" s="211" t="s">
        <v>852</v>
      </c>
      <c r="D19" s="3" t="s">
        <v>827</v>
      </c>
      <c r="E19" s="3">
        <v>100</v>
      </c>
      <c r="F19" s="80" t="s">
        <v>837</v>
      </c>
      <c r="G19" s="3">
        <v>100</v>
      </c>
      <c r="H19" s="210">
        <v>10</v>
      </c>
      <c r="I19" s="210">
        <v>9</v>
      </c>
      <c r="J19" s="20" t="s">
        <v>786</v>
      </c>
    </row>
    <row r="20" ht="30" customHeight="1" spans="1:10">
      <c r="A20" s="48"/>
      <c r="B20" s="46" t="s">
        <v>849</v>
      </c>
      <c r="C20" s="212" t="s">
        <v>1033</v>
      </c>
      <c r="D20" s="3" t="s">
        <v>853</v>
      </c>
      <c r="E20" s="3">
        <v>90</v>
      </c>
      <c r="F20" s="80" t="s">
        <v>837</v>
      </c>
      <c r="G20" s="3">
        <v>90</v>
      </c>
      <c r="H20" s="210">
        <v>10</v>
      </c>
      <c r="I20" s="210">
        <v>9</v>
      </c>
      <c r="J20" s="20" t="s">
        <v>786</v>
      </c>
    </row>
    <row r="21" ht="30" customHeight="1" spans="1:10">
      <c r="A21" s="49"/>
      <c r="B21" s="30" t="s">
        <v>864</v>
      </c>
      <c r="C21" s="213" t="s">
        <v>987</v>
      </c>
      <c r="D21" s="3" t="s">
        <v>827</v>
      </c>
      <c r="E21" s="3">
        <v>100</v>
      </c>
      <c r="F21" s="80" t="s">
        <v>837</v>
      </c>
      <c r="G21" s="3">
        <v>100</v>
      </c>
      <c r="H21" s="210">
        <v>10</v>
      </c>
      <c r="I21" s="210">
        <v>9</v>
      </c>
      <c r="J21" s="20" t="s">
        <v>786</v>
      </c>
    </row>
    <row r="22" ht="45" customHeight="1" spans="1:10">
      <c r="A22" s="11" t="s">
        <v>881</v>
      </c>
      <c r="B22" s="214" t="s">
        <v>961</v>
      </c>
      <c r="C22" s="9" t="s">
        <v>1034</v>
      </c>
      <c r="D22" s="14" t="s">
        <v>937</v>
      </c>
      <c r="E22" s="14" t="s">
        <v>884</v>
      </c>
      <c r="F22" s="14" t="s">
        <v>885</v>
      </c>
      <c r="G22" s="22" t="s">
        <v>884</v>
      </c>
      <c r="H22" s="210">
        <v>15</v>
      </c>
      <c r="I22" s="210">
        <v>14</v>
      </c>
      <c r="J22" s="20" t="s">
        <v>786</v>
      </c>
    </row>
    <row r="23" ht="39" customHeight="1" spans="1:10">
      <c r="A23" s="29"/>
      <c r="B23" s="214" t="s">
        <v>961</v>
      </c>
      <c r="C23" s="9" t="s">
        <v>1039</v>
      </c>
      <c r="D23" s="14" t="s">
        <v>937</v>
      </c>
      <c r="E23" s="14" t="s">
        <v>884</v>
      </c>
      <c r="F23" s="14" t="s">
        <v>885</v>
      </c>
      <c r="G23" s="22" t="s">
        <v>884</v>
      </c>
      <c r="H23" s="210">
        <v>15</v>
      </c>
      <c r="I23" s="210">
        <v>15</v>
      </c>
      <c r="J23" s="20" t="s">
        <v>786</v>
      </c>
    </row>
    <row r="24" ht="30" customHeight="1" spans="1:10">
      <c r="A24" s="3" t="s">
        <v>939</v>
      </c>
      <c r="B24" s="3" t="s">
        <v>940</v>
      </c>
      <c r="C24" s="9" t="s">
        <v>901</v>
      </c>
      <c r="D24" s="3" t="s">
        <v>853</v>
      </c>
      <c r="E24" s="3">
        <v>95</v>
      </c>
      <c r="F24" s="3" t="s">
        <v>837</v>
      </c>
      <c r="G24" s="3">
        <v>95</v>
      </c>
      <c r="H24" s="210">
        <v>10</v>
      </c>
      <c r="I24" s="210">
        <v>9</v>
      </c>
      <c r="J24" s="20" t="s">
        <v>786</v>
      </c>
    </row>
    <row r="25" ht="30" customHeight="1" spans="1:10">
      <c r="A25" s="10" t="s">
        <v>942</v>
      </c>
      <c r="B25" s="10"/>
      <c r="C25" s="10" t="s">
        <v>786</v>
      </c>
      <c r="D25" s="10"/>
      <c r="E25" s="10"/>
      <c r="F25" s="10"/>
      <c r="G25" s="10"/>
      <c r="H25" s="10"/>
      <c r="I25" s="10"/>
      <c r="J25" s="10"/>
    </row>
    <row r="26" ht="24" customHeight="1" spans="1:10">
      <c r="A26" s="10" t="s">
        <v>943</v>
      </c>
      <c r="B26" s="10">
        <v>100</v>
      </c>
      <c r="C26" s="10"/>
      <c r="D26" s="10"/>
      <c r="E26" s="10"/>
      <c r="F26" s="10"/>
      <c r="G26" s="10"/>
      <c r="H26" s="10"/>
      <c r="I26" s="209">
        <f>SUM(I17:I24)+I9</f>
        <v>95</v>
      </c>
      <c r="J26" s="26" t="s">
        <v>944</v>
      </c>
    </row>
    <row r="27" spans="1:10">
      <c r="A27" s="194" t="s">
        <v>945</v>
      </c>
      <c r="B27" s="194"/>
      <c r="C27" s="194"/>
      <c r="D27" s="194"/>
      <c r="E27" s="194"/>
      <c r="F27" s="194"/>
      <c r="G27" s="194"/>
      <c r="H27" s="194"/>
      <c r="I27" s="194"/>
      <c r="J27" s="194"/>
    </row>
    <row r="28" spans="1:10">
      <c r="A28" s="194" t="s">
        <v>946</v>
      </c>
      <c r="B28" s="194"/>
      <c r="C28" s="194"/>
      <c r="D28" s="194"/>
      <c r="E28" s="194"/>
      <c r="F28" s="194"/>
      <c r="G28" s="194"/>
      <c r="H28" s="194"/>
      <c r="I28" s="194"/>
      <c r="J28" s="194"/>
    </row>
    <row r="29" spans="1:10">
      <c r="A29" s="194" t="s">
        <v>947</v>
      </c>
      <c r="B29" s="194"/>
      <c r="C29" s="194"/>
      <c r="D29" s="194"/>
      <c r="E29" s="194"/>
      <c r="F29" s="194"/>
      <c r="G29" s="194"/>
      <c r="H29" s="194"/>
      <c r="I29" s="194"/>
      <c r="J29" s="194"/>
    </row>
    <row r="30" spans="1:10">
      <c r="A30" s="194" t="s">
        <v>948</v>
      </c>
      <c r="B30" s="194"/>
      <c r="C30" s="194"/>
      <c r="D30" s="194"/>
      <c r="E30" s="194"/>
      <c r="F30" s="194"/>
      <c r="G30" s="194"/>
      <c r="H30" s="194"/>
      <c r="I30" s="194"/>
      <c r="J30" s="194"/>
    </row>
    <row r="31" spans="1:10">
      <c r="A31" s="194" t="s">
        <v>949</v>
      </c>
      <c r="B31" s="194"/>
      <c r="C31" s="194"/>
      <c r="D31" s="194"/>
      <c r="E31" s="194"/>
      <c r="F31" s="194"/>
      <c r="G31" s="194"/>
      <c r="H31" s="194"/>
      <c r="I31" s="194"/>
      <c r="J31"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F7:G8"/>
    <mergeCell ref="I7:J8"/>
    <mergeCell ref="B5:D6"/>
    <mergeCell ref="F5:J6"/>
  </mergeCells>
  <pageMargins left="0.75" right="0.75" top="1" bottom="1" header="0.5" footer="0.5"/>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outlinePr summaryBelow="0"/>
  </sheetPr>
  <dimension ref="A1:J171"/>
  <sheetViews>
    <sheetView workbookViewId="0">
      <pane xSplit="4" ySplit="9" topLeftCell="E135" activePane="bottomRight" state="frozen"/>
      <selection/>
      <selection pane="topRight"/>
      <selection pane="bottomLeft"/>
      <selection pane="bottomRight" activeCell="D137" sqref="D137"/>
    </sheetView>
  </sheetViews>
  <sheetFormatPr defaultColWidth="9" defaultRowHeight="13.5"/>
  <cols>
    <col min="1" max="3" width="3.25" customWidth="1"/>
    <col min="4" max="4" width="32.75" customWidth="1"/>
    <col min="5" max="10" width="18.75" customWidth="1"/>
  </cols>
  <sheetData>
    <row r="1" ht="27" spans="1:10">
      <c r="A1" s="351" t="s">
        <v>426</v>
      </c>
      <c r="B1" s="351"/>
      <c r="C1" s="351"/>
      <c r="D1" s="351"/>
      <c r="E1" s="351"/>
      <c r="F1" s="351"/>
      <c r="G1" s="351"/>
      <c r="H1" s="351"/>
      <c r="I1" s="351"/>
      <c r="J1" s="351"/>
    </row>
    <row r="2" spans="1:10">
      <c r="A2" s="366"/>
      <c r="B2" s="366"/>
      <c r="C2" s="366"/>
      <c r="D2" s="366"/>
      <c r="E2" s="366"/>
      <c r="F2" s="366"/>
      <c r="G2" s="366"/>
      <c r="H2" s="366"/>
      <c r="I2" s="366"/>
      <c r="J2" s="344" t="s">
        <v>427</v>
      </c>
    </row>
    <row r="3" spans="1:10">
      <c r="A3" s="337" t="s">
        <v>2</v>
      </c>
      <c r="B3" s="366"/>
      <c r="C3" s="366"/>
      <c r="D3" s="366"/>
      <c r="E3" s="366"/>
      <c r="F3" s="366"/>
      <c r="G3" s="366"/>
      <c r="H3" s="366"/>
      <c r="I3" s="366"/>
      <c r="J3" s="344" t="s">
        <v>3</v>
      </c>
    </row>
    <row r="4" ht="19.5" customHeight="1" spans="1:10">
      <c r="A4" s="338" t="s">
        <v>6</v>
      </c>
      <c r="B4" s="338"/>
      <c r="C4" s="338"/>
      <c r="D4" s="338"/>
      <c r="E4" s="352" t="s">
        <v>99</v>
      </c>
      <c r="F4" s="352" t="s">
        <v>428</v>
      </c>
      <c r="G4" s="352" t="s">
        <v>429</v>
      </c>
      <c r="H4" s="352" t="s">
        <v>430</v>
      </c>
      <c r="I4" s="352" t="s">
        <v>431</v>
      </c>
      <c r="J4" s="352" t="s">
        <v>432</v>
      </c>
    </row>
    <row r="5" ht="19.5" customHeight="1" spans="1:10">
      <c r="A5" s="352" t="s">
        <v>121</v>
      </c>
      <c r="B5" s="352"/>
      <c r="C5" s="352"/>
      <c r="D5" s="338" t="s">
        <v>122</v>
      </c>
      <c r="E5" s="352"/>
      <c r="F5" s="352"/>
      <c r="G5" s="352"/>
      <c r="H5" s="352"/>
      <c r="I5" s="352"/>
      <c r="J5" s="352"/>
    </row>
    <row r="6" ht="19.5" customHeight="1" spans="1:10">
      <c r="A6" s="352"/>
      <c r="B6" s="352"/>
      <c r="C6" s="352"/>
      <c r="D6" s="338"/>
      <c r="E6" s="352"/>
      <c r="F6" s="352"/>
      <c r="G6" s="352"/>
      <c r="H6" s="352"/>
      <c r="I6" s="352"/>
      <c r="J6" s="352"/>
    </row>
    <row r="7" ht="19.5" customHeight="1" spans="1:10">
      <c r="A7" s="352"/>
      <c r="B7" s="352"/>
      <c r="C7" s="352"/>
      <c r="D7" s="338"/>
      <c r="E7" s="352"/>
      <c r="F7" s="352"/>
      <c r="G7" s="352"/>
      <c r="H7" s="352"/>
      <c r="I7" s="352"/>
      <c r="J7" s="352"/>
    </row>
    <row r="8" ht="19.5" customHeight="1" spans="1:10">
      <c r="A8" s="338" t="s">
        <v>125</v>
      </c>
      <c r="B8" s="338" t="s">
        <v>126</v>
      </c>
      <c r="C8" s="338" t="s">
        <v>127</v>
      </c>
      <c r="D8" s="338" t="s">
        <v>10</v>
      </c>
      <c r="E8" s="352" t="s">
        <v>11</v>
      </c>
      <c r="F8" s="352" t="s">
        <v>12</v>
      </c>
      <c r="G8" s="352" t="s">
        <v>20</v>
      </c>
      <c r="H8" s="352" t="s">
        <v>24</v>
      </c>
      <c r="I8" s="352" t="s">
        <v>28</v>
      </c>
      <c r="J8" s="352" t="s">
        <v>32</v>
      </c>
    </row>
    <row r="9" ht="19.5" customHeight="1" spans="1:10">
      <c r="A9" s="338"/>
      <c r="B9" s="338"/>
      <c r="C9" s="338"/>
      <c r="D9" s="338" t="s">
        <v>128</v>
      </c>
      <c r="E9" s="340">
        <v>62360499.9</v>
      </c>
      <c r="F9" s="340">
        <v>20973788.62</v>
      </c>
      <c r="G9" s="340">
        <v>41386711.28</v>
      </c>
      <c r="H9" s="340">
        <v>0</v>
      </c>
      <c r="I9" s="340">
        <v>0</v>
      </c>
      <c r="J9" s="340">
        <v>0</v>
      </c>
    </row>
    <row r="10" ht="19.5" customHeight="1" spans="1:10">
      <c r="A10" s="339" t="s">
        <v>129</v>
      </c>
      <c r="B10" s="339"/>
      <c r="C10" s="339"/>
      <c r="D10" s="339" t="s">
        <v>130</v>
      </c>
      <c r="E10" s="340">
        <v>19020498.59</v>
      </c>
      <c r="F10" s="340">
        <v>15794873.23</v>
      </c>
      <c r="G10" s="340">
        <v>3225625.36</v>
      </c>
      <c r="H10" s="340">
        <v>0</v>
      </c>
      <c r="I10" s="340">
        <v>0</v>
      </c>
      <c r="J10" s="340">
        <v>0</v>
      </c>
    </row>
    <row r="11" ht="19.5" customHeight="1" spans="1:10">
      <c r="A11" s="339" t="s">
        <v>131</v>
      </c>
      <c r="B11" s="339"/>
      <c r="C11" s="339"/>
      <c r="D11" s="339" t="s">
        <v>132</v>
      </c>
      <c r="E11" s="340">
        <v>52613</v>
      </c>
      <c r="F11" s="340">
        <v>0</v>
      </c>
      <c r="G11" s="340">
        <v>52613</v>
      </c>
      <c r="H11" s="340">
        <v>0</v>
      </c>
      <c r="I11" s="340">
        <v>0</v>
      </c>
      <c r="J11" s="340">
        <v>0</v>
      </c>
    </row>
    <row r="12" ht="19.5" customHeight="1" spans="1:10">
      <c r="A12" s="339" t="s">
        <v>133</v>
      </c>
      <c r="B12" s="339"/>
      <c r="C12" s="339"/>
      <c r="D12" s="339" t="s">
        <v>134</v>
      </c>
      <c r="E12" s="340">
        <v>52613</v>
      </c>
      <c r="F12" s="340">
        <v>0</v>
      </c>
      <c r="G12" s="340">
        <v>52613</v>
      </c>
      <c r="H12" s="340">
        <v>0</v>
      </c>
      <c r="I12" s="340">
        <v>0</v>
      </c>
      <c r="J12" s="340">
        <v>0</v>
      </c>
    </row>
    <row r="13" ht="19.5" customHeight="1" spans="1:10">
      <c r="A13" s="339" t="s">
        <v>135</v>
      </c>
      <c r="B13" s="339"/>
      <c r="C13" s="339"/>
      <c r="D13" s="339" t="s">
        <v>136</v>
      </c>
      <c r="E13" s="340">
        <v>17620145.62</v>
      </c>
      <c r="F13" s="340">
        <v>15794873.23</v>
      </c>
      <c r="G13" s="340">
        <v>1825272.39</v>
      </c>
      <c r="H13" s="340">
        <v>0</v>
      </c>
      <c r="I13" s="340">
        <v>0</v>
      </c>
      <c r="J13" s="340">
        <v>0</v>
      </c>
    </row>
    <row r="14" ht="19.5" customHeight="1" spans="1:10">
      <c r="A14" s="339" t="s">
        <v>137</v>
      </c>
      <c r="B14" s="339"/>
      <c r="C14" s="339"/>
      <c r="D14" s="339" t="s">
        <v>138</v>
      </c>
      <c r="E14" s="340">
        <v>8033367.05</v>
      </c>
      <c r="F14" s="340">
        <v>8033367.05</v>
      </c>
      <c r="G14" s="340">
        <v>0</v>
      </c>
      <c r="H14" s="340">
        <v>0</v>
      </c>
      <c r="I14" s="340">
        <v>0</v>
      </c>
      <c r="J14" s="340">
        <v>0</v>
      </c>
    </row>
    <row r="15" ht="19.5" customHeight="1" spans="1:10">
      <c r="A15" s="339" t="s">
        <v>139</v>
      </c>
      <c r="B15" s="339"/>
      <c r="C15" s="339"/>
      <c r="D15" s="339" t="s">
        <v>140</v>
      </c>
      <c r="E15" s="340">
        <v>1824872.39</v>
      </c>
      <c r="F15" s="340">
        <v>0</v>
      </c>
      <c r="G15" s="340">
        <v>1824872.39</v>
      </c>
      <c r="H15" s="340">
        <v>0</v>
      </c>
      <c r="I15" s="340">
        <v>0</v>
      </c>
      <c r="J15" s="340">
        <v>0</v>
      </c>
    </row>
    <row r="16" ht="19.5" customHeight="1" spans="1:10">
      <c r="A16" s="339" t="s">
        <v>141</v>
      </c>
      <c r="B16" s="339"/>
      <c r="C16" s="339"/>
      <c r="D16" s="339" t="s">
        <v>142</v>
      </c>
      <c r="E16" s="340">
        <v>400</v>
      </c>
      <c r="F16" s="340">
        <v>0</v>
      </c>
      <c r="G16" s="340">
        <v>400</v>
      </c>
      <c r="H16" s="340">
        <v>0</v>
      </c>
      <c r="I16" s="340">
        <v>0</v>
      </c>
      <c r="J16" s="340">
        <v>0</v>
      </c>
    </row>
    <row r="17" ht="19.5" customHeight="1" spans="1:10">
      <c r="A17" s="339" t="s">
        <v>143</v>
      </c>
      <c r="B17" s="339"/>
      <c r="C17" s="339"/>
      <c r="D17" s="339" t="s">
        <v>144</v>
      </c>
      <c r="E17" s="340">
        <v>7761506.18</v>
      </c>
      <c r="F17" s="340">
        <v>7761506.18</v>
      </c>
      <c r="G17" s="340">
        <v>0</v>
      </c>
      <c r="H17" s="340">
        <v>0</v>
      </c>
      <c r="I17" s="340">
        <v>0</v>
      </c>
      <c r="J17" s="340">
        <v>0</v>
      </c>
    </row>
    <row r="18" ht="19.5" customHeight="1" spans="1:10">
      <c r="A18" s="339" t="s">
        <v>145</v>
      </c>
      <c r="B18" s="339"/>
      <c r="C18" s="339"/>
      <c r="D18" s="339" t="s">
        <v>146</v>
      </c>
      <c r="E18" s="340">
        <v>308975</v>
      </c>
      <c r="F18" s="340">
        <v>0</v>
      </c>
      <c r="G18" s="340">
        <v>308975</v>
      </c>
      <c r="H18" s="340">
        <v>0</v>
      </c>
      <c r="I18" s="340">
        <v>0</v>
      </c>
      <c r="J18" s="340">
        <v>0</v>
      </c>
    </row>
    <row r="19" ht="19.5" customHeight="1" spans="1:10">
      <c r="A19" s="339" t="s">
        <v>147</v>
      </c>
      <c r="B19" s="339"/>
      <c r="C19" s="339"/>
      <c r="D19" s="339" t="s">
        <v>148</v>
      </c>
      <c r="E19" s="340">
        <v>80000</v>
      </c>
      <c r="F19" s="340">
        <v>0</v>
      </c>
      <c r="G19" s="340">
        <v>80000</v>
      </c>
      <c r="H19" s="340">
        <v>0</v>
      </c>
      <c r="I19" s="340">
        <v>0</v>
      </c>
      <c r="J19" s="340">
        <v>0</v>
      </c>
    </row>
    <row r="20" ht="19.5" customHeight="1" spans="1:10">
      <c r="A20" s="339" t="s">
        <v>149</v>
      </c>
      <c r="B20" s="339"/>
      <c r="C20" s="339"/>
      <c r="D20" s="339" t="s">
        <v>150</v>
      </c>
      <c r="E20" s="340">
        <v>157425</v>
      </c>
      <c r="F20" s="340">
        <v>0</v>
      </c>
      <c r="G20" s="340">
        <v>157425</v>
      </c>
      <c r="H20" s="340">
        <v>0</v>
      </c>
      <c r="I20" s="340">
        <v>0</v>
      </c>
      <c r="J20" s="340">
        <v>0</v>
      </c>
    </row>
    <row r="21" ht="19.5" customHeight="1" spans="1:10">
      <c r="A21" s="339" t="s">
        <v>151</v>
      </c>
      <c r="B21" s="339"/>
      <c r="C21" s="339"/>
      <c r="D21" s="339" t="s">
        <v>152</v>
      </c>
      <c r="E21" s="340">
        <v>71550</v>
      </c>
      <c r="F21" s="340">
        <v>0</v>
      </c>
      <c r="G21" s="340">
        <v>71550</v>
      </c>
      <c r="H21" s="340">
        <v>0</v>
      </c>
      <c r="I21" s="340">
        <v>0</v>
      </c>
      <c r="J21" s="340">
        <v>0</v>
      </c>
    </row>
    <row r="22" ht="19.5" customHeight="1" spans="1:10">
      <c r="A22" s="339" t="s">
        <v>153</v>
      </c>
      <c r="B22" s="339"/>
      <c r="C22" s="339"/>
      <c r="D22" s="339" t="s">
        <v>154</v>
      </c>
      <c r="E22" s="340">
        <v>14080</v>
      </c>
      <c r="F22" s="340">
        <v>0</v>
      </c>
      <c r="G22" s="340">
        <v>14080</v>
      </c>
      <c r="H22" s="340">
        <v>0</v>
      </c>
      <c r="I22" s="340">
        <v>0</v>
      </c>
      <c r="J22" s="340">
        <v>0</v>
      </c>
    </row>
    <row r="23" ht="19.5" customHeight="1" spans="1:10">
      <c r="A23" s="339" t="s">
        <v>155</v>
      </c>
      <c r="B23" s="339"/>
      <c r="C23" s="339"/>
      <c r="D23" s="339" t="s">
        <v>156</v>
      </c>
      <c r="E23" s="340">
        <v>14080</v>
      </c>
      <c r="F23" s="340">
        <v>0</v>
      </c>
      <c r="G23" s="340">
        <v>14080</v>
      </c>
      <c r="H23" s="340">
        <v>0</v>
      </c>
      <c r="I23" s="340">
        <v>0</v>
      </c>
      <c r="J23" s="340">
        <v>0</v>
      </c>
    </row>
    <row r="24" ht="19.5" customHeight="1" spans="1:10">
      <c r="A24" s="339" t="s">
        <v>157</v>
      </c>
      <c r="B24" s="339"/>
      <c r="C24" s="339"/>
      <c r="D24" s="339" t="s">
        <v>158</v>
      </c>
      <c r="E24" s="340">
        <v>279292</v>
      </c>
      <c r="F24" s="340">
        <v>0</v>
      </c>
      <c r="G24" s="340">
        <v>279292</v>
      </c>
      <c r="H24" s="340">
        <v>0</v>
      </c>
      <c r="I24" s="340">
        <v>0</v>
      </c>
      <c r="J24" s="340">
        <v>0</v>
      </c>
    </row>
    <row r="25" ht="19.5" customHeight="1" spans="1:10">
      <c r="A25" s="339" t="s">
        <v>159</v>
      </c>
      <c r="B25" s="339"/>
      <c r="C25" s="339"/>
      <c r="D25" s="339" t="s">
        <v>140</v>
      </c>
      <c r="E25" s="340">
        <v>3000</v>
      </c>
      <c r="F25" s="340">
        <v>0</v>
      </c>
      <c r="G25" s="340">
        <v>3000</v>
      </c>
      <c r="H25" s="340">
        <v>0</v>
      </c>
      <c r="I25" s="340">
        <v>0</v>
      </c>
      <c r="J25" s="340">
        <v>0</v>
      </c>
    </row>
    <row r="26" ht="19.5" customHeight="1" spans="1:10">
      <c r="A26" s="339" t="s">
        <v>160</v>
      </c>
      <c r="B26" s="339"/>
      <c r="C26" s="339"/>
      <c r="D26" s="339" t="s">
        <v>161</v>
      </c>
      <c r="E26" s="340">
        <v>276292</v>
      </c>
      <c r="F26" s="340">
        <v>0</v>
      </c>
      <c r="G26" s="340">
        <v>276292</v>
      </c>
      <c r="H26" s="340">
        <v>0</v>
      </c>
      <c r="I26" s="340">
        <v>0</v>
      </c>
      <c r="J26" s="340">
        <v>0</v>
      </c>
    </row>
    <row r="27" ht="19.5" customHeight="1" spans="1:10">
      <c r="A27" s="339" t="s">
        <v>162</v>
      </c>
      <c r="B27" s="339"/>
      <c r="C27" s="339"/>
      <c r="D27" s="339" t="s">
        <v>163</v>
      </c>
      <c r="E27" s="340">
        <v>129950</v>
      </c>
      <c r="F27" s="340">
        <v>0</v>
      </c>
      <c r="G27" s="340">
        <v>129950</v>
      </c>
      <c r="H27" s="340">
        <v>0</v>
      </c>
      <c r="I27" s="340">
        <v>0</v>
      </c>
      <c r="J27" s="340">
        <v>0</v>
      </c>
    </row>
    <row r="28" ht="19.5" customHeight="1" spans="1:10">
      <c r="A28" s="339" t="s">
        <v>164</v>
      </c>
      <c r="B28" s="339"/>
      <c r="C28" s="339"/>
      <c r="D28" s="339" t="s">
        <v>140</v>
      </c>
      <c r="E28" s="340">
        <v>126250</v>
      </c>
      <c r="F28" s="340">
        <v>0</v>
      </c>
      <c r="G28" s="340">
        <v>126250</v>
      </c>
      <c r="H28" s="340">
        <v>0</v>
      </c>
      <c r="I28" s="340">
        <v>0</v>
      </c>
      <c r="J28" s="340">
        <v>0</v>
      </c>
    </row>
    <row r="29" ht="19.5" customHeight="1" spans="1:10">
      <c r="A29" s="339" t="s">
        <v>165</v>
      </c>
      <c r="B29" s="339"/>
      <c r="C29" s="339"/>
      <c r="D29" s="339" t="s">
        <v>166</v>
      </c>
      <c r="E29" s="340">
        <v>3700</v>
      </c>
      <c r="F29" s="340">
        <v>0</v>
      </c>
      <c r="G29" s="340">
        <v>3700</v>
      </c>
      <c r="H29" s="340">
        <v>0</v>
      </c>
      <c r="I29" s="340">
        <v>0</v>
      </c>
      <c r="J29" s="340">
        <v>0</v>
      </c>
    </row>
    <row r="30" ht="19.5" customHeight="1" spans="1:10">
      <c r="A30" s="339" t="s">
        <v>167</v>
      </c>
      <c r="B30" s="339"/>
      <c r="C30" s="339"/>
      <c r="D30" s="339" t="s">
        <v>168</v>
      </c>
      <c r="E30" s="340">
        <v>588172.97</v>
      </c>
      <c r="F30" s="340">
        <v>0</v>
      </c>
      <c r="G30" s="340">
        <v>588172.97</v>
      </c>
      <c r="H30" s="340">
        <v>0</v>
      </c>
      <c r="I30" s="340">
        <v>0</v>
      </c>
      <c r="J30" s="340">
        <v>0</v>
      </c>
    </row>
    <row r="31" ht="19.5" customHeight="1" spans="1:10">
      <c r="A31" s="339" t="s">
        <v>169</v>
      </c>
      <c r="B31" s="339"/>
      <c r="C31" s="339"/>
      <c r="D31" s="339" t="s">
        <v>140</v>
      </c>
      <c r="E31" s="340">
        <v>435032.97</v>
      </c>
      <c r="F31" s="340">
        <v>0</v>
      </c>
      <c r="G31" s="340">
        <v>435032.97</v>
      </c>
      <c r="H31" s="340">
        <v>0</v>
      </c>
      <c r="I31" s="340">
        <v>0</v>
      </c>
      <c r="J31" s="340">
        <v>0</v>
      </c>
    </row>
    <row r="32" ht="19.5" customHeight="1" spans="1:10">
      <c r="A32" s="339" t="s">
        <v>170</v>
      </c>
      <c r="B32" s="339"/>
      <c r="C32" s="339"/>
      <c r="D32" s="339" t="s">
        <v>171</v>
      </c>
      <c r="E32" s="340">
        <v>153140</v>
      </c>
      <c r="F32" s="340">
        <v>0</v>
      </c>
      <c r="G32" s="340">
        <v>153140</v>
      </c>
      <c r="H32" s="340">
        <v>0</v>
      </c>
      <c r="I32" s="340">
        <v>0</v>
      </c>
      <c r="J32" s="340">
        <v>0</v>
      </c>
    </row>
    <row r="33" ht="19.5" customHeight="1" spans="1:10">
      <c r="A33" s="339" t="s">
        <v>172</v>
      </c>
      <c r="B33" s="339"/>
      <c r="C33" s="339"/>
      <c r="D33" s="339" t="s">
        <v>173</v>
      </c>
      <c r="E33" s="340">
        <v>18750</v>
      </c>
      <c r="F33" s="340">
        <v>0</v>
      </c>
      <c r="G33" s="340">
        <v>18750</v>
      </c>
      <c r="H33" s="340">
        <v>0</v>
      </c>
      <c r="I33" s="340">
        <v>0</v>
      </c>
      <c r="J33" s="340">
        <v>0</v>
      </c>
    </row>
    <row r="34" ht="19.5" customHeight="1" spans="1:10">
      <c r="A34" s="339" t="s">
        <v>174</v>
      </c>
      <c r="B34" s="339"/>
      <c r="C34" s="339"/>
      <c r="D34" s="339" t="s">
        <v>140</v>
      </c>
      <c r="E34" s="340">
        <v>3000</v>
      </c>
      <c r="F34" s="340">
        <v>0</v>
      </c>
      <c r="G34" s="340">
        <v>3000</v>
      </c>
      <c r="H34" s="340">
        <v>0</v>
      </c>
      <c r="I34" s="340">
        <v>0</v>
      </c>
      <c r="J34" s="340">
        <v>0</v>
      </c>
    </row>
    <row r="35" ht="19.5" customHeight="1" spans="1:10">
      <c r="A35" s="339" t="s">
        <v>175</v>
      </c>
      <c r="B35" s="339"/>
      <c r="C35" s="339"/>
      <c r="D35" s="339" t="s">
        <v>176</v>
      </c>
      <c r="E35" s="340">
        <v>15750</v>
      </c>
      <c r="F35" s="340">
        <v>0</v>
      </c>
      <c r="G35" s="340">
        <v>15750</v>
      </c>
      <c r="H35" s="340">
        <v>0</v>
      </c>
      <c r="I35" s="340">
        <v>0</v>
      </c>
      <c r="J35" s="340">
        <v>0</v>
      </c>
    </row>
    <row r="36" ht="19.5" customHeight="1" spans="1:10">
      <c r="A36" s="339" t="s">
        <v>177</v>
      </c>
      <c r="B36" s="339"/>
      <c r="C36" s="339"/>
      <c r="D36" s="339" t="s">
        <v>178</v>
      </c>
      <c r="E36" s="340">
        <v>6000</v>
      </c>
      <c r="F36" s="340">
        <v>0</v>
      </c>
      <c r="G36" s="340">
        <v>6000</v>
      </c>
      <c r="H36" s="340">
        <v>0</v>
      </c>
      <c r="I36" s="340">
        <v>0</v>
      </c>
      <c r="J36" s="340">
        <v>0</v>
      </c>
    </row>
    <row r="37" ht="19.5" customHeight="1" spans="1:10">
      <c r="A37" s="339" t="s">
        <v>179</v>
      </c>
      <c r="B37" s="339"/>
      <c r="C37" s="339"/>
      <c r="D37" s="339" t="s">
        <v>180</v>
      </c>
      <c r="E37" s="340">
        <v>6000</v>
      </c>
      <c r="F37" s="340">
        <v>0</v>
      </c>
      <c r="G37" s="340">
        <v>6000</v>
      </c>
      <c r="H37" s="340">
        <v>0</v>
      </c>
      <c r="I37" s="340">
        <v>0</v>
      </c>
      <c r="J37" s="340">
        <v>0</v>
      </c>
    </row>
    <row r="38" ht="19.5" customHeight="1" spans="1:10">
      <c r="A38" s="339" t="s">
        <v>181</v>
      </c>
      <c r="B38" s="339"/>
      <c r="C38" s="339"/>
      <c r="D38" s="339" t="s">
        <v>182</v>
      </c>
      <c r="E38" s="340">
        <v>2520</v>
      </c>
      <c r="F38" s="340">
        <v>0</v>
      </c>
      <c r="G38" s="340">
        <v>2520</v>
      </c>
      <c r="H38" s="340">
        <v>0</v>
      </c>
      <c r="I38" s="340">
        <v>0</v>
      </c>
      <c r="J38" s="340">
        <v>0</v>
      </c>
    </row>
    <row r="39" ht="19.5" customHeight="1" spans="1:10">
      <c r="A39" s="339" t="s">
        <v>183</v>
      </c>
      <c r="B39" s="339"/>
      <c r="C39" s="339"/>
      <c r="D39" s="339" t="s">
        <v>182</v>
      </c>
      <c r="E39" s="340">
        <v>2520</v>
      </c>
      <c r="F39" s="340">
        <v>0</v>
      </c>
      <c r="G39" s="340">
        <v>2520</v>
      </c>
      <c r="H39" s="340">
        <v>0</v>
      </c>
      <c r="I39" s="340">
        <v>0</v>
      </c>
      <c r="J39" s="340">
        <v>0</v>
      </c>
    </row>
    <row r="40" ht="19.5" customHeight="1" spans="1:10">
      <c r="A40" s="339" t="s">
        <v>184</v>
      </c>
      <c r="B40" s="339"/>
      <c r="C40" s="339"/>
      <c r="D40" s="339" t="s">
        <v>185</v>
      </c>
      <c r="E40" s="340">
        <v>46627.5</v>
      </c>
      <c r="F40" s="340">
        <v>0</v>
      </c>
      <c r="G40" s="340">
        <v>46627.5</v>
      </c>
      <c r="H40" s="340">
        <v>0</v>
      </c>
      <c r="I40" s="340">
        <v>0</v>
      </c>
      <c r="J40" s="340">
        <v>0</v>
      </c>
    </row>
    <row r="41" ht="19.5" customHeight="1" spans="1:10">
      <c r="A41" s="339" t="s">
        <v>186</v>
      </c>
      <c r="B41" s="339"/>
      <c r="C41" s="339"/>
      <c r="D41" s="339" t="s">
        <v>187</v>
      </c>
      <c r="E41" s="340">
        <v>46627.5</v>
      </c>
      <c r="F41" s="340">
        <v>0</v>
      </c>
      <c r="G41" s="340">
        <v>46627.5</v>
      </c>
      <c r="H41" s="340">
        <v>0</v>
      </c>
      <c r="I41" s="340">
        <v>0</v>
      </c>
      <c r="J41" s="340">
        <v>0</v>
      </c>
    </row>
    <row r="42" ht="19.5" customHeight="1" spans="1:10">
      <c r="A42" s="339" t="s">
        <v>188</v>
      </c>
      <c r="B42" s="339"/>
      <c r="C42" s="339"/>
      <c r="D42" s="339" t="s">
        <v>189</v>
      </c>
      <c r="E42" s="340">
        <v>46627.5</v>
      </c>
      <c r="F42" s="340">
        <v>0</v>
      </c>
      <c r="G42" s="340">
        <v>46627.5</v>
      </c>
      <c r="H42" s="340">
        <v>0</v>
      </c>
      <c r="I42" s="340">
        <v>0</v>
      </c>
      <c r="J42" s="340">
        <v>0</v>
      </c>
    </row>
    <row r="43" ht="19.5" customHeight="1" spans="1:10">
      <c r="A43" s="339" t="s">
        <v>190</v>
      </c>
      <c r="B43" s="339"/>
      <c r="C43" s="339"/>
      <c r="D43" s="339" t="s">
        <v>191</v>
      </c>
      <c r="E43" s="340">
        <v>194400</v>
      </c>
      <c r="F43" s="340">
        <v>0</v>
      </c>
      <c r="G43" s="340">
        <v>194400</v>
      </c>
      <c r="H43" s="340">
        <v>0</v>
      </c>
      <c r="I43" s="340">
        <v>0</v>
      </c>
      <c r="J43" s="340">
        <v>0</v>
      </c>
    </row>
    <row r="44" ht="19.5" customHeight="1" spans="1:10">
      <c r="A44" s="339" t="s">
        <v>192</v>
      </c>
      <c r="B44" s="339"/>
      <c r="C44" s="339"/>
      <c r="D44" s="339" t="s">
        <v>193</v>
      </c>
      <c r="E44" s="340">
        <v>194400</v>
      </c>
      <c r="F44" s="340">
        <v>0</v>
      </c>
      <c r="G44" s="340">
        <v>194400</v>
      </c>
      <c r="H44" s="340">
        <v>0</v>
      </c>
      <c r="I44" s="340">
        <v>0</v>
      </c>
      <c r="J44" s="340">
        <v>0</v>
      </c>
    </row>
    <row r="45" ht="19.5" customHeight="1" spans="1:10">
      <c r="A45" s="339" t="s">
        <v>194</v>
      </c>
      <c r="B45" s="339"/>
      <c r="C45" s="339"/>
      <c r="D45" s="339" t="s">
        <v>195</v>
      </c>
      <c r="E45" s="340">
        <v>194400</v>
      </c>
      <c r="F45" s="340">
        <v>0</v>
      </c>
      <c r="G45" s="340">
        <v>194400</v>
      </c>
      <c r="H45" s="340">
        <v>0</v>
      </c>
      <c r="I45" s="340">
        <v>0</v>
      </c>
      <c r="J45" s="340">
        <v>0</v>
      </c>
    </row>
    <row r="46" ht="19.5" customHeight="1" spans="1:10">
      <c r="A46" s="339" t="s">
        <v>196</v>
      </c>
      <c r="B46" s="339"/>
      <c r="C46" s="339"/>
      <c r="D46" s="339" t="s">
        <v>197</v>
      </c>
      <c r="E46" s="340">
        <v>35400</v>
      </c>
      <c r="F46" s="340">
        <v>0</v>
      </c>
      <c r="G46" s="340">
        <v>35400</v>
      </c>
      <c r="H46" s="340">
        <v>0</v>
      </c>
      <c r="I46" s="340">
        <v>0</v>
      </c>
      <c r="J46" s="340">
        <v>0</v>
      </c>
    </row>
    <row r="47" ht="19.5" customHeight="1" spans="1:10">
      <c r="A47" s="339" t="s">
        <v>198</v>
      </c>
      <c r="B47" s="339"/>
      <c r="C47" s="339"/>
      <c r="D47" s="339" t="s">
        <v>199</v>
      </c>
      <c r="E47" s="340">
        <v>35400</v>
      </c>
      <c r="F47" s="340">
        <v>0</v>
      </c>
      <c r="G47" s="340">
        <v>35400</v>
      </c>
      <c r="H47" s="340">
        <v>0</v>
      </c>
      <c r="I47" s="340">
        <v>0</v>
      </c>
      <c r="J47" s="340">
        <v>0</v>
      </c>
    </row>
    <row r="48" ht="19.5" customHeight="1" spans="1:10">
      <c r="A48" s="339" t="s">
        <v>200</v>
      </c>
      <c r="B48" s="339"/>
      <c r="C48" s="339"/>
      <c r="D48" s="339" t="s">
        <v>201</v>
      </c>
      <c r="E48" s="340">
        <v>35400</v>
      </c>
      <c r="F48" s="340">
        <v>0</v>
      </c>
      <c r="G48" s="340">
        <v>35400</v>
      </c>
      <c r="H48" s="340">
        <v>0</v>
      </c>
      <c r="I48" s="340">
        <v>0</v>
      </c>
      <c r="J48" s="340">
        <v>0</v>
      </c>
    </row>
    <row r="49" ht="19.5" customHeight="1" spans="1:10">
      <c r="A49" s="339" t="s">
        <v>202</v>
      </c>
      <c r="B49" s="339"/>
      <c r="C49" s="339"/>
      <c r="D49" s="339" t="s">
        <v>203</v>
      </c>
      <c r="E49" s="340">
        <v>39000</v>
      </c>
      <c r="F49" s="340">
        <v>0</v>
      </c>
      <c r="G49" s="340">
        <v>39000</v>
      </c>
      <c r="H49" s="340">
        <v>0</v>
      </c>
      <c r="I49" s="340">
        <v>0</v>
      </c>
      <c r="J49" s="340">
        <v>0</v>
      </c>
    </row>
    <row r="50" ht="19.5" customHeight="1" spans="1:10">
      <c r="A50" s="339" t="s">
        <v>204</v>
      </c>
      <c r="B50" s="339"/>
      <c r="C50" s="339"/>
      <c r="D50" s="339" t="s">
        <v>205</v>
      </c>
      <c r="E50" s="340">
        <v>39000</v>
      </c>
      <c r="F50" s="340">
        <v>0</v>
      </c>
      <c r="G50" s="340">
        <v>39000</v>
      </c>
      <c r="H50" s="340">
        <v>0</v>
      </c>
      <c r="I50" s="340">
        <v>0</v>
      </c>
      <c r="J50" s="340">
        <v>0</v>
      </c>
    </row>
    <row r="51" ht="19.5" customHeight="1" spans="1:10">
      <c r="A51" s="339" t="s">
        <v>206</v>
      </c>
      <c r="B51" s="339"/>
      <c r="C51" s="339"/>
      <c r="D51" s="339" t="s">
        <v>207</v>
      </c>
      <c r="E51" s="340">
        <v>39000</v>
      </c>
      <c r="F51" s="340">
        <v>0</v>
      </c>
      <c r="G51" s="340">
        <v>39000</v>
      </c>
      <c r="H51" s="340">
        <v>0</v>
      </c>
      <c r="I51" s="340">
        <v>0</v>
      </c>
      <c r="J51" s="340">
        <v>0</v>
      </c>
    </row>
    <row r="52" ht="19.5" customHeight="1" spans="1:10">
      <c r="A52" s="339" t="s">
        <v>208</v>
      </c>
      <c r="B52" s="339"/>
      <c r="C52" s="339"/>
      <c r="D52" s="339" t="s">
        <v>209</v>
      </c>
      <c r="E52" s="340">
        <v>108369.8</v>
      </c>
      <c r="F52" s="340">
        <v>0</v>
      </c>
      <c r="G52" s="340">
        <v>108369.8</v>
      </c>
      <c r="H52" s="340">
        <v>0</v>
      </c>
      <c r="I52" s="340">
        <v>0</v>
      </c>
      <c r="J52" s="340">
        <v>0</v>
      </c>
    </row>
    <row r="53" ht="19.5" customHeight="1" spans="1:10">
      <c r="A53" s="339" t="s">
        <v>210</v>
      </c>
      <c r="B53" s="339"/>
      <c r="C53" s="339"/>
      <c r="D53" s="339" t="s">
        <v>211</v>
      </c>
      <c r="E53" s="340">
        <v>63369.8</v>
      </c>
      <c r="F53" s="340">
        <v>0</v>
      </c>
      <c r="G53" s="340">
        <v>63369.8</v>
      </c>
      <c r="H53" s="340">
        <v>0</v>
      </c>
      <c r="I53" s="340">
        <v>0</v>
      </c>
      <c r="J53" s="340">
        <v>0</v>
      </c>
    </row>
    <row r="54" ht="19.5" customHeight="1" spans="1:10">
      <c r="A54" s="339" t="s">
        <v>212</v>
      </c>
      <c r="B54" s="339"/>
      <c r="C54" s="339"/>
      <c r="D54" s="339" t="s">
        <v>213</v>
      </c>
      <c r="E54" s="340">
        <v>6400</v>
      </c>
      <c r="F54" s="340">
        <v>0</v>
      </c>
      <c r="G54" s="340">
        <v>6400</v>
      </c>
      <c r="H54" s="340">
        <v>0</v>
      </c>
      <c r="I54" s="340">
        <v>0</v>
      </c>
      <c r="J54" s="340">
        <v>0</v>
      </c>
    </row>
    <row r="55" ht="19.5" customHeight="1" spans="1:10">
      <c r="A55" s="339" t="s">
        <v>214</v>
      </c>
      <c r="B55" s="339"/>
      <c r="C55" s="339"/>
      <c r="D55" s="339" t="s">
        <v>215</v>
      </c>
      <c r="E55" s="340">
        <v>17969.8</v>
      </c>
      <c r="F55" s="340">
        <v>0</v>
      </c>
      <c r="G55" s="340">
        <v>17969.8</v>
      </c>
      <c r="H55" s="340">
        <v>0</v>
      </c>
      <c r="I55" s="340">
        <v>0</v>
      </c>
      <c r="J55" s="340">
        <v>0</v>
      </c>
    </row>
    <row r="56" ht="19.5" customHeight="1" spans="1:10">
      <c r="A56" s="339" t="s">
        <v>216</v>
      </c>
      <c r="B56" s="339"/>
      <c r="C56" s="339"/>
      <c r="D56" s="339" t="s">
        <v>217</v>
      </c>
      <c r="E56" s="340">
        <v>39000</v>
      </c>
      <c r="F56" s="340">
        <v>0</v>
      </c>
      <c r="G56" s="340">
        <v>39000</v>
      </c>
      <c r="H56" s="340">
        <v>0</v>
      </c>
      <c r="I56" s="340">
        <v>0</v>
      </c>
      <c r="J56" s="340">
        <v>0</v>
      </c>
    </row>
    <row r="57" ht="19.5" customHeight="1" spans="1:10">
      <c r="A57" s="339" t="s">
        <v>218</v>
      </c>
      <c r="B57" s="339"/>
      <c r="C57" s="339"/>
      <c r="D57" s="339" t="s">
        <v>219</v>
      </c>
      <c r="E57" s="340">
        <v>45000</v>
      </c>
      <c r="F57" s="340">
        <v>0</v>
      </c>
      <c r="G57" s="340">
        <v>45000</v>
      </c>
      <c r="H57" s="340">
        <v>0</v>
      </c>
      <c r="I57" s="340">
        <v>0</v>
      </c>
      <c r="J57" s="340">
        <v>0</v>
      </c>
    </row>
    <row r="58" ht="19.5" customHeight="1" spans="1:10">
      <c r="A58" s="339" t="s">
        <v>220</v>
      </c>
      <c r="B58" s="339"/>
      <c r="C58" s="339"/>
      <c r="D58" s="339" t="s">
        <v>221</v>
      </c>
      <c r="E58" s="340">
        <v>45000</v>
      </c>
      <c r="F58" s="340">
        <v>0</v>
      </c>
      <c r="G58" s="340">
        <v>45000</v>
      </c>
      <c r="H58" s="340">
        <v>0</v>
      </c>
      <c r="I58" s="340">
        <v>0</v>
      </c>
      <c r="J58" s="340">
        <v>0</v>
      </c>
    </row>
    <row r="59" ht="19.5" customHeight="1" spans="1:10">
      <c r="A59" s="339" t="s">
        <v>222</v>
      </c>
      <c r="B59" s="339"/>
      <c r="C59" s="339"/>
      <c r="D59" s="339" t="s">
        <v>223</v>
      </c>
      <c r="E59" s="340">
        <v>6785106.28</v>
      </c>
      <c r="F59" s="340">
        <v>2542319.57</v>
      </c>
      <c r="G59" s="340">
        <v>4242786.71</v>
      </c>
      <c r="H59" s="340">
        <v>0</v>
      </c>
      <c r="I59" s="340">
        <v>0</v>
      </c>
      <c r="J59" s="340">
        <v>0</v>
      </c>
    </row>
    <row r="60" ht="19.5" customHeight="1" spans="1:10">
      <c r="A60" s="339" t="s">
        <v>224</v>
      </c>
      <c r="B60" s="339"/>
      <c r="C60" s="339"/>
      <c r="D60" s="339" t="s">
        <v>225</v>
      </c>
      <c r="E60" s="340">
        <v>39047.52</v>
      </c>
      <c r="F60" s="340">
        <v>37302.52</v>
      </c>
      <c r="G60" s="340">
        <v>1745</v>
      </c>
      <c r="H60" s="340">
        <v>0</v>
      </c>
      <c r="I60" s="340">
        <v>0</v>
      </c>
      <c r="J60" s="340">
        <v>0</v>
      </c>
    </row>
    <row r="61" ht="19.5" customHeight="1" spans="1:10">
      <c r="A61" s="339" t="s">
        <v>226</v>
      </c>
      <c r="B61" s="339"/>
      <c r="C61" s="339"/>
      <c r="D61" s="339" t="s">
        <v>227</v>
      </c>
      <c r="E61" s="340">
        <v>1745</v>
      </c>
      <c r="F61" s="340">
        <v>0</v>
      </c>
      <c r="G61" s="340">
        <v>1745</v>
      </c>
      <c r="H61" s="340">
        <v>0</v>
      </c>
      <c r="I61" s="340">
        <v>0</v>
      </c>
      <c r="J61" s="340">
        <v>0</v>
      </c>
    </row>
    <row r="62" ht="19.5" customHeight="1" spans="1:10">
      <c r="A62" s="339" t="s">
        <v>228</v>
      </c>
      <c r="B62" s="339"/>
      <c r="C62" s="339"/>
      <c r="D62" s="339" t="s">
        <v>229</v>
      </c>
      <c r="E62" s="340">
        <v>37302.52</v>
      </c>
      <c r="F62" s="340">
        <v>37302.52</v>
      </c>
      <c r="G62" s="340">
        <v>0</v>
      </c>
      <c r="H62" s="340">
        <v>0</v>
      </c>
      <c r="I62" s="340">
        <v>0</v>
      </c>
      <c r="J62" s="340">
        <v>0</v>
      </c>
    </row>
    <row r="63" ht="19.5" customHeight="1" spans="1:10">
      <c r="A63" s="339" t="s">
        <v>230</v>
      </c>
      <c r="B63" s="339"/>
      <c r="C63" s="339"/>
      <c r="D63" s="339" t="s">
        <v>231</v>
      </c>
      <c r="E63" s="340">
        <v>153720.8</v>
      </c>
      <c r="F63" s="340">
        <v>0</v>
      </c>
      <c r="G63" s="340">
        <v>153720.8</v>
      </c>
      <c r="H63" s="340">
        <v>0</v>
      </c>
      <c r="I63" s="340">
        <v>0</v>
      </c>
      <c r="J63" s="340">
        <v>0</v>
      </c>
    </row>
    <row r="64" ht="19.5" customHeight="1" spans="1:10">
      <c r="A64" s="339" t="s">
        <v>232</v>
      </c>
      <c r="B64" s="339"/>
      <c r="C64" s="339"/>
      <c r="D64" s="339" t="s">
        <v>140</v>
      </c>
      <c r="E64" s="340">
        <v>94400</v>
      </c>
      <c r="F64" s="340">
        <v>0</v>
      </c>
      <c r="G64" s="340">
        <v>94400</v>
      </c>
      <c r="H64" s="340">
        <v>0</v>
      </c>
      <c r="I64" s="340">
        <v>0</v>
      </c>
      <c r="J64" s="340">
        <v>0</v>
      </c>
    </row>
    <row r="65" ht="19.5" customHeight="1" spans="1:10">
      <c r="A65" s="339" t="s">
        <v>233</v>
      </c>
      <c r="B65" s="339"/>
      <c r="C65" s="339"/>
      <c r="D65" s="339" t="s">
        <v>234</v>
      </c>
      <c r="E65" s="340">
        <v>59320.8</v>
      </c>
      <c r="F65" s="340">
        <v>0</v>
      </c>
      <c r="G65" s="340">
        <v>59320.8</v>
      </c>
      <c r="H65" s="340">
        <v>0</v>
      </c>
      <c r="I65" s="340">
        <v>0</v>
      </c>
      <c r="J65" s="340">
        <v>0</v>
      </c>
    </row>
    <row r="66" ht="19.5" customHeight="1" spans="1:10">
      <c r="A66" s="339" t="s">
        <v>235</v>
      </c>
      <c r="B66" s="339"/>
      <c r="C66" s="339"/>
      <c r="D66" s="339" t="s">
        <v>236</v>
      </c>
      <c r="E66" s="340">
        <v>2505017.05</v>
      </c>
      <c r="F66" s="340">
        <v>2505017.05</v>
      </c>
      <c r="G66" s="340">
        <v>0</v>
      </c>
      <c r="H66" s="340">
        <v>0</v>
      </c>
      <c r="I66" s="340">
        <v>0</v>
      </c>
      <c r="J66" s="340">
        <v>0</v>
      </c>
    </row>
    <row r="67" ht="19.5" customHeight="1" spans="1:10">
      <c r="A67" s="339" t="s">
        <v>237</v>
      </c>
      <c r="B67" s="339"/>
      <c r="C67" s="339"/>
      <c r="D67" s="339" t="s">
        <v>238</v>
      </c>
      <c r="E67" s="340">
        <v>604220</v>
      </c>
      <c r="F67" s="340">
        <v>604220</v>
      </c>
      <c r="G67" s="340">
        <v>0</v>
      </c>
      <c r="H67" s="340">
        <v>0</v>
      </c>
      <c r="I67" s="340">
        <v>0</v>
      </c>
      <c r="J67" s="340">
        <v>0</v>
      </c>
    </row>
    <row r="68" ht="19.5" customHeight="1" spans="1:10">
      <c r="A68" s="339" t="s">
        <v>239</v>
      </c>
      <c r="B68" s="339"/>
      <c r="C68" s="339"/>
      <c r="D68" s="339" t="s">
        <v>240</v>
      </c>
      <c r="E68" s="340">
        <v>428000</v>
      </c>
      <c r="F68" s="340">
        <v>428000</v>
      </c>
      <c r="G68" s="340">
        <v>0</v>
      </c>
      <c r="H68" s="340">
        <v>0</v>
      </c>
      <c r="I68" s="340">
        <v>0</v>
      </c>
      <c r="J68" s="340">
        <v>0</v>
      </c>
    </row>
    <row r="69" ht="19.5" customHeight="1" spans="1:10">
      <c r="A69" s="339" t="s">
        <v>241</v>
      </c>
      <c r="B69" s="339"/>
      <c r="C69" s="339"/>
      <c r="D69" s="339" t="s">
        <v>242</v>
      </c>
      <c r="E69" s="340">
        <v>1377531.99</v>
      </c>
      <c r="F69" s="340">
        <v>1377531.99</v>
      </c>
      <c r="G69" s="340">
        <v>0</v>
      </c>
      <c r="H69" s="340">
        <v>0</v>
      </c>
      <c r="I69" s="340">
        <v>0</v>
      </c>
      <c r="J69" s="340">
        <v>0</v>
      </c>
    </row>
    <row r="70" ht="19.5" customHeight="1" spans="1:10">
      <c r="A70" s="339" t="s">
        <v>243</v>
      </c>
      <c r="B70" s="339"/>
      <c r="C70" s="339"/>
      <c r="D70" s="339" t="s">
        <v>244</v>
      </c>
      <c r="E70" s="340">
        <v>95265.06</v>
      </c>
      <c r="F70" s="340">
        <v>95265.06</v>
      </c>
      <c r="G70" s="340">
        <v>0</v>
      </c>
      <c r="H70" s="340">
        <v>0</v>
      </c>
      <c r="I70" s="340">
        <v>0</v>
      </c>
      <c r="J70" s="340">
        <v>0</v>
      </c>
    </row>
    <row r="71" ht="19.5" customHeight="1" spans="1:10">
      <c r="A71" s="339" t="s">
        <v>245</v>
      </c>
      <c r="B71" s="339"/>
      <c r="C71" s="339"/>
      <c r="D71" s="339" t="s">
        <v>246</v>
      </c>
      <c r="E71" s="340">
        <v>5744</v>
      </c>
      <c r="F71" s="340">
        <v>0</v>
      </c>
      <c r="G71" s="340">
        <v>5744</v>
      </c>
      <c r="H71" s="340">
        <v>0</v>
      </c>
      <c r="I71" s="340">
        <v>0</v>
      </c>
      <c r="J71" s="340">
        <v>0</v>
      </c>
    </row>
    <row r="72" ht="19.5" customHeight="1" spans="1:10">
      <c r="A72" s="339" t="s">
        <v>247</v>
      </c>
      <c r="B72" s="339"/>
      <c r="C72" s="339"/>
      <c r="D72" s="339" t="s">
        <v>248</v>
      </c>
      <c r="E72" s="340">
        <v>967</v>
      </c>
      <c r="F72" s="340">
        <v>0</v>
      </c>
      <c r="G72" s="340">
        <v>967</v>
      </c>
      <c r="H72" s="340">
        <v>0</v>
      </c>
      <c r="I72" s="340">
        <v>0</v>
      </c>
      <c r="J72" s="340">
        <v>0</v>
      </c>
    </row>
    <row r="73" ht="19.5" customHeight="1" spans="1:10">
      <c r="A73" s="339" t="s">
        <v>249</v>
      </c>
      <c r="B73" s="339"/>
      <c r="C73" s="339"/>
      <c r="D73" s="339" t="s">
        <v>250</v>
      </c>
      <c r="E73" s="340">
        <v>4777</v>
      </c>
      <c r="F73" s="340">
        <v>0</v>
      </c>
      <c r="G73" s="340">
        <v>4777</v>
      </c>
      <c r="H73" s="340">
        <v>0</v>
      </c>
      <c r="I73" s="340">
        <v>0</v>
      </c>
      <c r="J73" s="340">
        <v>0</v>
      </c>
    </row>
    <row r="74" ht="19.5" customHeight="1" spans="1:10">
      <c r="A74" s="339" t="s">
        <v>251</v>
      </c>
      <c r="B74" s="339"/>
      <c r="C74" s="339"/>
      <c r="D74" s="339" t="s">
        <v>252</v>
      </c>
      <c r="E74" s="340">
        <v>81222</v>
      </c>
      <c r="F74" s="340">
        <v>0</v>
      </c>
      <c r="G74" s="340">
        <v>81222</v>
      </c>
      <c r="H74" s="340">
        <v>0</v>
      </c>
      <c r="I74" s="340">
        <v>0</v>
      </c>
      <c r="J74" s="340">
        <v>0</v>
      </c>
    </row>
    <row r="75" ht="19.5" customHeight="1" spans="1:10">
      <c r="A75" s="339" t="s">
        <v>253</v>
      </c>
      <c r="B75" s="339"/>
      <c r="C75" s="339"/>
      <c r="D75" s="339" t="s">
        <v>254</v>
      </c>
      <c r="E75" s="340">
        <v>77022</v>
      </c>
      <c r="F75" s="340">
        <v>0</v>
      </c>
      <c r="G75" s="340">
        <v>77022</v>
      </c>
      <c r="H75" s="340">
        <v>0</v>
      </c>
      <c r="I75" s="340">
        <v>0</v>
      </c>
      <c r="J75" s="340">
        <v>0</v>
      </c>
    </row>
    <row r="76" ht="19.5" customHeight="1" spans="1:10">
      <c r="A76" s="339" t="s">
        <v>255</v>
      </c>
      <c r="B76" s="339"/>
      <c r="C76" s="339"/>
      <c r="D76" s="339" t="s">
        <v>256</v>
      </c>
      <c r="E76" s="340">
        <v>4200</v>
      </c>
      <c r="F76" s="340">
        <v>0</v>
      </c>
      <c r="G76" s="340">
        <v>4200</v>
      </c>
      <c r="H76" s="340">
        <v>0</v>
      </c>
      <c r="I76" s="340">
        <v>0</v>
      </c>
      <c r="J76" s="340">
        <v>0</v>
      </c>
    </row>
    <row r="77" ht="19.5" customHeight="1" spans="1:10">
      <c r="A77" s="339" t="s">
        <v>257</v>
      </c>
      <c r="B77" s="339"/>
      <c r="C77" s="339"/>
      <c r="D77" s="339" t="s">
        <v>258</v>
      </c>
      <c r="E77" s="340">
        <v>3900904.91</v>
      </c>
      <c r="F77" s="340">
        <v>0</v>
      </c>
      <c r="G77" s="340">
        <v>3900904.91</v>
      </c>
      <c r="H77" s="340">
        <v>0</v>
      </c>
      <c r="I77" s="340">
        <v>0</v>
      </c>
      <c r="J77" s="340">
        <v>0</v>
      </c>
    </row>
    <row r="78" ht="19.5" customHeight="1" spans="1:10">
      <c r="A78" s="339" t="s">
        <v>259</v>
      </c>
      <c r="B78" s="339"/>
      <c r="C78" s="339"/>
      <c r="D78" s="339" t="s">
        <v>260</v>
      </c>
      <c r="E78" s="340">
        <v>60000</v>
      </c>
      <c r="F78" s="340">
        <v>0</v>
      </c>
      <c r="G78" s="340">
        <v>60000</v>
      </c>
      <c r="H78" s="340">
        <v>0</v>
      </c>
      <c r="I78" s="340">
        <v>0</v>
      </c>
      <c r="J78" s="340">
        <v>0</v>
      </c>
    </row>
    <row r="79" ht="19.5" customHeight="1" spans="1:10">
      <c r="A79" s="339" t="s">
        <v>261</v>
      </c>
      <c r="B79" s="339"/>
      <c r="C79" s="339"/>
      <c r="D79" s="339" t="s">
        <v>262</v>
      </c>
      <c r="E79" s="340">
        <v>1199554.25</v>
      </c>
      <c r="F79" s="340">
        <v>0</v>
      </c>
      <c r="G79" s="340">
        <v>1199554.25</v>
      </c>
      <c r="H79" s="340">
        <v>0</v>
      </c>
      <c r="I79" s="340">
        <v>0</v>
      </c>
      <c r="J79" s="340">
        <v>0</v>
      </c>
    </row>
    <row r="80" ht="19.5" customHeight="1" spans="1:10">
      <c r="A80" s="339" t="s">
        <v>263</v>
      </c>
      <c r="B80" s="339"/>
      <c r="C80" s="339"/>
      <c r="D80" s="339" t="s">
        <v>264</v>
      </c>
      <c r="E80" s="340">
        <v>2641350.66</v>
      </c>
      <c r="F80" s="340">
        <v>0</v>
      </c>
      <c r="G80" s="340">
        <v>2641350.66</v>
      </c>
      <c r="H80" s="340">
        <v>0</v>
      </c>
      <c r="I80" s="340">
        <v>0</v>
      </c>
      <c r="J80" s="340">
        <v>0</v>
      </c>
    </row>
    <row r="81" ht="19.5" customHeight="1" spans="1:10">
      <c r="A81" s="339" t="s">
        <v>265</v>
      </c>
      <c r="B81" s="339"/>
      <c r="C81" s="339"/>
      <c r="D81" s="339" t="s">
        <v>266</v>
      </c>
      <c r="E81" s="340">
        <v>16200</v>
      </c>
      <c r="F81" s="340">
        <v>0</v>
      </c>
      <c r="G81" s="340">
        <v>16200</v>
      </c>
      <c r="H81" s="340">
        <v>0</v>
      </c>
      <c r="I81" s="340">
        <v>0</v>
      </c>
      <c r="J81" s="340">
        <v>0</v>
      </c>
    </row>
    <row r="82" ht="19.5" customHeight="1" spans="1:10">
      <c r="A82" s="339" t="s">
        <v>267</v>
      </c>
      <c r="B82" s="339"/>
      <c r="C82" s="339"/>
      <c r="D82" s="339" t="s">
        <v>268</v>
      </c>
      <c r="E82" s="340">
        <v>16200</v>
      </c>
      <c r="F82" s="340">
        <v>0</v>
      </c>
      <c r="G82" s="340">
        <v>16200</v>
      </c>
      <c r="H82" s="340">
        <v>0</v>
      </c>
      <c r="I82" s="340">
        <v>0</v>
      </c>
      <c r="J82" s="340">
        <v>0</v>
      </c>
    </row>
    <row r="83" ht="19.5" customHeight="1" spans="1:10">
      <c r="A83" s="339" t="s">
        <v>269</v>
      </c>
      <c r="B83" s="339"/>
      <c r="C83" s="339"/>
      <c r="D83" s="339" t="s">
        <v>270</v>
      </c>
      <c r="E83" s="340">
        <v>19200</v>
      </c>
      <c r="F83" s="340">
        <v>0</v>
      </c>
      <c r="G83" s="340">
        <v>19200</v>
      </c>
      <c r="H83" s="340">
        <v>0</v>
      </c>
      <c r="I83" s="340">
        <v>0</v>
      </c>
      <c r="J83" s="340">
        <v>0</v>
      </c>
    </row>
    <row r="84" ht="19.5" customHeight="1" spans="1:10">
      <c r="A84" s="339" t="s">
        <v>271</v>
      </c>
      <c r="B84" s="339"/>
      <c r="C84" s="339"/>
      <c r="D84" s="339" t="s">
        <v>272</v>
      </c>
      <c r="E84" s="340">
        <v>19200</v>
      </c>
      <c r="F84" s="340">
        <v>0</v>
      </c>
      <c r="G84" s="340">
        <v>19200</v>
      </c>
      <c r="H84" s="340">
        <v>0</v>
      </c>
      <c r="I84" s="340">
        <v>0</v>
      </c>
      <c r="J84" s="340">
        <v>0</v>
      </c>
    </row>
    <row r="85" ht="19.5" customHeight="1" spans="1:10">
      <c r="A85" s="339" t="s">
        <v>273</v>
      </c>
      <c r="B85" s="339"/>
      <c r="C85" s="339"/>
      <c r="D85" s="339" t="s">
        <v>274</v>
      </c>
      <c r="E85" s="340">
        <v>14000</v>
      </c>
      <c r="F85" s="340">
        <v>0</v>
      </c>
      <c r="G85" s="340">
        <v>14000</v>
      </c>
      <c r="H85" s="340">
        <v>0</v>
      </c>
      <c r="I85" s="340">
        <v>0</v>
      </c>
      <c r="J85" s="340">
        <v>0</v>
      </c>
    </row>
    <row r="86" ht="19.5" customHeight="1" spans="1:10">
      <c r="A86" s="339" t="s">
        <v>275</v>
      </c>
      <c r="B86" s="339"/>
      <c r="C86" s="339"/>
      <c r="D86" s="339" t="s">
        <v>140</v>
      </c>
      <c r="E86" s="340">
        <v>14000</v>
      </c>
      <c r="F86" s="340">
        <v>0</v>
      </c>
      <c r="G86" s="340">
        <v>14000</v>
      </c>
      <c r="H86" s="340">
        <v>0</v>
      </c>
      <c r="I86" s="340">
        <v>0</v>
      </c>
      <c r="J86" s="340">
        <v>0</v>
      </c>
    </row>
    <row r="87" ht="19.5" customHeight="1" spans="1:10">
      <c r="A87" s="339" t="s">
        <v>276</v>
      </c>
      <c r="B87" s="339"/>
      <c r="C87" s="339"/>
      <c r="D87" s="339" t="s">
        <v>277</v>
      </c>
      <c r="E87" s="340">
        <v>50050</v>
      </c>
      <c r="F87" s="340">
        <v>0</v>
      </c>
      <c r="G87" s="340">
        <v>50050</v>
      </c>
      <c r="H87" s="340">
        <v>0</v>
      </c>
      <c r="I87" s="340">
        <v>0</v>
      </c>
      <c r="J87" s="340">
        <v>0</v>
      </c>
    </row>
    <row r="88" ht="19.5" customHeight="1" spans="1:10">
      <c r="A88" s="339" t="s">
        <v>278</v>
      </c>
      <c r="B88" s="339"/>
      <c r="C88" s="339"/>
      <c r="D88" s="339" t="s">
        <v>277</v>
      </c>
      <c r="E88" s="340">
        <v>50050</v>
      </c>
      <c r="F88" s="340">
        <v>0</v>
      </c>
      <c r="G88" s="340">
        <v>50050</v>
      </c>
      <c r="H88" s="340">
        <v>0</v>
      </c>
      <c r="I88" s="340">
        <v>0</v>
      </c>
      <c r="J88" s="340">
        <v>0</v>
      </c>
    </row>
    <row r="89" ht="19.5" customHeight="1" spans="1:10">
      <c r="A89" s="339" t="s">
        <v>279</v>
      </c>
      <c r="B89" s="339"/>
      <c r="C89" s="339"/>
      <c r="D89" s="339" t="s">
        <v>280</v>
      </c>
      <c r="E89" s="340">
        <v>1404990.55</v>
      </c>
      <c r="F89" s="340">
        <v>1242163.82</v>
      </c>
      <c r="G89" s="340">
        <v>162826.73</v>
      </c>
      <c r="H89" s="340">
        <v>0</v>
      </c>
      <c r="I89" s="340">
        <v>0</v>
      </c>
      <c r="J89" s="340">
        <v>0</v>
      </c>
    </row>
    <row r="90" ht="19.5" customHeight="1" spans="1:10">
      <c r="A90" s="339" t="s">
        <v>281</v>
      </c>
      <c r="B90" s="339"/>
      <c r="C90" s="339"/>
      <c r="D90" s="339" t="s">
        <v>282</v>
      </c>
      <c r="E90" s="340">
        <v>52800</v>
      </c>
      <c r="F90" s="340">
        <v>0</v>
      </c>
      <c r="G90" s="340">
        <v>52800</v>
      </c>
      <c r="H90" s="340">
        <v>0</v>
      </c>
      <c r="I90" s="340">
        <v>0</v>
      </c>
      <c r="J90" s="340">
        <v>0</v>
      </c>
    </row>
    <row r="91" ht="19.5" customHeight="1" spans="1:10">
      <c r="A91" s="339" t="s">
        <v>283</v>
      </c>
      <c r="B91" s="339"/>
      <c r="C91" s="339"/>
      <c r="D91" s="339" t="s">
        <v>140</v>
      </c>
      <c r="E91" s="340">
        <v>52800</v>
      </c>
      <c r="F91" s="340">
        <v>0</v>
      </c>
      <c r="G91" s="340">
        <v>52800</v>
      </c>
      <c r="H91" s="340">
        <v>0</v>
      </c>
      <c r="I91" s="340">
        <v>0</v>
      </c>
      <c r="J91" s="340">
        <v>0</v>
      </c>
    </row>
    <row r="92" ht="19.5" customHeight="1" spans="1:10">
      <c r="A92" s="339" t="s">
        <v>284</v>
      </c>
      <c r="B92" s="339"/>
      <c r="C92" s="339"/>
      <c r="D92" s="339" t="s">
        <v>285</v>
      </c>
      <c r="E92" s="340">
        <v>37031.73</v>
      </c>
      <c r="F92" s="340">
        <v>0</v>
      </c>
      <c r="G92" s="340">
        <v>37031.73</v>
      </c>
      <c r="H92" s="340">
        <v>0</v>
      </c>
      <c r="I92" s="340">
        <v>0</v>
      </c>
      <c r="J92" s="340">
        <v>0</v>
      </c>
    </row>
    <row r="93" ht="19.5" customHeight="1" spans="1:10">
      <c r="A93" s="339" t="s">
        <v>286</v>
      </c>
      <c r="B93" s="339"/>
      <c r="C93" s="339"/>
      <c r="D93" s="339" t="s">
        <v>287</v>
      </c>
      <c r="E93" s="340">
        <v>28391.73</v>
      </c>
      <c r="F93" s="340">
        <v>0</v>
      </c>
      <c r="G93" s="340">
        <v>28391.73</v>
      </c>
      <c r="H93" s="340">
        <v>0</v>
      </c>
      <c r="I93" s="340">
        <v>0</v>
      </c>
      <c r="J93" s="340">
        <v>0</v>
      </c>
    </row>
    <row r="94" ht="19.5" customHeight="1" spans="1:10">
      <c r="A94" s="339" t="s">
        <v>288</v>
      </c>
      <c r="B94" s="339"/>
      <c r="C94" s="339"/>
      <c r="D94" s="339" t="s">
        <v>289</v>
      </c>
      <c r="E94" s="340">
        <v>8640</v>
      </c>
      <c r="F94" s="340">
        <v>0</v>
      </c>
      <c r="G94" s="340">
        <v>8640</v>
      </c>
      <c r="H94" s="340">
        <v>0</v>
      </c>
      <c r="I94" s="340">
        <v>0</v>
      </c>
      <c r="J94" s="340">
        <v>0</v>
      </c>
    </row>
    <row r="95" ht="19.5" customHeight="1" spans="1:10">
      <c r="A95" s="339" t="s">
        <v>290</v>
      </c>
      <c r="B95" s="339"/>
      <c r="C95" s="339"/>
      <c r="D95" s="339" t="s">
        <v>291</v>
      </c>
      <c r="E95" s="340">
        <v>72995</v>
      </c>
      <c r="F95" s="340">
        <v>0</v>
      </c>
      <c r="G95" s="340">
        <v>72995</v>
      </c>
      <c r="H95" s="340">
        <v>0</v>
      </c>
      <c r="I95" s="340">
        <v>0</v>
      </c>
      <c r="J95" s="340">
        <v>0</v>
      </c>
    </row>
    <row r="96" ht="19.5" customHeight="1" spans="1:10">
      <c r="A96" s="339" t="s">
        <v>292</v>
      </c>
      <c r="B96" s="339"/>
      <c r="C96" s="339"/>
      <c r="D96" s="339" t="s">
        <v>293</v>
      </c>
      <c r="E96" s="340">
        <v>29795</v>
      </c>
      <c r="F96" s="340">
        <v>0</v>
      </c>
      <c r="G96" s="340">
        <v>29795</v>
      </c>
      <c r="H96" s="340">
        <v>0</v>
      </c>
      <c r="I96" s="340">
        <v>0</v>
      </c>
      <c r="J96" s="340">
        <v>0</v>
      </c>
    </row>
    <row r="97" ht="19.5" customHeight="1" spans="1:10">
      <c r="A97" s="339" t="s">
        <v>294</v>
      </c>
      <c r="B97" s="339"/>
      <c r="C97" s="339"/>
      <c r="D97" s="339" t="s">
        <v>295</v>
      </c>
      <c r="E97" s="340">
        <v>43200</v>
      </c>
      <c r="F97" s="340">
        <v>0</v>
      </c>
      <c r="G97" s="340">
        <v>43200</v>
      </c>
      <c r="H97" s="340">
        <v>0</v>
      </c>
      <c r="I97" s="340">
        <v>0</v>
      </c>
      <c r="J97" s="340">
        <v>0</v>
      </c>
    </row>
    <row r="98" ht="19.5" customHeight="1" spans="1:10">
      <c r="A98" s="339" t="s">
        <v>296</v>
      </c>
      <c r="B98" s="339"/>
      <c r="C98" s="339"/>
      <c r="D98" s="339" t="s">
        <v>297</v>
      </c>
      <c r="E98" s="340">
        <v>1242163.82</v>
      </c>
      <c r="F98" s="340">
        <v>1242163.82</v>
      </c>
      <c r="G98" s="340">
        <v>0</v>
      </c>
      <c r="H98" s="340">
        <v>0</v>
      </c>
      <c r="I98" s="340">
        <v>0</v>
      </c>
      <c r="J98" s="340">
        <v>0</v>
      </c>
    </row>
    <row r="99" ht="19.5" customHeight="1" spans="1:10">
      <c r="A99" s="339" t="s">
        <v>298</v>
      </c>
      <c r="B99" s="339"/>
      <c r="C99" s="339"/>
      <c r="D99" s="339" t="s">
        <v>299</v>
      </c>
      <c r="E99" s="340">
        <v>274303.96</v>
      </c>
      <c r="F99" s="340">
        <v>274303.96</v>
      </c>
      <c r="G99" s="340">
        <v>0</v>
      </c>
      <c r="H99" s="340">
        <v>0</v>
      </c>
      <c r="I99" s="340">
        <v>0</v>
      </c>
      <c r="J99" s="340">
        <v>0</v>
      </c>
    </row>
    <row r="100" ht="19.5" customHeight="1" spans="1:10">
      <c r="A100" s="339" t="s">
        <v>300</v>
      </c>
      <c r="B100" s="339"/>
      <c r="C100" s="339"/>
      <c r="D100" s="339" t="s">
        <v>301</v>
      </c>
      <c r="E100" s="340">
        <v>402219.55</v>
      </c>
      <c r="F100" s="340">
        <v>402219.55</v>
      </c>
      <c r="G100" s="340">
        <v>0</v>
      </c>
      <c r="H100" s="340">
        <v>0</v>
      </c>
      <c r="I100" s="340">
        <v>0</v>
      </c>
      <c r="J100" s="340">
        <v>0</v>
      </c>
    </row>
    <row r="101" ht="19.5" customHeight="1" spans="1:10">
      <c r="A101" s="339" t="s">
        <v>302</v>
      </c>
      <c r="B101" s="339"/>
      <c r="C101" s="339"/>
      <c r="D101" s="339" t="s">
        <v>303</v>
      </c>
      <c r="E101" s="340">
        <v>548512.44</v>
      </c>
      <c r="F101" s="340">
        <v>548512.44</v>
      </c>
      <c r="G101" s="340">
        <v>0</v>
      </c>
      <c r="H101" s="340">
        <v>0</v>
      </c>
      <c r="I101" s="340">
        <v>0</v>
      </c>
      <c r="J101" s="340">
        <v>0</v>
      </c>
    </row>
    <row r="102" ht="19.5" customHeight="1" spans="1:10">
      <c r="A102" s="339" t="s">
        <v>304</v>
      </c>
      <c r="B102" s="339"/>
      <c r="C102" s="339"/>
      <c r="D102" s="339" t="s">
        <v>305</v>
      </c>
      <c r="E102" s="340">
        <v>17127.87</v>
      </c>
      <c r="F102" s="340">
        <v>17127.87</v>
      </c>
      <c r="G102" s="340">
        <v>0</v>
      </c>
      <c r="H102" s="340">
        <v>0</v>
      </c>
      <c r="I102" s="340">
        <v>0</v>
      </c>
      <c r="J102" s="340">
        <v>0</v>
      </c>
    </row>
    <row r="103" ht="19.5" customHeight="1" spans="1:10">
      <c r="A103" s="339" t="s">
        <v>306</v>
      </c>
      <c r="B103" s="339"/>
      <c r="C103" s="339"/>
      <c r="D103" s="339" t="s">
        <v>307</v>
      </c>
      <c r="E103" s="340">
        <v>517288.98</v>
      </c>
      <c r="F103" s="340">
        <v>0</v>
      </c>
      <c r="G103" s="340">
        <v>517288.98</v>
      </c>
      <c r="H103" s="340">
        <v>0</v>
      </c>
      <c r="I103" s="340">
        <v>0</v>
      </c>
      <c r="J103" s="340">
        <v>0</v>
      </c>
    </row>
    <row r="104" ht="19.5" customHeight="1" spans="1:10">
      <c r="A104" s="339" t="s">
        <v>308</v>
      </c>
      <c r="B104" s="339"/>
      <c r="C104" s="339"/>
      <c r="D104" s="339" t="s">
        <v>309</v>
      </c>
      <c r="E104" s="340">
        <v>517288.98</v>
      </c>
      <c r="F104" s="340">
        <v>0</v>
      </c>
      <c r="G104" s="340">
        <v>517288.98</v>
      </c>
      <c r="H104" s="340">
        <v>0</v>
      </c>
      <c r="I104" s="340">
        <v>0</v>
      </c>
      <c r="J104" s="340">
        <v>0</v>
      </c>
    </row>
    <row r="105" ht="19.5" customHeight="1" spans="1:10">
      <c r="A105" s="339" t="s">
        <v>310</v>
      </c>
      <c r="B105" s="339"/>
      <c r="C105" s="339"/>
      <c r="D105" s="339" t="s">
        <v>311</v>
      </c>
      <c r="E105" s="340">
        <v>517288.98</v>
      </c>
      <c r="F105" s="340">
        <v>0</v>
      </c>
      <c r="G105" s="340">
        <v>517288.98</v>
      </c>
      <c r="H105" s="340">
        <v>0</v>
      </c>
      <c r="I105" s="340">
        <v>0</v>
      </c>
      <c r="J105" s="340">
        <v>0</v>
      </c>
    </row>
    <row r="106" ht="19.5" customHeight="1" spans="1:10">
      <c r="A106" s="339" t="s">
        <v>312</v>
      </c>
      <c r="B106" s="339"/>
      <c r="C106" s="339"/>
      <c r="D106" s="339" t="s">
        <v>313</v>
      </c>
      <c r="E106" s="340">
        <v>3622468.13</v>
      </c>
      <c r="F106" s="340">
        <v>0</v>
      </c>
      <c r="G106" s="340">
        <v>3622468.13</v>
      </c>
      <c r="H106" s="340">
        <v>0</v>
      </c>
      <c r="I106" s="340">
        <v>0</v>
      </c>
      <c r="J106" s="340">
        <v>0</v>
      </c>
    </row>
    <row r="107" ht="19.5" customHeight="1" spans="1:10">
      <c r="A107" s="339" t="s">
        <v>314</v>
      </c>
      <c r="B107" s="339"/>
      <c r="C107" s="339"/>
      <c r="D107" s="339" t="s">
        <v>315</v>
      </c>
      <c r="E107" s="340">
        <v>300629.31</v>
      </c>
      <c r="F107" s="340">
        <v>0</v>
      </c>
      <c r="G107" s="340">
        <v>300629.31</v>
      </c>
      <c r="H107" s="340">
        <v>0</v>
      </c>
      <c r="I107" s="340">
        <v>0</v>
      </c>
      <c r="J107" s="340">
        <v>0</v>
      </c>
    </row>
    <row r="108" ht="19.5" customHeight="1" spans="1:10">
      <c r="A108" s="339" t="s">
        <v>316</v>
      </c>
      <c r="B108" s="339"/>
      <c r="C108" s="339"/>
      <c r="D108" s="339" t="s">
        <v>140</v>
      </c>
      <c r="E108" s="340">
        <v>300629.31</v>
      </c>
      <c r="F108" s="340">
        <v>0</v>
      </c>
      <c r="G108" s="340">
        <v>300629.31</v>
      </c>
      <c r="H108" s="340">
        <v>0</v>
      </c>
      <c r="I108" s="340">
        <v>0</v>
      </c>
      <c r="J108" s="340">
        <v>0</v>
      </c>
    </row>
    <row r="109" ht="19.5" customHeight="1" spans="1:10">
      <c r="A109" s="339" t="s">
        <v>317</v>
      </c>
      <c r="B109" s="339"/>
      <c r="C109" s="339"/>
      <c r="D109" s="339" t="s">
        <v>318</v>
      </c>
      <c r="E109" s="340">
        <v>265000</v>
      </c>
      <c r="F109" s="340">
        <v>0</v>
      </c>
      <c r="G109" s="340">
        <v>265000</v>
      </c>
      <c r="H109" s="340">
        <v>0</v>
      </c>
      <c r="I109" s="340">
        <v>0</v>
      </c>
      <c r="J109" s="340">
        <v>0</v>
      </c>
    </row>
    <row r="110" ht="19.5" customHeight="1" spans="1:10">
      <c r="A110" s="339" t="s">
        <v>319</v>
      </c>
      <c r="B110" s="339"/>
      <c r="C110" s="339"/>
      <c r="D110" s="339" t="s">
        <v>318</v>
      </c>
      <c r="E110" s="340">
        <v>265000</v>
      </c>
      <c r="F110" s="340">
        <v>0</v>
      </c>
      <c r="G110" s="340">
        <v>265000</v>
      </c>
      <c r="H110" s="340">
        <v>0</v>
      </c>
      <c r="I110" s="340">
        <v>0</v>
      </c>
      <c r="J110" s="340">
        <v>0</v>
      </c>
    </row>
    <row r="111" ht="19.5" customHeight="1" spans="1:10">
      <c r="A111" s="339" t="s">
        <v>320</v>
      </c>
      <c r="B111" s="339"/>
      <c r="C111" s="339"/>
      <c r="D111" s="339" t="s">
        <v>321</v>
      </c>
      <c r="E111" s="340">
        <v>25364.54</v>
      </c>
      <c r="F111" s="340">
        <v>0</v>
      </c>
      <c r="G111" s="340">
        <v>25364.54</v>
      </c>
      <c r="H111" s="340">
        <v>0</v>
      </c>
      <c r="I111" s="340">
        <v>0</v>
      </c>
      <c r="J111" s="340">
        <v>0</v>
      </c>
    </row>
    <row r="112" ht="19.5" customHeight="1" spans="1:10">
      <c r="A112" s="339" t="s">
        <v>322</v>
      </c>
      <c r="B112" s="339"/>
      <c r="C112" s="339"/>
      <c r="D112" s="339" t="s">
        <v>323</v>
      </c>
      <c r="E112" s="340">
        <v>25364.54</v>
      </c>
      <c r="F112" s="340">
        <v>0</v>
      </c>
      <c r="G112" s="340">
        <v>25364.54</v>
      </c>
      <c r="H112" s="340">
        <v>0</v>
      </c>
      <c r="I112" s="340">
        <v>0</v>
      </c>
      <c r="J112" s="340">
        <v>0</v>
      </c>
    </row>
    <row r="113" ht="19.5" customHeight="1" spans="1:10">
      <c r="A113" s="339" t="s">
        <v>324</v>
      </c>
      <c r="B113" s="339"/>
      <c r="C113" s="339"/>
      <c r="D113" s="339" t="s">
        <v>325</v>
      </c>
      <c r="E113" s="340">
        <v>913127.28</v>
      </c>
      <c r="F113" s="340">
        <v>0</v>
      </c>
      <c r="G113" s="340">
        <v>913127.28</v>
      </c>
      <c r="H113" s="340">
        <v>0</v>
      </c>
      <c r="I113" s="340">
        <v>0</v>
      </c>
      <c r="J113" s="340">
        <v>0</v>
      </c>
    </row>
    <row r="114" ht="19.5" customHeight="1" spans="1:10">
      <c r="A114" s="339" t="s">
        <v>326</v>
      </c>
      <c r="B114" s="339"/>
      <c r="C114" s="339"/>
      <c r="D114" s="339" t="s">
        <v>325</v>
      </c>
      <c r="E114" s="340">
        <v>913127.28</v>
      </c>
      <c r="F114" s="340">
        <v>0</v>
      </c>
      <c r="G114" s="340">
        <v>913127.28</v>
      </c>
      <c r="H114" s="340">
        <v>0</v>
      </c>
      <c r="I114" s="340">
        <v>0</v>
      </c>
      <c r="J114" s="340">
        <v>0</v>
      </c>
    </row>
    <row r="115" ht="19.5" customHeight="1" spans="1:10">
      <c r="A115" s="339" t="s">
        <v>327</v>
      </c>
      <c r="B115" s="339"/>
      <c r="C115" s="339"/>
      <c r="D115" s="339" t="s">
        <v>328</v>
      </c>
      <c r="E115" s="340">
        <v>2100000</v>
      </c>
      <c r="F115" s="340">
        <v>0</v>
      </c>
      <c r="G115" s="340">
        <v>2100000</v>
      </c>
      <c r="H115" s="340">
        <v>0</v>
      </c>
      <c r="I115" s="340">
        <v>0</v>
      </c>
      <c r="J115" s="340">
        <v>0</v>
      </c>
    </row>
    <row r="116" ht="19.5" customHeight="1" spans="1:10">
      <c r="A116" s="339" t="s">
        <v>329</v>
      </c>
      <c r="B116" s="339"/>
      <c r="C116" s="339"/>
      <c r="D116" s="339" t="s">
        <v>330</v>
      </c>
      <c r="E116" s="340">
        <v>300000</v>
      </c>
      <c r="F116" s="340">
        <v>0</v>
      </c>
      <c r="G116" s="340">
        <v>300000</v>
      </c>
      <c r="H116" s="340">
        <v>0</v>
      </c>
      <c r="I116" s="340">
        <v>0</v>
      </c>
      <c r="J116" s="340">
        <v>0</v>
      </c>
    </row>
    <row r="117" ht="19.5" customHeight="1" spans="1:10">
      <c r="A117" s="339" t="s">
        <v>331</v>
      </c>
      <c r="B117" s="339"/>
      <c r="C117" s="339"/>
      <c r="D117" s="339" t="s">
        <v>332</v>
      </c>
      <c r="E117" s="340">
        <v>1300000</v>
      </c>
      <c r="F117" s="340">
        <v>0</v>
      </c>
      <c r="G117" s="340">
        <v>1300000</v>
      </c>
      <c r="H117" s="340">
        <v>0</v>
      </c>
      <c r="I117" s="340">
        <v>0</v>
      </c>
      <c r="J117" s="340">
        <v>0</v>
      </c>
    </row>
    <row r="118" ht="19.5" customHeight="1" spans="1:10">
      <c r="A118" s="339" t="s">
        <v>333</v>
      </c>
      <c r="B118" s="339"/>
      <c r="C118" s="339"/>
      <c r="D118" s="339" t="s">
        <v>334</v>
      </c>
      <c r="E118" s="340">
        <v>500000</v>
      </c>
      <c r="F118" s="340">
        <v>0</v>
      </c>
      <c r="G118" s="340">
        <v>500000</v>
      </c>
      <c r="H118" s="340">
        <v>0</v>
      </c>
      <c r="I118" s="340">
        <v>0</v>
      </c>
      <c r="J118" s="340">
        <v>0</v>
      </c>
    </row>
    <row r="119" ht="19.5" customHeight="1" spans="1:10">
      <c r="A119" s="339" t="s">
        <v>335</v>
      </c>
      <c r="B119" s="339"/>
      <c r="C119" s="339"/>
      <c r="D119" s="339" t="s">
        <v>336</v>
      </c>
      <c r="E119" s="340">
        <v>18347</v>
      </c>
      <c r="F119" s="340">
        <v>0</v>
      </c>
      <c r="G119" s="340">
        <v>18347</v>
      </c>
      <c r="H119" s="340">
        <v>0</v>
      </c>
      <c r="I119" s="340">
        <v>0</v>
      </c>
      <c r="J119" s="340">
        <v>0</v>
      </c>
    </row>
    <row r="120" ht="19.5" customHeight="1" spans="1:10">
      <c r="A120" s="339" t="s">
        <v>337</v>
      </c>
      <c r="B120" s="339"/>
      <c r="C120" s="339"/>
      <c r="D120" s="339" t="s">
        <v>336</v>
      </c>
      <c r="E120" s="340">
        <v>18347</v>
      </c>
      <c r="F120" s="340">
        <v>0</v>
      </c>
      <c r="G120" s="340">
        <v>18347</v>
      </c>
      <c r="H120" s="340">
        <v>0</v>
      </c>
      <c r="I120" s="340">
        <v>0</v>
      </c>
      <c r="J120" s="340">
        <v>0</v>
      </c>
    </row>
    <row r="121" ht="19.5" customHeight="1" spans="1:10">
      <c r="A121" s="339" t="s">
        <v>338</v>
      </c>
      <c r="B121" s="339"/>
      <c r="C121" s="339"/>
      <c r="D121" s="339" t="s">
        <v>339</v>
      </c>
      <c r="E121" s="340">
        <v>27388322.89</v>
      </c>
      <c r="F121" s="340">
        <v>0</v>
      </c>
      <c r="G121" s="340">
        <v>27388322.89</v>
      </c>
      <c r="H121" s="340">
        <v>0</v>
      </c>
      <c r="I121" s="340">
        <v>0</v>
      </c>
      <c r="J121" s="340">
        <v>0</v>
      </c>
    </row>
    <row r="122" ht="19.5" customHeight="1" spans="1:10">
      <c r="A122" s="339" t="s">
        <v>340</v>
      </c>
      <c r="B122" s="339"/>
      <c r="C122" s="339"/>
      <c r="D122" s="339" t="s">
        <v>341</v>
      </c>
      <c r="E122" s="340">
        <v>4487513</v>
      </c>
      <c r="F122" s="340">
        <v>0</v>
      </c>
      <c r="G122" s="340">
        <v>4487513</v>
      </c>
      <c r="H122" s="340">
        <v>0</v>
      </c>
      <c r="I122" s="340">
        <v>0</v>
      </c>
      <c r="J122" s="340">
        <v>0</v>
      </c>
    </row>
    <row r="123" ht="19.5" customHeight="1" spans="1:10">
      <c r="A123" s="339" t="s">
        <v>342</v>
      </c>
      <c r="B123" s="339"/>
      <c r="C123" s="339"/>
      <c r="D123" s="339" t="s">
        <v>140</v>
      </c>
      <c r="E123" s="340">
        <v>250000</v>
      </c>
      <c r="F123" s="340">
        <v>0</v>
      </c>
      <c r="G123" s="340">
        <v>250000</v>
      </c>
      <c r="H123" s="340">
        <v>0</v>
      </c>
      <c r="I123" s="340">
        <v>0</v>
      </c>
      <c r="J123" s="340">
        <v>0</v>
      </c>
    </row>
    <row r="124" ht="19.5" customHeight="1" spans="1:10">
      <c r="A124" s="339" t="s">
        <v>343</v>
      </c>
      <c r="B124" s="339"/>
      <c r="C124" s="339"/>
      <c r="D124" s="339" t="s">
        <v>344</v>
      </c>
      <c r="E124" s="340">
        <v>374139</v>
      </c>
      <c r="F124" s="340">
        <v>0</v>
      </c>
      <c r="G124" s="340">
        <v>374139</v>
      </c>
      <c r="H124" s="340">
        <v>0</v>
      </c>
      <c r="I124" s="340">
        <v>0</v>
      </c>
      <c r="J124" s="340">
        <v>0</v>
      </c>
    </row>
    <row r="125" ht="19.5" customHeight="1" spans="1:10">
      <c r="A125" s="339" t="s">
        <v>345</v>
      </c>
      <c r="B125" s="339"/>
      <c r="C125" s="339"/>
      <c r="D125" s="339" t="s">
        <v>346</v>
      </c>
      <c r="E125" s="340">
        <v>20000</v>
      </c>
      <c r="F125" s="340">
        <v>0</v>
      </c>
      <c r="G125" s="340">
        <v>20000</v>
      </c>
      <c r="H125" s="340">
        <v>0</v>
      </c>
      <c r="I125" s="340">
        <v>0</v>
      </c>
      <c r="J125" s="340">
        <v>0</v>
      </c>
    </row>
    <row r="126" ht="19.5" customHeight="1" spans="1:10">
      <c r="A126" s="339" t="s">
        <v>347</v>
      </c>
      <c r="B126" s="339"/>
      <c r="C126" s="339"/>
      <c r="D126" s="339" t="s">
        <v>348</v>
      </c>
      <c r="E126" s="340">
        <v>2038114</v>
      </c>
      <c r="F126" s="340">
        <v>0</v>
      </c>
      <c r="G126" s="340">
        <v>2038114</v>
      </c>
      <c r="H126" s="340">
        <v>0</v>
      </c>
      <c r="I126" s="340">
        <v>0</v>
      </c>
      <c r="J126" s="340">
        <v>0</v>
      </c>
    </row>
    <row r="127" ht="19.5" customHeight="1" spans="1:10">
      <c r="A127" s="339" t="s">
        <v>349</v>
      </c>
      <c r="B127" s="339"/>
      <c r="C127" s="339"/>
      <c r="D127" s="339" t="s">
        <v>350</v>
      </c>
      <c r="E127" s="340">
        <v>1805260</v>
      </c>
      <c r="F127" s="340">
        <v>0</v>
      </c>
      <c r="G127" s="340">
        <v>1805260</v>
      </c>
      <c r="H127" s="340">
        <v>0</v>
      </c>
      <c r="I127" s="340">
        <v>0</v>
      </c>
      <c r="J127" s="340">
        <v>0</v>
      </c>
    </row>
    <row r="128" ht="19.5" customHeight="1" spans="1:10">
      <c r="A128" s="339" t="s">
        <v>351</v>
      </c>
      <c r="B128" s="339"/>
      <c r="C128" s="339"/>
      <c r="D128" s="339" t="s">
        <v>352</v>
      </c>
      <c r="E128" s="340">
        <v>2813410.22</v>
      </c>
      <c r="F128" s="340">
        <v>0</v>
      </c>
      <c r="G128" s="340">
        <v>2813410.22</v>
      </c>
      <c r="H128" s="340">
        <v>0</v>
      </c>
      <c r="I128" s="340">
        <v>0</v>
      </c>
      <c r="J128" s="340">
        <v>0</v>
      </c>
    </row>
    <row r="129" ht="19.5" customHeight="1" spans="1:10">
      <c r="A129" s="339" t="s">
        <v>353</v>
      </c>
      <c r="B129" s="339"/>
      <c r="C129" s="339"/>
      <c r="D129" s="339" t="s">
        <v>354</v>
      </c>
      <c r="E129" s="340">
        <v>1500000</v>
      </c>
      <c r="F129" s="340">
        <v>0</v>
      </c>
      <c r="G129" s="340">
        <v>1500000</v>
      </c>
      <c r="H129" s="340">
        <v>0</v>
      </c>
      <c r="I129" s="340">
        <v>0</v>
      </c>
      <c r="J129" s="340">
        <v>0</v>
      </c>
    </row>
    <row r="130" ht="19.5" customHeight="1" spans="1:10">
      <c r="A130" s="339" t="s">
        <v>355</v>
      </c>
      <c r="B130" s="339"/>
      <c r="C130" s="339"/>
      <c r="D130" s="339" t="s">
        <v>356</v>
      </c>
      <c r="E130" s="340">
        <v>1313410.22</v>
      </c>
      <c r="F130" s="340">
        <v>0</v>
      </c>
      <c r="G130" s="340">
        <v>1313410.22</v>
      </c>
      <c r="H130" s="340">
        <v>0</v>
      </c>
      <c r="I130" s="340">
        <v>0</v>
      </c>
      <c r="J130" s="340">
        <v>0</v>
      </c>
    </row>
    <row r="131" ht="19.5" customHeight="1" spans="1:10">
      <c r="A131" s="339" t="s">
        <v>357</v>
      </c>
      <c r="B131" s="339"/>
      <c r="C131" s="339"/>
      <c r="D131" s="339" t="s">
        <v>358</v>
      </c>
      <c r="E131" s="340">
        <v>144400</v>
      </c>
      <c r="F131" s="340">
        <v>0</v>
      </c>
      <c r="G131" s="340">
        <v>144400</v>
      </c>
      <c r="H131" s="340">
        <v>0</v>
      </c>
      <c r="I131" s="340">
        <v>0</v>
      </c>
      <c r="J131" s="340">
        <v>0</v>
      </c>
    </row>
    <row r="132" ht="19.5" customHeight="1" spans="1:10">
      <c r="A132" s="339" t="s">
        <v>359</v>
      </c>
      <c r="B132" s="339"/>
      <c r="C132" s="339"/>
      <c r="D132" s="339" t="s">
        <v>140</v>
      </c>
      <c r="E132" s="340">
        <v>14400</v>
      </c>
      <c r="F132" s="340">
        <v>0</v>
      </c>
      <c r="G132" s="340">
        <v>14400</v>
      </c>
      <c r="H132" s="340">
        <v>0</v>
      </c>
      <c r="I132" s="340">
        <v>0</v>
      </c>
      <c r="J132" s="340">
        <v>0</v>
      </c>
    </row>
    <row r="133" ht="19.5" customHeight="1" spans="1:10">
      <c r="A133" s="339" t="s">
        <v>360</v>
      </c>
      <c r="B133" s="339"/>
      <c r="C133" s="339"/>
      <c r="D133" s="339" t="s">
        <v>361</v>
      </c>
      <c r="E133" s="340">
        <v>10000</v>
      </c>
      <c r="F133" s="340">
        <v>0</v>
      </c>
      <c r="G133" s="340">
        <v>10000</v>
      </c>
      <c r="H133" s="340">
        <v>0</v>
      </c>
      <c r="I133" s="340">
        <v>0</v>
      </c>
      <c r="J133" s="340">
        <v>0</v>
      </c>
    </row>
    <row r="134" ht="19.5" customHeight="1" spans="1:10">
      <c r="A134" s="339" t="s">
        <v>362</v>
      </c>
      <c r="B134" s="339"/>
      <c r="C134" s="339"/>
      <c r="D134" s="339" t="s">
        <v>363</v>
      </c>
      <c r="E134" s="340">
        <v>120000</v>
      </c>
      <c r="F134" s="340">
        <v>0</v>
      </c>
      <c r="G134" s="340">
        <v>120000</v>
      </c>
      <c r="H134" s="340">
        <v>0</v>
      </c>
      <c r="I134" s="340">
        <v>0</v>
      </c>
      <c r="J134" s="340">
        <v>0</v>
      </c>
    </row>
    <row r="135" ht="19.5" customHeight="1" spans="1:10">
      <c r="A135" s="339" t="s">
        <v>364</v>
      </c>
      <c r="B135" s="339"/>
      <c r="C135" s="339"/>
      <c r="D135" s="339" t="s">
        <v>365</v>
      </c>
      <c r="E135" s="340">
        <v>2105000</v>
      </c>
      <c r="F135" s="340">
        <v>0</v>
      </c>
      <c r="G135" s="340">
        <v>2105000</v>
      </c>
      <c r="H135" s="340">
        <v>0</v>
      </c>
      <c r="I135" s="340">
        <v>0</v>
      </c>
      <c r="J135" s="340">
        <v>0</v>
      </c>
    </row>
    <row r="136" ht="19.5" customHeight="1" spans="1:10">
      <c r="A136" s="339" t="s">
        <v>366</v>
      </c>
      <c r="B136" s="339"/>
      <c r="C136" s="339"/>
      <c r="D136" s="339" t="s">
        <v>140</v>
      </c>
      <c r="E136" s="340">
        <v>5000</v>
      </c>
      <c r="F136" s="340">
        <v>0</v>
      </c>
      <c r="G136" s="340">
        <v>5000</v>
      </c>
      <c r="H136" s="340">
        <v>0</v>
      </c>
      <c r="I136" s="340">
        <v>0</v>
      </c>
      <c r="J136" s="340">
        <v>0</v>
      </c>
    </row>
    <row r="137" ht="19.5" customHeight="1" spans="1:10">
      <c r="A137" s="339" t="s">
        <v>367</v>
      </c>
      <c r="B137" s="339"/>
      <c r="C137" s="339"/>
      <c r="D137" s="339" t="s">
        <v>368</v>
      </c>
      <c r="E137" s="340">
        <v>2100000</v>
      </c>
      <c r="F137" s="340">
        <v>0</v>
      </c>
      <c r="G137" s="340">
        <v>2100000</v>
      </c>
      <c r="H137" s="340">
        <v>0</v>
      </c>
      <c r="I137" s="340">
        <v>0</v>
      </c>
      <c r="J137" s="340">
        <v>0</v>
      </c>
    </row>
    <row r="138" ht="19.5" customHeight="1" spans="1:10">
      <c r="A138" s="339" t="s">
        <v>369</v>
      </c>
      <c r="B138" s="339"/>
      <c r="C138" s="339"/>
      <c r="D138" s="339" t="s">
        <v>370</v>
      </c>
      <c r="E138" s="340">
        <v>17765529.19</v>
      </c>
      <c r="F138" s="340">
        <v>0</v>
      </c>
      <c r="G138" s="340">
        <v>17765529.19</v>
      </c>
      <c r="H138" s="340">
        <v>0</v>
      </c>
      <c r="I138" s="340">
        <v>0</v>
      </c>
      <c r="J138" s="340">
        <v>0</v>
      </c>
    </row>
    <row r="139" ht="19.5" customHeight="1" spans="1:10">
      <c r="A139" s="339" t="s">
        <v>371</v>
      </c>
      <c r="B139" s="339"/>
      <c r="C139" s="339"/>
      <c r="D139" s="339" t="s">
        <v>372</v>
      </c>
      <c r="E139" s="340">
        <v>12765529.19</v>
      </c>
      <c r="F139" s="340">
        <v>0</v>
      </c>
      <c r="G139" s="340">
        <v>12765529.19</v>
      </c>
      <c r="H139" s="340">
        <v>0</v>
      </c>
      <c r="I139" s="340">
        <v>0</v>
      </c>
      <c r="J139" s="340">
        <v>0</v>
      </c>
    </row>
    <row r="140" ht="19.5" customHeight="1" spans="1:10">
      <c r="A140" s="339" t="s">
        <v>373</v>
      </c>
      <c r="B140" s="339"/>
      <c r="C140" s="339"/>
      <c r="D140" s="339" t="s">
        <v>374</v>
      </c>
      <c r="E140" s="340">
        <v>5000000</v>
      </c>
      <c r="F140" s="340">
        <v>0</v>
      </c>
      <c r="G140" s="340">
        <v>5000000</v>
      </c>
      <c r="H140" s="340">
        <v>0</v>
      </c>
      <c r="I140" s="340">
        <v>0</v>
      </c>
      <c r="J140" s="340">
        <v>0</v>
      </c>
    </row>
    <row r="141" ht="19.5" customHeight="1" spans="1:10">
      <c r="A141" s="339" t="s">
        <v>375</v>
      </c>
      <c r="B141" s="339"/>
      <c r="C141" s="339"/>
      <c r="D141" s="339" t="s">
        <v>376</v>
      </c>
      <c r="E141" s="340">
        <v>22558</v>
      </c>
      <c r="F141" s="340">
        <v>0</v>
      </c>
      <c r="G141" s="340">
        <v>22558</v>
      </c>
      <c r="H141" s="340">
        <v>0</v>
      </c>
      <c r="I141" s="340">
        <v>0</v>
      </c>
      <c r="J141" s="340">
        <v>0</v>
      </c>
    </row>
    <row r="142" ht="19.5" customHeight="1" spans="1:10">
      <c r="A142" s="339" t="s">
        <v>377</v>
      </c>
      <c r="B142" s="339"/>
      <c r="C142" s="339"/>
      <c r="D142" s="339" t="s">
        <v>378</v>
      </c>
      <c r="E142" s="340">
        <v>22558</v>
      </c>
      <c r="F142" s="340">
        <v>0</v>
      </c>
      <c r="G142" s="340">
        <v>22558</v>
      </c>
      <c r="H142" s="340">
        <v>0</v>
      </c>
      <c r="I142" s="340">
        <v>0</v>
      </c>
      <c r="J142" s="340">
        <v>0</v>
      </c>
    </row>
    <row r="143" ht="19.5" customHeight="1" spans="1:10">
      <c r="A143" s="339" t="s">
        <v>379</v>
      </c>
      <c r="B143" s="339"/>
      <c r="C143" s="339"/>
      <c r="D143" s="339" t="s">
        <v>380</v>
      </c>
      <c r="E143" s="340">
        <v>49912.48</v>
      </c>
      <c r="F143" s="340">
        <v>0</v>
      </c>
      <c r="G143" s="340">
        <v>49912.48</v>
      </c>
      <c r="H143" s="340">
        <v>0</v>
      </c>
      <c r="I143" s="340">
        <v>0</v>
      </c>
      <c r="J143" s="340">
        <v>0</v>
      </c>
    </row>
    <row r="144" ht="19.5" customHeight="1" spans="1:10">
      <c r="A144" s="339" t="s">
        <v>381</v>
      </c>
      <c r="B144" s="339"/>
      <c r="C144" s="339"/>
      <c r="D144" s="339" t="s">
        <v>382</v>
      </c>
      <c r="E144" s="340">
        <v>49912.48</v>
      </c>
      <c r="F144" s="340">
        <v>0</v>
      </c>
      <c r="G144" s="340">
        <v>49912.48</v>
      </c>
      <c r="H144" s="340">
        <v>0</v>
      </c>
      <c r="I144" s="340">
        <v>0</v>
      </c>
      <c r="J144" s="340">
        <v>0</v>
      </c>
    </row>
    <row r="145" ht="19.5" customHeight="1" spans="1:10">
      <c r="A145" s="339" t="s">
        <v>383</v>
      </c>
      <c r="B145" s="339"/>
      <c r="C145" s="339"/>
      <c r="D145" s="339" t="s">
        <v>384</v>
      </c>
      <c r="E145" s="340">
        <v>150000</v>
      </c>
      <c r="F145" s="340">
        <v>0</v>
      </c>
      <c r="G145" s="340">
        <v>150000</v>
      </c>
      <c r="H145" s="340">
        <v>0</v>
      </c>
      <c r="I145" s="340">
        <v>0</v>
      </c>
      <c r="J145" s="340">
        <v>0</v>
      </c>
    </row>
    <row r="146" ht="19.5" customHeight="1" spans="1:10">
      <c r="A146" s="339" t="s">
        <v>385</v>
      </c>
      <c r="B146" s="339"/>
      <c r="C146" s="339"/>
      <c r="D146" s="339" t="s">
        <v>386</v>
      </c>
      <c r="E146" s="340">
        <v>150000</v>
      </c>
      <c r="F146" s="340">
        <v>0</v>
      </c>
      <c r="G146" s="340">
        <v>150000</v>
      </c>
      <c r="H146" s="340">
        <v>0</v>
      </c>
      <c r="I146" s="340">
        <v>0</v>
      </c>
      <c r="J146" s="340">
        <v>0</v>
      </c>
    </row>
    <row r="147" ht="19.5" customHeight="1" spans="1:10">
      <c r="A147" s="339" t="s">
        <v>387</v>
      </c>
      <c r="B147" s="339"/>
      <c r="C147" s="339"/>
      <c r="D147" s="339" t="s">
        <v>388</v>
      </c>
      <c r="E147" s="340">
        <v>150000</v>
      </c>
      <c r="F147" s="340">
        <v>0</v>
      </c>
      <c r="G147" s="340">
        <v>150000</v>
      </c>
      <c r="H147" s="340">
        <v>0</v>
      </c>
      <c r="I147" s="340">
        <v>0</v>
      </c>
      <c r="J147" s="340">
        <v>0</v>
      </c>
    </row>
    <row r="148" ht="19.5" customHeight="1" spans="1:10">
      <c r="A148" s="339" t="s">
        <v>433</v>
      </c>
      <c r="B148" s="339"/>
      <c r="C148" s="339"/>
      <c r="D148" s="339" t="s">
        <v>434</v>
      </c>
      <c r="E148" s="340">
        <v>10000</v>
      </c>
      <c r="F148" s="340">
        <v>0</v>
      </c>
      <c r="G148" s="340">
        <v>10000</v>
      </c>
      <c r="H148" s="340">
        <v>0</v>
      </c>
      <c r="I148" s="340">
        <v>0</v>
      </c>
      <c r="J148" s="340">
        <v>0</v>
      </c>
    </row>
    <row r="149" ht="19.5" customHeight="1" spans="1:10">
      <c r="A149" s="339" t="s">
        <v>435</v>
      </c>
      <c r="B149" s="339"/>
      <c r="C149" s="339"/>
      <c r="D149" s="339" t="s">
        <v>436</v>
      </c>
      <c r="E149" s="340">
        <v>10000</v>
      </c>
      <c r="F149" s="340">
        <v>0</v>
      </c>
      <c r="G149" s="340">
        <v>10000</v>
      </c>
      <c r="H149" s="340">
        <v>0</v>
      </c>
      <c r="I149" s="340">
        <v>0</v>
      </c>
      <c r="J149" s="340">
        <v>0</v>
      </c>
    </row>
    <row r="150" ht="19.5" customHeight="1" spans="1:10">
      <c r="A150" s="339" t="s">
        <v>437</v>
      </c>
      <c r="B150" s="339"/>
      <c r="C150" s="339"/>
      <c r="D150" s="339" t="s">
        <v>140</v>
      </c>
      <c r="E150" s="340">
        <v>10000</v>
      </c>
      <c r="F150" s="340">
        <v>0</v>
      </c>
      <c r="G150" s="340">
        <v>10000</v>
      </c>
      <c r="H150" s="340">
        <v>0</v>
      </c>
      <c r="I150" s="340">
        <v>0</v>
      </c>
      <c r="J150" s="340">
        <v>0</v>
      </c>
    </row>
    <row r="151" ht="19.5" customHeight="1" spans="1:10">
      <c r="A151" s="339" t="s">
        <v>389</v>
      </c>
      <c r="B151" s="339"/>
      <c r="C151" s="339"/>
      <c r="D151" s="339" t="s">
        <v>390</v>
      </c>
      <c r="E151" s="340">
        <v>400000</v>
      </c>
      <c r="F151" s="340">
        <v>0</v>
      </c>
      <c r="G151" s="340">
        <v>400000</v>
      </c>
      <c r="H151" s="340">
        <v>0</v>
      </c>
      <c r="I151" s="340">
        <v>0</v>
      </c>
      <c r="J151" s="340">
        <v>0</v>
      </c>
    </row>
    <row r="152" ht="19.5" customHeight="1" spans="1:10">
      <c r="A152" s="339" t="s">
        <v>391</v>
      </c>
      <c r="B152" s="339"/>
      <c r="C152" s="339"/>
      <c r="D152" s="339" t="s">
        <v>392</v>
      </c>
      <c r="E152" s="340">
        <v>400000</v>
      </c>
      <c r="F152" s="340">
        <v>0</v>
      </c>
      <c r="G152" s="340">
        <v>400000</v>
      </c>
      <c r="H152" s="340">
        <v>0</v>
      </c>
      <c r="I152" s="340">
        <v>0</v>
      </c>
      <c r="J152" s="340">
        <v>0</v>
      </c>
    </row>
    <row r="153" ht="19.5" customHeight="1" spans="1:10">
      <c r="A153" s="339" t="s">
        <v>393</v>
      </c>
      <c r="B153" s="339"/>
      <c r="C153" s="339"/>
      <c r="D153" s="339" t="s">
        <v>394</v>
      </c>
      <c r="E153" s="340">
        <v>400000</v>
      </c>
      <c r="F153" s="340">
        <v>0</v>
      </c>
      <c r="G153" s="340">
        <v>400000</v>
      </c>
      <c r="H153" s="340">
        <v>0</v>
      </c>
      <c r="I153" s="340">
        <v>0</v>
      </c>
      <c r="J153" s="340">
        <v>0</v>
      </c>
    </row>
    <row r="154" ht="19.5" customHeight="1" spans="1:10">
      <c r="A154" s="339" t="s">
        <v>395</v>
      </c>
      <c r="B154" s="339"/>
      <c r="C154" s="339"/>
      <c r="D154" s="339" t="s">
        <v>396</v>
      </c>
      <c r="E154" s="340">
        <v>1394432</v>
      </c>
      <c r="F154" s="340">
        <v>1394432</v>
      </c>
      <c r="G154" s="340">
        <v>0</v>
      </c>
      <c r="H154" s="340">
        <v>0</v>
      </c>
      <c r="I154" s="340">
        <v>0</v>
      </c>
      <c r="J154" s="340">
        <v>0</v>
      </c>
    </row>
    <row r="155" ht="19.5" customHeight="1" spans="1:10">
      <c r="A155" s="339" t="s">
        <v>397</v>
      </c>
      <c r="B155" s="339"/>
      <c r="C155" s="339"/>
      <c r="D155" s="339" t="s">
        <v>398</v>
      </c>
      <c r="E155" s="340">
        <v>1394432</v>
      </c>
      <c r="F155" s="340">
        <v>1394432</v>
      </c>
      <c r="G155" s="340">
        <v>0</v>
      </c>
      <c r="H155" s="340">
        <v>0</v>
      </c>
      <c r="I155" s="340">
        <v>0</v>
      </c>
      <c r="J155" s="340">
        <v>0</v>
      </c>
    </row>
    <row r="156" ht="19.5" customHeight="1" spans="1:10">
      <c r="A156" s="339" t="s">
        <v>399</v>
      </c>
      <c r="B156" s="339"/>
      <c r="C156" s="339"/>
      <c r="D156" s="339" t="s">
        <v>400</v>
      </c>
      <c r="E156" s="340">
        <v>1394432</v>
      </c>
      <c r="F156" s="340">
        <v>1394432</v>
      </c>
      <c r="G156" s="340">
        <v>0</v>
      </c>
      <c r="H156" s="340">
        <v>0</v>
      </c>
      <c r="I156" s="340">
        <v>0</v>
      </c>
      <c r="J156" s="340">
        <v>0</v>
      </c>
    </row>
    <row r="157" ht="19.5" customHeight="1" spans="1:10">
      <c r="A157" s="339" t="s">
        <v>401</v>
      </c>
      <c r="B157" s="339"/>
      <c r="C157" s="339"/>
      <c r="D157" s="339" t="s">
        <v>402</v>
      </c>
      <c r="E157" s="340">
        <v>2574</v>
      </c>
      <c r="F157" s="340">
        <v>0</v>
      </c>
      <c r="G157" s="340">
        <v>2574</v>
      </c>
      <c r="H157" s="340">
        <v>0</v>
      </c>
      <c r="I157" s="340">
        <v>0</v>
      </c>
      <c r="J157" s="340">
        <v>0</v>
      </c>
    </row>
    <row r="158" ht="19.5" customHeight="1" spans="1:10">
      <c r="A158" s="339" t="s">
        <v>403</v>
      </c>
      <c r="B158" s="339"/>
      <c r="C158" s="339"/>
      <c r="D158" s="339" t="s">
        <v>404</v>
      </c>
      <c r="E158" s="340">
        <v>2574</v>
      </c>
      <c r="F158" s="340">
        <v>0</v>
      </c>
      <c r="G158" s="340">
        <v>2574</v>
      </c>
      <c r="H158" s="340">
        <v>0</v>
      </c>
      <c r="I158" s="340">
        <v>0</v>
      </c>
      <c r="J158" s="340">
        <v>0</v>
      </c>
    </row>
    <row r="159" ht="19.5" customHeight="1" spans="1:10">
      <c r="A159" s="339" t="s">
        <v>405</v>
      </c>
      <c r="B159" s="339"/>
      <c r="C159" s="339"/>
      <c r="D159" s="339" t="s">
        <v>406</v>
      </c>
      <c r="E159" s="340">
        <v>2574</v>
      </c>
      <c r="F159" s="340">
        <v>0</v>
      </c>
      <c r="G159" s="340">
        <v>2574</v>
      </c>
      <c r="H159" s="340">
        <v>0</v>
      </c>
      <c r="I159" s="340">
        <v>0</v>
      </c>
      <c r="J159" s="340">
        <v>0</v>
      </c>
    </row>
    <row r="160" ht="19.5" customHeight="1" spans="1:10">
      <c r="A160" s="339" t="s">
        <v>407</v>
      </c>
      <c r="B160" s="339"/>
      <c r="C160" s="339"/>
      <c r="D160" s="339" t="s">
        <v>408</v>
      </c>
      <c r="E160" s="340">
        <v>94949</v>
      </c>
      <c r="F160" s="340">
        <v>0</v>
      </c>
      <c r="G160" s="340">
        <v>94949</v>
      </c>
      <c r="H160" s="340">
        <v>0</v>
      </c>
      <c r="I160" s="340">
        <v>0</v>
      </c>
      <c r="J160" s="340">
        <v>0</v>
      </c>
    </row>
    <row r="161" ht="19.5" customHeight="1" spans="1:10">
      <c r="A161" s="339" t="s">
        <v>409</v>
      </c>
      <c r="B161" s="339"/>
      <c r="C161" s="339"/>
      <c r="D161" s="339" t="s">
        <v>410</v>
      </c>
      <c r="E161" s="340">
        <v>64949</v>
      </c>
      <c r="F161" s="340">
        <v>0</v>
      </c>
      <c r="G161" s="340">
        <v>64949</v>
      </c>
      <c r="H161" s="340">
        <v>0</v>
      </c>
      <c r="I161" s="340">
        <v>0</v>
      </c>
      <c r="J161" s="340">
        <v>0</v>
      </c>
    </row>
    <row r="162" ht="19.5" customHeight="1" spans="1:10">
      <c r="A162" s="339" t="s">
        <v>411</v>
      </c>
      <c r="B162" s="339"/>
      <c r="C162" s="339"/>
      <c r="D162" s="339" t="s">
        <v>412</v>
      </c>
      <c r="E162" s="340">
        <v>64949</v>
      </c>
      <c r="F162" s="340">
        <v>0</v>
      </c>
      <c r="G162" s="340">
        <v>64949</v>
      </c>
      <c r="H162" s="340">
        <v>0</v>
      </c>
      <c r="I162" s="340">
        <v>0</v>
      </c>
      <c r="J162" s="340">
        <v>0</v>
      </c>
    </row>
    <row r="163" ht="19.5" customHeight="1" spans="1:10">
      <c r="A163" s="339" t="s">
        <v>413</v>
      </c>
      <c r="B163" s="339"/>
      <c r="C163" s="339"/>
      <c r="D163" s="339" t="s">
        <v>414</v>
      </c>
      <c r="E163" s="340">
        <v>30000</v>
      </c>
      <c r="F163" s="340">
        <v>0</v>
      </c>
      <c r="G163" s="340">
        <v>30000</v>
      </c>
      <c r="H163" s="340">
        <v>0</v>
      </c>
      <c r="I163" s="340">
        <v>0</v>
      </c>
      <c r="J163" s="340">
        <v>0</v>
      </c>
    </row>
    <row r="164" ht="19.5" customHeight="1" spans="1:10">
      <c r="A164" s="339" t="s">
        <v>415</v>
      </c>
      <c r="B164" s="339"/>
      <c r="C164" s="339"/>
      <c r="D164" s="339" t="s">
        <v>416</v>
      </c>
      <c r="E164" s="340">
        <v>30000</v>
      </c>
      <c r="F164" s="340">
        <v>0</v>
      </c>
      <c r="G164" s="340">
        <v>30000</v>
      </c>
      <c r="H164" s="340">
        <v>0</v>
      </c>
      <c r="I164" s="340">
        <v>0</v>
      </c>
      <c r="J164" s="340">
        <v>0</v>
      </c>
    </row>
    <row r="165" ht="19.5" customHeight="1" spans="1:10">
      <c r="A165" s="339" t="s">
        <v>417</v>
      </c>
      <c r="B165" s="339"/>
      <c r="C165" s="339"/>
      <c r="D165" s="339" t="s">
        <v>418</v>
      </c>
      <c r="E165" s="340">
        <v>1146072.18</v>
      </c>
      <c r="F165" s="340">
        <v>0</v>
      </c>
      <c r="G165" s="340">
        <v>1146072.18</v>
      </c>
      <c r="H165" s="340">
        <v>0</v>
      </c>
      <c r="I165" s="340">
        <v>0</v>
      </c>
      <c r="J165" s="340">
        <v>0</v>
      </c>
    </row>
    <row r="166" ht="19.5" customHeight="1" spans="1:10">
      <c r="A166" s="339" t="s">
        <v>419</v>
      </c>
      <c r="B166" s="339"/>
      <c r="C166" s="339"/>
      <c r="D166" s="339" t="s">
        <v>420</v>
      </c>
      <c r="E166" s="340">
        <v>905190.34</v>
      </c>
      <c r="F166" s="340">
        <v>0</v>
      </c>
      <c r="G166" s="340">
        <v>905190.34</v>
      </c>
      <c r="H166" s="340">
        <v>0</v>
      </c>
      <c r="I166" s="340">
        <v>0</v>
      </c>
      <c r="J166" s="340">
        <v>0</v>
      </c>
    </row>
    <row r="167" ht="19.5" customHeight="1" spans="1:10">
      <c r="A167" s="339" t="s">
        <v>421</v>
      </c>
      <c r="B167" s="339"/>
      <c r="C167" s="339"/>
      <c r="D167" s="339" t="s">
        <v>422</v>
      </c>
      <c r="E167" s="340">
        <v>205190.34</v>
      </c>
      <c r="F167" s="340">
        <v>0</v>
      </c>
      <c r="G167" s="340">
        <v>205190.34</v>
      </c>
      <c r="H167" s="340">
        <v>0</v>
      </c>
      <c r="I167" s="340">
        <v>0</v>
      </c>
      <c r="J167" s="340">
        <v>0</v>
      </c>
    </row>
    <row r="168" ht="19.5" customHeight="1" spans="1:10">
      <c r="A168" s="339" t="s">
        <v>423</v>
      </c>
      <c r="B168" s="339"/>
      <c r="C168" s="339"/>
      <c r="D168" s="339" t="s">
        <v>424</v>
      </c>
      <c r="E168" s="340">
        <v>700000</v>
      </c>
      <c r="F168" s="340">
        <v>0</v>
      </c>
      <c r="G168" s="340">
        <v>700000</v>
      </c>
      <c r="H168" s="340">
        <v>0</v>
      </c>
      <c r="I168" s="340">
        <v>0</v>
      </c>
      <c r="J168" s="340">
        <v>0</v>
      </c>
    </row>
    <row r="169" ht="19.5" customHeight="1" spans="1:10">
      <c r="A169" s="339" t="s">
        <v>438</v>
      </c>
      <c r="B169" s="339"/>
      <c r="C169" s="339"/>
      <c r="D169" s="339" t="s">
        <v>418</v>
      </c>
      <c r="E169" s="340">
        <v>240881.84</v>
      </c>
      <c r="F169" s="340">
        <v>0</v>
      </c>
      <c r="G169" s="340">
        <v>240881.84</v>
      </c>
      <c r="H169" s="340">
        <v>0</v>
      </c>
      <c r="I169" s="340">
        <v>0</v>
      </c>
      <c r="J169" s="340">
        <v>0</v>
      </c>
    </row>
    <row r="170" ht="19.5" customHeight="1" spans="1:10">
      <c r="A170" s="339" t="s">
        <v>439</v>
      </c>
      <c r="B170" s="339"/>
      <c r="C170" s="339"/>
      <c r="D170" s="339" t="s">
        <v>418</v>
      </c>
      <c r="E170" s="340">
        <v>240881.84</v>
      </c>
      <c r="F170" s="340">
        <v>0</v>
      </c>
      <c r="G170" s="340">
        <v>240881.84</v>
      </c>
      <c r="H170" s="340">
        <v>0</v>
      </c>
      <c r="I170" s="340">
        <v>0</v>
      </c>
      <c r="J170" s="340">
        <v>0</v>
      </c>
    </row>
    <row r="171" ht="19.5" customHeight="1" spans="1:10">
      <c r="A171" s="356" t="s">
        <v>440</v>
      </c>
      <c r="B171" s="357"/>
      <c r="C171" s="357"/>
      <c r="D171" s="357"/>
      <c r="E171" s="357"/>
      <c r="F171" s="357"/>
      <c r="G171" s="357"/>
      <c r="H171" s="357"/>
      <c r="I171" s="357"/>
      <c r="J171" s="358"/>
    </row>
  </sheetData>
  <mergeCells count="175">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J171"/>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J30"/>
  <sheetViews>
    <sheetView topLeftCell="A15" workbookViewId="0">
      <selection activeCell="F5" sqref="F5:J6"/>
    </sheetView>
  </sheetViews>
  <sheetFormatPr defaultColWidth="9" defaultRowHeight="13.5"/>
  <cols>
    <col min="1" max="1" width="9.58333333333333" style="187" customWidth="1"/>
    <col min="2" max="2" width="12" style="187" customWidth="1"/>
    <col min="3" max="3" width="24.8333333333333" style="187" customWidth="1"/>
    <col min="4" max="5" width="10.5833333333333" style="187" customWidth="1"/>
    <col min="6" max="6" width="9" style="187"/>
    <col min="7" max="7" width="19" style="187" customWidth="1"/>
    <col min="8" max="9" width="16.5833333333333" style="187" customWidth="1"/>
    <col min="10" max="10" width="17.2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1040</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8</v>
      </c>
      <c r="D9" s="6">
        <v>8</v>
      </c>
      <c r="E9" s="6">
        <v>8</v>
      </c>
      <c r="F9" s="195">
        <v>10</v>
      </c>
      <c r="G9" s="18"/>
      <c r="H9" s="19">
        <v>1</v>
      </c>
      <c r="I9" s="24">
        <v>10</v>
      </c>
      <c r="J9" s="25"/>
    </row>
    <row r="10" ht="28" customHeight="1" spans="1:10">
      <c r="A10" s="190"/>
      <c r="B10" s="7" t="s">
        <v>922</v>
      </c>
      <c r="C10" s="6">
        <v>8</v>
      </c>
      <c r="D10" s="6">
        <v>8</v>
      </c>
      <c r="E10" s="196">
        <v>8</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1041</v>
      </c>
      <c r="C14" s="42"/>
      <c r="D14" s="42"/>
      <c r="E14" s="42"/>
      <c r="F14" s="42"/>
      <c r="G14" s="113" t="s">
        <v>1041</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46" t="s">
        <v>824</v>
      </c>
      <c r="B17" s="30" t="s">
        <v>825</v>
      </c>
      <c r="C17" s="50" t="s">
        <v>1042</v>
      </c>
      <c r="D17" s="30" t="s">
        <v>827</v>
      </c>
      <c r="E17" s="30">
        <v>2</v>
      </c>
      <c r="F17" s="199" t="s">
        <v>828</v>
      </c>
      <c r="G17" s="3">
        <v>2</v>
      </c>
      <c r="H17" s="210">
        <v>15</v>
      </c>
      <c r="I17" s="210">
        <v>15</v>
      </c>
      <c r="J17" s="20" t="s">
        <v>786</v>
      </c>
    </row>
    <row r="18" ht="30" customHeight="1" spans="1:10">
      <c r="A18" s="48"/>
      <c r="B18" s="30" t="s">
        <v>825</v>
      </c>
      <c r="C18" s="50" t="s">
        <v>1043</v>
      </c>
      <c r="D18" s="30" t="s">
        <v>827</v>
      </c>
      <c r="E18" s="30">
        <v>1390</v>
      </c>
      <c r="F18" s="199" t="s">
        <v>1044</v>
      </c>
      <c r="G18" s="3">
        <v>1390</v>
      </c>
      <c r="H18" s="210">
        <v>15</v>
      </c>
      <c r="I18" s="210">
        <v>15</v>
      </c>
      <c r="J18" s="20" t="s">
        <v>786</v>
      </c>
    </row>
    <row r="19" ht="30" customHeight="1" spans="1:10">
      <c r="A19" s="48"/>
      <c r="B19" s="30" t="s">
        <v>849</v>
      </c>
      <c r="C19" s="50" t="s">
        <v>986</v>
      </c>
      <c r="D19" s="30" t="s">
        <v>827</v>
      </c>
      <c r="E19" s="30">
        <v>100</v>
      </c>
      <c r="F19" s="199" t="s">
        <v>837</v>
      </c>
      <c r="G19" s="3">
        <v>100</v>
      </c>
      <c r="H19" s="210">
        <v>10</v>
      </c>
      <c r="I19" s="210">
        <v>10</v>
      </c>
      <c r="J19" s="20" t="s">
        <v>786</v>
      </c>
    </row>
    <row r="20" ht="30" customHeight="1" spans="1:10">
      <c r="A20" s="48"/>
      <c r="B20" s="30" t="s">
        <v>864</v>
      </c>
      <c r="C20" s="50" t="s">
        <v>987</v>
      </c>
      <c r="D20" s="30" t="s">
        <v>827</v>
      </c>
      <c r="E20" s="30">
        <v>100</v>
      </c>
      <c r="F20" s="199" t="s">
        <v>837</v>
      </c>
      <c r="G20" s="3">
        <v>100</v>
      </c>
      <c r="H20" s="210">
        <v>10</v>
      </c>
      <c r="I20" s="210">
        <v>9</v>
      </c>
      <c r="J20" s="20" t="s">
        <v>786</v>
      </c>
    </row>
    <row r="21" ht="87" customHeight="1" spans="1:10">
      <c r="A21" s="11" t="s">
        <v>881</v>
      </c>
      <c r="B21" s="30" t="s">
        <v>961</v>
      </c>
      <c r="C21" s="193" t="s">
        <v>1045</v>
      </c>
      <c r="D21" s="14" t="s">
        <v>937</v>
      </c>
      <c r="E21" s="14" t="s">
        <v>884</v>
      </c>
      <c r="F21" s="14" t="s">
        <v>885</v>
      </c>
      <c r="G21" s="22" t="s">
        <v>884</v>
      </c>
      <c r="H21" s="210">
        <v>15</v>
      </c>
      <c r="I21" s="210">
        <v>14</v>
      </c>
      <c r="J21" s="20" t="s">
        <v>786</v>
      </c>
    </row>
    <row r="22" ht="87" customHeight="1" spans="1:10">
      <c r="A22" s="29"/>
      <c r="B22" s="30" t="s">
        <v>961</v>
      </c>
      <c r="C22" s="9" t="s">
        <v>1035</v>
      </c>
      <c r="D22" s="14" t="s">
        <v>937</v>
      </c>
      <c r="E22" s="14" t="s">
        <v>884</v>
      </c>
      <c r="F22" s="14" t="s">
        <v>885</v>
      </c>
      <c r="G22" s="22" t="s">
        <v>884</v>
      </c>
      <c r="H22" s="210">
        <v>15</v>
      </c>
      <c r="I22" s="210">
        <v>14</v>
      </c>
      <c r="J22" s="20" t="s">
        <v>786</v>
      </c>
    </row>
    <row r="23" ht="30" customHeight="1" spans="1:10">
      <c r="A23" s="3" t="s">
        <v>939</v>
      </c>
      <c r="B23" s="3" t="s">
        <v>940</v>
      </c>
      <c r="C23" s="9" t="s">
        <v>1046</v>
      </c>
      <c r="D23" s="3" t="s">
        <v>853</v>
      </c>
      <c r="E23" s="3">
        <v>95</v>
      </c>
      <c r="F23" s="3" t="s">
        <v>837</v>
      </c>
      <c r="G23" s="3">
        <v>95</v>
      </c>
      <c r="H23" s="210">
        <v>10</v>
      </c>
      <c r="I23" s="210">
        <v>9</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96</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29"/>
  <sheetViews>
    <sheetView topLeftCell="A13" workbookViewId="0">
      <selection activeCell="N20" sqref="N20"/>
    </sheetView>
  </sheetViews>
  <sheetFormatPr defaultColWidth="9" defaultRowHeight="13.5"/>
  <cols>
    <col min="1" max="1" width="9.58333333333333" style="187" customWidth="1"/>
    <col min="2" max="2" width="12" style="187" customWidth="1"/>
    <col min="3" max="3" width="24.8333333333333" style="187" customWidth="1"/>
    <col min="4" max="5" width="10.5833333333333" style="187" customWidth="1"/>
    <col min="6" max="6" width="9" style="187"/>
    <col min="7" max="7" width="19" style="187" customWidth="1"/>
    <col min="8" max="9" width="16.5833333333333" style="187" customWidth="1"/>
    <col min="10" max="10" width="18.83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1047</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4.991248</v>
      </c>
      <c r="D9" s="6">
        <v>4.991248</v>
      </c>
      <c r="E9" s="6">
        <v>4.991248</v>
      </c>
      <c r="F9" s="195">
        <v>10</v>
      </c>
      <c r="G9" s="18"/>
      <c r="H9" s="19">
        <v>1</v>
      </c>
      <c r="I9" s="24">
        <v>10</v>
      </c>
      <c r="J9" s="25"/>
    </row>
    <row r="10" ht="28" customHeight="1" spans="1:10">
      <c r="A10" s="190"/>
      <c r="B10" s="7" t="s">
        <v>922</v>
      </c>
      <c r="C10" s="6">
        <v>4.991248</v>
      </c>
      <c r="D10" s="6">
        <v>4.991248</v>
      </c>
      <c r="E10" s="196">
        <v>4.991248</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1048</v>
      </c>
      <c r="C14" s="42"/>
      <c r="D14" s="42"/>
      <c r="E14" s="42"/>
      <c r="F14" s="42"/>
      <c r="G14" s="113" t="s">
        <v>1048</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0" customHeight="1" spans="1:10">
      <c r="A17" s="46" t="s">
        <v>824</v>
      </c>
      <c r="B17" s="30" t="s">
        <v>849</v>
      </c>
      <c r="C17" s="50" t="s">
        <v>985</v>
      </c>
      <c r="D17" s="30" t="s">
        <v>827</v>
      </c>
      <c r="E17" s="30">
        <v>100</v>
      </c>
      <c r="F17" s="199" t="s">
        <v>837</v>
      </c>
      <c r="G17" s="30">
        <v>100</v>
      </c>
      <c r="H17" s="210">
        <v>15</v>
      </c>
      <c r="I17" s="210">
        <v>15</v>
      </c>
      <c r="J17" s="20" t="s">
        <v>786</v>
      </c>
    </row>
    <row r="18" ht="30" customHeight="1" spans="1:10">
      <c r="A18" s="48"/>
      <c r="B18" s="30" t="s">
        <v>849</v>
      </c>
      <c r="C18" s="50" t="s">
        <v>934</v>
      </c>
      <c r="D18" s="30" t="s">
        <v>827</v>
      </c>
      <c r="E18" s="30">
        <v>100</v>
      </c>
      <c r="F18" s="199" t="s">
        <v>837</v>
      </c>
      <c r="G18" s="30">
        <v>100</v>
      </c>
      <c r="H18" s="210">
        <v>15</v>
      </c>
      <c r="I18" s="210">
        <v>15</v>
      </c>
      <c r="J18" s="20" t="s">
        <v>786</v>
      </c>
    </row>
    <row r="19" ht="30" customHeight="1" spans="1:10">
      <c r="A19" s="48"/>
      <c r="B19" s="30" t="s">
        <v>864</v>
      </c>
      <c r="C19" s="50" t="s">
        <v>987</v>
      </c>
      <c r="D19" s="30" t="s">
        <v>827</v>
      </c>
      <c r="E19" s="30">
        <v>100</v>
      </c>
      <c r="F19" s="199" t="s">
        <v>837</v>
      </c>
      <c r="G19" s="30">
        <v>100</v>
      </c>
      <c r="H19" s="210">
        <v>20</v>
      </c>
      <c r="I19" s="210">
        <v>18</v>
      </c>
      <c r="J19" s="20" t="s">
        <v>786</v>
      </c>
    </row>
    <row r="20" ht="70" customHeight="1" spans="1:10">
      <c r="A20" s="11" t="s">
        <v>881</v>
      </c>
      <c r="B20" s="30" t="s">
        <v>961</v>
      </c>
      <c r="C20" s="193" t="s">
        <v>1049</v>
      </c>
      <c r="D20" s="14" t="s">
        <v>937</v>
      </c>
      <c r="E20" s="14" t="s">
        <v>884</v>
      </c>
      <c r="F20" s="14" t="s">
        <v>885</v>
      </c>
      <c r="G20" s="22" t="s">
        <v>884</v>
      </c>
      <c r="H20" s="210">
        <v>15</v>
      </c>
      <c r="I20" s="210">
        <v>14</v>
      </c>
      <c r="J20" s="20" t="s">
        <v>786</v>
      </c>
    </row>
    <row r="21" ht="70" customHeight="1" spans="1:10">
      <c r="A21" s="29"/>
      <c r="B21" s="12" t="s">
        <v>961</v>
      </c>
      <c r="C21" s="9" t="s">
        <v>1050</v>
      </c>
      <c r="D21" s="14" t="s">
        <v>937</v>
      </c>
      <c r="E21" s="14" t="s">
        <v>884</v>
      </c>
      <c r="F21" s="14" t="s">
        <v>885</v>
      </c>
      <c r="G21" s="22" t="s">
        <v>884</v>
      </c>
      <c r="H21" s="210">
        <v>15</v>
      </c>
      <c r="I21" s="210">
        <v>14</v>
      </c>
      <c r="J21" s="20" t="s">
        <v>786</v>
      </c>
    </row>
    <row r="22" ht="30" customHeight="1" spans="1:10">
      <c r="A22" s="3" t="s">
        <v>939</v>
      </c>
      <c r="B22" s="3" t="s">
        <v>940</v>
      </c>
      <c r="C22" s="9" t="s">
        <v>1051</v>
      </c>
      <c r="D22" s="3" t="s">
        <v>853</v>
      </c>
      <c r="E22" s="3">
        <v>95</v>
      </c>
      <c r="F22" s="3" t="s">
        <v>837</v>
      </c>
      <c r="G22" s="3">
        <v>95</v>
      </c>
      <c r="H22" s="210">
        <v>10</v>
      </c>
      <c r="I22" s="210">
        <v>9</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95</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0"/>
  <sheetViews>
    <sheetView topLeftCell="A10" workbookViewId="0">
      <selection activeCell="C21" sqref="C21"/>
    </sheetView>
  </sheetViews>
  <sheetFormatPr defaultColWidth="9" defaultRowHeight="13.5"/>
  <cols>
    <col min="1" max="1" width="9.58333333333333" style="187" customWidth="1"/>
    <col min="2" max="2" width="12" style="187" customWidth="1"/>
    <col min="3" max="3" width="24.8333333333333" style="187" customWidth="1"/>
    <col min="4" max="5" width="10.5833333333333" style="187" customWidth="1"/>
    <col min="6" max="6" width="9" style="187"/>
    <col min="7" max="7" width="19" style="187" customWidth="1"/>
    <col min="8" max="9" width="16.5833333333333" style="187" customWidth="1"/>
    <col min="10" max="10" width="20.5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1052</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7.7022</v>
      </c>
      <c r="D9" s="6">
        <v>7.7022</v>
      </c>
      <c r="E9" s="6">
        <v>7.7022</v>
      </c>
      <c r="F9" s="195">
        <v>10</v>
      </c>
      <c r="G9" s="18"/>
      <c r="H9" s="19">
        <v>1</v>
      </c>
      <c r="I9" s="24">
        <v>10</v>
      </c>
      <c r="J9" s="25"/>
    </row>
    <row r="10" ht="28" customHeight="1" spans="1:10">
      <c r="A10" s="190"/>
      <c r="B10" s="7" t="s">
        <v>922</v>
      </c>
      <c r="C10" s="6">
        <v>7.7022</v>
      </c>
      <c r="D10" s="6">
        <v>7.7022</v>
      </c>
      <c r="E10" s="196">
        <v>7.7022</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1053</v>
      </c>
      <c r="C14" s="42"/>
      <c r="D14" s="42"/>
      <c r="E14" s="42"/>
      <c r="F14" s="42"/>
      <c r="G14" s="113" t="s">
        <v>1053</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6" customHeight="1" spans="1:10">
      <c r="A17" s="201"/>
      <c r="B17" s="192" t="s">
        <v>825</v>
      </c>
      <c r="C17" s="50" t="s">
        <v>848</v>
      </c>
      <c r="D17" s="30" t="s">
        <v>827</v>
      </c>
      <c r="E17" s="30">
        <v>6</v>
      </c>
      <c r="F17" s="199" t="s">
        <v>832</v>
      </c>
      <c r="G17" s="3">
        <v>6</v>
      </c>
      <c r="H17" s="210">
        <v>10</v>
      </c>
      <c r="I17" s="210">
        <v>10</v>
      </c>
      <c r="J17" s="20" t="s">
        <v>786</v>
      </c>
    </row>
    <row r="18" ht="30" customHeight="1" spans="1:10">
      <c r="A18" s="46" t="s">
        <v>824</v>
      </c>
      <c r="B18" s="30" t="s">
        <v>849</v>
      </c>
      <c r="C18" s="50" t="s">
        <v>985</v>
      </c>
      <c r="D18" s="30" t="s">
        <v>827</v>
      </c>
      <c r="E18" s="30">
        <v>100</v>
      </c>
      <c r="F18" s="199" t="s">
        <v>837</v>
      </c>
      <c r="G18" s="3">
        <v>100</v>
      </c>
      <c r="H18" s="210">
        <v>15</v>
      </c>
      <c r="I18" s="210">
        <v>15</v>
      </c>
      <c r="J18" s="20" t="s">
        <v>786</v>
      </c>
    </row>
    <row r="19" ht="30" customHeight="1" spans="1:10">
      <c r="A19" s="48"/>
      <c r="B19" s="30" t="s">
        <v>849</v>
      </c>
      <c r="C19" s="50" t="s">
        <v>934</v>
      </c>
      <c r="D19" s="30" t="s">
        <v>827</v>
      </c>
      <c r="E19" s="30">
        <v>100</v>
      </c>
      <c r="F19" s="199" t="s">
        <v>837</v>
      </c>
      <c r="G19" s="3">
        <v>100</v>
      </c>
      <c r="H19" s="210">
        <v>15</v>
      </c>
      <c r="I19" s="210">
        <v>15</v>
      </c>
      <c r="J19" s="20" t="s">
        <v>786</v>
      </c>
    </row>
    <row r="20" ht="30" customHeight="1" spans="1:10">
      <c r="A20" s="48"/>
      <c r="B20" s="30" t="s">
        <v>864</v>
      </c>
      <c r="C20" s="50" t="s">
        <v>987</v>
      </c>
      <c r="D20" s="30" t="s">
        <v>827</v>
      </c>
      <c r="E20" s="30">
        <v>100</v>
      </c>
      <c r="F20" s="199" t="s">
        <v>837</v>
      </c>
      <c r="G20" s="3">
        <v>100</v>
      </c>
      <c r="H20" s="210">
        <v>10</v>
      </c>
      <c r="I20" s="210">
        <v>8</v>
      </c>
      <c r="J20" s="20" t="s">
        <v>786</v>
      </c>
    </row>
    <row r="21" ht="55" customHeight="1" spans="1:10">
      <c r="A21" s="11" t="s">
        <v>881</v>
      </c>
      <c r="B21" s="30" t="s">
        <v>961</v>
      </c>
      <c r="C21" s="193" t="s">
        <v>1054</v>
      </c>
      <c r="D21" s="14" t="s">
        <v>937</v>
      </c>
      <c r="E21" s="14" t="s">
        <v>884</v>
      </c>
      <c r="F21" s="14" t="s">
        <v>885</v>
      </c>
      <c r="G21" s="22" t="s">
        <v>884</v>
      </c>
      <c r="H21" s="210">
        <v>15</v>
      </c>
      <c r="I21" s="210">
        <v>14</v>
      </c>
      <c r="J21" s="20" t="s">
        <v>786</v>
      </c>
    </row>
    <row r="22" ht="42" customHeight="1" spans="1:10">
      <c r="A22" s="29"/>
      <c r="B22" s="30" t="s">
        <v>961</v>
      </c>
      <c r="C22" s="9" t="s">
        <v>1055</v>
      </c>
      <c r="D22" s="14" t="s">
        <v>937</v>
      </c>
      <c r="E22" s="14" t="s">
        <v>884</v>
      </c>
      <c r="F22" s="14" t="s">
        <v>885</v>
      </c>
      <c r="G22" s="22" t="s">
        <v>884</v>
      </c>
      <c r="H22" s="210">
        <v>15</v>
      </c>
      <c r="I22" s="210">
        <v>14</v>
      </c>
      <c r="J22" s="20" t="s">
        <v>786</v>
      </c>
    </row>
    <row r="23" ht="30" customHeight="1" spans="1:10">
      <c r="A23" s="3" t="s">
        <v>939</v>
      </c>
      <c r="B23" s="3" t="s">
        <v>940</v>
      </c>
      <c r="C23" s="9" t="s">
        <v>1056</v>
      </c>
      <c r="D23" s="3" t="s">
        <v>853</v>
      </c>
      <c r="E23" s="3">
        <v>95</v>
      </c>
      <c r="F23" s="3" t="s">
        <v>837</v>
      </c>
      <c r="G23" s="3">
        <v>95</v>
      </c>
      <c r="H23" s="210">
        <v>10</v>
      </c>
      <c r="I23" s="210">
        <v>8</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94</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8:A20"/>
    <mergeCell ref="A21:A22"/>
    <mergeCell ref="B7:B8"/>
    <mergeCell ref="H7:H8"/>
    <mergeCell ref="F7:G8"/>
    <mergeCell ref="I7:J8"/>
    <mergeCell ref="B5:D6"/>
    <mergeCell ref="F5:J6"/>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J29"/>
  <sheetViews>
    <sheetView topLeftCell="A13" workbookViewId="0">
      <selection activeCell="F5" sqref="F5:J6"/>
    </sheetView>
  </sheetViews>
  <sheetFormatPr defaultColWidth="9" defaultRowHeight="13.5"/>
  <cols>
    <col min="1" max="1" width="9.58333333333333" style="187" customWidth="1"/>
    <col min="2" max="2" width="12" style="187" customWidth="1"/>
    <col min="3" max="3" width="24.8333333333333" style="187" customWidth="1"/>
    <col min="4" max="5" width="10.5833333333333" style="187" customWidth="1"/>
    <col min="6" max="6" width="9" style="187"/>
    <col min="7" max="7" width="26.3333333333333" style="187" customWidth="1"/>
    <col min="8" max="9" width="16.5833333333333" style="187" customWidth="1"/>
    <col min="10" max="10" width="16.0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1057</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23.133576</v>
      </c>
      <c r="D9" s="6">
        <v>23.133576</v>
      </c>
      <c r="E9" s="6">
        <v>23.133576</v>
      </c>
      <c r="F9" s="195">
        <v>10</v>
      </c>
      <c r="G9" s="18"/>
      <c r="H9" s="19">
        <v>1</v>
      </c>
      <c r="I9" s="24">
        <v>10</v>
      </c>
      <c r="J9" s="25"/>
    </row>
    <row r="10" ht="28" customHeight="1" spans="1:10">
      <c r="A10" s="190"/>
      <c r="B10" s="7" t="s">
        <v>922</v>
      </c>
      <c r="C10" s="6">
        <v>23.133576</v>
      </c>
      <c r="D10" s="6">
        <v>23.133576</v>
      </c>
      <c r="E10" s="196">
        <v>23.133576</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1058</v>
      </c>
      <c r="C14" s="42"/>
      <c r="D14" s="42"/>
      <c r="E14" s="42"/>
      <c r="F14" s="42"/>
      <c r="G14" s="113" t="s">
        <v>1058</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6" customHeight="1" spans="1:10">
      <c r="A17" s="46" t="s">
        <v>824</v>
      </c>
      <c r="B17" s="192" t="s">
        <v>825</v>
      </c>
      <c r="C17" s="50" t="s">
        <v>964</v>
      </c>
      <c r="D17" s="30" t="s">
        <v>827</v>
      </c>
      <c r="E17" s="30">
        <v>12</v>
      </c>
      <c r="F17" s="199" t="s">
        <v>828</v>
      </c>
      <c r="G17" s="30">
        <v>12</v>
      </c>
      <c r="H17" s="210">
        <v>10</v>
      </c>
      <c r="I17" s="210">
        <v>10</v>
      </c>
      <c r="J17" s="20" t="s">
        <v>786</v>
      </c>
    </row>
    <row r="18" ht="30" customHeight="1" spans="1:10">
      <c r="A18" s="48"/>
      <c r="B18" s="30" t="s">
        <v>849</v>
      </c>
      <c r="C18" s="50" t="s">
        <v>1059</v>
      </c>
      <c r="D18" s="30" t="s">
        <v>827</v>
      </c>
      <c r="E18" s="30">
        <v>100</v>
      </c>
      <c r="F18" s="199" t="s">
        <v>837</v>
      </c>
      <c r="G18" s="30">
        <v>100</v>
      </c>
      <c r="H18" s="210">
        <v>20</v>
      </c>
      <c r="I18" s="210">
        <v>20</v>
      </c>
      <c r="J18" s="20" t="s">
        <v>786</v>
      </c>
    </row>
    <row r="19" ht="30" customHeight="1" spans="1:10">
      <c r="A19" s="49"/>
      <c r="B19" s="30" t="s">
        <v>864</v>
      </c>
      <c r="C19" s="50" t="s">
        <v>987</v>
      </c>
      <c r="D19" s="30" t="s">
        <v>827</v>
      </c>
      <c r="E19" s="30">
        <v>100</v>
      </c>
      <c r="F19" s="199" t="s">
        <v>837</v>
      </c>
      <c r="G19" s="30">
        <v>100</v>
      </c>
      <c r="H19" s="210">
        <v>20</v>
      </c>
      <c r="I19" s="210">
        <v>19</v>
      </c>
      <c r="J19" s="20" t="s">
        <v>786</v>
      </c>
    </row>
    <row r="20" ht="46" customHeight="1" spans="1:10">
      <c r="A20" s="11" t="s">
        <v>881</v>
      </c>
      <c r="B20" s="30" t="s">
        <v>961</v>
      </c>
      <c r="C20" s="193" t="s">
        <v>888</v>
      </c>
      <c r="D20" s="14" t="s">
        <v>937</v>
      </c>
      <c r="E20" s="14" t="s">
        <v>884</v>
      </c>
      <c r="F20" s="14" t="s">
        <v>885</v>
      </c>
      <c r="G20" s="22" t="s">
        <v>884</v>
      </c>
      <c r="H20" s="210">
        <v>15</v>
      </c>
      <c r="I20" s="210">
        <v>14</v>
      </c>
      <c r="J20" s="20" t="s">
        <v>786</v>
      </c>
    </row>
    <row r="21" ht="46" customHeight="1" spans="1:10">
      <c r="A21" s="29"/>
      <c r="B21" s="30" t="s">
        <v>961</v>
      </c>
      <c r="C21" s="9" t="s">
        <v>889</v>
      </c>
      <c r="D21" s="14" t="s">
        <v>937</v>
      </c>
      <c r="E21" s="14" t="s">
        <v>884</v>
      </c>
      <c r="F21" s="14" t="s">
        <v>885</v>
      </c>
      <c r="G21" s="22" t="s">
        <v>884</v>
      </c>
      <c r="H21" s="210">
        <v>15</v>
      </c>
      <c r="I21" s="210">
        <v>14</v>
      </c>
      <c r="J21" s="20" t="s">
        <v>786</v>
      </c>
    </row>
    <row r="22" ht="30" customHeight="1" spans="1:10">
      <c r="A22" s="3" t="s">
        <v>939</v>
      </c>
      <c r="B22" s="3" t="s">
        <v>940</v>
      </c>
      <c r="C22" s="9" t="s">
        <v>903</v>
      </c>
      <c r="D22" s="3" t="s">
        <v>853</v>
      </c>
      <c r="E22" s="3">
        <v>95</v>
      </c>
      <c r="F22" s="3" t="s">
        <v>837</v>
      </c>
      <c r="G22" s="3">
        <v>95</v>
      </c>
      <c r="H22" s="210">
        <v>10</v>
      </c>
      <c r="I22" s="210">
        <v>8</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95</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J29"/>
  <sheetViews>
    <sheetView topLeftCell="A13" workbookViewId="0">
      <selection activeCell="J17" sqref="J17"/>
    </sheetView>
  </sheetViews>
  <sheetFormatPr defaultColWidth="9" defaultRowHeight="13.5"/>
  <cols>
    <col min="1" max="1" width="9.58333333333333" style="187" customWidth="1"/>
    <col min="2" max="2" width="15" style="187" customWidth="1"/>
    <col min="3" max="3" width="24.8333333333333" style="187" customWidth="1"/>
    <col min="4" max="5" width="10.5833333333333" style="187" customWidth="1"/>
    <col min="6" max="6" width="9" style="187"/>
    <col min="7" max="7" width="22" style="187" customWidth="1"/>
    <col min="8" max="9" width="16.5833333333333" style="187" customWidth="1"/>
    <col min="10" max="10" width="16.0833333333333"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1060</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1.68</v>
      </c>
      <c r="D9" s="6">
        <v>1.68</v>
      </c>
      <c r="E9" s="6">
        <v>1.68</v>
      </c>
      <c r="F9" s="195">
        <v>10</v>
      </c>
      <c r="G9" s="18"/>
      <c r="H9" s="19">
        <v>1</v>
      </c>
      <c r="I9" s="24">
        <v>10</v>
      </c>
      <c r="J9" s="25"/>
    </row>
    <row r="10" ht="28" customHeight="1" spans="1:10">
      <c r="A10" s="190"/>
      <c r="B10" s="7" t="s">
        <v>922</v>
      </c>
      <c r="C10" s="6">
        <v>1.68</v>
      </c>
      <c r="D10" s="6">
        <v>1.68</v>
      </c>
      <c r="E10" s="196">
        <v>1.68</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1061</v>
      </c>
      <c r="C14" s="42"/>
      <c r="D14" s="42"/>
      <c r="E14" s="42"/>
      <c r="F14" s="42"/>
      <c r="G14" s="113" t="s">
        <v>1061</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6" customHeight="1" spans="1:10">
      <c r="A17" s="46" t="s">
        <v>824</v>
      </c>
      <c r="B17" s="192" t="s">
        <v>825</v>
      </c>
      <c r="C17" s="50" t="s">
        <v>1062</v>
      </c>
      <c r="D17" s="30" t="s">
        <v>827</v>
      </c>
      <c r="E17" s="30">
        <v>14</v>
      </c>
      <c r="F17" s="199" t="s">
        <v>1063</v>
      </c>
      <c r="G17" s="30">
        <v>14</v>
      </c>
      <c r="H17" s="210">
        <v>10</v>
      </c>
      <c r="I17" s="210">
        <v>10</v>
      </c>
      <c r="J17" s="20" t="s">
        <v>786</v>
      </c>
    </row>
    <row r="18" ht="30" customHeight="1" spans="1:10">
      <c r="A18" s="48"/>
      <c r="B18" s="30" t="s">
        <v>849</v>
      </c>
      <c r="C18" s="50" t="s">
        <v>1064</v>
      </c>
      <c r="D18" s="30" t="s">
        <v>827</v>
      </c>
      <c r="E18" s="30">
        <v>100</v>
      </c>
      <c r="F18" s="199" t="s">
        <v>837</v>
      </c>
      <c r="G18" s="30">
        <v>100</v>
      </c>
      <c r="H18" s="210">
        <v>20</v>
      </c>
      <c r="I18" s="210">
        <v>20</v>
      </c>
      <c r="J18" s="20" t="s">
        <v>786</v>
      </c>
    </row>
    <row r="19" ht="30" customHeight="1" spans="1:10">
      <c r="A19" s="49"/>
      <c r="B19" s="30" t="s">
        <v>864</v>
      </c>
      <c r="C19" s="50" t="s">
        <v>987</v>
      </c>
      <c r="D19" s="30" t="s">
        <v>827</v>
      </c>
      <c r="E19" s="30">
        <v>100</v>
      </c>
      <c r="F19" s="199" t="s">
        <v>837</v>
      </c>
      <c r="G19" s="30">
        <v>100</v>
      </c>
      <c r="H19" s="210">
        <v>20</v>
      </c>
      <c r="I19" s="210">
        <v>19</v>
      </c>
      <c r="J19" s="20" t="s">
        <v>786</v>
      </c>
    </row>
    <row r="20" ht="58" customHeight="1" spans="1:10">
      <c r="A20" s="11" t="s">
        <v>881</v>
      </c>
      <c r="B20" s="30" t="s">
        <v>961</v>
      </c>
      <c r="C20" s="193" t="s">
        <v>1065</v>
      </c>
      <c r="D20" s="14" t="s">
        <v>937</v>
      </c>
      <c r="E20" s="14" t="s">
        <v>884</v>
      </c>
      <c r="F20" s="14" t="s">
        <v>885</v>
      </c>
      <c r="G20" s="22" t="s">
        <v>884</v>
      </c>
      <c r="H20" s="210">
        <v>15</v>
      </c>
      <c r="I20" s="210">
        <v>13</v>
      </c>
      <c r="J20" s="20" t="s">
        <v>786</v>
      </c>
    </row>
    <row r="21" ht="50" customHeight="1" spans="1:10">
      <c r="A21" s="29"/>
      <c r="B21" s="30" t="s">
        <v>961</v>
      </c>
      <c r="C21" s="9" t="s">
        <v>1066</v>
      </c>
      <c r="D21" s="14" t="s">
        <v>937</v>
      </c>
      <c r="E21" s="14" t="s">
        <v>884</v>
      </c>
      <c r="F21" s="14" t="s">
        <v>885</v>
      </c>
      <c r="G21" s="22" t="s">
        <v>884</v>
      </c>
      <c r="H21" s="210">
        <v>15</v>
      </c>
      <c r="I21" s="210">
        <v>13</v>
      </c>
      <c r="J21" s="20" t="s">
        <v>786</v>
      </c>
    </row>
    <row r="22" ht="45" customHeight="1" spans="1:10">
      <c r="A22" s="3" t="s">
        <v>939</v>
      </c>
      <c r="B22" s="3" t="s">
        <v>940</v>
      </c>
      <c r="C22" s="9" t="s">
        <v>902</v>
      </c>
      <c r="D22" s="3" t="s">
        <v>853</v>
      </c>
      <c r="E22" s="3">
        <v>95</v>
      </c>
      <c r="F22" s="3" t="s">
        <v>837</v>
      </c>
      <c r="G22" s="3">
        <v>95</v>
      </c>
      <c r="H22" s="210">
        <v>10</v>
      </c>
      <c r="I22" s="210">
        <v>8</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93</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J29"/>
  <sheetViews>
    <sheetView topLeftCell="A6" workbookViewId="0">
      <selection activeCell="G14" sqref="G14:J14"/>
    </sheetView>
  </sheetViews>
  <sheetFormatPr defaultColWidth="9" defaultRowHeight="13.5"/>
  <cols>
    <col min="1" max="1" width="9.58333333333333" style="187" customWidth="1"/>
    <col min="2" max="2" width="15.6666666666667" style="187" customWidth="1"/>
    <col min="3" max="3" width="24.8333333333333" style="187" customWidth="1"/>
    <col min="4" max="5" width="10.5833333333333" style="187" customWidth="1"/>
    <col min="6" max="6" width="9" style="187"/>
    <col min="7" max="7" width="22" style="187" customWidth="1"/>
    <col min="8" max="9" width="16.5833333333333" style="187" customWidth="1"/>
    <col min="10" max="10" width="17"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1067</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5.28</v>
      </c>
      <c r="D9" s="6">
        <v>5.28</v>
      </c>
      <c r="E9" s="6">
        <v>5.28</v>
      </c>
      <c r="F9" s="195">
        <v>10</v>
      </c>
      <c r="G9" s="18"/>
      <c r="H9" s="19">
        <v>1</v>
      </c>
      <c r="I9" s="24">
        <v>10</v>
      </c>
      <c r="J9" s="25"/>
    </row>
    <row r="10" ht="28" customHeight="1" spans="1:10">
      <c r="A10" s="190"/>
      <c r="B10" s="7" t="s">
        <v>922</v>
      </c>
      <c r="C10" s="6">
        <v>5.28</v>
      </c>
      <c r="D10" s="6">
        <v>5.28</v>
      </c>
      <c r="E10" s="196">
        <v>5.28</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88.5" customHeight="1" spans="1:10">
      <c r="A14" s="191" t="s">
        <v>925</v>
      </c>
      <c r="B14" s="42" t="s">
        <v>1068</v>
      </c>
      <c r="C14" s="42"/>
      <c r="D14" s="42"/>
      <c r="E14" s="42"/>
      <c r="F14" s="42"/>
      <c r="G14" s="113" t="s">
        <v>1068</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6" customHeight="1" spans="1:10">
      <c r="A17" s="46" t="s">
        <v>824</v>
      </c>
      <c r="B17" s="192" t="s">
        <v>825</v>
      </c>
      <c r="C17" s="50" t="s">
        <v>1069</v>
      </c>
      <c r="D17" s="30" t="s">
        <v>827</v>
      </c>
      <c r="E17" s="30">
        <v>21</v>
      </c>
      <c r="F17" s="199" t="s">
        <v>832</v>
      </c>
      <c r="G17" s="30">
        <v>21</v>
      </c>
      <c r="H17" s="210">
        <v>10</v>
      </c>
      <c r="I17" s="210">
        <v>10</v>
      </c>
      <c r="J17" s="20" t="s">
        <v>786</v>
      </c>
    </row>
    <row r="18" ht="30" customHeight="1" spans="1:10">
      <c r="A18" s="48"/>
      <c r="B18" s="30" t="s">
        <v>849</v>
      </c>
      <c r="C18" s="50" t="s">
        <v>985</v>
      </c>
      <c r="D18" s="30" t="s">
        <v>827</v>
      </c>
      <c r="E18" s="30">
        <v>100</v>
      </c>
      <c r="F18" s="199" t="s">
        <v>837</v>
      </c>
      <c r="G18" s="30">
        <v>100</v>
      </c>
      <c r="H18" s="210">
        <v>20</v>
      </c>
      <c r="I18" s="210">
        <v>20</v>
      </c>
      <c r="J18" s="20" t="s">
        <v>786</v>
      </c>
    </row>
    <row r="19" ht="30" customHeight="1" spans="1:10">
      <c r="A19" s="49"/>
      <c r="B19" s="30" t="s">
        <v>864</v>
      </c>
      <c r="C19" s="50" t="s">
        <v>987</v>
      </c>
      <c r="D19" s="30" t="s">
        <v>827</v>
      </c>
      <c r="E19" s="30">
        <v>100</v>
      </c>
      <c r="F19" s="199" t="s">
        <v>837</v>
      </c>
      <c r="G19" s="30">
        <v>100</v>
      </c>
      <c r="H19" s="210">
        <v>20</v>
      </c>
      <c r="I19" s="210">
        <v>19</v>
      </c>
      <c r="J19" s="20" t="s">
        <v>786</v>
      </c>
    </row>
    <row r="20" ht="30" customHeight="1" spans="1:10">
      <c r="A20" s="11" t="s">
        <v>881</v>
      </c>
      <c r="B20" s="30" t="s">
        <v>961</v>
      </c>
      <c r="C20" s="193" t="s">
        <v>1070</v>
      </c>
      <c r="D20" s="14" t="s">
        <v>937</v>
      </c>
      <c r="E20" s="14" t="s">
        <v>884</v>
      </c>
      <c r="F20" s="14" t="s">
        <v>885</v>
      </c>
      <c r="G20" s="22" t="s">
        <v>884</v>
      </c>
      <c r="H20" s="210">
        <v>15</v>
      </c>
      <c r="I20" s="210">
        <v>14</v>
      </c>
      <c r="J20" s="20" t="s">
        <v>786</v>
      </c>
    </row>
    <row r="21" ht="30" customHeight="1" spans="1:10">
      <c r="A21" s="29"/>
      <c r="B21" s="30" t="s">
        <v>961</v>
      </c>
      <c r="C21" s="9" t="s">
        <v>1071</v>
      </c>
      <c r="D21" s="14" t="s">
        <v>937</v>
      </c>
      <c r="E21" s="14" t="s">
        <v>884</v>
      </c>
      <c r="F21" s="14" t="s">
        <v>885</v>
      </c>
      <c r="G21" s="22" t="s">
        <v>884</v>
      </c>
      <c r="H21" s="210">
        <v>15</v>
      </c>
      <c r="I21" s="210">
        <v>14</v>
      </c>
      <c r="J21" s="20" t="s">
        <v>786</v>
      </c>
    </row>
    <row r="22" ht="30" customHeight="1" spans="1:10">
      <c r="A22" s="3" t="s">
        <v>939</v>
      </c>
      <c r="B22" s="3" t="s">
        <v>940</v>
      </c>
      <c r="C22" s="9" t="s">
        <v>902</v>
      </c>
      <c r="D22" s="3" t="s">
        <v>853</v>
      </c>
      <c r="E22" s="3">
        <v>95</v>
      </c>
      <c r="F22" s="3" t="s">
        <v>837</v>
      </c>
      <c r="G22" s="3">
        <v>95</v>
      </c>
      <c r="H22" s="210">
        <v>10</v>
      </c>
      <c r="I22" s="210">
        <v>8</v>
      </c>
      <c r="J22" s="20" t="s">
        <v>786</v>
      </c>
    </row>
    <row r="23" ht="30" customHeight="1" spans="1:10">
      <c r="A23" s="10" t="s">
        <v>942</v>
      </c>
      <c r="B23" s="10"/>
      <c r="C23" s="10" t="s">
        <v>786</v>
      </c>
      <c r="D23" s="10"/>
      <c r="E23" s="10"/>
      <c r="F23" s="10"/>
      <c r="G23" s="10"/>
      <c r="H23" s="10"/>
      <c r="I23" s="10"/>
      <c r="J23" s="10"/>
    </row>
    <row r="24" ht="24" customHeight="1" spans="1:10">
      <c r="A24" s="10" t="s">
        <v>943</v>
      </c>
      <c r="B24" s="10">
        <v>100</v>
      </c>
      <c r="C24" s="10"/>
      <c r="D24" s="10"/>
      <c r="E24" s="10"/>
      <c r="F24" s="10"/>
      <c r="G24" s="10"/>
      <c r="H24" s="10"/>
      <c r="I24" s="209">
        <f>SUM(I17:I22)+I9</f>
        <v>95</v>
      </c>
      <c r="J24" s="26" t="s">
        <v>944</v>
      </c>
    </row>
    <row r="25" spans="1:10">
      <c r="A25" s="194" t="s">
        <v>945</v>
      </c>
      <c r="B25" s="194"/>
      <c r="C25" s="194"/>
      <c r="D25" s="194"/>
      <c r="E25" s="194"/>
      <c r="F25" s="194"/>
      <c r="G25" s="194"/>
      <c r="H25" s="194"/>
      <c r="I25" s="194"/>
      <c r="J25" s="194"/>
    </row>
    <row r="26" spans="1:10">
      <c r="A26" s="194" t="s">
        <v>946</v>
      </c>
      <c r="B26" s="194"/>
      <c r="C26" s="194"/>
      <c r="D26" s="194"/>
      <c r="E26" s="194"/>
      <c r="F26" s="194"/>
      <c r="G26" s="194"/>
      <c r="H26" s="194"/>
      <c r="I26" s="194"/>
      <c r="J26" s="194"/>
    </row>
    <row r="27" spans="1:10">
      <c r="A27" s="194" t="s">
        <v>947</v>
      </c>
      <c r="B27" s="194"/>
      <c r="C27" s="194"/>
      <c r="D27" s="194"/>
      <c r="E27" s="194"/>
      <c r="F27" s="194"/>
      <c r="G27" s="194"/>
      <c r="H27" s="194"/>
      <c r="I27" s="194"/>
      <c r="J27" s="194"/>
    </row>
    <row r="28" spans="1:10">
      <c r="A28" s="194" t="s">
        <v>948</v>
      </c>
      <c r="B28" s="194"/>
      <c r="C28" s="194"/>
      <c r="D28" s="194"/>
      <c r="E28" s="194"/>
      <c r="F28" s="194"/>
      <c r="G28" s="194"/>
      <c r="H28" s="194"/>
      <c r="I28" s="194"/>
      <c r="J28" s="194"/>
    </row>
    <row r="29" spans="1:10">
      <c r="A29" s="194" t="s">
        <v>949</v>
      </c>
      <c r="B29" s="194"/>
      <c r="C29" s="194"/>
      <c r="D29" s="194"/>
      <c r="E29" s="194"/>
      <c r="F29" s="194"/>
      <c r="G29" s="194"/>
      <c r="H29" s="194"/>
      <c r="I29" s="194"/>
      <c r="J29"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0"/>
  <sheetViews>
    <sheetView topLeftCell="A10" workbookViewId="0">
      <selection activeCell="F5" sqref="F5:J6"/>
    </sheetView>
  </sheetViews>
  <sheetFormatPr defaultColWidth="9" defaultRowHeight="13.5"/>
  <cols>
    <col min="1" max="1" width="9.58333333333333" style="187" customWidth="1"/>
    <col min="2" max="2" width="16.4416666666667" style="187" customWidth="1"/>
    <col min="3" max="3" width="24.8333333333333" style="187" customWidth="1"/>
    <col min="4" max="5" width="10.5833333333333" style="187" customWidth="1"/>
    <col min="6" max="6" width="9" style="187"/>
    <col min="7" max="7" width="22" style="187" customWidth="1"/>
    <col min="8" max="9" width="16.5833333333333" style="187" customWidth="1"/>
    <col min="10" max="10" width="16.7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1072</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210</v>
      </c>
      <c r="D9" s="6">
        <v>210</v>
      </c>
      <c r="E9" s="6">
        <v>210</v>
      </c>
      <c r="F9" s="195">
        <v>10</v>
      </c>
      <c r="G9" s="18"/>
      <c r="H9" s="19">
        <v>1</v>
      </c>
      <c r="I9" s="24">
        <v>10</v>
      </c>
      <c r="J9" s="25"/>
    </row>
    <row r="10" ht="28" customHeight="1" spans="1:10">
      <c r="A10" s="190"/>
      <c r="B10" s="7" t="s">
        <v>922</v>
      </c>
      <c r="C10" s="6">
        <v>210</v>
      </c>
      <c r="D10" s="6">
        <v>210</v>
      </c>
      <c r="E10" s="196">
        <v>210</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1073</v>
      </c>
      <c r="C14" s="42"/>
      <c r="D14" s="42"/>
      <c r="E14" s="42"/>
      <c r="F14" s="42"/>
      <c r="G14" s="113" t="s">
        <v>1073</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6" customHeight="1" spans="1:10">
      <c r="A17" s="30" t="s">
        <v>824</v>
      </c>
      <c r="B17" s="201" t="s">
        <v>825</v>
      </c>
      <c r="C17" s="50" t="s">
        <v>1074</v>
      </c>
      <c r="D17" s="30" t="s">
        <v>827</v>
      </c>
      <c r="E17" s="30">
        <v>3</v>
      </c>
      <c r="F17" s="39" t="s">
        <v>828</v>
      </c>
      <c r="G17" s="30">
        <v>3</v>
      </c>
      <c r="H17" s="205">
        <v>15</v>
      </c>
      <c r="I17" s="205">
        <v>15</v>
      </c>
      <c r="J17" s="207" t="s">
        <v>786</v>
      </c>
    </row>
    <row r="18" ht="36" customHeight="1" spans="1:10">
      <c r="A18" s="30"/>
      <c r="B18" s="201" t="s">
        <v>825</v>
      </c>
      <c r="C18" s="50" t="s">
        <v>1075</v>
      </c>
      <c r="D18" s="30" t="s">
        <v>827</v>
      </c>
      <c r="E18" s="30">
        <v>3</v>
      </c>
      <c r="F18" s="39" t="s">
        <v>1076</v>
      </c>
      <c r="G18" s="30">
        <v>3</v>
      </c>
      <c r="H18" s="205">
        <v>15</v>
      </c>
      <c r="I18" s="205">
        <v>15</v>
      </c>
      <c r="J18" s="207" t="s">
        <v>786</v>
      </c>
    </row>
    <row r="19" ht="30" customHeight="1" spans="1:10">
      <c r="A19" s="30"/>
      <c r="B19" s="30" t="s">
        <v>849</v>
      </c>
      <c r="C19" s="50" t="s">
        <v>1077</v>
      </c>
      <c r="D19" s="30" t="s">
        <v>853</v>
      </c>
      <c r="E19" s="30">
        <v>90</v>
      </c>
      <c r="F19" s="39" t="s">
        <v>837</v>
      </c>
      <c r="G19" s="30">
        <v>90</v>
      </c>
      <c r="H19" s="205">
        <v>10</v>
      </c>
      <c r="I19" s="205">
        <v>10</v>
      </c>
      <c r="J19" s="207" t="s">
        <v>786</v>
      </c>
    </row>
    <row r="20" ht="30" customHeight="1" spans="1:10">
      <c r="A20" s="30"/>
      <c r="B20" s="30" t="s">
        <v>864</v>
      </c>
      <c r="C20" s="50" t="s">
        <v>1078</v>
      </c>
      <c r="D20" s="30" t="s">
        <v>853</v>
      </c>
      <c r="E20" s="30">
        <v>90</v>
      </c>
      <c r="F20" s="39" t="s">
        <v>837</v>
      </c>
      <c r="G20" s="30">
        <v>90</v>
      </c>
      <c r="H20" s="205">
        <v>10</v>
      </c>
      <c r="I20" s="205">
        <v>9</v>
      </c>
      <c r="J20" s="207" t="s">
        <v>786</v>
      </c>
    </row>
    <row r="21" ht="30" customHeight="1" spans="1:10">
      <c r="A21" s="30" t="s">
        <v>881</v>
      </c>
      <c r="B21" s="30" t="s">
        <v>961</v>
      </c>
      <c r="C21" s="50" t="s">
        <v>1079</v>
      </c>
      <c r="D21" s="14" t="s">
        <v>937</v>
      </c>
      <c r="E21" s="14" t="s">
        <v>884</v>
      </c>
      <c r="F21" s="14" t="s">
        <v>885</v>
      </c>
      <c r="G21" s="22" t="s">
        <v>884</v>
      </c>
      <c r="H21" s="205">
        <v>15</v>
      </c>
      <c r="I21" s="205">
        <v>14</v>
      </c>
      <c r="J21" s="207" t="s">
        <v>786</v>
      </c>
    </row>
    <row r="22" ht="30" customHeight="1" spans="1:10">
      <c r="A22" s="30"/>
      <c r="B22" s="30" t="s">
        <v>961</v>
      </c>
      <c r="C22" s="50" t="s">
        <v>1080</v>
      </c>
      <c r="D22" s="14" t="s">
        <v>937</v>
      </c>
      <c r="E22" s="14" t="s">
        <v>884</v>
      </c>
      <c r="F22" s="14" t="s">
        <v>885</v>
      </c>
      <c r="G22" s="22" t="s">
        <v>884</v>
      </c>
      <c r="H22" s="205">
        <v>15</v>
      </c>
      <c r="I22" s="205">
        <v>14</v>
      </c>
      <c r="J22" s="207" t="s">
        <v>786</v>
      </c>
    </row>
    <row r="23" ht="30" customHeight="1" spans="1:10">
      <c r="A23" s="202" t="s">
        <v>939</v>
      </c>
      <c r="B23" s="3" t="s">
        <v>940</v>
      </c>
      <c r="C23" s="203" t="s">
        <v>941</v>
      </c>
      <c r="D23" s="204" t="s">
        <v>853</v>
      </c>
      <c r="E23" s="202">
        <v>90</v>
      </c>
      <c r="F23" s="202" t="s">
        <v>837</v>
      </c>
      <c r="G23" s="202">
        <v>95</v>
      </c>
      <c r="H23" s="206">
        <v>10</v>
      </c>
      <c r="I23" s="206">
        <v>8</v>
      </c>
      <c r="J23" s="208"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209">
        <f>SUM(I17:I23)+I9</f>
        <v>95</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30"/>
  <sheetViews>
    <sheetView topLeftCell="A13" workbookViewId="0">
      <selection activeCell="F5" sqref="F5:J6"/>
    </sheetView>
  </sheetViews>
  <sheetFormatPr defaultColWidth="9" defaultRowHeight="13.5"/>
  <cols>
    <col min="1" max="1" width="9.58333333333333" style="187" customWidth="1"/>
    <col min="2" max="2" width="15" style="187" customWidth="1"/>
    <col min="3" max="3" width="24.8333333333333" style="187" customWidth="1"/>
    <col min="4" max="5" width="10.5833333333333" style="187" customWidth="1"/>
    <col min="6" max="6" width="9" style="187"/>
    <col min="7" max="7" width="20.5833333333333" style="187" customWidth="1"/>
    <col min="8" max="9" width="16.5833333333333" style="187" customWidth="1"/>
    <col min="10" max="10" width="15.75" style="187" customWidth="1"/>
    <col min="11" max="16384" width="9" style="187"/>
  </cols>
  <sheetData>
    <row r="1" ht="22.5" spans="1:10">
      <c r="A1" s="188" t="s">
        <v>909</v>
      </c>
      <c r="B1" s="188"/>
      <c r="C1" s="188"/>
      <c r="D1" s="188"/>
      <c r="E1" s="188"/>
      <c r="F1" s="188"/>
      <c r="G1" s="188"/>
      <c r="H1" s="188"/>
      <c r="I1" s="188"/>
      <c r="J1" s="188"/>
    </row>
    <row r="2" ht="15" customHeight="1" spans="1:10">
      <c r="A2" s="189"/>
      <c r="B2" s="189"/>
      <c r="C2" s="189"/>
      <c r="D2" s="189"/>
      <c r="E2" s="189"/>
      <c r="F2" s="189"/>
      <c r="G2" s="189"/>
      <c r="H2" s="189"/>
      <c r="I2" s="189"/>
      <c r="J2" s="200" t="s">
        <v>910</v>
      </c>
    </row>
    <row r="3" ht="15" customHeight="1" spans="1:10">
      <c r="A3" s="189"/>
      <c r="B3" s="189"/>
      <c r="C3" s="189"/>
      <c r="D3" s="189"/>
      <c r="E3" s="189"/>
      <c r="F3" s="189"/>
      <c r="G3" s="189"/>
      <c r="H3" s="189"/>
      <c r="I3" s="189"/>
      <c r="J3" s="200" t="s">
        <v>760</v>
      </c>
    </row>
    <row r="4" ht="18" customHeight="1" spans="1:10">
      <c r="A4" s="10" t="s">
        <v>911</v>
      </c>
      <c r="B4" s="18" t="s">
        <v>1081</v>
      </c>
      <c r="C4" s="18"/>
      <c r="D4" s="18"/>
      <c r="E4" s="18"/>
      <c r="F4" s="18"/>
      <c r="G4" s="18"/>
      <c r="H4" s="18"/>
      <c r="I4" s="18"/>
      <c r="J4" s="18"/>
    </row>
    <row r="5" ht="18" customHeight="1" spans="1:10">
      <c r="A5" s="190" t="s">
        <v>913</v>
      </c>
      <c r="B5" s="133" t="s">
        <v>759</v>
      </c>
      <c r="C5" s="134"/>
      <c r="D5" s="17"/>
      <c r="E5" s="17" t="s">
        <v>914</v>
      </c>
      <c r="F5" s="133" t="s">
        <v>759</v>
      </c>
      <c r="G5" s="134"/>
      <c r="H5" s="134"/>
      <c r="I5" s="134"/>
      <c r="J5" s="17"/>
    </row>
    <row r="6" ht="18" customHeight="1" spans="1:10">
      <c r="A6" s="190"/>
      <c r="B6" s="112"/>
      <c r="C6" s="135"/>
      <c r="D6" s="4"/>
      <c r="E6" s="4" t="s">
        <v>915</v>
      </c>
      <c r="F6" s="112"/>
      <c r="G6" s="135"/>
      <c r="H6" s="135"/>
      <c r="I6" s="135"/>
      <c r="J6" s="4"/>
    </row>
    <row r="7" ht="18" customHeight="1" spans="1:10">
      <c r="A7" s="190" t="s">
        <v>916</v>
      </c>
      <c r="B7" s="11"/>
      <c r="C7" s="5" t="s">
        <v>793</v>
      </c>
      <c r="D7" s="5" t="s">
        <v>917</v>
      </c>
      <c r="E7" s="17" t="s">
        <v>917</v>
      </c>
      <c r="F7" s="133" t="s">
        <v>918</v>
      </c>
      <c r="G7" s="17"/>
      <c r="H7" s="11" t="s">
        <v>919</v>
      </c>
      <c r="I7" s="133" t="s">
        <v>920</v>
      </c>
      <c r="J7" s="17"/>
    </row>
    <row r="8" ht="18" customHeight="1" spans="1:10">
      <c r="A8" s="190"/>
      <c r="B8" s="29"/>
      <c r="C8" s="4" t="s">
        <v>704</v>
      </c>
      <c r="D8" s="4" t="s">
        <v>704</v>
      </c>
      <c r="E8" s="4" t="s">
        <v>921</v>
      </c>
      <c r="F8" s="112"/>
      <c r="G8" s="4"/>
      <c r="H8" s="29"/>
      <c r="I8" s="112"/>
      <c r="J8" s="4"/>
    </row>
    <row r="9" ht="28" customHeight="1" spans="1:10">
      <c r="A9" s="190"/>
      <c r="B9" s="4" t="s">
        <v>802</v>
      </c>
      <c r="C9" s="6">
        <v>34.9924</v>
      </c>
      <c r="D9" s="6">
        <v>34.9924</v>
      </c>
      <c r="E9" s="6">
        <v>34.9924</v>
      </c>
      <c r="F9" s="195">
        <v>10</v>
      </c>
      <c r="G9" s="18"/>
      <c r="H9" s="19">
        <v>1</v>
      </c>
      <c r="I9" s="24">
        <v>10</v>
      </c>
      <c r="J9" s="25"/>
    </row>
    <row r="10" ht="28" customHeight="1" spans="1:10">
      <c r="A10" s="190"/>
      <c r="B10" s="7" t="s">
        <v>922</v>
      </c>
      <c r="C10" s="6">
        <v>34.9924</v>
      </c>
      <c r="D10" s="6">
        <v>34.9924</v>
      </c>
      <c r="E10" s="196">
        <v>34.9924</v>
      </c>
      <c r="F10" s="3" t="s">
        <v>709</v>
      </c>
      <c r="G10" s="3"/>
      <c r="H10" s="3" t="s">
        <v>709</v>
      </c>
      <c r="I10" s="133" t="s">
        <v>709</v>
      </c>
      <c r="J10" s="17"/>
    </row>
    <row r="11" ht="28" customHeight="1" spans="1:10">
      <c r="A11" s="190"/>
      <c r="B11" s="9" t="s">
        <v>809</v>
      </c>
      <c r="C11" s="8">
        <v>0</v>
      </c>
      <c r="D11" s="8">
        <v>0</v>
      </c>
      <c r="E11" s="8">
        <v>0</v>
      </c>
      <c r="F11" s="3" t="s">
        <v>709</v>
      </c>
      <c r="G11" s="3"/>
      <c r="H11" s="3" t="s">
        <v>709</v>
      </c>
      <c r="I11" s="195" t="s">
        <v>709</v>
      </c>
      <c r="J11" s="18"/>
    </row>
    <row r="12" ht="28" customHeight="1" spans="1:10">
      <c r="A12" s="190"/>
      <c r="B12" s="9" t="s">
        <v>811</v>
      </c>
      <c r="C12" s="8">
        <v>0</v>
      </c>
      <c r="D12" s="8">
        <v>0</v>
      </c>
      <c r="E12" s="8">
        <v>0</v>
      </c>
      <c r="F12" s="3" t="s">
        <v>709</v>
      </c>
      <c r="G12" s="3"/>
      <c r="H12" s="3" t="s">
        <v>709</v>
      </c>
      <c r="I12" s="195" t="s">
        <v>709</v>
      </c>
      <c r="J12" s="18"/>
    </row>
    <row r="13" ht="15" customHeight="1" spans="1:10">
      <c r="A13" s="191" t="s">
        <v>923</v>
      </c>
      <c r="B13" s="191"/>
      <c r="C13" s="191"/>
      <c r="D13" s="191"/>
      <c r="E13" s="191"/>
      <c r="F13" s="191"/>
      <c r="G13" s="197" t="s">
        <v>924</v>
      </c>
      <c r="H13" s="197"/>
      <c r="I13" s="197"/>
      <c r="J13" s="197"/>
    </row>
    <row r="14" ht="63" customHeight="1" spans="1:10">
      <c r="A14" s="191" t="s">
        <v>925</v>
      </c>
      <c r="B14" s="42" t="s">
        <v>1082</v>
      </c>
      <c r="C14" s="42"/>
      <c r="D14" s="42"/>
      <c r="E14" s="42"/>
      <c r="F14" s="42"/>
      <c r="G14" s="113" t="s">
        <v>1082</v>
      </c>
      <c r="H14" s="113"/>
      <c r="I14" s="113"/>
      <c r="J14" s="113"/>
    </row>
    <row r="15" ht="18" customHeight="1" spans="1:10">
      <c r="A15" s="20" t="s">
        <v>815</v>
      </c>
      <c r="B15" s="20"/>
      <c r="C15" s="20"/>
      <c r="D15" s="20" t="s">
        <v>927</v>
      </c>
      <c r="E15" s="20"/>
      <c r="F15" s="20"/>
      <c r="G15" s="20" t="s">
        <v>928</v>
      </c>
      <c r="H15" s="20"/>
      <c r="I15" s="20"/>
      <c r="J15" s="20"/>
    </row>
    <row r="16" ht="36" customHeight="1" spans="1:10">
      <c r="A16" s="192" t="s">
        <v>821</v>
      </c>
      <c r="B16" s="192" t="s">
        <v>822</v>
      </c>
      <c r="C16" s="192" t="s">
        <v>929</v>
      </c>
      <c r="D16" s="192" t="s">
        <v>930</v>
      </c>
      <c r="E16" s="192" t="s">
        <v>817</v>
      </c>
      <c r="F16" s="198" t="s">
        <v>931</v>
      </c>
      <c r="G16" s="198" t="s">
        <v>932</v>
      </c>
      <c r="H16" s="198" t="s">
        <v>918</v>
      </c>
      <c r="I16" s="198" t="s">
        <v>920</v>
      </c>
      <c r="J16" s="198" t="s">
        <v>820</v>
      </c>
    </row>
    <row r="17" ht="36" customHeight="1" spans="1:10">
      <c r="A17" s="46" t="s">
        <v>824</v>
      </c>
      <c r="B17" s="192" t="s">
        <v>825</v>
      </c>
      <c r="C17" s="50" t="s">
        <v>1083</v>
      </c>
      <c r="D17" s="30" t="s">
        <v>827</v>
      </c>
      <c r="E17" s="30">
        <v>12</v>
      </c>
      <c r="F17" s="199" t="s">
        <v>828</v>
      </c>
      <c r="G17" s="30">
        <v>12</v>
      </c>
      <c r="H17" s="186">
        <v>10</v>
      </c>
      <c r="I17" s="186">
        <v>10</v>
      </c>
      <c r="J17" s="20" t="s">
        <v>786</v>
      </c>
    </row>
    <row r="18" ht="30" customHeight="1" spans="1:10">
      <c r="A18" s="48"/>
      <c r="B18" s="46" t="s">
        <v>849</v>
      </c>
      <c r="C18" s="50" t="s">
        <v>1084</v>
      </c>
      <c r="D18" s="30" t="s">
        <v>827</v>
      </c>
      <c r="E18" s="30">
        <v>100</v>
      </c>
      <c r="F18" s="199" t="s">
        <v>837</v>
      </c>
      <c r="G18" s="30">
        <v>100</v>
      </c>
      <c r="H18" s="186">
        <v>15</v>
      </c>
      <c r="I18" s="186">
        <v>14</v>
      </c>
      <c r="J18" s="20" t="s">
        <v>786</v>
      </c>
    </row>
    <row r="19" ht="30" customHeight="1" spans="1:10">
      <c r="A19" s="48"/>
      <c r="B19" s="46" t="s">
        <v>849</v>
      </c>
      <c r="C19" s="50" t="s">
        <v>1085</v>
      </c>
      <c r="D19" s="30" t="s">
        <v>827</v>
      </c>
      <c r="E19" s="30">
        <v>100</v>
      </c>
      <c r="F19" s="199" t="s">
        <v>837</v>
      </c>
      <c r="G19" s="30">
        <v>100</v>
      </c>
      <c r="H19" s="186">
        <v>15</v>
      </c>
      <c r="I19" s="186">
        <v>14</v>
      </c>
      <c r="J19" s="20" t="s">
        <v>786</v>
      </c>
    </row>
    <row r="20" ht="30" customHeight="1" spans="1:10">
      <c r="A20" s="49"/>
      <c r="B20" s="30" t="s">
        <v>864</v>
      </c>
      <c r="C20" s="50" t="s">
        <v>987</v>
      </c>
      <c r="D20" s="30" t="s">
        <v>853</v>
      </c>
      <c r="E20" s="30">
        <v>95</v>
      </c>
      <c r="F20" s="199" t="s">
        <v>837</v>
      </c>
      <c r="G20" s="30">
        <v>95</v>
      </c>
      <c r="H20" s="186">
        <v>10</v>
      </c>
      <c r="I20" s="186">
        <v>9</v>
      </c>
      <c r="J20" s="20" t="s">
        <v>786</v>
      </c>
    </row>
    <row r="21" ht="30" customHeight="1" spans="1:10">
      <c r="A21" s="11" t="s">
        <v>881</v>
      </c>
      <c r="B21" s="46" t="s">
        <v>961</v>
      </c>
      <c r="C21" s="193" t="s">
        <v>1086</v>
      </c>
      <c r="D21" s="14" t="s">
        <v>937</v>
      </c>
      <c r="E21" s="14" t="s">
        <v>884</v>
      </c>
      <c r="F21" s="14" t="s">
        <v>885</v>
      </c>
      <c r="G21" s="22" t="s">
        <v>884</v>
      </c>
      <c r="H21" s="186">
        <v>15</v>
      </c>
      <c r="I21" s="186">
        <v>14</v>
      </c>
      <c r="J21" s="20" t="s">
        <v>786</v>
      </c>
    </row>
    <row r="22" ht="30" customHeight="1" spans="1:10">
      <c r="A22" s="29"/>
      <c r="B22" s="46" t="s">
        <v>961</v>
      </c>
      <c r="C22" s="9" t="s">
        <v>1087</v>
      </c>
      <c r="D22" s="14" t="s">
        <v>937</v>
      </c>
      <c r="E22" s="14" t="s">
        <v>884</v>
      </c>
      <c r="F22" s="14" t="s">
        <v>885</v>
      </c>
      <c r="G22" s="22" t="s">
        <v>884</v>
      </c>
      <c r="H22" s="186">
        <v>15</v>
      </c>
      <c r="I22" s="186">
        <v>14</v>
      </c>
      <c r="J22" s="20" t="s">
        <v>786</v>
      </c>
    </row>
    <row r="23" ht="30" customHeight="1" spans="1:10">
      <c r="A23" s="3" t="s">
        <v>939</v>
      </c>
      <c r="B23" s="3" t="s">
        <v>940</v>
      </c>
      <c r="C23" s="9" t="s">
        <v>902</v>
      </c>
      <c r="D23" s="3" t="s">
        <v>853</v>
      </c>
      <c r="E23" s="3">
        <v>95</v>
      </c>
      <c r="F23" s="3" t="s">
        <v>837</v>
      </c>
      <c r="G23" s="3">
        <v>95</v>
      </c>
      <c r="H23" s="186">
        <v>10</v>
      </c>
      <c r="I23" s="186">
        <v>8</v>
      </c>
      <c r="J23" s="20" t="s">
        <v>786</v>
      </c>
    </row>
    <row r="24" ht="30" customHeight="1" spans="1:10">
      <c r="A24" s="10" t="s">
        <v>942</v>
      </c>
      <c r="B24" s="10"/>
      <c r="C24" s="10" t="s">
        <v>786</v>
      </c>
      <c r="D24" s="10"/>
      <c r="E24" s="10"/>
      <c r="F24" s="10"/>
      <c r="G24" s="10"/>
      <c r="H24" s="10"/>
      <c r="I24" s="10"/>
      <c r="J24" s="10"/>
    </row>
    <row r="25" ht="24" customHeight="1" spans="1:10">
      <c r="A25" s="10" t="s">
        <v>943</v>
      </c>
      <c r="B25" s="10">
        <v>100</v>
      </c>
      <c r="C25" s="10"/>
      <c r="D25" s="10"/>
      <c r="E25" s="10"/>
      <c r="F25" s="10"/>
      <c r="G25" s="10"/>
      <c r="H25" s="10"/>
      <c r="I25" s="186">
        <f>SUM(I17:I23)+I9</f>
        <v>93</v>
      </c>
      <c r="J25" s="26" t="s">
        <v>944</v>
      </c>
    </row>
    <row r="26" spans="1:10">
      <c r="A26" s="194" t="s">
        <v>945</v>
      </c>
      <c r="B26" s="194"/>
      <c r="C26" s="194"/>
      <c r="D26" s="194"/>
      <c r="E26" s="194"/>
      <c r="F26" s="194"/>
      <c r="G26" s="194"/>
      <c r="H26" s="194"/>
      <c r="I26" s="194"/>
      <c r="J26" s="194"/>
    </row>
    <row r="27" spans="1:10">
      <c r="A27" s="194" t="s">
        <v>946</v>
      </c>
      <c r="B27" s="194"/>
      <c r="C27" s="194"/>
      <c r="D27" s="194"/>
      <c r="E27" s="194"/>
      <c r="F27" s="194"/>
      <c r="G27" s="194"/>
      <c r="H27" s="194"/>
      <c r="I27" s="194"/>
      <c r="J27" s="194"/>
    </row>
    <row r="28" spans="1:10">
      <c r="A28" s="194" t="s">
        <v>947</v>
      </c>
      <c r="B28" s="194"/>
      <c r="C28" s="194"/>
      <c r="D28" s="194"/>
      <c r="E28" s="194"/>
      <c r="F28" s="194"/>
      <c r="G28" s="194"/>
      <c r="H28" s="194"/>
      <c r="I28" s="194"/>
      <c r="J28" s="194"/>
    </row>
    <row r="29" spans="1:10">
      <c r="A29" s="194" t="s">
        <v>948</v>
      </c>
      <c r="B29" s="194"/>
      <c r="C29" s="194"/>
      <c r="D29" s="194"/>
      <c r="E29" s="194"/>
      <c r="F29" s="194"/>
      <c r="G29" s="194"/>
      <c r="H29" s="194"/>
      <c r="I29" s="194"/>
      <c r="J29" s="194"/>
    </row>
    <row r="30" spans="1:10">
      <c r="A30" s="194" t="s">
        <v>949</v>
      </c>
      <c r="B30" s="194"/>
      <c r="C30" s="194"/>
      <c r="D30" s="194"/>
      <c r="E30" s="194"/>
      <c r="F30" s="194"/>
      <c r="G30" s="194"/>
      <c r="H30" s="194"/>
      <c r="I30" s="194"/>
      <c r="J30" s="194"/>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J30"/>
  <sheetViews>
    <sheetView topLeftCell="A12" workbookViewId="0">
      <selection activeCell="B35" sqref="B35"/>
    </sheetView>
  </sheetViews>
  <sheetFormatPr defaultColWidth="8.25" defaultRowHeight="13.5"/>
  <cols>
    <col min="1" max="1" width="9.58333333333333" style="1" customWidth="1"/>
    <col min="2" max="2" width="17.8916666666667"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1088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1.62</v>
      </c>
      <c r="D9" s="6">
        <v>1.62</v>
      </c>
      <c r="E9" s="6">
        <v>1.62</v>
      </c>
      <c r="F9" s="4">
        <v>10</v>
      </c>
      <c r="G9" s="4"/>
      <c r="H9" s="19">
        <v>1</v>
      </c>
      <c r="I9" s="24">
        <v>10</v>
      </c>
      <c r="J9" s="25"/>
    </row>
    <row r="10" ht="28" customHeight="1" spans="1:10">
      <c r="A10" s="29"/>
      <c r="B10" s="7" t="s">
        <v>922</v>
      </c>
      <c r="C10" s="6">
        <v>1.62</v>
      </c>
      <c r="D10" s="6">
        <v>1.62</v>
      </c>
      <c r="E10" s="6">
        <v>1.62</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8" customHeight="1" spans="1:10">
      <c r="A14" s="41" t="s">
        <v>1090</v>
      </c>
      <c r="B14" s="42" t="s">
        <v>1091</v>
      </c>
      <c r="C14" s="42"/>
      <c r="D14" s="42"/>
      <c r="E14" s="42"/>
      <c r="F14" s="42"/>
      <c r="G14" s="113" t="s">
        <v>1091</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3" t="s">
        <v>825</v>
      </c>
      <c r="C17" s="9" t="s">
        <v>1092</v>
      </c>
      <c r="D17" s="3" t="s">
        <v>827</v>
      </c>
      <c r="E17" s="3">
        <v>6</v>
      </c>
      <c r="F17" s="80" t="s">
        <v>828</v>
      </c>
      <c r="G17" s="3">
        <v>6</v>
      </c>
      <c r="H17" s="186">
        <v>10</v>
      </c>
      <c r="I17" s="186">
        <v>10</v>
      </c>
      <c r="J17" s="80" t="s">
        <v>786</v>
      </c>
    </row>
    <row r="18" ht="30" customHeight="1" spans="1:10">
      <c r="A18" s="3"/>
      <c r="B18" s="3" t="s">
        <v>825</v>
      </c>
      <c r="C18" s="9" t="s">
        <v>1093</v>
      </c>
      <c r="D18" s="3" t="s">
        <v>827</v>
      </c>
      <c r="E18" s="3">
        <v>1</v>
      </c>
      <c r="F18" s="80" t="s">
        <v>828</v>
      </c>
      <c r="G18" s="3">
        <v>1</v>
      </c>
      <c r="H18" s="186">
        <v>10</v>
      </c>
      <c r="I18" s="186">
        <v>10</v>
      </c>
      <c r="J18" s="80" t="s">
        <v>786</v>
      </c>
    </row>
    <row r="19" ht="30" customHeight="1" spans="1:10">
      <c r="A19" s="3"/>
      <c r="B19" s="3" t="s">
        <v>849</v>
      </c>
      <c r="C19" s="9" t="s">
        <v>985</v>
      </c>
      <c r="D19" s="3" t="s">
        <v>827</v>
      </c>
      <c r="E19" s="3">
        <v>100</v>
      </c>
      <c r="F19" s="80" t="s">
        <v>837</v>
      </c>
      <c r="G19" s="3">
        <v>100</v>
      </c>
      <c r="H19" s="186">
        <v>10</v>
      </c>
      <c r="I19" s="186">
        <v>10</v>
      </c>
      <c r="J19" s="80" t="s">
        <v>786</v>
      </c>
    </row>
    <row r="20" ht="30" customHeight="1" spans="1:10">
      <c r="A20" s="3"/>
      <c r="B20" s="3" t="s">
        <v>849</v>
      </c>
      <c r="C20" s="9" t="s">
        <v>1094</v>
      </c>
      <c r="D20" s="3" t="s">
        <v>827</v>
      </c>
      <c r="E20" s="3">
        <v>100</v>
      </c>
      <c r="F20" s="80" t="s">
        <v>837</v>
      </c>
      <c r="G20" s="3">
        <v>100</v>
      </c>
      <c r="H20" s="186">
        <v>10</v>
      </c>
      <c r="I20" s="186">
        <v>10</v>
      </c>
      <c r="J20" s="80" t="s">
        <v>786</v>
      </c>
    </row>
    <row r="21" ht="30" customHeight="1" spans="1:10">
      <c r="A21" s="3"/>
      <c r="B21" s="3" t="s">
        <v>864</v>
      </c>
      <c r="C21" s="9" t="s">
        <v>987</v>
      </c>
      <c r="D21" s="3" t="s">
        <v>827</v>
      </c>
      <c r="E21" s="3">
        <v>100</v>
      </c>
      <c r="F21" s="80" t="s">
        <v>837</v>
      </c>
      <c r="G21" s="3">
        <v>100</v>
      </c>
      <c r="H21" s="186">
        <v>10</v>
      </c>
      <c r="I21" s="186">
        <v>8</v>
      </c>
      <c r="J21" s="80" t="s">
        <v>786</v>
      </c>
    </row>
    <row r="22" ht="30" customHeight="1" spans="1:10">
      <c r="A22" s="3" t="s">
        <v>881</v>
      </c>
      <c r="B22" s="3" t="s">
        <v>887</v>
      </c>
      <c r="C22" s="9" t="s">
        <v>1095</v>
      </c>
      <c r="D22" s="14" t="s">
        <v>937</v>
      </c>
      <c r="E22" s="14" t="s">
        <v>884</v>
      </c>
      <c r="F22" s="14" t="s">
        <v>885</v>
      </c>
      <c r="G22" s="22" t="s">
        <v>884</v>
      </c>
      <c r="H22" s="186">
        <v>30</v>
      </c>
      <c r="I22" s="186">
        <v>26</v>
      </c>
      <c r="J22" s="80" t="s">
        <v>786</v>
      </c>
    </row>
    <row r="23" ht="30" customHeight="1" spans="1:10">
      <c r="A23" s="3" t="s">
        <v>899</v>
      </c>
      <c r="B23" s="3" t="s">
        <v>940</v>
      </c>
      <c r="C23" s="9" t="s">
        <v>1096</v>
      </c>
      <c r="D23" s="148" t="s">
        <v>853</v>
      </c>
      <c r="E23" s="3">
        <v>98</v>
      </c>
      <c r="F23" s="3" t="s">
        <v>837</v>
      </c>
      <c r="G23" s="3">
        <v>98</v>
      </c>
      <c r="H23" s="186">
        <v>10</v>
      </c>
      <c r="I23" s="186">
        <v>7</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186">
        <f>SUM(I17:I23)+I9</f>
        <v>91</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B5:D6"/>
    <mergeCell ref="F5:J6"/>
    <mergeCell ref="F7:G8"/>
    <mergeCell ref="I7:J8"/>
  </mergeCells>
  <pageMargins left="0.75" right="0.75" top="1" bottom="1" header="0.5" footer="0.5"/>
  <headerFooter/>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J29"/>
  <sheetViews>
    <sheetView topLeftCell="A7" workbookViewId="0">
      <selection activeCell="J17" sqref="J17"/>
    </sheetView>
  </sheetViews>
  <sheetFormatPr defaultColWidth="8.25" defaultRowHeight="13.5"/>
  <cols>
    <col min="1" max="1" width="9.58333333333333" style="1" customWidth="1"/>
    <col min="2" max="2" width="14.4416666666667"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9.3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1098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2.536454</v>
      </c>
      <c r="D9" s="6">
        <v>2.536454</v>
      </c>
      <c r="E9" s="6">
        <v>2.536454</v>
      </c>
      <c r="F9" s="4">
        <v>10</v>
      </c>
      <c r="G9" s="4"/>
      <c r="H9" s="19">
        <v>1</v>
      </c>
      <c r="I9" s="24">
        <v>10</v>
      </c>
      <c r="J9" s="25"/>
    </row>
    <row r="10" ht="28" customHeight="1" spans="1:10">
      <c r="A10" s="29"/>
      <c r="B10" s="7" t="s">
        <v>922</v>
      </c>
      <c r="C10" s="6">
        <v>2.536454</v>
      </c>
      <c r="D10" s="6">
        <v>2.536454</v>
      </c>
      <c r="E10" s="6">
        <v>2.536454</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0.75" customHeight="1" spans="1:10">
      <c r="A14" s="41" t="s">
        <v>1090</v>
      </c>
      <c r="B14" s="42" t="s">
        <v>1099</v>
      </c>
      <c r="C14" s="42"/>
      <c r="D14" s="42"/>
      <c r="E14" s="42"/>
      <c r="F14" s="42"/>
      <c r="G14" s="113" t="s">
        <v>1099</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3" t="s">
        <v>849</v>
      </c>
      <c r="C17" s="9" t="s">
        <v>1017</v>
      </c>
      <c r="D17" s="3" t="s">
        <v>827</v>
      </c>
      <c r="E17" s="3">
        <v>100</v>
      </c>
      <c r="F17" s="80" t="s">
        <v>837</v>
      </c>
      <c r="G17" s="3">
        <v>100</v>
      </c>
      <c r="H17" s="21">
        <v>20</v>
      </c>
      <c r="I17" s="21">
        <v>20</v>
      </c>
      <c r="J17" s="80" t="s">
        <v>786</v>
      </c>
    </row>
    <row r="18" ht="30" customHeight="1" spans="1:10">
      <c r="A18" s="3"/>
      <c r="B18" s="3" t="s">
        <v>849</v>
      </c>
      <c r="C18" s="9" t="s">
        <v>850</v>
      </c>
      <c r="D18" s="3" t="s">
        <v>827</v>
      </c>
      <c r="E18" s="3">
        <v>100</v>
      </c>
      <c r="F18" s="80" t="s">
        <v>837</v>
      </c>
      <c r="G18" s="3">
        <v>100</v>
      </c>
      <c r="H18" s="21">
        <v>15</v>
      </c>
      <c r="I18" s="21">
        <v>15</v>
      </c>
      <c r="J18" s="80" t="s">
        <v>786</v>
      </c>
    </row>
    <row r="19" ht="30" customHeight="1" spans="1:10">
      <c r="A19" s="3"/>
      <c r="B19" s="3" t="s">
        <v>864</v>
      </c>
      <c r="C19" s="9" t="s">
        <v>987</v>
      </c>
      <c r="D19" s="3" t="s">
        <v>827</v>
      </c>
      <c r="E19" s="3">
        <v>100</v>
      </c>
      <c r="F19" s="80" t="s">
        <v>837</v>
      </c>
      <c r="G19" s="3">
        <v>100</v>
      </c>
      <c r="H19" s="21">
        <v>15</v>
      </c>
      <c r="I19" s="21">
        <v>13</v>
      </c>
      <c r="J19" s="80" t="s">
        <v>786</v>
      </c>
    </row>
    <row r="20" ht="30" customHeight="1" spans="1:10">
      <c r="A20" s="11" t="s">
        <v>881</v>
      </c>
      <c r="B20" s="11" t="s">
        <v>887</v>
      </c>
      <c r="C20" s="9" t="s">
        <v>1100</v>
      </c>
      <c r="D20" s="14" t="s">
        <v>937</v>
      </c>
      <c r="E20" s="14" t="s">
        <v>884</v>
      </c>
      <c r="F20" s="14" t="s">
        <v>885</v>
      </c>
      <c r="G20" s="22" t="s">
        <v>884</v>
      </c>
      <c r="H20" s="21">
        <v>15</v>
      </c>
      <c r="I20" s="21">
        <v>14</v>
      </c>
      <c r="J20" s="80" t="s">
        <v>786</v>
      </c>
    </row>
    <row r="21" ht="30" customHeight="1" spans="1:10">
      <c r="A21" s="29"/>
      <c r="B21" s="11" t="s">
        <v>887</v>
      </c>
      <c r="C21" s="9" t="s">
        <v>1101</v>
      </c>
      <c r="D21" s="14" t="s">
        <v>937</v>
      </c>
      <c r="E21" s="14" t="s">
        <v>884</v>
      </c>
      <c r="F21" s="14" t="s">
        <v>885</v>
      </c>
      <c r="G21" s="22" t="s">
        <v>884</v>
      </c>
      <c r="H21" s="21">
        <v>15</v>
      </c>
      <c r="I21" s="21">
        <v>14</v>
      </c>
      <c r="J21" s="80" t="s">
        <v>786</v>
      </c>
    </row>
    <row r="22" ht="37" customHeight="1" spans="1:10">
      <c r="A22" s="3" t="s">
        <v>899</v>
      </c>
      <c r="B22" s="3" t="s">
        <v>940</v>
      </c>
      <c r="C22" s="9" t="s">
        <v>902</v>
      </c>
      <c r="D22" s="148" t="s">
        <v>853</v>
      </c>
      <c r="E22" s="3">
        <v>96</v>
      </c>
      <c r="F22" s="3" t="s">
        <v>837</v>
      </c>
      <c r="G22" s="3">
        <v>96</v>
      </c>
      <c r="H22" s="186">
        <v>10</v>
      </c>
      <c r="I22" s="186">
        <v>8</v>
      </c>
      <c r="J22" s="80" t="s">
        <v>786</v>
      </c>
    </row>
    <row r="23" ht="30" customHeight="1" spans="1:10">
      <c r="A23" s="3" t="s">
        <v>942</v>
      </c>
      <c r="B23" s="3"/>
      <c r="C23" s="10" t="s">
        <v>786</v>
      </c>
      <c r="D23" s="10"/>
      <c r="E23" s="10"/>
      <c r="F23" s="10"/>
      <c r="G23" s="10"/>
      <c r="H23" s="10"/>
      <c r="I23" s="10"/>
      <c r="J23" s="10"/>
    </row>
    <row r="24" ht="30" customHeight="1" spans="1:10">
      <c r="A24" s="3" t="s">
        <v>943</v>
      </c>
      <c r="B24" s="3">
        <v>100</v>
      </c>
      <c r="C24" s="3"/>
      <c r="D24" s="3"/>
      <c r="E24" s="3"/>
      <c r="F24" s="3"/>
      <c r="G24" s="3"/>
      <c r="H24" s="3"/>
      <c r="I24" s="186">
        <f>SUM(I17:I22)+I9</f>
        <v>94</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outlinePr summaryBelow="0"/>
  </sheetPr>
  <dimension ref="A1:I40"/>
  <sheetViews>
    <sheetView workbookViewId="0">
      <pane ySplit="7" topLeftCell="A8" activePane="bottomLeft" state="frozen"/>
      <selection/>
      <selection pane="bottomLeft" activeCell="C17" sqref="C17"/>
    </sheetView>
  </sheetViews>
  <sheetFormatPr defaultColWidth="9" defaultRowHeight="13.5"/>
  <cols>
    <col min="1" max="1" width="28.5833333333333" customWidth="1"/>
    <col min="2" max="2" width="4.75" customWidth="1"/>
    <col min="3" max="3" width="18.75" customWidth="1"/>
    <col min="4" max="4" width="30.5" customWidth="1"/>
    <col min="5" max="5" width="4.75" customWidth="1"/>
    <col min="6" max="9" width="18.75" customWidth="1"/>
  </cols>
  <sheetData>
    <row r="1" ht="27" spans="1:9">
      <c r="A1" s="351" t="s">
        <v>441</v>
      </c>
      <c r="B1" s="351"/>
      <c r="C1" s="351"/>
      <c r="D1" s="351"/>
      <c r="E1" s="351"/>
      <c r="F1" s="351"/>
      <c r="G1" s="351"/>
      <c r="H1" s="351"/>
      <c r="I1" s="351"/>
    </row>
    <row r="2" spans="1:9">
      <c r="A2" s="366"/>
      <c r="B2" s="366"/>
      <c r="C2" s="366"/>
      <c r="D2" s="366"/>
      <c r="E2" s="366"/>
      <c r="F2" s="366"/>
      <c r="G2" s="366"/>
      <c r="H2" s="366"/>
      <c r="I2" s="344" t="s">
        <v>442</v>
      </c>
    </row>
    <row r="3" spans="1:9">
      <c r="A3" s="337" t="s">
        <v>2</v>
      </c>
      <c r="B3" s="366"/>
      <c r="C3" s="366"/>
      <c r="D3" s="366"/>
      <c r="E3" s="366"/>
      <c r="F3" s="366"/>
      <c r="G3" s="366"/>
      <c r="H3" s="366"/>
      <c r="I3" s="344" t="s">
        <v>3</v>
      </c>
    </row>
    <row r="4" ht="19.5" customHeight="1" spans="1:9">
      <c r="A4" s="338" t="s">
        <v>443</v>
      </c>
      <c r="B4" s="338"/>
      <c r="C4" s="338"/>
      <c r="D4" s="338" t="s">
        <v>444</v>
      </c>
      <c r="E4" s="338"/>
      <c r="F4" s="338"/>
      <c r="G4" s="338"/>
      <c r="H4" s="338"/>
      <c r="I4" s="338"/>
    </row>
    <row r="5" ht="19.5" customHeight="1" spans="1:9">
      <c r="A5" s="352" t="s">
        <v>445</v>
      </c>
      <c r="B5" s="352" t="s">
        <v>7</v>
      </c>
      <c r="C5" s="352" t="s">
        <v>446</v>
      </c>
      <c r="D5" s="352" t="s">
        <v>447</v>
      </c>
      <c r="E5" s="352" t="s">
        <v>7</v>
      </c>
      <c r="F5" s="338" t="s">
        <v>128</v>
      </c>
      <c r="G5" s="352" t="s">
        <v>448</v>
      </c>
      <c r="H5" s="352" t="s">
        <v>449</v>
      </c>
      <c r="I5" s="352" t="s">
        <v>450</v>
      </c>
    </row>
    <row r="6" ht="19.5" customHeight="1" spans="1:9">
      <c r="A6" s="352"/>
      <c r="B6" s="352"/>
      <c r="C6" s="352"/>
      <c r="D6" s="352"/>
      <c r="E6" s="352"/>
      <c r="F6" s="338" t="s">
        <v>123</v>
      </c>
      <c r="G6" s="352" t="s">
        <v>448</v>
      </c>
      <c r="H6" s="352"/>
      <c r="I6" s="352"/>
    </row>
    <row r="7" ht="19.5" customHeight="1" spans="1:9">
      <c r="A7" s="338" t="s">
        <v>451</v>
      </c>
      <c r="B7" s="338"/>
      <c r="C7" s="338" t="s">
        <v>11</v>
      </c>
      <c r="D7" s="338" t="s">
        <v>451</v>
      </c>
      <c r="E7" s="338"/>
      <c r="F7" s="338" t="s">
        <v>12</v>
      </c>
      <c r="G7" s="338" t="s">
        <v>20</v>
      </c>
      <c r="H7" s="338" t="s">
        <v>24</v>
      </c>
      <c r="I7" s="338" t="s">
        <v>28</v>
      </c>
    </row>
    <row r="8" ht="19.5" customHeight="1" spans="1:9">
      <c r="A8" s="339" t="s">
        <v>452</v>
      </c>
      <c r="B8" s="338" t="s">
        <v>11</v>
      </c>
      <c r="C8" s="340">
        <v>58990582.24</v>
      </c>
      <c r="D8" s="339" t="s">
        <v>14</v>
      </c>
      <c r="E8" s="338" t="s">
        <v>22</v>
      </c>
      <c r="F8" s="340">
        <v>19020498.59</v>
      </c>
      <c r="G8" s="340">
        <v>19020498.59</v>
      </c>
      <c r="H8" s="340">
        <v>0</v>
      </c>
      <c r="I8" s="340">
        <v>0</v>
      </c>
    </row>
    <row r="9" ht="19.5" customHeight="1" spans="1:9">
      <c r="A9" s="339" t="s">
        <v>453</v>
      </c>
      <c r="B9" s="338" t="s">
        <v>12</v>
      </c>
      <c r="C9" s="340">
        <v>3055102.82</v>
      </c>
      <c r="D9" s="339" t="s">
        <v>17</v>
      </c>
      <c r="E9" s="338" t="s">
        <v>26</v>
      </c>
      <c r="F9" s="340">
        <v>0</v>
      </c>
      <c r="G9" s="340">
        <v>0</v>
      </c>
      <c r="H9" s="340">
        <v>0</v>
      </c>
      <c r="I9" s="340">
        <v>0</v>
      </c>
    </row>
    <row r="10" ht="19.5" customHeight="1" spans="1:9">
      <c r="A10" s="339" t="s">
        <v>454</v>
      </c>
      <c r="B10" s="338" t="s">
        <v>20</v>
      </c>
      <c r="C10" s="340">
        <v>2574</v>
      </c>
      <c r="D10" s="339" t="s">
        <v>21</v>
      </c>
      <c r="E10" s="338" t="s">
        <v>30</v>
      </c>
      <c r="F10" s="340">
        <v>46627.5</v>
      </c>
      <c r="G10" s="340">
        <v>46627.5</v>
      </c>
      <c r="H10" s="340">
        <v>0</v>
      </c>
      <c r="I10" s="340">
        <v>0</v>
      </c>
    </row>
    <row r="11" ht="19.5" customHeight="1" spans="1:9">
      <c r="A11" s="339"/>
      <c r="B11" s="338" t="s">
        <v>24</v>
      </c>
      <c r="C11" s="361"/>
      <c r="D11" s="339" t="s">
        <v>25</v>
      </c>
      <c r="E11" s="338" t="s">
        <v>34</v>
      </c>
      <c r="F11" s="340">
        <v>194400</v>
      </c>
      <c r="G11" s="340">
        <v>194400</v>
      </c>
      <c r="H11" s="340">
        <v>0</v>
      </c>
      <c r="I11" s="340">
        <v>0</v>
      </c>
    </row>
    <row r="12" ht="19.5" customHeight="1" spans="1:9">
      <c r="A12" s="339"/>
      <c r="B12" s="338" t="s">
        <v>28</v>
      </c>
      <c r="C12" s="361"/>
      <c r="D12" s="339" t="s">
        <v>29</v>
      </c>
      <c r="E12" s="338" t="s">
        <v>38</v>
      </c>
      <c r="F12" s="340">
        <v>0</v>
      </c>
      <c r="G12" s="340">
        <v>0</v>
      </c>
      <c r="H12" s="340">
        <v>0</v>
      </c>
      <c r="I12" s="340">
        <v>0</v>
      </c>
    </row>
    <row r="13" ht="19.5" customHeight="1" spans="1:9">
      <c r="A13" s="339"/>
      <c r="B13" s="338" t="s">
        <v>32</v>
      </c>
      <c r="C13" s="361"/>
      <c r="D13" s="339" t="s">
        <v>33</v>
      </c>
      <c r="E13" s="338" t="s">
        <v>42</v>
      </c>
      <c r="F13" s="340">
        <v>39000</v>
      </c>
      <c r="G13" s="340">
        <v>39000</v>
      </c>
      <c r="H13" s="340">
        <v>0</v>
      </c>
      <c r="I13" s="340">
        <v>0</v>
      </c>
    </row>
    <row r="14" ht="19.5" customHeight="1" spans="1:9">
      <c r="A14" s="339"/>
      <c r="B14" s="338" t="s">
        <v>36</v>
      </c>
      <c r="C14" s="361"/>
      <c r="D14" s="339" t="s">
        <v>37</v>
      </c>
      <c r="E14" s="338" t="s">
        <v>45</v>
      </c>
      <c r="F14" s="340">
        <v>108369.8</v>
      </c>
      <c r="G14" s="340">
        <v>108369.8</v>
      </c>
      <c r="H14" s="340">
        <v>0</v>
      </c>
      <c r="I14" s="340">
        <v>0</v>
      </c>
    </row>
    <row r="15" ht="19.5" customHeight="1" spans="1:9">
      <c r="A15" s="339"/>
      <c r="B15" s="338" t="s">
        <v>40</v>
      </c>
      <c r="C15" s="361"/>
      <c r="D15" s="339" t="s">
        <v>41</v>
      </c>
      <c r="E15" s="338" t="s">
        <v>48</v>
      </c>
      <c r="F15" s="340">
        <v>6767161.28</v>
      </c>
      <c r="G15" s="340">
        <v>6767161.28</v>
      </c>
      <c r="H15" s="340">
        <v>0</v>
      </c>
      <c r="I15" s="340">
        <v>0</v>
      </c>
    </row>
    <row r="16" ht="19.5" customHeight="1" spans="1:9">
      <c r="A16" s="339"/>
      <c r="B16" s="338" t="s">
        <v>43</v>
      </c>
      <c r="C16" s="361"/>
      <c r="D16" s="339" t="s">
        <v>44</v>
      </c>
      <c r="E16" s="338" t="s">
        <v>51</v>
      </c>
      <c r="F16" s="340">
        <v>1404990.55</v>
      </c>
      <c r="G16" s="340">
        <v>1404990.55</v>
      </c>
      <c r="H16" s="340">
        <v>0</v>
      </c>
      <c r="I16" s="340">
        <v>0</v>
      </c>
    </row>
    <row r="17" ht="19.5" customHeight="1" spans="1:9">
      <c r="A17" s="339"/>
      <c r="B17" s="338" t="s">
        <v>46</v>
      </c>
      <c r="C17" s="361"/>
      <c r="D17" s="339" t="s">
        <v>47</v>
      </c>
      <c r="E17" s="338" t="s">
        <v>54</v>
      </c>
      <c r="F17" s="340">
        <v>517288.98</v>
      </c>
      <c r="G17" s="340">
        <v>517288.98</v>
      </c>
      <c r="H17" s="340">
        <v>0</v>
      </c>
      <c r="I17" s="340">
        <v>0</v>
      </c>
    </row>
    <row r="18" ht="19.5" customHeight="1" spans="1:9">
      <c r="A18" s="339"/>
      <c r="B18" s="338" t="s">
        <v>49</v>
      </c>
      <c r="C18" s="361"/>
      <c r="D18" s="339" t="s">
        <v>50</v>
      </c>
      <c r="E18" s="338" t="s">
        <v>57</v>
      </c>
      <c r="F18" s="340">
        <v>3622454.13</v>
      </c>
      <c r="G18" s="340">
        <v>1522454.13</v>
      </c>
      <c r="H18" s="340">
        <v>2100000</v>
      </c>
      <c r="I18" s="340">
        <v>0</v>
      </c>
    </row>
    <row r="19" ht="19.5" customHeight="1" spans="1:9">
      <c r="A19" s="339"/>
      <c r="B19" s="338" t="s">
        <v>52</v>
      </c>
      <c r="C19" s="361"/>
      <c r="D19" s="339" t="s">
        <v>53</v>
      </c>
      <c r="E19" s="338" t="s">
        <v>60</v>
      </c>
      <c r="F19" s="340">
        <v>27380322.89</v>
      </c>
      <c r="G19" s="340">
        <v>27330410.41</v>
      </c>
      <c r="H19" s="340">
        <v>49912.48</v>
      </c>
      <c r="I19" s="340">
        <v>0</v>
      </c>
    </row>
    <row r="20" ht="19.5" customHeight="1" spans="1:9">
      <c r="A20" s="339"/>
      <c r="B20" s="338" t="s">
        <v>55</v>
      </c>
      <c r="C20" s="361"/>
      <c r="D20" s="339" t="s">
        <v>56</v>
      </c>
      <c r="E20" s="338" t="s">
        <v>63</v>
      </c>
      <c r="F20" s="340">
        <v>150000</v>
      </c>
      <c r="G20" s="340">
        <v>150000</v>
      </c>
      <c r="H20" s="340">
        <v>0</v>
      </c>
      <c r="I20" s="340">
        <v>0</v>
      </c>
    </row>
    <row r="21" ht="19.5" customHeight="1" spans="1:9">
      <c r="A21" s="339"/>
      <c r="B21" s="338" t="s">
        <v>58</v>
      </c>
      <c r="C21" s="361"/>
      <c r="D21" s="339" t="s">
        <v>59</v>
      </c>
      <c r="E21" s="338" t="s">
        <v>66</v>
      </c>
      <c r="F21" s="340">
        <v>0</v>
      </c>
      <c r="G21" s="340">
        <v>0</v>
      </c>
      <c r="H21" s="340">
        <v>0</v>
      </c>
      <c r="I21" s="340">
        <v>0</v>
      </c>
    </row>
    <row r="22" ht="19.5" customHeight="1" spans="1:9">
      <c r="A22" s="339"/>
      <c r="B22" s="338" t="s">
        <v>61</v>
      </c>
      <c r="C22" s="361"/>
      <c r="D22" s="339" t="s">
        <v>62</v>
      </c>
      <c r="E22" s="338" t="s">
        <v>69</v>
      </c>
      <c r="F22" s="340">
        <v>0</v>
      </c>
      <c r="G22" s="340">
        <v>0</v>
      </c>
      <c r="H22" s="340">
        <v>0</v>
      </c>
      <c r="I22" s="340">
        <v>0</v>
      </c>
    </row>
    <row r="23" ht="19.5" customHeight="1" spans="1:9">
      <c r="A23" s="339"/>
      <c r="B23" s="338" t="s">
        <v>64</v>
      </c>
      <c r="C23" s="361"/>
      <c r="D23" s="339" t="s">
        <v>65</v>
      </c>
      <c r="E23" s="338" t="s">
        <v>72</v>
      </c>
      <c r="F23" s="340">
        <v>0</v>
      </c>
      <c r="G23" s="340">
        <v>0</v>
      </c>
      <c r="H23" s="340">
        <v>0</v>
      </c>
      <c r="I23" s="340">
        <v>0</v>
      </c>
    </row>
    <row r="24" ht="19.5" customHeight="1" spans="1:9">
      <c r="A24" s="339"/>
      <c r="B24" s="338" t="s">
        <v>67</v>
      </c>
      <c r="C24" s="361"/>
      <c r="D24" s="339" t="s">
        <v>68</v>
      </c>
      <c r="E24" s="338" t="s">
        <v>75</v>
      </c>
      <c r="F24" s="340">
        <v>0</v>
      </c>
      <c r="G24" s="340">
        <v>0</v>
      </c>
      <c r="H24" s="340">
        <v>0</v>
      </c>
      <c r="I24" s="340">
        <v>0</v>
      </c>
    </row>
    <row r="25" ht="19.5" customHeight="1" spans="1:9">
      <c r="A25" s="339"/>
      <c r="B25" s="338" t="s">
        <v>70</v>
      </c>
      <c r="C25" s="361"/>
      <c r="D25" s="339" t="s">
        <v>71</v>
      </c>
      <c r="E25" s="338" t="s">
        <v>78</v>
      </c>
      <c r="F25" s="340">
        <v>400000</v>
      </c>
      <c r="G25" s="340">
        <v>400000</v>
      </c>
      <c r="H25" s="340">
        <v>0</v>
      </c>
      <c r="I25" s="340">
        <v>0</v>
      </c>
    </row>
    <row r="26" ht="19.5" customHeight="1" spans="1:9">
      <c r="A26" s="339"/>
      <c r="B26" s="338" t="s">
        <v>73</v>
      </c>
      <c r="C26" s="361"/>
      <c r="D26" s="339" t="s">
        <v>74</v>
      </c>
      <c r="E26" s="338" t="s">
        <v>81</v>
      </c>
      <c r="F26" s="340">
        <v>1394432</v>
      </c>
      <c r="G26" s="340">
        <v>1394432</v>
      </c>
      <c r="H26" s="340">
        <v>0</v>
      </c>
      <c r="I26" s="340">
        <v>0</v>
      </c>
    </row>
    <row r="27" ht="19.5" customHeight="1" spans="1:9">
      <c r="A27" s="339"/>
      <c r="B27" s="338" t="s">
        <v>76</v>
      </c>
      <c r="C27" s="361"/>
      <c r="D27" s="339" t="s">
        <v>77</v>
      </c>
      <c r="E27" s="338" t="s">
        <v>84</v>
      </c>
      <c r="F27" s="340">
        <v>0</v>
      </c>
      <c r="G27" s="340">
        <v>0</v>
      </c>
      <c r="H27" s="340">
        <v>0</v>
      </c>
      <c r="I27" s="340">
        <v>0</v>
      </c>
    </row>
    <row r="28" ht="19.5" customHeight="1" spans="1:9">
      <c r="A28" s="339"/>
      <c r="B28" s="338" t="s">
        <v>79</v>
      </c>
      <c r="C28" s="361"/>
      <c r="D28" s="339" t="s">
        <v>80</v>
      </c>
      <c r="E28" s="338" t="s">
        <v>87</v>
      </c>
      <c r="F28" s="340">
        <v>2574</v>
      </c>
      <c r="G28" s="340">
        <v>0</v>
      </c>
      <c r="H28" s="340">
        <v>0</v>
      </c>
      <c r="I28" s="340">
        <v>2574</v>
      </c>
    </row>
    <row r="29" ht="19.5" customHeight="1" spans="1:9">
      <c r="A29" s="339"/>
      <c r="B29" s="338" t="s">
        <v>82</v>
      </c>
      <c r="C29" s="361"/>
      <c r="D29" s="339" t="s">
        <v>83</v>
      </c>
      <c r="E29" s="338" t="s">
        <v>90</v>
      </c>
      <c r="F29" s="340">
        <v>94949</v>
      </c>
      <c r="G29" s="340">
        <v>94949</v>
      </c>
      <c r="H29" s="340">
        <v>0</v>
      </c>
      <c r="I29" s="340">
        <v>0</v>
      </c>
    </row>
    <row r="30" ht="19.5" customHeight="1" spans="1:9">
      <c r="A30" s="339"/>
      <c r="B30" s="338" t="s">
        <v>85</v>
      </c>
      <c r="C30" s="361"/>
      <c r="D30" s="339" t="s">
        <v>86</v>
      </c>
      <c r="E30" s="338" t="s">
        <v>93</v>
      </c>
      <c r="F30" s="340">
        <v>905190.34</v>
      </c>
      <c r="G30" s="340">
        <v>0</v>
      </c>
      <c r="H30" s="340">
        <v>905190.34</v>
      </c>
      <c r="I30" s="340">
        <v>0</v>
      </c>
    </row>
    <row r="31" ht="19.5" customHeight="1" spans="1:9">
      <c r="A31" s="339"/>
      <c r="B31" s="338" t="s">
        <v>88</v>
      </c>
      <c r="C31" s="361"/>
      <c r="D31" s="339" t="s">
        <v>89</v>
      </c>
      <c r="E31" s="338" t="s">
        <v>96</v>
      </c>
      <c r="F31" s="340">
        <v>0</v>
      </c>
      <c r="G31" s="340">
        <v>0</v>
      </c>
      <c r="H31" s="340">
        <v>0</v>
      </c>
      <c r="I31" s="340">
        <v>0</v>
      </c>
    </row>
    <row r="32" ht="19.5" customHeight="1" spans="1:9">
      <c r="A32" s="339"/>
      <c r="B32" s="338" t="s">
        <v>91</v>
      </c>
      <c r="C32" s="361"/>
      <c r="D32" s="339" t="s">
        <v>92</v>
      </c>
      <c r="E32" s="338" t="s">
        <v>100</v>
      </c>
      <c r="F32" s="340">
        <v>0</v>
      </c>
      <c r="G32" s="340">
        <v>0</v>
      </c>
      <c r="H32" s="340">
        <v>0</v>
      </c>
      <c r="I32" s="340">
        <v>0</v>
      </c>
    </row>
    <row r="33" ht="19.5" customHeight="1" spans="1:9">
      <c r="A33" s="339"/>
      <c r="B33" s="338" t="s">
        <v>94</v>
      </c>
      <c r="C33" s="361"/>
      <c r="D33" s="339" t="s">
        <v>95</v>
      </c>
      <c r="E33" s="338" t="s">
        <v>104</v>
      </c>
      <c r="F33" s="340">
        <v>0</v>
      </c>
      <c r="G33" s="340">
        <v>0</v>
      </c>
      <c r="H33" s="340">
        <v>0</v>
      </c>
      <c r="I33" s="340">
        <v>0</v>
      </c>
    </row>
    <row r="34" ht="19.5" customHeight="1" spans="1:9">
      <c r="A34" s="338" t="s">
        <v>97</v>
      </c>
      <c r="B34" s="338" t="s">
        <v>98</v>
      </c>
      <c r="C34" s="340">
        <v>62048259.06</v>
      </c>
      <c r="D34" s="338" t="s">
        <v>99</v>
      </c>
      <c r="E34" s="338" t="s">
        <v>108</v>
      </c>
      <c r="F34" s="340">
        <v>62048259.06</v>
      </c>
      <c r="G34" s="340">
        <v>58990582.24</v>
      </c>
      <c r="H34" s="340">
        <v>3055102.82</v>
      </c>
      <c r="I34" s="340">
        <v>2574</v>
      </c>
    </row>
    <row r="35" ht="19.5" customHeight="1" spans="1:9">
      <c r="A35" s="339" t="s">
        <v>455</v>
      </c>
      <c r="B35" s="338" t="s">
        <v>102</v>
      </c>
      <c r="C35" s="340">
        <v>0</v>
      </c>
      <c r="D35" s="339" t="s">
        <v>456</v>
      </c>
      <c r="E35" s="338" t="s">
        <v>111</v>
      </c>
      <c r="F35" s="340">
        <v>0</v>
      </c>
      <c r="G35" s="340">
        <v>0</v>
      </c>
      <c r="H35" s="340">
        <v>0</v>
      </c>
      <c r="I35" s="340">
        <v>0</v>
      </c>
    </row>
    <row r="36" ht="19.5" customHeight="1" spans="1:9">
      <c r="A36" s="339" t="s">
        <v>452</v>
      </c>
      <c r="B36" s="338" t="s">
        <v>106</v>
      </c>
      <c r="C36" s="340">
        <v>0</v>
      </c>
      <c r="D36" s="339"/>
      <c r="E36" s="338" t="s">
        <v>457</v>
      </c>
      <c r="F36" s="361"/>
      <c r="G36" s="361"/>
      <c r="H36" s="361"/>
      <c r="I36" s="361"/>
    </row>
    <row r="37" ht="19.5" customHeight="1" spans="1:9">
      <c r="A37" s="339" t="s">
        <v>453</v>
      </c>
      <c r="B37" s="338" t="s">
        <v>110</v>
      </c>
      <c r="C37" s="340">
        <v>0</v>
      </c>
      <c r="D37" s="338"/>
      <c r="E37" s="338" t="s">
        <v>458</v>
      </c>
      <c r="F37" s="361"/>
      <c r="G37" s="361"/>
      <c r="H37" s="361"/>
      <c r="I37" s="361"/>
    </row>
    <row r="38" ht="19.5" customHeight="1" spans="1:9">
      <c r="A38" s="339" t="s">
        <v>454</v>
      </c>
      <c r="B38" s="338" t="s">
        <v>15</v>
      </c>
      <c r="C38" s="340">
        <v>0</v>
      </c>
      <c r="D38" s="339"/>
      <c r="E38" s="338" t="s">
        <v>459</v>
      </c>
      <c r="F38" s="361"/>
      <c r="G38" s="361"/>
      <c r="H38" s="361"/>
      <c r="I38" s="361"/>
    </row>
    <row r="39" ht="19.5" customHeight="1" spans="1:9">
      <c r="A39" s="338" t="s">
        <v>109</v>
      </c>
      <c r="B39" s="338" t="s">
        <v>18</v>
      </c>
      <c r="C39" s="340">
        <v>62048259.06</v>
      </c>
      <c r="D39" s="338" t="s">
        <v>109</v>
      </c>
      <c r="E39" s="338" t="s">
        <v>460</v>
      </c>
      <c r="F39" s="340">
        <v>62048259.06</v>
      </c>
      <c r="G39" s="340">
        <v>58990582.24</v>
      </c>
      <c r="H39" s="340">
        <v>3055102.82</v>
      </c>
      <c r="I39" s="340">
        <v>2574</v>
      </c>
    </row>
    <row r="40" ht="19.5" customHeight="1" spans="1:9">
      <c r="A40" s="353" t="s">
        <v>461</v>
      </c>
      <c r="B40" s="354"/>
      <c r="C40" s="354"/>
      <c r="D40" s="354"/>
      <c r="E40" s="354"/>
      <c r="F40" s="354"/>
      <c r="G40" s="354"/>
      <c r="H40" s="354"/>
      <c r="I40" s="355"/>
    </row>
  </sheetData>
  <mergeCells count="13">
    <mergeCell ref="A1:I1"/>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J29"/>
  <sheetViews>
    <sheetView topLeftCell="A12" workbookViewId="0">
      <selection activeCell="B17" sqref="B17:B22"/>
    </sheetView>
  </sheetViews>
  <sheetFormatPr defaultColWidth="8.25" defaultRowHeight="13.5"/>
  <cols>
    <col min="1" max="1" width="9.58333333333333" style="1" customWidth="1"/>
    <col min="2" max="2" width="17.33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20"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1102</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0.3</v>
      </c>
      <c r="D9" s="6">
        <v>0.3</v>
      </c>
      <c r="E9" s="6">
        <v>0.3</v>
      </c>
      <c r="F9" s="4">
        <v>10</v>
      </c>
      <c r="G9" s="4"/>
      <c r="H9" s="19">
        <v>1</v>
      </c>
      <c r="I9" s="24">
        <v>10</v>
      </c>
      <c r="J9" s="25"/>
    </row>
    <row r="10" ht="28" customHeight="1" spans="1:10">
      <c r="A10" s="29"/>
      <c r="B10" s="7" t="s">
        <v>922</v>
      </c>
      <c r="C10" s="6">
        <v>0.3</v>
      </c>
      <c r="D10" s="6">
        <v>0.3</v>
      </c>
      <c r="E10" s="6">
        <v>0.3</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0.75" customHeight="1" spans="1:10">
      <c r="A14" s="41" t="s">
        <v>1090</v>
      </c>
      <c r="B14" s="42" t="s">
        <v>1103</v>
      </c>
      <c r="C14" s="42"/>
      <c r="D14" s="42"/>
      <c r="E14" s="42"/>
      <c r="F14" s="42"/>
      <c r="G14" s="113" t="s">
        <v>1103</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3" t="s">
        <v>825</v>
      </c>
      <c r="C17" s="9" t="s">
        <v>1104</v>
      </c>
      <c r="D17" s="3" t="s">
        <v>827</v>
      </c>
      <c r="E17" s="3">
        <v>6</v>
      </c>
      <c r="F17" s="80" t="s">
        <v>832</v>
      </c>
      <c r="G17" s="3">
        <v>6</v>
      </c>
      <c r="H17" s="21">
        <v>20</v>
      </c>
      <c r="I17" s="21">
        <v>20</v>
      </c>
      <c r="J17" s="80" t="s">
        <v>786</v>
      </c>
    </row>
    <row r="18" ht="30" customHeight="1" spans="1:10">
      <c r="A18" s="3"/>
      <c r="B18" s="3" t="s">
        <v>849</v>
      </c>
      <c r="C18" s="9" t="s">
        <v>985</v>
      </c>
      <c r="D18" s="3" t="s">
        <v>853</v>
      </c>
      <c r="E18" s="3">
        <v>99</v>
      </c>
      <c r="F18" s="80" t="s">
        <v>837</v>
      </c>
      <c r="G18" s="3">
        <v>99</v>
      </c>
      <c r="H18" s="21">
        <v>15</v>
      </c>
      <c r="I18" s="21">
        <v>14</v>
      </c>
      <c r="J18" s="80" t="s">
        <v>786</v>
      </c>
    </row>
    <row r="19" ht="30" customHeight="1" spans="1:10">
      <c r="A19" s="3"/>
      <c r="B19" s="3" t="s">
        <v>864</v>
      </c>
      <c r="C19" s="9" t="s">
        <v>987</v>
      </c>
      <c r="D19" s="3" t="s">
        <v>827</v>
      </c>
      <c r="E19" s="3">
        <v>100</v>
      </c>
      <c r="F19" s="80" t="s">
        <v>837</v>
      </c>
      <c r="G19" s="3">
        <v>100</v>
      </c>
      <c r="H19" s="21">
        <v>15</v>
      </c>
      <c r="I19" s="21">
        <v>13</v>
      </c>
      <c r="J19" s="80" t="s">
        <v>786</v>
      </c>
    </row>
    <row r="20" ht="30" customHeight="1" spans="1:10">
      <c r="A20" s="11" t="s">
        <v>881</v>
      </c>
      <c r="B20" s="11" t="s">
        <v>887</v>
      </c>
      <c r="C20" s="9" t="s">
        <v>1105</v>
      </c>
      <c r="D20" s="14" t="s">
        <v>937</v>
      </c>
      <c r="E20" s="14" t="s">
        <v>884</v>
      </c>
      <c r="F20" s="14" t="s">
        <v>885</v>
      </c>
      <c r="G20" s="22" t="s">
        <v>884</v>
      </c>
      <c r="H20" s="21">
        <v>15</v>
      </c>
      <c r="I20" s="21">
        <v>14</v>
      </c>
      <c r="J20" s="80" t="s">
        <v>786</v>
      </c>
    </row>
    <row r="21" ht="30" customHeight="1" spans="1:10">
      <c r="A21" s="29"/>
      <c r="B21" s="11" t="s">
        <v>887</v>
      </c>
      <c r="C21" s="9" t="s">
        <v>1106</v>
      </c>
      <c r="D21" s="14" t="s">
        <v>937</v>
      </c>
      <c r="E21" s="14" t="s">
        <v>884</v>
      </c>
      <c r="F21" s="14" t="s">
        <v>885</v>
      </c>
      <c r="G21" s="22" t="s">
        <v>884</v>
      </c>
      <c r="H21" s="21">
        <v>15</v>
      </c>
      <c r="I21" s="21">
        <v>14</v>
      </c>
      <c r="J21" s="80" t="s">
        <v>786</v>
      </c>
    </row>
    <row r="22" ht="30" customHeight="1" spans="1:10">
      <c r="A22" s="3" t="s">
        <v>899</v>
      </c>
      <c r="B22" s="3" t="s">
        <v>940</v>
      </c>
      <c r="C22" s="9" t="s">
        <v>1107</v>
      </c>
      <c r="D22" s="148" t="s">
        <v>853</v>
      </c>
      <c r="E22" s="3">
        <v>98</v>
      </c>
      <c r="F22" s="3" t="s">
        <v>837</v>
      </c>
      <c r="G22" s="3">
        <v>98</v>
      </c>
      <c r="H22" s="21">
        <v>10</v>
      </c>
      <c r="I22" s="21">
        <v>8</v>
      </c>
      <c r="J22" s="80" t="s">
        <v>786</v>
      </c>
    </row>
    <row r="23" ht="30" customHeight="1" spans="1:10">
      <c r="A23" s="3" t="s">
        <v>942</v>
      </c>
      <c r="B23" s="3"/>
      <c r="C23" s="10" t="s">
        <v>786</v>
      </c>
      <c r="D23" s="10"/>
      <c r="E23" s="10"/>
      <c r="F23" s="10"/>
      <c r="G23" s="10"/>
      <c r="H23" s="10"/>
      <c r="I23" s="10"/>
      <c r="J23" s="10"/>
    </row>
    <row r="24" ht="30" customHeight="1" spans="1:10">
      <c r="A24" s="3" t="s">
        <v>943</v>
      </c>
      <c r="B24" s="3">
        <v>100</v>
      </c>
      <c r="C24" s="3"/>
      <c r="D24" s="3"/>
      <c r="E24" s="3"/>
      <c r="F24" s="3"/>
      <c r="G24" s="3"/>
      <c r="H24" s="3"/>
      <c r="I24" s="21">
        <f>SUM(I17:I22)+I9</f>
        <v>93</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J28"/>
  <sheetViews>
    <sheetView topLeftCell="A9" workbookViewId="0">
      <selection activeCell="F5" sqref="F5:J6"/>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20.0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1108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6</v>
      </c>
      <c r="D9" s="6">
        <v>6</v>
      </c>
      <c r="E9" s="6">
        <v>6</v>
      </c>
      <c r="F9" s="4">
        <v>10</v>
      </c>
      <c r="G9" s="4"/>
      <c r="H9" s="19">
        <v>1</v>
      </c>
      <c r="I9" s="24">
        <v>10</v>
      </c>
      <c r="J9" s="25"/>
    </row>
    <row r="10" ht="28" customHeight="1" spans="1:10">
      <c r="A10" s="29"/>
      <c r="B10" s="7" t="s">
        <v>922</v>
      </c>
      <c r="C10" s="6">
        <v>6</v>
      </c>
      <c r="D10" s="6">
        <v>6</v>
      </c>
      <c r="E10" s="6">
        <v>6</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03" customHeight="1" spans="1:10">
      <c r="A14" s="41" t="s">
        <v>1090</v>
      </c>
      <c r="B14" s="42" t="s">
        <v>1109</v>
      </c>
      <c r="C14" s="42"/>
      <c r="D14" s="42"/>
      <c r="E14" s="42"/>
      <c r="F14" s="42"/>
      <c r="G14" s="113" t="s">
        <v>1109</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3" t="s">
        <v>825</v>
      </c>
      <c r="C17" s="9" t="s">
        <v>1110</v>
      </c>
      <c r="D17" s="3" t="s">
        <v>827</v>
      </c>
      <c r="E17" s="3">
        <v>7</v>
      </c>
      <c r="F17" s="80" t="s">
        <v>1111</v>
      </c>
      <c r="G17" s="3">
        <v>7</v>
      </c>
      <c r="H17" s="21">
        <v>20</v>
      </c>
      <c r="I17" s="21">
        <v>20</v>
      </c>
      <c r="J17" s="80" t="s">
        <v>786</v>
      </c>
    </row>
    <row r="18" ht="30" customHeight="1" spans="1:10">
      <c r="A18" s="3"/>
      <c r="B18" s="3" t="s">
        <v>849</v>
      </c>
      <c r="C18" s="9" t="s">
        <v>985</v>
      </c>
      <c r="D18" s="3" t="s">
        <v>827</v>
      </c>
      <c r="E18" s="3">
        <v>100</v>
      </c>
      <c r="F18" s="80" t="s">
        <v>837</v>
      </c>
      <c r="G18" s="3">
        <v>100</v>
      </c>
      <c r="H18" s="21">
        <v>15</v>
      </c>
      <c r="I18" s="21">
        <v>13</v>
      </c>
      <c r="J18" s="80" t="s">
        <v>786</v>
      </c>
    </row>
    <row r="19" ht="30" customHeight="1" spans="1:10">
      <c r="A19" s="3"/>
      <c r="B19" s="3" t="s">
        <v>864</v>
      </c>
      <c r="C19" s="9" t="s">
        <v>987</v>
      </c>
      <c r="D19" s="3" t="s">
        <v>827</v>
      </c>
      <c r="E19" s="3">
        <v>100</v>
      </c>
      <c r="F19" s="80" t="s">
        <v>837</v>
      </c>
      <c r="G19" s="3">
        <v>100</v>
      </c>
      <c r="H19" s="21">
        <v>15</v>
      </c>
      <c r="I19" s="21">
        <v>13</v>
      </c>
      <c r="J19" s="80" t="s">
        <v>786</v>
      </c>
    </row>
    <row r="20" ht="63" customHeight="1" spans="1:10">
      <c r="A20" s="11" t="s">
        <v>881</v>
      </c>
      <c r="B20" s="11" t="s">
        <v>887</v>
      </c>
      <c r="C20" s="9" t="s">
        <v>1112</v>
      </c>
      <c r="D20" s="14" t="s">
        <v>937</v>
      </c>
      <c r="E20" s="14" t="s">
        <v>884</v>
      </c>
      <c r="F20" s="14" t="s">
        <v>885</v>
      </c>
      <c r="G20" s="22" t="s">
        <v>884</v>
      </c>
      <c r="H20" s="21">
        <v>30</v>
      </c>
      <c r="I20" s="21">
        <v>27</v>
      </c>
      <c r="J20" s="80" t="s">
        <v>786</v>
      </c>
    </row>
    <row r="21" ht="30" customHeight="1" spans="1:10">
      <c r="A21" s="3" t="s">
        <v>899</v>
      </c>
      <c r="B21" s="3" t="s">
        <v>940</v>
      </c>
      <c r="C21" s="9" t="s">
        <v>903</v>
      </c>
      <c r="D21" s="148" t="s">
        <v>853</v>
      </c>
      <c r="E21" s="3">
        <v>98</v>
      </c>
      <c r="F21" s="3" t="s">
        <v>837</v>
      </c>
      <c r="G21" s="3">
        <v>98</v>
      </c>
      <c r="H21" s="21">
        <v>10</v>
      </c>
      <c r="I21" s="21">
        <v>8</v>
      </c>
      <c r="J21" s="80" t="s">
        <v>786</v>
      </c>
    </row>
    <row r="22" ht="30" customHeight="1" spans="1:10">
      <c r="A22" s="3" t="s">
        <v>942</v>
      </c>
      <c r="B22" s="3"/>
      <c r="C22" s="10" t="s">
        <v>786</v>
      </c>
      <c r="D22" s="10"/>
      <c r="E22" s="10"/>
      <c r="F22" s="10"/>
      <c r="G22" s="10"/>
      <c r="H22" s="10"/>
      <c r="I22" s="10"/>
      <c r="J22" s="10"/>
    </row>
    <row r="23" ht="30" customHeight="1" spans="1:10">
      <c r="A23" s="3" t="s">
        <v>943</v>
      </c>
      <c r="B23" s="3">
        <v>100</v>
      </c>
      <c r="C23" s="3"/>
      <c r="D23" s="3"/>
      <c r="E23" s="3"/>
      <c r="F23" s="3"/>
      <c r="G23" s="3"/>
      <c r="H23" s="3"/>
      <c r="I23" s="21">
        <f>SUM(I17:I21)+I9</f>
        <v>91</v>
      </c>
      <c r="J23" s="26" t="s">
        <v>944</v>
      </c>
    </row>
    <row r="24" spans="1:10">
      <c r="A24" s="16" t="s">
        <v>945</v>
      </c>
      <c r="B24" s="16"/>
      <c r="C24" s="16"/>
      <c r="D24" s="16"/>
      <c r="E24" s="16"/>
      <c r="F24" s="16"/>
      <c r="G24" s="16"/>
      <c r="H24" s="16"/>
      <c r="I24" s="16"/>
      <c r="J24" s="16"/>
    </row>
    <row r="25" spans="1:10">
      <c r="A25" s="16" t="s">
        <v>946</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948</v>
      </c>
      <c r="B27" s="16"/>
      <c r="C27" s="16"/>
      <c r="D27" s="16"/>
      <c r="E27" s="16"/>
      <c r="F27" s="16"/>
      <c r="G27" s="16"/>
      <c r="H27" s="16"/>
      <c r="I27" s="16"/>
      <c r="J27" s="16"/>
    </row>
    <row r="28" spans="1:10">
      <c r="A28" s="16" t="s">
        <v>1097</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B5:D6"/>
    <mergeCell ref="F5:J6"/>
    <mergeCell ref="F7:G8"/>
    <mergeCell ref="I7:J8"/>
  </mergeCells>
  <pageMargins left="0.75" right="0.75" top="1" bottom="1" header="0.5" footer="0.5"/>
  <headerFooter/>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J29"/>
  <sheetViews>
    <sheetView topLeftCell="A12" workbookViewId="0">
      <selection activeCell="F5" sqref="F5:J6"/>
    </sheetView>
  </sheetViews>
  <sheetFormatPr defaultColWidth="8.25" defaultRowHeight="13.5"/>
  <cols>
    <col min="1" max="1" width="9.58333333333333" style="1" customWidth="1"/>
    <col min="2" max="2" width="15.4416666666667"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3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1113</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130</v>
      </c>
      <c r="D9" s="6">
        <v>130</v>
      </c>
      <c r="E9" s="6">
        <v>130</v>
      </c>
      <c r="F9" s="4">
        <v>10</v>
      </c>
      <c r="G9" s="4"/>
      <c r="H9" s="19">
        <v>1</v>
      </c>
      <c r="I9" s="24">
        <v>10</v>
      </c>
      <c r="J9" s="25"/>
    </row>
    <row r="10" ht="28" customHeight="1" spans="1:10">
      <c r="A10" s="29"/>
      <c r="B10" s="7" t="s">
        <v>922</v>
      </c>
      <c r="C10" s="6">
        <v>130</v>
      </c>
      <c r="D10" s="6">
        <v>130</v>
      </c>
      <c r="E10" s="6">
        <v>130</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88.5" customHeight="1" spans="1:10">
      <c r="A14" s="41" t="s">
        <v>1090</v>
      </c>
      <c r="B14" s="42" t="s">
        <v>1114</v>
      </c>
      <c r="C14" s="42"/>
      <c r="D14" s="42"/>
      <c r="E14" s="42"/>
      <c r="F14" s="42"/>
      <c r="G14" s="113" t="s">
        <v>1114</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3" t="s">
        <v>825</v>
      </c>
      <c r="C17" s="9" t="s">
        <v>1115</v>
      </c>
      <c r="D17" s="3" t="s">
        <v>827</v>
      </c>
      <c r="E17" s="3">
        <v>24</v>
      </c>
      <c r="F17" s="80" t="s">
        <v>828</v>
      </c>
      <c r="G17" s="3">
        <v>24</v>
      </c>
      <c r="H17" s="21">
        <v>20</v>
      </c>
      <c r="I17" s="21">
        <v>20</v>
      </c>
      <c r="J17" s="80" t="s">
        <v>786</v>
      </c>
    </row>
    <row r="18" ht="30" customHeight="1" spans="1:10">
      <c r="A18" s="3"/>
      <c r="B18" s="11" t="s">
        <v>849</v>
      </c>
      <c r="C18" s="9" t="s">
        <v>1077</v>
      </c>
      <c r="D18" s="3" t="s">
        <v>827</v>
      </c>
      <c r="E18" s="3">
        <v>100</v>
      </c>
      <c r="F18" s="80" t="s">
        <v>837</v>
      </c>
      <c r="G18" s="3">
        <v>100</v>
      </c>
      <c r="H18" s="21">
        <v>15</v>
      </c>
      <c r="I18" s="21">
        <v>13</v>
      </c>
      <c r="J18" s="80" t="s">
        <v>786</v>
      </c>
    </row>
    <row r="19" ht="30" customHeight="1" spans="1:10">
      <c r="A19" s="3"/>
      <c r="B19" s="11" t="s">
        <v>849</v>
      </c>
      <c r="C19" s="9" t="s">
        <v>1116</v>
      </c>
      <c r="D19" s="3" t="s">
        <v>998</v>
      </c>
      <c r="E19" s="3">
        <v>1</v>
      </c>
      <c r="F19" s="80" t="s">
        <v>837</v>
      </c>
      <c r="G19" s="3">
        <v>1</v>
      </c>
      <c r="H19" s="21">
        <v>15</v>
      </c>
      <c r="I19" s="21">
        <v>13</v>
      </c>
      <c r="J19" s="80" t="s">
        <v>786</v>
      </c>
    </row>
    <row r="20" ht="30" customHeight="1" spans="1:10">
      <c r="A20" s="11" t="s">
        <v>881</v>
      </c>
      <c r="B20" s="11" t="s">
        <v>887</v>
      </c>
      <c r="C20" s="9" t="s">
        <v>1117</v>
      </c>
      <c r="D20" s="14" t="s">
        <v>937</v>
      </c>
      <c r="E20" s="14" t="s">
        <v>884</v>
      </c>
      <c r="F20" s="14" t="s">
        <v>885</v>
      </c>
      <c r="G20" s="22" t="s">
        <v>884</v>
      </c>
      <c r="H20" s="21">
        <v>15</v>
      </c>
      <c r="I20" s="21">
        <v>14</v>
      </c>
      <c r="J20" s="80" t="s">
        <v>786</v>
      </c>
    </row>
    <row r="21" ht="30" customHeight="1" spans="1:10">
      <c r="A21" s="29"/>
      <c r="B21" s="11" t="s">
        <v>887</v>
      </c>
      <c r="C21" s="9" t="s">
        <v>896</v>
      </c>
      <c r="D21" s="14" t="s">
        <v>937</v>
      </c>
      <c r="E21" s="14" t="s">
        <v>884</v>
      </c>
      <c r="F21" s="14" t="s">
        <v>885</v>
      </c>
      <c r="G21" s="22" t="s">
        <v>884</v>
      </c>
      <c r="H21" s="21">
        <v>15</v>
      </c>
      <c r="I21" s="21">
        <v>14</v>
      </c>
      <c r="J21" s="80" t="s">
        <v>786</v>
      </c>
    </row>
    <row r="22" ht="30" customHeight="1" spans="1:10">
      <c r="A22" s="3" t="s">
        <v>899</v>
      </c>
      <c r="B22" s="3" t="s">
        <v>940</v>
      </c>
      <c r="C22" s="9" t="s">
        <v>902</v>
      </c>
      <c r="D22" s="148" t="s">
        <v>853</v>
      </c>
      <c r="E22" s="3">
        <v>98</v>
      </c>
      <c r="F22" s="3" t="s">
        <v>837</v>
      </c>
      <c r="G22" s="3">
        <v>98</v>
      </c>
      <c r="H22" s="21">
        <v>10</v>
      </c>
      <c r="I22" s="21">
        <v>8</v>
      </c>
      <c r="J22" s="80" t="s">
        <v>786</v>
      </c>
    </row>
    <row r="23" ht="30" customHeight="1" spans="1:10">
      <c r="A23" s="3" t="s">
        <v>942</v>
      </c>
      <c r="B23" s="3"/>
      <c r="C23" s="10" t="s">
        <v>786</v>
      </c>
      <c r="D23" s="10"/>
      <c r="E23" s="10"/>
      <c r="F23" s="10"/>
      <c r="G23" s="10"/>
      <c r="H23" s="10"/>
      <c r="I23" s="10"/>
      <c r="J23" s="10"/>
    </row>
    <row r="24" ht="30" customHeight="1" spans="1:10">
      <c r="A24" s="3" t="s">
        <v>943</v>
      </c>
      <c r="B24" s="3">
        <v>100</v>
      </c>
      <c r="C24" s="3"/>
      <c r="D24" s="3"/>
      <c r="E24" s="3"/>
      <c r="F24" s="3"/>
      <c r="G24" s="3"/>
      <c r="H24" s="3"/>
      <c r="I24" s="21">
        <f>SUM(I17:I22)+I9</f>
        <v>92</v>
      </c>
      <c r="J24" s="10"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J29"/>
  <sheetViews>
    <sheetView topLeftCell="A14" workbookViewId="0">
      <selection activeCell="J19" sqref="J19"/>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1118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14.414</v>
      </c>
      <c r="D9" s="6">
        <v>14.414</v>
      </c>
      <c r="E9" s="6">
        <v>14.414</v>
      </c>
      <c r="F9" s="4">
        <v>10</v>
      </c>
      <c r="G9" s="4"/>
      <c r="H9" s="19">
        <v>1</v>
      </c>
      <c r="I9" s="24">
        <v>10</v>
      </c>
      <c r="J9" s="25"/>
    </row>
    <row r="10" ht="28" customHeight="1" spans="1:10">
      <c r="A10" s="29"/>
      <c r="B10" s="7" t="s">
        <v>922</v>
      </c>
      <c r="C10" s="6">
        <v>14.414</v>
      </c>
      <c r="D10" s="6">
        <v>14.414</v>
      </c>
      <c r="E10" s="6">
        <v>14.414</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88.5" customHeight="1" spans="1:10">
      <c r="A14" s="41" t="s">
        <v>1090</v>
      </c>
      <c r="B14" s="185" t="s">
        <v>1119</v>
      </c>
      <c r="C14" s="185"/>
      <c r="D14" s="185"/>
      <c r="E14" s="185"/>
      <c r="F14" s="185"/>
      <c r="G14" s="185" t="s">
        <v>1120</v>
      </c>
      <c r="H14" s="185"/>
      <c r="I14" s="185"/>
      <c r="J14" s="185"/>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3" t="s">
        <v>825</v>
      </c>
      <c r="C17" s="9" t="s">
        <v>1121</v>
      </c>
      <c r="D17" s="3" t="s">
        <v>827</v>
      </c>
      <c r="E17" s="3">
        <v>55</v>
      </c>
      <c r="F17" s="80" t="s">
        <v>828</v>
      </c>
      <c r="G17" s="3">
        <v>55</v>
      </c>
      <c r="H17" s="21">
        <v>20</v>
      </c>
      <c r="I17" s="21">
        <v>20</v>
      </c>
      <c r="J17" s="80" t="s">
        <v>786</v>
      </c>
    </row>
    <row r="18" ht="30" customHeight="1" spans="1:10">
      <c r="A18" s="3"/>
      <c r="B18" s="3" t="s">
        <v>849</v>
      </c>
      <c r="C18" s="9" t="s">
        <v>986</v>
      </c>
      <c r="D18" s="3" t="s">
        <v>827</v>
      </c>
      <c r="E18" s="3">
        <v>100</v>
      </c>
      <c r="F18" s="80" t="s">
        <v>837</v>
      </c>
      <c r="G18" s="3">
        <v>100</v>
      </c>
      <c r="H18" s="21">
        <v>15</v>
      </c>
      <c r="I18" s="21">
        <v>14</v>
      </c>
      <c r="J18" s="80" t="s">
        <v>786</v>
      </c>
    </row>
    <row r="19" ht="30" customHeight="1" spans="1:10">
      <c r="A19" s="3"/>
      <c r="B19" s="3" t="s">
        <v>864</v>
      </c>
      <c r="C19" s="9" t="s">
        <v>987</v>
      </c>
      <c r="D19" s="3" t="s">
        <v>827</v>
      </c>
      <c r="E19" s="3">
        <v>100</v>
      </c>
      <c r="F19" s="80" t="s">
        <v>837</v>
      </c>
      <c r="G19" s="3">
        <v>100</v>
      </c>
      <c r="H19" s="21">
        <v>15</v>
      </c>
      <c r="I19" s="21">
        <v>14</v>
      </c>
      <c r="J19" s="80" t="s">
        <v>786</v>
      </c>
    </row>
    <row r="20" ht="30" customHeight="1" spans="1:10">
      <c r="A20" s="11" t="s">
        <v>881</v>
      </c>
      <c r="B20" s="11" t="s">
        <v>887</v>
      </c>
      <c r="C20" s="9" t="s">
        <v>1122</v>
      </c>
      <c r="D20" s="14" t="s">
        <v>937</v>
      </c>
      <c r="E20" s="14" t="s">
        <v>884</v>
      </c>
      <c r="F20" s="14" t="s">
        <v>885</v>
      </c>
      <c r="G20" s="22" t="s">
        <v>884</v>
      </c>
      <c r="H20" s="21">
        <v>15</v>
      </c>
      <c r="I20" s="21">
        <v>14</v>
      </c>
      <c r="J20" s="80" t="s">
        <v>786</v>
      </c>
    </row>
    <row r="21" ht="30" customHeight="1" spans="1:10">
      <c r="A21" s="29"/>
      <c r="B21" s="11" t="s">
        <v>887</v>
      </c>
      <c r="C21" s="9" t="s">
        <v>1123</v>
      </c>
      <c r="D21" s="14" t="s">
        <v>937</v>
      </c>
      <c r="E21" s="14" t="s">
        <v>884</v>
      </c>
      <c r="F21" s="14" t="s">
        <v>885</v>
      </c>
      <c r="G21" s="22" t="s">
        <v>884</v>
      </c>
      <c r="H21" s="21">
        <v>15</v>
      </c>
      <c r="I21" s="21">
        <v>14</v>
      </c>
      <c r="J21" s="80" t="s">
        <v>786</v>
      </c>
    </row>
    <row r="22" ht="30" customHeight="1" spans="1:10">
      <c r="A22" s="3" t="s">
        <v>899</v>
      </c>
      <c r="B22" s="3" t="s">
        <v>940</v>
      </c>
      <c r="C22" s="9" t="s">
        <v>1124</v>
      </c>
      <c r="D22" s="148" t="s">
        <v>853</v>
      </c>
      <c r="E22" s="3">
        <v>95</v>
      </c>
      <c r="F22" s="3" t="s">
        <v>837</v>
      </c>
      <c r="G22" s="3">
        <v>95</v>
      </c>
      <c r="H22" s="21">
        <v>10</v>
      </c>
      <c r="I22" s="21">
        <v>7</v>
      </c>
      <c r="J22" s="80" t="s">
        <v>786</v>
      </c>
    </row>
    <row r="23" ht="30" customHeight="1" spans="1:10">
      <c r="A23" s="3" t="s">
        <v>942</v>
      </c>
      <c r="B23" s="3"/>
      <c r="C23" s="10" t="s">
        <v>786</v>
      </c>
      <c r="D23" s="10"/>
      <c r="E23" s="10"/>
      <c r="F23" s="10"/>
      <c r="G23" s="10"/>
      <c r="H23" s="10"/>
      <c r="I23" s="10"/>
      <c r="J23" s="10"/>
    </row>
    <row r="24" ht="30" customHeight="1" spans="1:10">
      <c r="A24" s="3" t="s">
        <v>943</v>
      </c>
      <c r="B24" s="3">
        <v>100</v>
      </c>
      <c r="C24" s="3"/>
      <c r="D24" s="3"/>
      <c r="E24" s="3"/>
      <c r="F24" s="3"/>
      <c r="G24" s="3"/>
      <c r="H24" s="3"/>
      <c r="I24" s="21">
        <f>SUM(I17:I22)+I9</f>
        <v>93</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J31"/>
  <sheetViews>
    <sheetView topLeftCell="A14" workbookViewId="0">
      <selection activeCell="J17" sqref="J17"/>
    </sheetView>
  </sheetViews>
  <sheetFormatPr defaultColWidth="8.25" defaultRowHeight="13.5"/>
  <cols>
    <col min="1" max="1" width="9.58333333333333" style="1" customWidth="1"/>
    <col min="2" max="2" width="12.5833333333333" style="1" customWidth="1"/>
    <col min="3" max="3" width="25.5833333333333" style="1" customWidth="1"/>
    <col min="4" max="4" width="14.8916666666667" style="1" customWidth="1"/>
    <col min="5" max="5" width="17" style="1" customWidth="1"/>
    <col min="6" max="6" width="8.25" style="1"/>
    <col min="7" max="7" width="20.5833333333333" style="1" customWidth="1"/>
    <col min="8" max="9" width="16.5833333333333" style="1" customWidth="1"/>
    <col min="10" max="10" width="17.5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1125</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1240.240839</v>
      </c>
      <c r="D9" s="6">
        <v>1240.240839</v>
      </c>
      <c r="E9" s="6">
        <v>1240.240839</v>
      </c>
      <c r="F9" s="4">
        <v>10</v>
      </c>
      <c r="G9" s="4"/>
      <c r="H9" s="19">
        <v>1</v>
      </c>
      <c r="I9" s="24">
        <v>10</v>
      </c>
      <c r="J9" s="25"/>
    </row>
    <row r="10" ht="28" customHeight="1" spans="1:10">
      <c r="A10" s="29"/>
      <c r="B10" s="7" t="s">
        <v>922</v>
      </c>
      <c r="C10" s="6">
        <v>1240.240839</v>
      </c>
      <c r="D10" s="6">
        <v>1240.240839</v>
      </c>
      <c r="E10" s="6">
        <v>1240.240839</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2" customHeight="1" spans="1:10">
      <c r="A14" s="41" t="s">
        <v>1090</v>
      </c>
      <c r="B14" s="42" t="s">
        <v>1126</v>
      </c>
      <c r="C14" s="42"/>
      <c r="D14" s="42"/>
      <c r="E14" s="42"/>
      <c r="F14" s="42"/>
      <c r="G14" s="113" t="s">
        <v>1126</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11" t="s">
        <v>825</v>
      </c>
      <c r="C17" s="9" t="s">
        <v>1127</v>
      </c>
      <c r="D17" s="3" t="s">
        <v>827</v>
      </c>
      <c r="E17" s="3">
        <v>151</v>
      </c>
      <c r="F17" s="80" t="s">
        <v>832</v>
      </c>
      <c r="G17" s="3">
        <v>151</v>
      </c>
      <c r="H17" s="21">
        <v>10</v>
      </c>
      <c r="I17" s="21">
        <v>10</v>
      </c>
      <c r="J17" s="80" t="s">
        <v>786</v>
      </c>
    </row>
    <row r="18" ht="30" customHeight="1" spans="1:10">
      <c r="A18" s="3"/>
      <c r="B18" s="11" t="s">
        <v>825</v>
      </c>
      <c r="C18" s="9" t="s">
        <v>1128</v>
      </c>
      <c r="D18" s="3" t="s">
        <v>827</v>
      </c>
      <c r="E18" s="3">
        <v>125</v>
      </c>
      <c r="F18" s="80" t="s">
        <v>832</v>
      </c>
      <c r="G18" s="3">
        <v>125</v>
      </c>
      <c r="H18" s="21">
        <v>10</v>
      </c>
      <c r="I18" s="21">
        <v>10</v>
      </c>
      <c r="J18" s="80" t="s">
        <v>786</v>
      </c>
    </row>
    <row r="19" ht="30" customHeight="1" spans="1:10">
      <c r="A19" s="3"/>
      <c r="B19" s="11" t="s">
        <v>849</v>
      </c>
      <c r="C19" s="9" t="s">
        <v>1129</v>
      </c>
      <c r="D19" s="3" t="s">
        <v>827</v>
      </c>
      <c r="E19" s="3">
        <v>100</v>
      </c>
      <c r="F19" s="80" t="s">
        <v>837</v>
      </c>
      <c r="G19" s="3">
        <v>100</v>
      </c>
      <c r="H19" s="21">
        <v>10</v>
      </c>
      <c r="I19" s="21">
        <v>9</v>
      </c>
      <c r="J19" s="80" t="s">
        <v>786</v>
      </c>
    </row>
    <row r="20" ht="30" customHeight="1" spans="1:10">
      <c r="A20" s="3"/>
      <c r="B20" s="11" t="s">
        <v>849</v>
      </c>
      <c r="C20" s="9" t="s">
        <v>1130</v>
      </c>
      <c r="D20" s="3" t="s">
        <v>827</v>
      </c>
      <c r="E20" s="3">
        <v>100</v>
      </c>
      <c r="F20" s="80" t="s">
        <v>837</v>
      </c>
      <c r="G20" s="3">
        <v>100</v>
      </c>
      <c r="H20" s="21">
        <v>10</v>
      </c>
      <c r="I20" s="21">
        <v>9</v>
      </c>
      <c r="J20" s="80" t="s">
        <v>786</v>
      </c>
    </row>
    <row r="21" ht="30" customHeight="1" spans="1:10">
      <c r="A21" s="3"/>
      <c r="B21" s="11" t="s">
        <v>849</v>
      </c>
      <c r="C21" s="9" t="s">
        <v>986</v>
      </c>
      <c r="D21" s="3" t="s">
        <v>827</v>
      </c>
      <c r="E21" s="3">
        <v>100</v>
      </c>
      <c r="F21" s="80" t="s">
        <v>837</v>
      </c>
      <c r="G21" s="3">
        <v>100</v>
      </c>
      <c r="H21" s="21">
        <v>10</v>
      </c>
      <c r="I21" s="21">
        <v>9</v>
      </c>
      <c r="J21" s="80" t="s">
        <v>786</v>
      </c>
    </row>
    <row r="22" ht="30" customHeight="1" spans="1:10">
      <c r="A22" s="11" t="s">
        <v>881</v>
      </c>
      <c r="B22" s="11" t="s">
        <v>887</v>
      </c>
      <c r="C22" s="9" t="s">
        <v>890</v>
      </c>
      <c r="D22" s="14" t="s">
        <v>937</v>
      </c>
      <c r="E22" s="14" t="s">
        <v>884</v>
      </c>
      <c r="F22" s="14" t="s">
        <v>885</v>
      </c>
      <c r="G22" s="22" t="s">
        <v>884</v>
      </c>
      <c r="H22" s="21">
        <v>15</v>
      </c>
      <c r="I22" s="21">
        <v>13</v>
      </c>
      <c r="J22" s="80" t="s">
        <v>786</v>
      </c>
    </row>
    <row r="23" ht="30" customHeight="1" spans="1:10">
      <c r="A23" s="29"/>
      <c r="B23" s="11" t="s">
        <v>887</v>
      </c>
      <c r="C23" s="9" t="s">
        <v>891</v>
      </c>
      <c r="D23" s="14" t="s">
        <v>937</v>
      </c>
      <c r="E23" s="14" t="s">
        <v>884</v>
      </c>
      <c r="F23" s="14" t="s">
        <v>885</v>
      </c>
      <c r="G23" s="22" t="s">
        <v>884</v>
      </c>
      <c r="H23" s="21">
        <v>15</v>
      </c>
      <c r="I23" s="21">
        <v>13</v>
      </c>
      <c r="J23" s="80" t="s">
        <v>786</v>
      </c>
    </row>
    <row r="24" ht="30" customHeight="1" spans="1:10">
      <c r="A24" s="3" t="s">
        <v>899</v>
      </c>
      <c r="B24" s="3" t="s">
        <v>940</v>
      </c>
      <c r="C24" s="9" t="s">
        <v>904</v>
      </c>
      <c r="D24" s="148" t="s">
        <v>853</v>
      </c>
      <c r="E24" s="3">
        <v>98</v>
      </c>
      <c r="F24" s="3" t="s">
        <v>837</v>
      </c>
      <c r="G24" s="3">
        <v>98</v>
      </c>
      <c r="H24" s="21">
        <v>10</v>
      </c>
      <c r="I24" s="21">
        <v>7</v>
      </c>
      <c r="J24" s="80" t="s">
        <v>786</v>
      </c>
    </row>
    <row r="25" ht="30" customHeight="1" spans="1:10">
      <c r="A25" s="3" t="s">
        <v>942</v>
      </c>
      <c r="B25" s="3"/>
      <c r="C25" s="10" t="s">
        <v>786</v>
      </c>
      <c r="D25" s="10"/>
      <c r="E25" s="10"/>
      <c r="F25" s="10"/>
      <c r="G25" s="10"/>
      <c r="H25" s="10"/>
      <c r="I25" s="10"/>
      <c r="J25" s="10"/>
    </row>
    <row r="26" ht="30" customHeight="1" spans="1:10">
      <c r="A26" s="3" t="s">
        <v>943</v>
      </c>
      <c r="B26" s="3">
        <v>100</v>
      </c>
      <c r="C26" s="3"/>
      <c r="D26" s="3"/>
      <c r="E26" s="3"/>
      <c r="F26" s="3"/>
      <c r="G26" s="3"/>
      <c r="H26" s="3"/>
      <c r="I26" s="21">
        <f>SUM(I17:I24)+I9</f>
        <v>90</v>
      </c>
      <c r="J26" s="26" t="s">
        <v>944</v>
      </c>
    </row>
    <row r="27" spans="1:10">
      <c r="A27" s="16" t="s">
        <v>945</v>
      </c>
      <c r="B27" s="16"/>
      <c r="C27" s="16"/>
      <c r="D27" s="16"/>
      <c r="E27" s="16"/>
      <c r="F27" s="16"/>
      <c r="G27" s="16"/>
      <c r="H27" s="16"/>
      <c r="I27" s="16"/>
      <c r="J27" s="16"/>
    </row>
    <row r="28" spans="1:10">
      <c r="A28" s="16" t="s">
        <v>946</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948</v>
      </c>
      <c r="B30" s="16"/>
      <c r="C30" s="16"/>
      <c r="D30" s="16"/>
      <c r="E30" s="16"/>
      <c r="F30" s="16"/>
      <c r="G30" s="16"/>
      <c r="H30" s="16"/>
      <c r="I30" s="16"/>
      <c r="J30" s="16"/>
    </row>
    <row r="31" spans="1:10">
      <c r="A31" s="16" t="s">
        <v>1097</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B5:D6"/>
    <mergeCell ref="F5:J6"/>
    <mergeCell ref="F7:G8"/>
    <mergeCell ref="I7:J8"/>
  </mergeCells>
  <pageMargins left="0.75" right="0.75" top="1" bottom="1" header="0.5" footer="0.5"/>
  <headerFooter/>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J30"/>
  <sheetViews>
    <sheetView workbookViewId="0">
      <selection activeCell="J19" sqref="J19"/>
    </sheetView>
  </sheetViews>
  <sheetFormatPr defaultColWidth="8.25" defaultRowHeight="13.5"/>
  <cols>
    <col min="1" max="1" width="9.58333333333333" style="1" customWidth="1"/>
    <col min="2" max="2" width="16.225"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8.8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1131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5.93208</v>
      </c>
      <c r="D9" s="6">
        <v>5.93208</v>
      </c>
      <c r="E9" s="6">
        <v>5.93208</v>
      </c>
      <c r="F9" s="4">
        <v>10</v>
      </c>
      <c r="G9" s="4"/>
      <c r="H9" s="19">
        <v>1</v>
      </c>
      <c r="I9" s="24">
        <v>10</v>
      </c>
      <c r="J9" s="25"/>
    </row>
    <row r="10" ht="28" customHeight="1" spans="1:10">
      <c r="A10" s="29"/>
      <c r="B10" s="7" t="s">
        <v>922</v>
      </c>
      <c r="C10" s="6">
        <v>5.93208</v>
      </c>
      <c r="D10" s="6">
        <v>5.93208</v>
      </c>
      <c r="E10" s="6">
        <v>5.93208</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2" customHeight="1" spans="1:10">
      <c r="A14" s="41" t="s">
        <v>1090</v>
      </c>
      <c r="B14" s="42" t="s">
        <v>1132</v>
      </c>
      <c r="C14" s="42"/>
      <c r="D14" s="42"/>
      <c r="E14" s="42"/>
      <c r="F14" s="42"/>
      <c r="G14" s="113" t="s">
        <v>1132</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11" t="s">
        <v>825</v>
      </c>
      <c r="C17" s="9" t="s">
        <v>1133</v>
      </c>
      <c r="D17" s="3" t="s">
        <v>827</v>
      </c>
      <c r="E17" s="3">
        <v>55</v>
      </c>
      <c r="F17" s="80" t="s">
        <v>828</v>
      </c>
      <c r="G17" s="3">
        <v>55</v>
      </c>
      <c r="H17" s="21">
        <v>15</v>
      </c>
      <c r="I17" s="21">
        <v>15</v>
      </c>
      <c r="J17" s="80" t="s">
        <v>786</v>
      </c>
    </row>
    <row r="18" ht="30" customHeight="1" spans="1:10">
      <c r="A18" s="3"/>
      <c r="B18" s="11" t="s">
        <v>825</v>
      </c>
      <c r="C18" s="9" t="s">
        <v>1042</v>
      </c>
      <c r="D18" s="3" t="s">
        <v>827</v>
      </c>
      <c r="E18" s="3">
        <v>12</v>
      </c>
      <c r="F18" s="80" t="s">
        <v>828</v>
      </c>
      <c r="G18" s="3">
        <v>12</v>
      </c>
      <c r="H18" s="21">
        <v>15</v>
      </c>
      <c r="I18" s="21">
        <v>15</v>
      </c>
      <c r="J18" s="80" t="s">
        <v>786</v>
      </c>
    </row>
    <row r="19" ht="30" customHeight="1" spans="1:10">
      <c r="A19" s="3"/>
      <c r="B19" s="3" t="s">
        <v>849</v>
      </c>
      <c r="C19" s="9" t="s">
        <v>965</v>
      </c>
      <c r="D19" s="3" t="s">
        <v>827</v>
      </c>
      <c r="E19" s="3">
        <v>100</v>
      </c>
      <c r="F19" s="80" t="s">
        <v>837</v>
      </c>
      <c r="G19" s="3">
        <v>100</v>
      </c>
      <c r="H19" s="21">
        <v>10</v>
      </c>
      <c r="I19" s="21">
        <v>10</v>
      </c>
      <c r="J19" s="80" t="s">
        <v>786</v>
      </c>
    </row>
    <row r="20" ht="30" customHeight="1" spans="1:10">
      <c r="A20" s="3"/>
      <c r="B20" s="3" t="s">
        <v>866</v>
      </c>
      <c r="C20" s="9" t="s">
        <v>1134</v>
      </c>
      <c r="D20" s="3" t="s">
        <v>827</v>
      </c>
      <c r="E20" s="3">
        <v>150</v>
      </c>
      <c r="F20" s="80" t="s">
        <v>1135</v>
      </c>
      <c r="G20" s="3">
        <v>150</v>
      </c>
      <c r="H20" s="21">
        <v>10</v>
      </c>
      <c r="I20" s="21">
        <v>10</v>
      </c>
      <c r="J20" s="80" t="s">
        <v>786</v>
      </c>
    </row>
    <row r="21" ht="30" customHeight="1" spans="1:10">
      <c r="A21" s="11" t="s">
        <v>881</v>
      </c>
      <c r="B21" s="11" t="s">
        <v>887</v>
      </c>
      <c r="C21" s="9" t="s">
        <v>1136</v>
      </c>
      <c r="D21" s="14" t="s">
        <v>937</v>
      </c>
      <c r="E21" s="14" t="s">
        <v>884</v>
      </c>
      <c r="F21" s="14" t="s">
        <v>885</v>
      </c>
      <c r="G21" s="22" t="s">
        <v>884</v>
      </c>
      <c r="H21" s="21">
        <v>15</v>
      </c>
      <c r="I21" s="21">
        <v>14</v>
      </c>
      <c r="J21" s="80" t="s">
        <v>786</v>
      </c>
    </row>
    <row r="22" ht="30" customHeight="1" spans="1:10">
      <c r="A22" s="29"/>
      <c r="B22" s="11" t="s">
        <v>887</v>
      </c>
      <c r="C22" s="9" t="s">
        <v>1137</v>
      </c>
      <c r="D22" s="14" t="s">
        <v>937</v>
      </c>
      <c r="E22" s="14" t="s">
        <v>884</v>
      </c>
      <c r="F22" s="14" t="s">
        <v>885</v>
      </c>
      <c r="G22" s="22" t="s">
        <v>884</v>
      </c>
      <c r="H22" s="21">
        <v>15</v>
      </c>
      <c r="I22" s="21">
        <v>14</v>
      </c>
      <c r="J22" s="80" t="s">
        <v>786</v>
      </c>
    </row>
    <row r="23" ht="30" customHeight="1" spans="1:10">
      <c r="A23" s="3" t="s">
        <v>899</v>
      </c>
      <c r="B23" s="3" t="s">
        <v>940</v>
      </c>
      <c r="C23" s="9" t="s">
        <v>904</v>
      </c>
      <c r="D23" s="148" t="s">
        <v>853</v>
      </c>
      <c r="E23" s="3">
        <v>98</v>
      </c>
      <c r="F23" s="3" t="s">
        <v>837</v>
      </c>
      <c r="G23" s="3">
        <v>98</v>
      </c>
      <c r="H23" s="21">
        <v>10</v>
      </c>
      <c r="I23" s="21">
        <v>7</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95</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J29"/>
  <sheetViews>
    <sheetView topLeftCell="A4" workbookViewId="0">
      <selection activeCell="B17" sqref="B17:B22"/>
    </sheetView>
  </sheetViews>
  <sheetFormatPr defaultColWidth="8.25" defaultRowHeight="13.5"/>
  <cols>
    <col min="1" max="1" width="9.58333333333333" style="1" customWidth="1"/>
    <col min="2" max="2" width="15.6666666666667"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20.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1138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15.263</v>
      </c>
      <c r="D9" s="6">
        <v>15.263</v>
      </c>
      <c r="E9" s="6">
        <v>15.263</v>
      </c>
      <c r="F9" s="4">
        <v>10</v>
      </c>
      <c r="G9" s="4"/>
      <c r="H9" s="19">
        <v>1</v>
      </c>
      <c r="I9" s="24">
        <v>10</v>
      </c>
      <c r="J9" s="25"/>
    </row>
    <row r="10" ht="28" customHeight="1" spans="1:10">
      <c r="A10" s="29"/>
      <c r="B10" s="7" t="s">
        <v>922</v>
      </c>
      <c r="C10" s="6">
        <v>15.263</v>
      </c>
      <c r="D10" s="6">
        <v>15.263</v>
      </c>
      <c r="E10" s="6">
        <v>15.263</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0.25" customHeight="1" spans="1:10">
      <c r="A14" s="41" t="s">
        <v>1090</v>
      </c>
      <c r="B14" s="42" t="s">
        <v>1139</v>
      </c>
      <c r="C14" s="42"/>
      <c r="D14" s="42"/>
      <c r="E14" s="42"/>
      <c r="F14" s="42"/>
      <c r="G14" s="113" t="s">
        <v>1139</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11" t="s">
        <v>825</v>
      </c>
      <c r="C17" s="9" t="s">
        <v>1140</v>
      </c>
      <c r="D17" s="3" t="s">
        <v>827</v>
      </c>
      <c r="E17" s="3">
        <v>1</v>
      </c>
      <c r="F17" s="80" t="s">
        <v>127</v>
      </c>
      <c r="G17" s="3">
        <v>1</v>
      </c>
      <c r="H17" s="21">
        <v>20</v>
      </c>
      <c r="I17" s="21">
        <v>20</v>
      </c>
      <c r="J17" s="80" t="s">
        <v>786</v>
      </c>
    </row>
    <row r="18" ht="30" customHeight="1" spans="1:10">
      <c r="A18" s="3"/>
      <c r="B18" s="11" t="s">
        <v>849</v>
      </c>
      <c r="C18" s="9" t="s">
        <v>858</v>
      </c>
      <c r="D18" s="3" t="s">
        <v>853</v>
      </c>
      <c r="E18" s="3">
        <v>99</v>
      </c>
      <c r="F18" s="80" t="s">
        <v>837</v>
      </c>
      <c r="G18" s="3">
        <v>99</v>
      </c>
      <c r="H18" s="21">
        <v>15</v>
      </c>
      <c r="I18" s="21">
        <v>14</v>
      </c>
      <c r="J18" s="80" t="s">
        <v>786</v>
      </c>
    </row>
    <row r="19" ht="30" customHeight="1" spans="1:10">
      <c r="A19" s="3"/>
      <c r="B19" s="11" t="s">
        <v>849</v>
      </c>
      <c r="C19" s="9" t="s">
        <v>986</v>
      </c>
      <c r="D19" s="3" t="s">
        <v>827</v>
      </c>
      <c r="E19" s="3">
        <v>100</v>
      </c>
      <c r="F19" s="80" t="s">
        <v>837</v>
      </c>
      <c r="G19" s="3">
        <v>100</v>
      </c>
      <c r="H19" s="21">
        <v>15</v>
      </c>
      <c r="I19" s="21">
        <v>14</v>
      </c>
      <c r="J19" s="80" t="s">
        <v>786</v>
      </c>
    </row>
    <row r="20" ht="30" customHeight="1" spans="1:10">
      <c r="A20" s="11" t="s">
        <v>881</v>
      </c>
      <c r="B20" s="11" t="s">
        <v>887</v>
      </c>
      <c r="C20" s="9" t="s">
        <v>979</v>
      </c>
      <c r="D20" s="14" t="s">
        <v>937</v>
      </c>
      <c r="E20" s="14" t="s">
        <v>884</v>
      </c>
      <c r="F20" s="14" t="s">
        <v>885</v>
      </c>
      <c r="G20" s="22" t="s">
        <v>884</v>
      </c>
      <c r="H20" s="21">
        <v>15</v>
      </c>
      <c r="I20" s="21">
        <v>14</v>
      </c>
      <c r="J20" s="80" t="s">
        <v>786</v>
      </c>
    </row>
    <row r="21" ht="30" customHeight="1" spans="1:10">
      <c r="A21" s="29"/>
      <c r="B21" s="11" t="s">
        <v>887</v>
      </c>
      <c r="C21" s="9" t="s">
        <v>1080</v>
      </c>
      <c r="D21" s="14" t="s">
        <v>937</v>
      </c>
      <c r="E21" s="14" t="s">
        <v>884</v>
      </c>
      <c r="F21" s="14" t="s">
        <v>885</v>
      </c>
      <c r="G21" s="22" t="s">
        <v>884</v>
      </c>
      <c r="H21" s="21">
        <v>15</v>
      </c>
      <c r="I21" s="21">
        <v>14</v>
      </c>
      <c r="J21" s="80" t="s">
        <v>786</v>
      </c>
    </row>
    <row r="22" ht="30" customHeight="1" spans="1:10">
      <c r="A22" s="3" t="s">
        <v>899</v>
      </c>
      <c r="B22" s="3" t="s">
        <v>940</v>
      </c>
      <c r="C22" s="9" t="s">
        <v>902</v>
      </c>
      <c r="D22" s="148" t="s">
        <v>853</v>
      </c>
      <c r="E22" s="3">
        <v>98</v>
      </c>
      <c r="F22" s="3" t="s">
        <v>837</v>
      </c>
      <c r="G22" s="3">
        <v>98</v>
      </c>
      <c r="H22" s="21">
        <v>10</v>
      </c>
      <c r="I22" s="21">
        <v>8</v>
      </c>
      <c r="J22" s="80" t="s">
        <v>786</v>
      </c>
    </row>
    <row r="23" ht="30" customHeight="1" spans="1:10">
      <c r="A23" s="3" t="s">
        <v>942</v>
      </c>
      <c r="B23" s="3"/>
      <c r="C23" s="10" t="s">
        <v>786</v>
      </c>
      <c r="D23" s="10"/>
      <c r="E23" s="10"/>
      <c r="F23" s="10"/>
      <c r="G23" s="10"/>
      <c r="H23" s="10"/>
      <c r="I23" s="10"/>
      <c r="J23" s="10"/>
    </row>
    <row r="24" ht="30" customHeight="1" spans="1:10">
      <c r="A24" s="3" t="s">
        <v>943</v>
      </c>
      <c r="B24" s="3">
        <v>100</v>
      </c>
      <c r="C24" s="3"/>
      <c r="D24" s="3"/>
      <c r="E24" s="3"/>
      <c r="F24" s="3"/>
      <c r="G24" s="3"/>
      <c r="H24" s="3"/>
      <c r="I24" s="21">
        <f>SUM(I17:I22)+I9</f>
        <v>94</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 footer="0.5"/>
  <headerFooter/>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J30"/>
  <sheetViews>
    <sheetView workbookViewId="0">
      <selection activeCell="B17" sqref="B17:B23"/>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6.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1141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1.575</v>
      </c>
      <c r="D9" s="6">
        <v>1.575</v>
      </c>
      <c r="E9" s="6">
        <v>1.575</v>
      </c>
      <c r="F9" s="4">
        <v>10</v>
      </c>
      <c r="G9" s="4"/>
      <c r="H9" s="19">
        <v>1</v>
      </c>
      <c r="I9" s="24">
        <v>10</v>
      </c>
      <c r="J9" s="25"/>
    </row>
    <row r="10" ht="28" customHeight="1" spans="1:10">
      <c r="A10" s="29"/>
      <c r="B10" s="7" t="s">
        <v>922</v>
      </c>
      <c r="C10" s="6">
        <v>1.575</v>
      </c>
      <c r="D10" s="6">
        <v>1.575</v>
      </c>
      <c r="E10" s="6">
        <v>1.575</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11" customHeight="1" spans="1:10">
      <c r="A14" s="41" t="s">
        <v>1090</v>
      </c>
      <c r="B14" s="42" t="s">
        <v>1142</v>
      </c>
      <c r="C14" s="42"/>
      <c r="D14" s="42"/>
      <c r="E14" s="42"/>
      <c r="F14" s="42"/>
      <c r="G14" s="113" t="s">
        <v>1143</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11" t="s">
        <v>825</v>
      </c>
      <c r="C17" s="9" t="s">
        <v>1144</v>
      </c>
      <c r="D17" s="3" t="s">
        <v>827</v>
      </c>
      <c r="E17" s="3">
        <v>50</v>
      </c>
      <c r="F17" s="80" t="s">
        <v>1145</v>
      </c>
      <c r="G17" s="3">
        <v>50</v>
      </c>
      <c r="H17" s="21">
        <v>10</v>
      </c>
      <c r="I17" s="21">
        <v>9</v>
      </c>
      <c r="J17" s="80" t="s">
        <v>786</v>
      </c>
    </row>
    <row r="18" ht="30" customHeight="1" spans="1:10">
      <c r="A18" s="3"/>
      <c r="B18" s="11" t="s">
        <v>825</v>
      </c>
      <c r="C18" s="9" t="s">
        <v>1146</v>
      </c>
      <c r="D18" s="3" t="s">
        <v>827</v>
      </c>
      <c r="E18" s="3">
        <v>20</v>
      </c>
      <c r="F18" s="80" t="s">
        <v>839</v>
      </c>
      <c r="G18" s="3">
        <v>20</v>
      </c>
      <c r="H18" s="21">
        <v>10</v>
      </c>
      <c r="I18" s="21">
        <v>9</v>
      </c>
      <c r="J18" s="80" t="s">
        <v>786</v>
      </c>
    </row>
    <row r="19" ht="30" customHeight="1" spans="1:10">
      <c r="A19" s="3"/>
      <c r="B19" s="11" t="s">
        <v>825</v>
      </c>
      <c r="C19" s="9" t="s">
        <v>1147</v>
      </c>
      <c r="D19" s="3" t="s">
        <v>827</v>
      </c>
      <c r="E19" s="3">
        <v>10</v>
      </c>
      <c r="F19" s="80" t="s">
        <v>839</v>
      </c>
      <c r="G19" s="3">
        <v>10</v>
      </c>
      <c r="H19" s="21">
        <v>10</v>
      </c>
      <c r="I19" s="21">
        <v>9</v>
      </c>
      <c r="J19" s="80" t="s">
        <v>786</v>
      </c>
    </row>
    <row r="20" ht="30" customHeight="1" spans="1:10">
      <c r="A20" s="3"/>
      <c r="B20" s="11" t="s">
        <v>825</v>
      </c>
      <c r="C20" s="9" t="s">
        <v>1148</v>
      </c>
      <c r="D20" s="3" t="s">
        <v>827</v>
      </c>
      <c r="E20" s="3">
        <v>10</v>
      </c>
      <c r="F20" s="80" t="s">
        <v>1149</v>
      </c>
      <c r="G20" s="3">
        <v>10</v>
      </c>
      <c r="H20" s="21">
        <v>10</v>
      </c>
      <c r="I20" s="21">
        <v>9</v>
      </c>
      <c r="J20" s="80" t="s">
        <v>786</v>
      </c>
    </row>
    <row r="21" ht="30" customHeight="1" spans="1:10">
      <c r="A21" s="3"/>
      <c r="B21" s="11" t="s">
        <v>849</v>
      </c>
      <c r="C21" s="9" t="s">
        <v>986</v>
      </c>
      <c r="D21" s="3" t="s">
        <v>827</v>
      </c>
      <c r="E21" s="3">
        <v>100</v>
      </c>
      <c r="F21" s="80" t="s">
        <v>837</v>
      </c>
      <c r="G21" s="3">
        <v>100</v>
      </c>
      <c r="H21" s="21">
        <v>10</v>
      </c>
      <c r="I21" s="21">
        <v>9</v>
      </c>
      <c r="J21" s="80" t="s">
        <v>786</v>
      </c>
    </row>
    <row r="22" ht="52" customHeight="1" spans="1:10">
      <c r="A22" s="11" t="s">
        <v>881</v>
      </c>
      <c r="B22" s="11" t="s">
        <v>887</v>
      </c>
      <c r="C22" s="9" t="s">
        <v>1150</v>
      </c>
      <c r="D22" s="14" t="s">
        <v>937</v>
      </c>
      <c r="E22" s="14" t="s">
        <v>884</v>
      </c>
      <c r="F22" s="14" t="s">
        <v>885</v>
      </c>
      <c r="G22" s="22" t="s">
        <v>884</v>
      </c>
      <c r="H22" s="21">
        <v>30</v>
      </c>
      <c r="I22" s="21">
        <v>28</v>
      </c>
      <c r="J22" s="80" t="s">
        <v>786</v>
      </c>
    </row>
    <row r="23" ht="30" customHeight="1" spans="1:10">
      <c r="A23" s="3" t="s">
        <v>899</v>
      </c>
      <c r="B23" s="3" t="s">
        <v>940</v>
      </c>
      <c r="C23" s="9" t="s">
        <v>902</v>
      </c>
      <c r="D23" s="148" t="s">
        <v>853</v>
      </c>
      <c r="E23" s="3">
        <v>98</v>
      </c>
      <c r="F23" s="3" t="s">
        <v>837</v>
      </c>
      <c r="G23" s="3">
        <v>98</v>
      </c>
      <c r="H23" s="21">
        <v>10</v>
      </c>
      <c r="I23" s="21">
        <v>8</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91</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F7:G8"/>
    <mergeCell ref="I7:J8"/>
    <mergeCell ref="B5:D6"/>
    <mergeCell ref="F5:J6"/>
  </mergeCells>
  <pageMargins left="0.75" right="0.75" top="1" bottom="1" header="0.5" footer="0.5"/>
  <headerFooter/>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J31"/>
  <sheetViews>
    <sheetView workbookViewId="0">
      <selection activeCell="G22" sqref="G22"/>
    </sheetView>
  </sheetViews>
  <sheetFormatPr defaultColWidth="8.25" defaultRowHeight="13.5"/>
  <cols>
    <col min="1" max="1" width="9.58333333333333" style="1" customWidth="1"/>
    <col min="2" max="2" width="12.5833333333333" style="1" customWidth="1"/>
    <col min="3" max="3" width="25.5833333333333" style="1" customWidth="1"/>
    <col min="4" max="4" width="10.5833333333333" style="1" customWidth="1"/>
    <col min="5" max="5" width="15.8916666666667" style="1" customWidth="1"/>
    <col min="6" max="6" width="8.25" style="1"/>
    <col min="7" max="7" width="20.5833333333333" style="1" customWidth="1"/>
    <col min="8" max="9" width="16.5833333333333" style="1" customWidth="1"/>
    <col min="10" max="10" width="18.5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1151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3</v>
      </c>
      <c r="D9" s="6">
        <v>3</v>
      </c>
      <c r="E9" s="6">
        <v>3</v>
      </c>
      <c r="F9" s="4">
        <v>10</v>
      </c>
      <c r="G9" s="4"/>
      <c r="H9" s="19">
        <v>1</v>
      </c>
      <c r="I9" s="24">
        <v>10</v>
      </c>
      <c r="J9" s="25"/>
    </row>
    <row r="10" ht="28" customHeight="1" spans="1:10">
      <c r="A10" s="29"/>
      <c r="B10" s="7" t="s">
        <v>922</v>
      </c>
      <c r="C10" s="6">
        <v>3</v>
      </c>
      <c r="D10" s="6">
        <v>3</v>
      </c>
      <c r="E10" s="6">
        <v>3</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42" t="s">
        <v>1152</v>
      </c>
      <c r="C14" s="42"/>
      <c r="D14" s="42"/>
      <c r="E14" s="42"/>
      <c r="F14" s="42"/>
      <c r="G14" s="113" t="s">
        <v>1152</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11" t="s">
        <v>849</v>
      </c>
      <c r="C17" s="9" t="s">
        <v>1129</v>
      </c>
      <c r="D17" s="3" t="s">
        <v>827</v>
      </c>
      <c r="E17" s="3">
        <v>100</v>
      </c>
      <c r="F17" s="80" t="s">
        <v>837</v>
      </c>
      <c r="G17" s="3">
        <v>100</v>
      </c>
      <c r="H17" s="21">
        <v>10</v>
      </c>
      <c r="I17" s="21">
        <v>9</v>
      </c>
      <c r="J17" s="80" t="s">
        <v>786</v>
      </c>
    </row>
    <row r="18" ht="30" customHeight="1" spans="1:10">
      <c r="A18" s="3"/>
      <c r="B18" s="11" t="s">
        <v>849</v>
      </c>
      <c r="C18" s="9" t="s">
        <v>1130</v>
      </c>
      <c r="D18" s="3" t="s">
        <v>827</v>
      </c>
      <c r="E18" s="3">
        <v>100</v>
      </c>
      <c r="F18" s="80" t="s">
        <v>837</v>
      </c>
      <c r="G18" s="3">
        <v>100</v>
      </c>
      <c r="H18" s="21">
        <v>10</v>
      </c>
      <c r="I18" s="21">
        <v>9</v>
      </c>
      <c r="J18" s="80" t="s">
        <v>786</v>
      </c>
    </row>
    <row r="19" ht="30" customHeight="1" spans="1:10">
      <c r="A19" s="3"/>
      <c r="B19" s="11" t="s">
        <v>849</v>
      </c>
      <c r="C19" s="9" t="s">
        <v>986</v>
      </c>
      <c r="D19" s="3" t="s">
        <v>827</v>
      </c>
      <c r="E19" s="3">
        <v>100</v>
      </c>
      <c r="F19" s="80" t="s">
        <v>837</v>
      </c>
      <c r="G19" s="3">
        <v>100</v>
      </c>
      <c r="H19" s="21">
        <v>10</v>
      </c>
      <c r="I19" s="21">
        <v>9</v>
      </c>
      <c r="J19" s="80" t="s">
        <v>786</v>
      </c>
    </row>
    <row r="20" ht="45" customHeight="1" spans="1:10">
      <c r="A20" s="3"/>
      <c r="B20" s="11" t="s">
        <v>866</v>
      </c>
      <c r="C20" s="9" t="s">
        <v>1153</v>
      </c>
      <c r="D20" s="3" t="s">
        <v>827</v>
      </c>
      <c r="E20" s="3">
        <v>2</v>
      </c>
      <c r="F20" s="80" t="s">
        <v>868</v>
      </c>
      <c r="G20" s="3">
        <v>2</v>
      </c>
      <c r="H20" s="21">
        <v>10</v>
      </c>
      <c r="I20" s="21">
        <v>9</v>
      </c>
      <c r="J20" s="80" t="s">
        <v>786</v>
      </c>
    </row>
    <row r="21" ht="45" customHeight="1" spans="1:10">
      <c r="A21" s="3"/>
      <c r="B21" s="11" t="s">
        <v>866</v>
      </c>
      <c r="C21" s="9" t="s">
        <v>873</v>
      </c>
      <c r="D21" s="3" t="s">
        <v>827</v>
      </c>
      <c r="E21" s="3">
        <v>1</v>
      </c>
      <c r="F21" s="80" t="s">
        <v>868</v>
      </c>
      <c r="G21" s="3">
        <v>1</v>
      </c>
      <c r="H21" s="21">
        <v>10</v>
      </c>
      <c r="I21" s="21">
        <v>9</v>
      </c>
      <c r="J21" s="80" t="s">
        <v>786</v>
      </c>
    </row>
    <row r="22" ht="32.25" spans="1:10">
      <c r="A22" s="11" t="s">
        <v>881</v>
      </c>
      <c r="B22" s="11" t="s">
        <v>887</v>
      </c>
      <c r="C22" s="9" t="s">
        <v>1154</v>
      </c>
      <c r="D22" s="14" t="s">
        <v>937</v>
      </c>
      <c r="E22" s="14" t="s">
        <v>884</v>
      </c>
      <c r="F22" s="14" t="s">
        <v>885</v>
      </c>
      <c r="G22" s="22" t="s">
        <v>884</v>
      </c>
      <c r="H22" s="21">
        <v>15</v>
      </c>
      <c r="I22" s="21">
        <v>14</v>
      </c>
      <c r="J22" s="80" t="s">
        <v>786</v>
      </c>
    </row>
    <row r="23" ht="30" customHeight="1" spans="1:10">
      <c r="A23" s="29"/>
      <c r="B23" s="11" t="s">
        <v>887</v>
      </c>
      <c r="C23" s="9" t="s">
        <v>1155</v>
      </c>
      <c r="D23" s="14" t="s">
        <v>937</v>
      </c>
      <c r="E23" s="14" t="s">
        <v>884</v>
      </c>
      <c r="F23" s="14" t="s">
        <v>885</v>
      </c>
      <c r="G23" s="22" t="s">
        <v>884</v>
      </c>
      <c r="H23" s="21">
        <v>15</v>
      </c>
      <c r="I23" s="21">
        <v>14</v>
      </c>
      <c r="J23" s="80" t="s">
        <v>786</v>
      </c>
    </row>
    <row r="24" ht="33" customHeight="1" spans="1:10">
      <c r="A24" s="3" t="s">
        <v>899</v>
      </c>
      <c r="B24" s="3" t="s">
        <v>940</v>
      </c>
      <c r="C24" s="9" t="s">
        <v>902</v>
      </c>
      <c r="D24" s="148" t="s">
        <v>853</v>
      </c>
      <c r="E24" s="3">
        <v>98</v>
      </c>
      <c r="F24" s="3" t="s">
        <v>837</v>
      </c>
      <c r="G24" s="3">
        <v>98</v>
      </c>
      <c r="H24" s="21">
        <v>10</v>
      </c>
      <c r="I24" s="21">
        <v>8</v>
      </c>
      <c r="J24" s="80" t="s">
        <v>786</v>
      </c>
    </row>
    <row r="25" ht="30" customHeight="1" spans="1:10">
      <c r="A25" s="3" t="s">
        <v>942</v>
      </c>
      <c r="B25" s="3"/>
      <c r="C25" s="10" t="s">
        <v>786</v>
      </c>
      <c r="D25" s="10"/>
      <c r="E25" s="10"/>
      <c r="F25" s="10"/>
      <c r="G25" s="10"/>
      <c r="H25" s="10"/>
      <c r="I25" s="10"/>
      <c r="J25" s="10"/>
    </row>
    <row r="26" ht="30" customHeight="1" spans="1:10">
      <c r="A26" s="3" t="s">
        <v>943</v>
      </c>
      <c r="B26" s="3">
        <v>100</v>
      </c>
      <c r="C26" s="3"/>
      <c r="D26" s="3"/>
      <c r="E26" s="3"/>
      <c r="F26" s="3"/>
      <c r="G26" s="3"/>
      <c r="H26" s="3"/>
      <c r="I26" s="21">
        <f>SUM(I17:I24)+I9</f>
        <v>91</v>
      </c>
      <c r="J26" s="26" t="s">
        <v>944</v>
      </c>
    </row>
    <row r="27" spans="1:10">
      <c r="A27" s="16" t="s">
        <v>945</v>
      </c>
      <c r="B27" s="16"/>
      <c r="C27" s="16"/>
      <c r="D27" s="16"/>
      <c r="E27" s="16"/>
      <c r="F27" s="16"/>
      <c r="G27" s="16"/>
      <c r="H27" s="16"/>
      <c r="I27" s="16"/>
      <c r="J27" s="16"/>
    </row>
    <row r="28" spans="1:10">
      <c r="A28" s="16" t="s">
        <v>946</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948</v>
      </c>
      <c r="B30" s="16"/>
      <c r="C30" s="16"/>
      <c r="D30" s="16"/>
      <c r="E30" s="16"/>
      <c r="F30" s="16"/>
      <c r="G30" s="16"/>
      <c r="H30" s="16"/>
      <c r="I30" s="16"/>
      <c r="J30" s="16"/>
    </row>
    <row r="31" spans="1:10">
      <c r="A31" s="16" t="s">
        <v>1097</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F7:G8"/>
    <mergeCell ref="I7:J8"/>
    <mergeCell ref="B5:D6"/>
    <mergeCell ref="F5:J6"/>
  </mergeCells>
  <pageMargins left="0.75" right="0.75" top="1" bottom="1" header="0.5" footer="0.5"/>
  <headerFooter/>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J29"/>
  <sheetViews>
    <sheetView workbookViewId="0">
      <selection activeCell="B17" sqref="B17:B22"/>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2.5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1156</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15.7425</v>
      </c>
      <c r="D9" s="6">
        <v>15.7425</v>
      </c>
      <c r="E9" s="6">
        <v>15.7425</v>
      </c>
      <c r="F9" s="4">
        <v>10</v>
      </c>
      <c r="G9" s="4"/>
      <c r="H9" s="19">
        <v>1</v>
      </c>
      <c r="I9" s="24">
        <v>10</v>
      </c>
      <c r="J9" s="25"/>
    </row>
    <row r="10" ht="28" customHeight="1" spans="1:10">
      <c r="A10" s="29"/>
      <c r="B10" s="7" t="s">
        <v>922</v>
      </c>
      <c r="C10" s="6">
        <v>15.7425</v>
      </c>
      <c r="D10" s="6">
        <v>15.7425</v>
      </c>
      <c r="E10" s="6">
        <v>15.7425</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42" t="s">
        <v>1157</v>
      </c>
      <c r="C14" s="42"/>
      <c r="D14" s="42"/>
      <c r="E14" s="42"/>
      <c r="F14" s="42"/>
      <c r="G14" s="113" t="s">
        <v>1157</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11" t="s">
        <v>825</v>
      </c>
      <c r="C17" s="9" t="s">
        <v>1158</v>
      </c>
      <c r="D17" s="3" t="s">
        <v>827</v>
      </c>
      <c r="E17" s="3">
        <v>11</v>
      </c>
      <c r="F17" s="80" t="s">
        <v>832</v>
      </c>
      <c r="G17" s="3">
        <v>11</v>
      </c>
      <c r="H17" s="21">
        <v>15</v>
      </c>
      <c r="I17" s="21">
        <v>15</v>
      </c>
      <c r="J17" s="80" t="s">
        <v>786</v>
      </c>
    </row>
    <row r="18" ht="30" customHeight="1" spans="1:10">
      <c r="A18" s="3"/>
      <c r="B18" s="11" t="s">
        <v>825</v>
      </c>
      <c r="C18" s="9" t="s">
        <v>1159</v>
      </c>
      <c r="D18" s="3" t="s">
        <v>827</v>
      </c>
      <c r="E18" s="3">
        <v>62</v>
      </c>
      <c r="F18" s="80" t="s">
        <v>832</v>
      </c>
      <c r="G18" s="3">
        <v>62</v>
      </c>
      <c r="H18" s="21">
        <v>15</v>
      </c>
      <c r="I18" s="21">
        <v>15</v>
      </c>
      <c r="J18" s="80" t="s">
        <v>786</v>
      </c>
    </row>
    <row r="19" ht="30" customHeight="1" spans="1:10">
      <c r="A19" s="3"/>
      <c r="B19" s="11" t="s">
        <v>864</v>
      </c>
      <c r="C19" s="9" t="s">
        <v>865</v>
      </c>
      <c r="D19" s="3" t="s">
        <v>827</v>
      </c>
      <c r="E19" s="3">
        <v>100</v>
      </c>
      <c r="F19" s="80" t="s">
        <v>837</v>
      </c>
      <c r="G19" s="3">
        <v>100</v>
      </c>
      <c r="H19" s="21">
        <v>20</v>
      </c>
      <c r="I19" s="21">
        <v>20</v>
      </c>
      <c r="J19" s="80" t="s">
        <v>786</v>
      </c>
    </row>
    <row r="20" ht="52" customHeight="1" spans="1:10">
      <c r="A20" s="11" t="s">
        <v>881</v>
      </c>
      <c r="B20" s="11" t="s">
        <v>887</v>
      </c>
      <c r="C20" s="9" t="s">
        <v>1160</v>
      </c>
      <c r="D20" s="14" t="s">
        <v>937</v>
      </c>
      <c r="E20" s="14" t="s">
        <v>884</v>
      </c>
      <c r="F20" s="14" t="s">
        <v>885</v>
      </c>
      <c r="G20" s="22" t="s">
        <v>884</v>
      </c>
      <c r="H20" s="21">
        <v>15</v>
      </c>
      <c r="I20" s="21">
        <v>14</v>
      </c>
      <c r="J20" s="80" t="s">
        <v>786</v>
      </c>
    </row>
    <row r="21" ht="48" spans="1:10">
      <c r="A21" s="29"/>
      <c r="B21" s="11" t="s">
        <v>887</v>
      </c>
      <c r="C21" s="9" t="s">
        <v>1161</v>
      </c>
      <c r="D21" s="14" t="s">
        <v>937</v>
      </c>
      <c r="E21" s="14" t="s">
        <v>884</v>
      </c>
      <c r="F21" s="14" t="s">
        <v>885</v>
      </c>
      <c r="G21" s="22" t="s">
        <v>884</v>
      </c>
      <c r="H21" s="21">
        <v>15</v>
      </c>
      <c r="I21" s="21">
        <v>14</v>
      </c>
      <c r="J21" s="80" t="s">
        <v>786</v>
      </c>
    </row>
    <row r="22" ht="30" customHeight="1" spans="1:10">
      <c r="A22" s="3" t="s">
        <v>899</v>
      </c>
      <c r="B22" s="3" t="s">
        <v>940</v>
      </c>
      <c r="C22" s="9" t="s">
        <v>902</v>
      </c>
      <c r="D22" s="148" t="s">
        <v>853</v>
      </c>
      <c r="E22" s="3">
        <v>98</v>
      </c>
      <c r="F22" s="3" t="s">
        <v>837</v>
      </c>
      <c r="G22" s="3">
        <v>98</v>
      </c>
      <c r="H22" s="21">
        <v>10</v>
      </c>
      <c r="I22" s="21">
        <v>9</v>
      </c>
      <c r="J22" s="80" t="s">
        <v>786</v>
      </c>
    </row>
    <row r="23" ht="30" customHeight="1" spans="1:10">
      <c r="A23" s="3" t="s">
        <v>942</v>
      </c>
      <c r="B23" s="3"/>
      <c r="C23" s="10" t="s">
        <v>786</v>
      </c>
      <c r="D23" s="10"/>
      <c r="E23" s="10"/>
      <c r="F23" s="10"/>
      <c r="G23" s="10"/>
      <c r="H23" s="10"/>
      <c r="I23" s="10"/>
      <c r="J23" s="10"/>
    </row>
    <row r="24" ht="30" customHeight="1" spans="1:10">
      <c r="A24" s="3" t="s">
        <v>943</v>
      </c>
      <c r="B24" s="3">
        <v>100</v>
      </c>
      <c r="C24" s="3"/>
      <c r="D24" s="3"/>
      <c r="E24" s="3"/>
      <c r="F24" s="3"/>
      <c r="G24" s="3"/>
      <c r="H24" s="3"/>
      <c r="I24" s="21">
        <f>SUM(I17:I22)+I9</f>
        <v>97</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outlinePr summaryBelow="0"/>
  </sheetPr>
  <dimension ref="A1:T149"/>
  <sheetViews>
    <sheetView workbookViewId="0">
      <pane xSplit="4" ySplit="9" topLeftCell="H136" activePane="bottomRight" state="frozen"/>
      <selection/>
      <selection pane="topRight"/>
      <selection pane="bottomLeft"/>
      <selection pane="bottomRight" activeCell="A4" sqref="A4:J4"/>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20">
      <c r="A1" s="351" t="s">
        <v>462</v>
      </c>
      <c r="B1" s="351"/>
      <c r="C1" s="351"/>
      <c r="D1" s="351"/>
      <c r="E1" s="351"/>
      <c r="F1" s="351"/>
      <c r="G1" s="351"/>
      <c r="H1" s="351"/>
      <c r="I1" s="351"/>
      <c r="J1" s="351"/>
      <c r="K1" s="351"/>
      <c r="L1" s="351"/>
      <c r="M1" s="351"/>
      <c r="N1" s="351"/>
      <c r="O1" s="351"/>
      <c r="P1" s="351"/>
      <c r="Q1" s="351"/>
      <c r="R1" s="351"/>
      <c r="S1" s="351"/>
      <c r="T1" s="351"/>
    </row>
    <row r="2" spans="1:20">
      <c r="A2" s="366"/>
      <c r="B2" s="366"/>
      <c r="C2" s="366"/>
      <c r="D2" s="366"/>
      <c r="E2" s="366"/>
      <c r="F2" s="366"/>
      <c r="G2" s="366"/>
      <c r="H2" s="366"/>
      <c r="I2" s="366"/>
      <c r="J2" s="366"/>
      <c r="K2" s="366"/>
      <c r="L2" s="366"/>
      <c r="M2" s="366"/>
      <c r="N2" s="366"/>
      <c r="O2" s="366"/>
      <c r="P2" s="366"/>
      <c r="Q2" s="366"/>
      <c r="R2" s="366"/>
      <c r="S2" s="366"/>
      <c r="T2" s="368" t="s">
        <v>463</v>
      </c>
    </row>
    <row r="3" spans="1:20">
      <c r="A3" s="367" t="s">
        <v>2</v>
      </c>
      <c r="B3" s="366"/>
      <c r="C3" s="366"/>
      <c r="D3" s="366"/>
      <c r="E3" s="366"/>
      <c r="F3" s="366"/>
      <c r="G3" s="366"/>
      <c r="H3" s="366"/>
      <c r="I3" s="366"/>
      <c r="J3" s="366"/>
      <c r="K3" s="366"/>
      <c r="L3" s="366"/>
      <c r="M3" s="366"/>
      <c r="N3" s="366"/>
      <c r="O3" s="366"/>
      <c r="P3" s="366"/>
      <c r="Q3" s="366"/>
      <c r="R3" s="366"/>
      <c r="S3" s="366"/>
      <c r="T3" s="368" t="s">
        <v>3</v>
      </c>
    </row>
    <row r="4" ht="19.5" customHeight="1" spans="1:20">
      <c r="A4" s="352" t="s">
        <v>6</v>
      </c>
      <c r="B4" s="352"/>
      <c r="C4" s="352"/>
      <c r="D4" s="352"/>
      <c r="E4" s="352" t="s">
        <v>105</v>
      </c>
      <c r="F4" s="352"/>
      <c r="G4" s="352"/>
      <c r="H4" s="352" t="s">
        <v>464</v>
      </c>
      <c r="I4" s="352"/>
      <c r="J4" s="352"/>
      <c r="K4" s="352" t="s">
        <v>465</v>
      </c>
      <c r="L4" s="352"/>
      <c r="M4" s="352"/>
      <c r="N4" s="352"/>
      <c r="O4" s="352"/>
      <c r="P4" s="352" t="s">
        <v>107</v>
      </c>
      <c r="Q4" s="352"/>
      <c r="R4" s="352"/>
      <c r="S4" s="352"/>
      <c r="T4" s="352"/>
    </row>
    <row r="5" ht="19.5" customHeight="1" spans="1:20">
      <c r="A5" s="352" t="s">
        <v>121</v>
      </c>
      <c r="B5" s="352"/>
      <c r="C5" s="352"/>
      <c r="D5" s="352" t="s">
        <v>122</v>
      </c>
      <c r="E5" s="352" t="s">
        <v>128</v>
      </c>
      <c r="F5" s="352" t="s">
        <v>466</v>
      </c>
      <c r="G5" s="352" t="s">
        <v>467</v>
      </c>
      <c r="H5" s="352" t="s">
        <v>128</v>
      </c>
      <c r="I5" s="352" t="s">
        <v>428</v>
      </c>
      <c r="J5" s="352" t="s">
        <v>429</v>
      </c>
      <c r="K5" s="352" t="s">
        <v>128</v>
      </c>
      <c r="L5" s="352" t="s">
        <v>428</v>
      </c>
      <c r="M5" s="352"/>
      <c r="N5" s="352" t="s">
        <v>428</v>
      </c>
      <c r="O5" s="352" t="s">
        <v>429</v>
      </c>
      <c r="P5" s="352" t="s">
        <v>128</v>
      </c>
      <c r="Q5" s="352" t="s">
        <v>466</v>
      </c>
      <c r="R5" s="352" t="s">
        <v>467</v>
      </c>
      <c r="S5" s="352" t="s">
        <v>467</v>
      </c>
      <c r="T5" s="352"/>
    </row>
    <row r="6" ht="19.5" customHeight="1" spans="1:20">
      <c r="A6" s="352"/>
      <c r="B6" s="352"/>
      <c r="C6" s="352"/>
      <c r="D6" s="352"/>
      <c r="E6" s="352"/>
      <c r="F6" s="352"/>
      <c r="G6" s="352" t="s">
        <v>123</v>
      </c>
      <c r="H6" s="352"/>
      <c r="I6" s="352" t="s">
        <v>468</v>
      </c>
      <c r="J6" s="352" t="s">
        <v>123</v>
      </c>
      <c r="K6" s="352"/>
      <c r="L6" s="352" t="s">
        <v>123</v>
      </c>
      <c r="M6" s="352" t="s">
        <v>469</v>
      </c>
      <c r="N6" s="352" t="s">
        <v>468</v>
      </c>
      <c r="O6" s="352" t="s">
        <v>123</v>
      </c>
      <c r="P6" s="352"/>
      <c r="Q6" s="352"/>
      <c r="R6" s="352" t="s">
        <v>123</v>
      </c>
      <c r="S6" s="352" t="s">
        <v>470</v>
      </c>
      <c r="T6" s="352" t="s">
        <v>471</v>
      </c>
    </row>
    <row r="7" ht="19.5" customHeight="1" spans="1:20">
      <c r="A7" s="352"/>
      <c r="B7" s="352"/>
      <c r="C7" s="352"/>
      <c r="D7" s="352"/>
      <c r="E7" s="352"/>
      <c r="F7" s="352"/>
      <c r="G7" s="352"/>
      <c r="H7" s="352"/>
      <c r="I7" s="352"/>
      <c r="J7" s="352"/>
      <c r="K7" s="352"/>
      <c r="L7" s="352"/>
      <c r="M7" s="352"/>
      <c r="N7" s="352"/>
      <c r="O7" s="352"/>
      <c r="P7" s="352"/>
      <c r="Q7" s="352"/>
      <c r="R7" s="352"/>
      <c r="S7" s="352"/>
      <c r="T7" s="352"/>
    </row>
    <row r="8" ht="19.5" customHeight="1" spans="1:20">
      <c r="A8" s="352" t="s">
        <v>125</v>
      </c>
      <c r="B8" s="352" t="s">
        <v>126</v>
      </c>
      <c r="C8" s="352" t="s">
        <v>127</v>
      </c>
      <c r="D8" s="352" t="s">
        <v>10</v>
      </c>
      <c r="E8" s="338" t="s">
        <v>11</v>
      </c>
      <c r="F8" s="338" t="s">
        <v>12</v>
      </c>
      <c r="G8" s="338" t="s">
        <v>20</v>
      </c>
      <c r="H8" s="338" t="s">
        <v>24</v>
      </c>
      <c r="I8" s="338" t="s">
        <v>28</v>
      </c>
      <c r="J8" s="338" t="s">
        <v>32</v>
      </c>
      <c r="K8" s="338" t="s">
        <v>36</v>
      </c>
      <c r="L8" s="338" t="s">
        <v>40</v>
      </c>
      <c r="M8" s="338" t="s">
        <v>43</v>
      </c>
      <c r="N8" s="338" t="s">
        <v>46</v>
      </c>
      <c r="O8" s="338" t="s">
        <v>49</v>
      </c>
      <c r="P8" s="338" t="s">
        <v>52</v>
      </c>
      <c r="Q8" s="338" t="s">
        <v>55</v>
      </c>
      <c r="R8" s="338" t="s">
        <v>58</v>
      </c>
      <c r="S8" s="338" t="s">
        <v>61</v>
      </c>
      <c r="T8" s="338" t="s">
        <v>64</v>
      </c>
    </row>
    <row r="9" ht="19.5" customHeight="1" spans="1:20">
      <c r="A9" s="352"/>
      <c r="B9" s="352"/>
      <c r="C9" s="352"/>
      <c r="D9" s="352" t="s">
        <v>128</v>
      </c>
      <c r="E9" s="340">
        <v>0</v>
      </c>
      <c r="F9" s="340">
        <v>0</v>
      </c>
      <c r="G9" s="340">
        <v>0</v>
      </c>
      <c r="H9" s="340">
        <v>58990582.24</v>
      </c>
      <c r="I9" s="340">
        <v>20973788.62</v>
      </c>
      <c r="J9" s="340">
        <v>38016793.62</v>
      </c>
      <c r="K9" s="340">
        <v>58990582.24</v>
      </c>
      <c r="L9" s="340">
        <v>20973788.62</v>
      </c>
      <c r="M9" s="340">
        <v>20039237.4</v>
      </c>
      <c r="N9" s="340">
        <v>934551.22</v>
      </c>
      <c r="O9" s="340">
        <v>38016793.62</v>
      </c>
      <c r="P9" s="340">
        <v>0</v>
      </c>
      <c r="Q9" s="340">
        <v>0</v>
      </c>
      <c r="R9" s="340">
        <v>0</v>
      </c>
      <c r="S9" s="340">
        <v>0</v>
      </c>
      <c r="T9" s="340">
        <v>0</v>
      </c>
    </row>
    <row r="10" ht="19.5" customHeight="1" spans="1:20">
      <c r="A10" s="339" t="s">
        <v>129</v>
      </c>
      <c r="B10" s="339"/>
      <c r="C10" s="339"/>
      <c r="D10" s="339" t="s">
        <v>130</v>
      </c>
      <c r="E10" s="340">
        <v>0</v>
      </c>
      <c r="F10" s="340">
        <v>0</v>
      </c>
      <c r="G10" s="340">
        <v>0</v>
      </c>
      <c r="H10" s="340">
        <v>19020498.59</v>
      </c>
      <c r="I10" s="340">
        <v>15794873.23</v>
      </c>
      <c r="J10" s="340">
        <v>3225625.36</v>
      </c>
      <c r="K10" s="340">
        <v>19020498.59</v>
      </c>
      <c r="L10" s="340">
        <v>15794873.23</v>
      </c>
      <c r="M10" s="340">
        <v>14913342.01</v>
      </c>
      <c r="N10" s="340">
        <v>881531.22</v>
      </c>
      <c r="O10" s="340">
        <v>3225625.36</v>
      </c>
      <c r="P10" s="340">
        <v>0</v>
      </c>
      <c r="Q10" s="340">
        <v>0</v>
      </c>
      <c r="R10" s="340">
        <v>0</v>
      </c>
      <c r="S10" s="340">
        <v>0</v>
      </c>
      <c r="T10" s="340">
        <v>0</v>
      </c>
    </row>
    <row r="11" ht="19.5" customHeight="1" spans="1:20">
      <c r="A11" s="339" t="s">
        <v>131</v>
      </c>
      <c r="B11" s="339"/>
      <c r="C11" s="339"/>
      <c r="D11" s="339" t="s">
        <v>132</v>
      </c>
      <c r="E11" s="340">
        <v>0</v>
      </c>
      <c r="F11" s="340">
        <v>0</v>
      </c>
      <c r="G11" s="340">
        <v>0</v>
      </c>
      <c r="H11" s="340">
        <v>52613</v>
      </c>
      <c r="I11" s="340">
        <v>0</v>
      </c>
      <c r="J11" s="340">
        <v>52613</v>
      </c>
      <c r="K11" s="340">
        <v>52613</v>
      </c>
      <c r="L11" s="340">
        <v>0</v>
      </c>
      <c r="M11" s="340">
        <v>0</v>
      </c>
      <c r="N11" s="340">
        <v>0</v>
      </c>
      <c r="O11" s="340">
        <v>52613</v>
      </c>
      <c r="P11" s="340">
        <v>0</v>
      </c>
      <c r="Q11" s="340">
        <v>0</v>
      </c>
      <c r="R11" s="340">
        <v>0</v>
      </c>
      <c r="S11" s="340">
        <v>0</v>
      </c>
      <c r="T11" s="340">
        <v>0</v>
      </c>
    </row>
    <row r="12" ht="19.5" customHeight="1" spans="1:20">
      <c r="A12" s="339" t="s">
        <v>133</v>
      </c>
      <c r="B12" s="339"/>
      <c r="C12" s="339"/>
      <c r="D12" s="339" t="s">
        <v>134</v>
      </c>
      <c r="E12" s="340">
        <v>0</v>
      </c>
      <c r="F12" s="340">
        <v>0</v>
      </c>
      <c r="G12" s="340">
        <v>0</v>
      </c>
      <c r="H12" s="340">
        <v>52613</v>
      </c>
      <c r="I12" s="340">
        <v>0</v>
      </c>
      <c r="J12" s="340">
        <v>52613</v>
      </c>
      <c r="K12" s="340">
        <v>52613</v>
      </c>
      <c r="L12" s="340">
        <v>0</v>
      </c>
      <c r="M12" s="340">
        <v>0</v>
      </c>
      <c r="N12" s="340">
        <v>0</v>
      </c>
      <c r="O12" s="340">
        <v>52613</v>
      </c>
      <c r="P12" s="340">
        <v>0</v>
      </c>
      <c r="Q12" s="340">
        <v>0</v>
      </c>
      <c r="R12" s="340">
        <v>0</v>
      </c>
      <c r="S12" s="340">
        <v>0</v>
      </c>
      <c r="T12" s="340">
        <v>0</v>
      </c>
    </row>
    <row r="13" ht="19.5" customHeight="1" spans="1:20">
      <c r="A13" s="339" t="s">
        <v>135</v>
      </c>
      <c r="B13" s="339"/>
      <c r="C13" s="339"/>
      <c r="D13" s="339" t="s">
        <v>136</v>
      </c>
      <c r="E13" s="340">
        <v>0</v>
      </c>
      <c r="F13" s="340">
        <v>0</v>
      </c>
      <c r="G13" s="340">
        <v>0</v>
      </c>
      <c r="H13" s="340">
        <v>17620145.62</v>
      </c>
      <c r="I13" s="340">
        <v>15794873.23</v>
      </c>
      <c r="J13" s="340">
        <v>1825272.39</v>
      </c>
      <c r="K13" s="340">
        <v>17620145.62</v>
      </c>
      <c r="L13" s="340">
        <v>15794873.23</v>
      </c>
      <c r="M13" s="340">
        <v>14913342.01</v>
      </c>
      <c r="N13" s="340">
        <v>881531.22</v>
      </c>
      <c r="O13" s="340">
        <v>1825272.39</v>
      </c>
      <c r="P13" s="340">
        <v>0</v>
      </c>
      <c r="Q13" s="340">
        <v>0</v>
      </c>
      <c r="R13" s="340">
        <v>0</v>
      </c>
      <c r="S13" s="340">
        <v>0</v>
      </c>
      <c r="T13" s="340">
        <v>0</v>
      </c>
    </row>
    <row r="14" ht="19.5" customHeight="1" spans="1:20">
      <c r="A14" s="339" t="s">
        <v>137</v>
      </c>
      <c r="B14" s="339"/>
      <c r="C14" s="339"/>
      <c r="D14" s="339" t="s">
        <v>138</v>
      </c>
      <c r="E14" s="340">
        <v>0</v>
      </c>
      <c r="F14" s="340">
        <v>0</v>
      </c>
      <c r="G14" s="340">
        <v>0</v>
      </c>
      <c r="H14" s="340">
        <v>8033367.05</v>
      </c>
      <c r="I14" s="340">
        <v>8033367.05</v>
      </c>
      <c r="J14" s="340">
        <v>0</v>
      </c>
      <c r="K14" s="340">
        <v>8033367.05</v>
      </c>
      <c r="L14" s="340">
        <v>8033367.05</v>
      </c>
      <c r="M14" s="340">
        <v>7476421.83</v>
      </c>
      <c r="N14" s="340">
        <v>556945.22</v>
      </c>
      <c r="O14" s="340">
        <v>0</v>
      </c>
      <c r="P14" s="340">
        <v>0</v>
      </c>
      <c r="Q14" s="340">
        <v>0</v>
      </c>
      <c r="R14" s="340">
        <v>0</v>
      </c>
      <c r="S14" s="340">
        <v>0</v>
      </c>
      <c r="T14" s="340">
        <v>0</v>
      </c>
    </row>
    <row r="15" ht="19.5" customHeight="1" spans="1:20">
      <c r="A15" s="339" t="s">
        <v>139</v>
      </c>
      <c r="B15" s="339"/>
      <c r="C15" s="339"/>
      <c r="D15" s="339" t="s">
        <v>140</v>
      </c>
      <c r="E15" s="340">
        <v>0</v>
      </c>
      <c r="F15" s="340">
        <v>0</v>
      </c>
      <c r="G15" s="340">
        <v>0</v>
      </c>
      <c r="H15" s="340">
        <v>1824872.39</v>
      </c>
      <c r="I15" s="340">
        <v>0</v>
      </c>
      <c r="J15" s="340">
        <v>1824872.39</v>
      </c>
      <c r="K15" s="340">
        <v>1824872.39</v>
      </c>
      <c r="L15" s="340">
        <v>0</v>
      </c>
      <c r="M15" s="340">
        <v>0</v>
      </c>
      <c r="N15" s="340">
        <v>0</v>
      </c>
      <c r="O15" s="340">
        <v>1824872.39</v>
      </c>
      <c r="P15" s="340">
        <v>0</v>
      </c>
      <c r="Q15" s="340">
        <v>0</v>
      </c>
      <c r="R15" s="340">
        <v>0</v>
      </c>
      <c r="S15" s="340">
        <v>0</v>
      </c>
      <c r="T15" s="340">
        <v>0</v>
      </c>
    </row>
    <row r="16" ht="19.5" customHeight="1" spans="1:20">
      <c r="A16" s="339" t="s">
        <v>141</v>
      </c>
      <c r="B16" s="339"/>
      <c r="C16" s="339"/>
      <c r="D16" s="339" t="s">
        <v>142</v>
      </c>
      <c r="E16" s="340">
        <v>0</v>
      </c>
      <c r="F16" s="340">
        <v>0</v>
      </c>
      <c r="G16" s="340">
        <v>0</v>
      </c>
      <c r="H16" s="340">
        <v>400</v>
      </c>
      <c r="I16" s="340">
        <v>0</v>
      </c>
      <c r="J16" s="340">
        <v>400</v>
      </c>
      <c r="K16" s="340">
        <v>400</v>
      </c>
      <c r="L16" s="340">
        <v>0</v>
      </c>
      <c r="M16" s="340">
        <v>0</v>
      </c>
      <c r="N16" s="340">
        <v>0</v>
      </c>
      <c r="O16" s="340">
        <v>400</v>
      </c>
      <c r="P16" s="340">
        <v>0</v>
      </c>
      <c r="Q16" s="340">
        <v>0</v>
      </c>
      <c r="R16" s="340">
        <v>0</v>
      </c>
      <c r="S16" s="340">
        <v>0</v>
      </c>
      <c r="T16" s="340">
        <v>0</v>
      </c>
    </row>
    <row r="17" ht="19.5" customHeight="1" spans="1:20">
      <c r="A17" s="339" t="s">
        <v>143</v>
      </c>
      <c r="B17" s="339"/>
      <c r="C17" s="339"/>
      <c r="D17" s="339" t="s">
        <v>144</v>
      </c>
      <c r="E17" s="340">
        <v>0</v>
      </c>
      <c r="F17" s="340">
        <v>0</v>
      </c>
      <c r="G17" s="340">
        <v>0</v>
      </c>
      <c r="H17" s="340">
        <v>7761506.18</v>
      </c>
      <c r="I17" s="340">
        <v>7761506.18</v>
      </c>
      <c r="J17" s="340">
        <v>0</v>
      </c>
      <c r="K17" s="340">
        <v>7761506.18</v>
      </c>
      <c r="L17" s="340">
        <v>7761506.18</v>
      </c>
      <c r="M17" s="340">
        <v>7436920.18</v>
      </c>
      <c r="N17" s="340">
        <v>324586</v>
      </c>
      <c r="O17" s="340">
        <v>0</v>
      </c>
      <c r="P17" s="340">
        <v>0</v>
      </c>
      <c r="Q17" s="340">
        <v>0</v>
      </c>
      <c r="R17" s="340">
        <v>0</v>
      </c>
      <c r="S17" s="340">
        <v>0</v>
      </c>
      <c r="T17" s="340">
        <v>0</v>
      </c>
    </row>
    <row r="18" ht="19.5" customHeight="1" spans="1:20">
      <c r="A18" s="339" t="s">
        <v>145</v>
      </c>
      <c r="B18" s="339"/>
      <c r="C18" s="339"/>
      <c r="D18" s="339" t="s">
        <v>146</v>
      </c>
      <c r="E18" s="340">
        <v>0</v>
      </c>
      <c r="F18" s="340">
        <v>0</v>
      </c>
      <c r="G18" s="340">
        <v>0</v>
      </c>
      <c r="H18" s="340">
        <v>308975</v>
      </c>
      <c r="I18" s="340">
        <v>0</v>
      </c>
      <c r="J18" s="340">
        <v>308975</v>
      </c>
      <c r="K18" s="340">
        <v>308975</v>
      </c>
      <c r="L18" s="340">
        <v>0</v>
      </c>
      <c r="M18" s="340">
        <v>0</v>
      </c>
      <c r="N18" s="340">
        <v>0</v>
      </c>
      <c r="O18" s="340">
        <v>308975</v>
      </c>
      <c r="P18" s="340">
        <v>0</v>
      </c>
      <c r="Q18" s="340">
        <v>0</v>
      </c>
      <c r="R18" s="340">
        <v>0</v>
      </c>
      <c r="S18" s="340">
        <v>0</v>
      </c>
      <c r="T18" s="340">
        <v>0</v>
      </c>
    </row>
    <row r="19" ht="19.5" customHeight="1" spans="1:20">
      <c r="A19" s="339" t="s">
        <v>147</v>
      </c>
      <c r="B19" s="339"/>
      <c r="C19" s="339"/>
      <c r="D19" s="339" t="s">
        <v>148</v>
      </c>
      <c r="E19" s="340">
        <v>0</v>
      </c>
      <c r="F19" s="340">
        <v>0</v>
      </c>
      <c r="G19" s="340">
        <v>0</v>
      </c>
      <c r="H19" s="340">
        <v>80000</v>
      </c>
      <c r="I19" s="340">
        <v>0</v>
      </c>
      <c r="J19" s="340">
        <v>80000</v>
      </c>
      <c r="K19" s="340">
        <v>80000</v>
      </c>
      <c r="L19" s="340">
        <v>0</v>
      </c>
      <c r="M19" s="340">
        <v>0</v>
      </c>
      <c r="N19" s="340">
        <v>0</v>
      </c>
      <c r="O19" s="340">
        <v>80000</v>
      </c>
      <c r="P19" s="340">
        <v>0</v>
      </c>
      <c r="Q19" s="340">
        <v>0</v>
      </c>
      <c r="R19" s="340">
        <v>0</v>
      </c>
      <c r="S19" s="340">
        <v>0</v>
      </c>
      <c r="T19" s="340">
        <v>0</v>
      </c>
    </row>
    <row r="20" ht="19.5" customHeight="1" spans="1:20">
      <c r="A20" s="339" t="s">
        <v>149</v>
      </c>
      <c r="B20" s="339"/>
      <c r="C20" s="339"/>
      <c r="D20" s="339" t="s">
        <v>150</v>
      </c>
      <c r="E20" s="340">
        <v>0</v>
      </c>
      <c r="F20" s="340">
        <v>0</v>
      </c>
      <c r="G20" s="340">
        <v>0</v>
      </c>
      <c r="H20" s="340">
        <v>157425</v>
      </c>
      <c r="I20" s="340">
        <v>0</v>
      </c>
      <c r="J20" s="340">
        <v>157425</v>
      </c>
      <c r="K20" s="340">
        <v>157425</v>
      </c>
      <c r="L20" s="340">
        <v>0</v>
      </c>
      <c r="M20" s="340">
        <v>0</v>
      </c>
      <c r="N20" s="340">
        <v>0</v>
      </c>
      <c r="O20" s="340">
        <v>157425</v>
      </c>
      <c r="P20" s="340">
        <v>0</v>
      </c>
      <c r="Q20" s="340">
        <v>0</v>
      </c>
      <c r="R20" s="340">
        <v>0</v>
      </c>
      <c r="S20" s="340">
        <v>0</v>
      </c>
      <c r="T20" s="340">
        <v>0</v>
      </c>
    </row>
    <row r="21" ht="19.5" customHeight="1" spans="1:20">
      <c r="A21" s="339" t="s">
        <v>151</v>
      </c>
      <c r="B21" s="339"/>
      <c r="C21" s="339"/>
      <c r="D21" s="339" t="s">
        <v>152</v>
      </c>
      <c r="E21" s="340">
        <v>0</v>
      </c>
      <c r="F21" s="340">
        <v>0</v>
      </c>
      <c r="G21" s="340">
        <v>0</v>
      </c>
      <c r="H21" s="340">
        <v>71550</v>
      </c>
      <c r="I21" s="340">
        <v>0</v>
      </c>
      <c r="J21" s="340">
        <v>71550</v>
      </c>
      <c r="K21" s="340">
        <v>71550</v>
      </c>
      <c r="L21" s="340">
        <v>0</v>
      </c>
      <c r="M21" s="340">
        <v>0</v>
      </c>
      <c r="N21" s="340">
        <v>0</v>
      </c>
      <c r="O21" s="340">
        <v>71550</v>
      </c>
      <c r="P21" s="340">
        <v>0</v>
      </c>
      <c r="Q21" s="340">
        <v>0</v>
      </c>
      <c r="R21" s="340">
        <v>0</v>
      </c>
      <c r="S21" s="340">
        <v>0</v>
      </c>
      <c r="T21" s="340">
        <v>0</v>
      </c>
    </row>
    <row r="22" ht="19.5" customHeight="1" spans="1:20">
      <c r="A22" s="339" t="s">
        <v>153</v>
      </c>
      <c r="B22" s="339"/>
      <c r="C22" s="339"/>
      <c r="D22" s="339" t="s">
        <v>154</v>
      </c>
      <c r="E22" s="340">
        <v>0</v>
      </c>
      <c r="F22" s="340">
        <v>0</v>
      </c>
      <c r="G22" s="340">
        <v>0</v>
      </c>
      <c r="H22" s="340">
        <v>14080</v>
      </c>
      <c r="I22" s="340">
        <v>0</v>
      </c>
      <c r="J22" s="340">
        <v>14080</v>
      </c>
      <c r="K22" s="340">
        <v>14080</v>
      </c>
      <c r="L22" s="340">
        <v>0</v>
      </c>
      <c r="M22" s="340">
        <v>0</v>
      </c>
      <c r="N22" s="340">
        <v>0</v>
      </c>
      <c r="O22" s="340">
        <v>14080</v>
      </c>
      <c r="P22" s="340">
        <v>0</v>
      </c>
      <c r="Q22" s="340">
        <v>0</v>
      </c>
      <c r="R22" s="340">
        <v>0</v>
      </c>
      <c r="S22" s="340">
        <v>0</v>
      </c>
      <c r="T22" s="340">
        <v>0</v>
      </c>
    </row>
    <row r="23" ht="19.5" customHeight="1" spans="1:20">
      <c r="A23" s="339" t="s">
        <v>155</v>
      </c>
      <c r="B23" s="339"/>
      <c r="C23" s="339"/>
      <c r="D23" s="339" t="s">
        <v>156</v>
      </c>
      <c r="E23" s="340">
        <v>0</v>
      </c>
      <c r="F23" s="340">
        <v>0</v>
      </c>
      <c r="G23" s="340">
        <v>0</v>
      </c>
      <c r="H23" s="340">
        <v>14080</v>
      </c>
      <c r="I23" s="340">
        <v>0</v>
      </c>
      <c r="J23" s="340">
        <v>14080</v>
      </c>
      <c r="K23" s="340">
        <v>14080</v>
      </c>
      <c r="L23" s="340">
        <v>0</v>
      </c>
      <c r="M23" s="340">
        <v>0</v>
      </c>
      <c r="N23" s="340">
        <v>0</v>
      </c>
      <c r="O23" s="340">
        <v>14080</v>
      </c>
      <c r="P23" s="340">
        <v>0</v>
      </c>
      <c r="Q23" s="340">
        <v>0</v>
      </c>
      <c r="R23" s="340">
        <v>0</v>
      </c>
      <c r="S23" s="340">
        <v>0</v>
      </c>
      <c r="T23" s="340">
        <v>0</v>
      </c>
    </row>
    <row r="24" ht="19.5" customHeight="1" spans="1:20">
      <c r="A24" s="339" t="s">
        <v>157</v>
      </c>
      <c r="B24" s="339"/>
      <c r="C24" s="339"/>
      <c r="D24" s="339" t="s">
        <v>158</v>
      </c>
      <c r="E24" s="340">
        <v>0</v>
      </c>
      <c r="F24" s="340">
        <v>0</v>
      </c>
      <c r="G24" s="340">
        <v>0</v>
      </c>
      <c r="H24" s="340">
        <v>279292</v>
      </c>
      <c r="I24" s="340">
        <v>0</v>
      </c>
      <c r="J24" s="340">
        <v>279292</v>
      </c>
      <c r="K24" s="340">
        <v>279292</v>
      </c>
      <c r="L24" s="340">
        <v>0</v>
      </c>
      <c r="M24" s="340">
        <v>0</v>
      </c>
      <c r="N24" s="340">
        <v>0</v>
      </c>
      <c r="O24" s="340">
        <v>279292</v>
      </c>
      <c r="P24" s="340">
        <v>0</v>
      </c>
      <c r="Q24" s="340">
        <v>0</v>
      </c>
      <c r="R24" s="340">
        <v>0</v>
      </c>
      <c r="S24" s="340">
        <v>0</v>
      </c>
      <c r="T24" s="340">
        <v>0</v>
      </c>
    </row>
    <row r="25" ht="19.5" customHeight="1" spans="1:20">
      <c r="A25" s="339" t="s">
        <v>159</v>
      </c>
      <c r="B25" s="339"/>
      <c r="C25" s="339"/>
      <c r="D25" s="339" t="s">
        <v>140</v>
      </c>
      <c r="E25" s="340">
        <v>0</v>
      </c>
      <c r="F25" s="340">
        <v>0</v>
      </c>
      <c r="G25" s="340">
        <v>0</v>
      </c>
      <c r="H25" s="340">
        <v>3000</v>
      </c>
      <c r="I25" s="340">
        <v>0</v>
      </c>
      <c r="J25" s="340">
        <v>3000</v>
      </c>
      <c r="K25" s="340">
        <v>3000</v>
      </c>
      <c r="L25" s="340">
        <v>0</v>
      </c>
      <c r="M25" s="340">
        <v>0</v>
      </c>
      <c r="N25" s="340">
        <v>0</v>
      </c>
      <c r="O25" s="340">
        <v>3000</v>
      </c>
      <c r="P25" s="340">
        <v>0</v>
      </c>
      <c r="Q25" s="340">
        <v>0</v>
      </c>
      <c r="R25" s="340">
        <v>0</v>
      </c>
      <c r="S25" s="340">
        <v>0</v>
      </c>
      <c r="T25" s="340">
        <v>0</v>
      </c>
    </row>
    <row r="26" ht="19.5" customHeight="1" spans="1:20">
      <c r="A26" s="339" t="s">
        <v>160</v>
      </c>
      <c r="B26" s="339"/>
      <c r="C26" s="339"/>
      <c r="D26" s="339" t="s">
        <v>161</v>
      </c>
      <c r="E26" s="340">
        <v>0</v>
      </c>
      <c r="F26" s="340">
        <v>0</v>
      </c>
      <c r="G26" s="340">
        <v>0</v>
      </c>
      <c r="H26" s="340">
        <v>276292</v>
      </c>
      <c r="I26" s="340">
        <v>0</v>
      </c>
      <c r="J26" s="340">
        <v>276292</v>
      </c>
      <c r="K26" s="340">
        <v>276292</v>
      </c>
      <c r="L26" s="340">
        <v>0</v>
      </c>
      <c r="M26" s="340">
        <v>0</v>
      </c>
      <c r="N26" s="340">
        <v>0</v>
      </c>
      <c r="O26" s="340">
        <v>276292</v>
      </c>
      <c r="P26" s="340">
        <v>0</v>
      </c>
      <c r="Q26" s="340">
        <v>0</v>
      </c>
      <c r="R26" s="340">
        <v>0</v>
      </c>
      <c r="S26" s="340">
        <v>0</v>
      </c>
      <c r="T26" s="340">
        <v>0</v>
      </c>
    </row>
    <row r="27" ht="19.5" customHeight="1" spans="1:20">
      <c r="A27" s="339" t="s">
        <v>162</v>
      </c>
      <c r="B27" s="339"/>
      <c r="C27" s="339"/>
      <c r="D27" s="339" t="s">
        <v>163</v>
      </c>
      <c r="E27" s="340">
        <v>0</v>
      </c>
      <c r="F27" s="340">
        <v>0</v>
      </c>
      <c r="G27" s="340">
        <v>0</v>
      </c>
      <c r="H27" s="340">
        <v>129950</v>
      </c>
      <c r="I27" s="340">
        <v>0</v>
      </c>
      <c r="J27" s="340">
        <v>129950</v>
      </c>
      <c r="K27" s="340">
        <v>129950</v>
      </c>
      <c r="L27" s="340">
        <v>0</v>
      </c>
      <c r="M27" s="340">
        <v>0</v>
      </c>
      <c r="N27" s="340">
        <v>0</v>
      </c>
      <c r="O27" s="340">
        <v>129950</v>
      </c>
      <c r="P27" s="340">
        <v>0</v>
      </c>
      <c r="Q27" s="340">
        <v>0</v>
      </c>
      <c r="R27" s="340">
        <v>0</v>
      </c>
      <c r="S27" s="340">
        <v>0</v>
      </c>
      <c r="T27" s="340">
        <v>0</v>
      </c>
    </row>
    <row r="28" ht="19.5" customHeight="1" spans="1:20">
      <c r="A28" s="339" t="s">
        <v>164</v>
      </c>
      <c r="B28" s="339"/>
      <c r="C28" s="339"/>
      <c r="D28" s="339" t="s">
        <v>140</v>
      </c>
      <c r="E28" s="340">
        <v>0</v>
      </c>
      <c r="F28" s="340">
        <v>0</v>
      </c>
      <c r="G28" s="340">
        <v>0</v>
      </c>
      <c r="H28" s="340">
        <v>126250</v>
      </c>
      <c r="I28" s="340">
        <v>0</v>
      </c>
      <c r="J28" s="340">
        <v>126250</v>
      </c>
      <c r="K28" s="340">
        <v>126250</v>
      </c>
      <c r="L28" s="340">
        <v>0</v>
      </c>
      <c r="M28" s="340">
        <v>0</v>
      </c>
      <c r="N28" s="340">
        <v>0</v>
      </c>
      <c r="O28" s="340">
        <v>126250</v>
      </c>
      <c r="P28" s="340">
        <v>0</v>
      </c>
      <c r="Q28" s="340">
        <v>0</v>
      </c>
      <c r="R28" s="340">
        <v>0</v>
      </c>
      <c r="S28" s="340">
        <v>0</v>
      </c>
      <c r="T28" s="340">
        <v>0</v>
      </c>
    </row>
    <row r="29" ht="19.5" customHeight="1" spans="1:20">
      <c r="A29" s="339" t="s">
        <v>165</v>
      </c>
      <c r="B29" s="339"/>
      <c r="C29" s="339"/>
      <c r="D29" s="339" t="s">
        <v>166</v>
      </c>
      <c r="E29" s="340">
        <v>0</v>
      </c>
      <c r="F29" s="340">
        <v>0</v>
      </c>
      <c r="G29" s="340">
        <v>0</v>
      </c>
      <c r="H29" s="340">
        <v>3700</v>
      </c>
      <c r="I29" s="340">
        <v>0</v>
      </c>
      <c r="J29" s="340">
        <v>3700</v>
      </c>
      <c r="K29" s="340">
        <v>3700</v>
      </c>
      <c r="L29" s="340">
        <v>0</v>
      </c>
      <c r="M29" s="340">
        <v>0</v>
      </c>
      <c r="N29" s="340">
        <v>0</v>
      </c>
      <c r="O29" s="340">
        <v>3700</v>
      </c>
      <c r="P29" s="340">
        <v>0</v>
      </c>
      <c r="Q29" s="340">
        <v>0</v>
      </c>
      <c r="R29" s="340">
        <v>0</v>
      </c>
      <c r="S29" s="340">
        <v>0</v>
      </c>
      <c r="T29" s="340">
        <v>0</v>
      </c>
    </row>
    <row r="30" ht="19.5" customHeight="1" spans="1:20">
      <c r="A30" s="339" t="s">
        <v>167</v>
      </c>
      <c r="B30" s="339"/>
      <c r="C30" s="339"/>
      <c r="D30" s="339" t="s">
        <v>168</v>
      </c>
      <c r="E30" s="340">
        <v>0</v>
      </c>
      <c r="F30" s="340">
        <v>0</v>
      </c>
      <c r="G30" s="340">
        <v>0</v>
      </c>
      <c r="H30" s="340">
        <v>588172.97</v>
      </c>
      <c r="I30" s="340">
        <v>0</v>
      </c>
      <c r="J30" s="340">
        <v>588172.97</v>
      </c>
      <c r="K30" s="340">
        <v>588172.97</v>
      </c>
      <c r="L30" s="340">
        <v>0</v>
      </c>
      <c r="M30" s="340">
        <v>0</v>
      </c>
      <c r="N30" s="340">
        <v>0</v>
      </c>
      <c r="O30" s="340">
        <v>588172.97</v>
      </c>
      <c r="P30" s="340">
        <v>0</v>
      </c>
      <c r="Q30" s="340">
        <v>0</v>
      </c>
      <c r="R30" s="340">
        <v>0</v>
      </c>
      <c r="S30" s="340">
        <v>0</v>
      </c>
      <c r="T30" s="340">
        <v>0</v>
      </c>
    </row>
    <row r="31" ht="19.5" customHeight="1" spans="1:20">
      <c r="A31" s="339" t="s">
        <v>169</v>
      </c>
      <c r="B31" s="339"/>
      <c r="C31" s="339"/>
      <c r="D31" s="339" t="s">
        <v>140</v>
      </c>
      <c r="E31" s="340">
        <v>0</v>
      </c>
      <c r="F31" s="340">
        <v>0</v>
      </c>
      <c r="G31" s="340">
        <v>0</v>
      </c>
      <c r="H31" s="340">
        <v>435032.97</v>
      </c>
      <c r="I31" s="340">
        <v>0</v>
      </c>
      <c r="J31" s="340">
        <v>435032.97</v>
      </c>
      <c r="K31" s="340">
        <v>435032.97</v>
      </c>
      <c r="L31" s="340">
        <v>0</v>
      </c>
      <c r="M31" s="340">
        <v>0</v>
      </c>
      <c r="N31" s="340">
        <v>0</v>
      </c>
      <c r="O31" s="340">
        <v>435032.97</v>
      </c>
      <c r="P31" s="340">
        <v>0</v>
      </c>
      <c r="Q31" s="340">
        <v>0</v>
      </c>
      <c r="R31" s="340">
        <v>0</v>
      </c>
      <c r="S31" s="340">
        <v>0</v>
      </c>
      <c r="T31" s="340">
        <v>0</v>
      </c>
    </row>
    <row r="32" ht="19.5" customHeight="1" spans="1:20">
      <c r="A32" s="339" t="s">
        <v>170</v>
      </c>
      <c r="B32" s="339"/>
      <c r="C32" s="339"/>
      <c r="D32" s="339" t="s">
        <v>171</v>
      </c>
      <c r="E32" s="340">
        <v>0</v>
      </c>
      <c r="F32" s="340">
        <v>0</v>
      </c>
      <c r="G32" s="340">
        <v>0</v>
      </c>
      <c r="H32" s="340">
        <v>153140</v>
      </c>
      <c r="I32" s="340">
        <v>0</v>
      </c>
      <c r="J32" s="340">
        <v>153140</v>
      </c>
      <c r="K32" s="340">
        <v>153140</v>
      </c>
      <c r="L32" s="340">
        <v>0</v>
      </c>
      <c r="M32" s="340">
        <v>0</v>
      </c>
      <c r="N32" s="340">
        <v>0</v>
      </c>
      <c r="O32" s="340">
        <v>153140</v>
      </c>
      <c r="P32" s="340">
        <v>0</v>
      </c>
      <c r="Q32" s="340">
        <v>0</v>
      </c>
      <c r="R32" s="340">
        <v>0</v>
      </c>
      <c r="S32" s="340">
        <v>0</v>
      </c>
      <c r="T32" s="340">
        <v>0</v>
      </c>
    </row>
    <row r="33" ht="19.5" customHeight="1" spans="1:20">
      <c r="A33" s="339" t="s">
        <v>172</v>
      </c>
      <c r="B33" s="339"/>
      <c r="C33" s="339"/>
      <c r="D33" s="339" t="s">
        <v>173</v>
      </c>
      <c r="E33" s="340">
        <v>0</v>
      </c>
      <c r="F33" s="340">
        <v>0</v>
      </c>
      <c r="G33" s="340">
        <v>0</v>
      </c>
      <c r="H33" s="340">
        <v>18750</v>
      </c>
      <c r="I33" s="340">
        <v>0</v>
      </c>
      <c r="J33" s="340">
        <v>18750</v>
      </c>
      <c r="K33" s="340">
        <v>18750</v>
      </c>
      <c r="L33" s="340">
        <v>0</v>
      </c>
      <c r="M33" s="340">
        <v>0</v>
      </c>
      <c r="N33" s="340">
        <v>0</v>
      </c>
      <c r="O33" s="340">
        <v>18750</v>
      </c>
      <c r="P33" s="340">
        <v>0</v>
      </c>
      <c r="Q33" s="340">
        <v>0</v>
      </c>
      <c r="R33" s="340">
        <v>0</v>
      </c>
      <c r="S33" s="340">
        <v>0</v>
      </c>
      <c r="T33" s="340">
        <v>0</v>
      </c>
    </row>
    <row r="34" ht="19.5" customHeight="1" spans="1:20">
      <c r="A34" s="339" t="s">
        <v>174</v>
      </c>
      <c r="B34" s="339"/>
      <c r="C34" s="339"/>
      <c r="D34" s="339" t="s">
        <v>140</v>
      </c>
      <c r="E34" s="340">
        <v>0</v>
      </c>
      <c r="F34" s="340">
        <v>0</v>
      </c>
      <c r="G34" s="340">
        <v>0</v>
      </c>
      <c r="H34" s="340">
        <v>3000</v>
      </c>
      <c r="I34" s="340">
        <v>0</v>
      </c>
      <c r="J34" s="340">
        <v>3000</v>
      </c>
      <c r="K34" s="340">
        <v>3000</v>
      </c>
      <c r="L34" s="340">
        <v>0</v>
      </c>
      <c r="M34" s="340">
        <v>0</v>
      </c>
      <c r="N34" s="340">
        <v>0</v>
      </c>
      <c r="O34" s="340">
        <v>3000</v>
      </c>
      <c r="P34" s="340">
        <v>0</v>
      </c>
      <c r="Q34" s="340">
        <v>0</v>
      </c>
      <c r="R34" s="340">
        <v>0</v>
      </c>
      <c r="S34" s="340">
        <v>0</v>
      </c>
      <c r="T34" s="340">
        <v>0</v>
      </c>
    </row>
    <row r="35" ht="19.5" customHeight="1" spans="1:20">
      <c r="A35" s="339" t="s">
        <v>175</v>
      </c>
      <c r="B35" s="339"/>
      <c r="C35" s="339"/>
      <c r="D35" s="339" t="s">
        <v>176</v>
      </c>
      <c r="E35" s="340">
        <v>0</v>
      </c>
      <c r="F35" s="340">
        <v>0</v>
      </c>
      <c r="G35" s="340">
        <v>0</v>
      </c>
      <c r="H35" s="340">
        <v>15750</v>
      </c>
      <c r="I35" s="340">
        <v>0</v>
      </c>
      <c r="J35" s="340">
        <v>15750</v>
      </c>
      <c r="K35" s="340">
        <v>15750</v>
      </c>
      <c r="L35" s="340">
        <v>0</v>
      </c>
      <c r="M35" s="340">
        <v>0</v>
      </c>
      <c r="N35" s="340">
        <v>0</v>
      </c>
      <c r="O35" s="340">
        <v>15750</v>
      </c>
      <c r="P35" s="340">
        <v>0</v>
      </c>
      <c r="Q35" s="340">
        <v>0</v>
      </c>
      <c r="R35" s="340">
        <v>0</v>
      </c>
      <c r="S35" s="340">
        <v>0</v>
      </c>
      <c r="T35" s="340">
        <v>0</v>
      </c>
    </row>
    <row r="36" ht="19.5" customHeight="1" spans="1:20">
      <c r="A36" s="339" t="s">
        <v>177</v>
      </c>
      <c r="B36" s="339"/>
      <c r="C36" s="339"/>
      <c r="D36" s="339" t="s">
        <v>178</v>
      </c>
      <c r="E36" s="340">
        <v>0</v>
      </c>
      <c r="F36" s="340">
        <v>0</v>
      </c>
      <c r="G36" s="340">
        <v>0</v>
      </c>
      <c r="H36" s="340">
        <v>6000</v>
      </c>
      <c r="I36" s="340">
        <v>0</v>
      </c>
      <c r="J36" s="340">
        <v>6000</v>
      </c>
      <c r="K36" s="340">
        <v>6000</v>
      </c>
      <c r="L36" s="340">
        <v>0</v>
      </c>
      <c r="M36" s="340">
        <v>0</v>
      </c>
      <c r="N36" s="340">
        <v>0</v>
      </c>
      <c r="O36" s="340">
        <v>6000</v>
      </c>
      <c r="P36" s="340">
        <v>0</v>
      </c>
      <c r="Q36" s="340">
        <v>0</v>
      </c>
      <c r="R36" s="340">
        <v>0</v>
      </c>
      <c r="S36" s="340">
        <v>0</v>
      </c>
      <c r="T36" s="340">
        <v>0</v>
      </c>
    </row>
    <row r="37" ht="19.5" customHeight="1" spans="1:20">
      <c r="A37" s="339" t="s">
        <v>179</v>
      </c>
      <c r="B37" s="339"/>
      <c r="C37" s="339"/>
      <c r="D37" s="339" t="s">
        <v>180</v>
      </c>
      <c r="E37" s="340">
        <v>0</v>
      </c>
      <c r="F37" s="340">
        <v>0</v>
      </c>
      <c r="G37" s="340">
        <v>0</v>
      </c>
      <c r="H37" s="340">
        <v>6000</v>
      </c>
      <c r="I37" s="340">
        <v>0</v>
      </c>
      <c r="J37" s="340">
        <v>6000</v>
      </c>
      <c r="K37" s="340">
        <v>6000</v>
      </c>
      <c r="L37" s="340">
        <v>0</v>
      </c>
      <c r="M37" s="340">
        <v>0</v>
      </c>
      <c r="N37" s="340">
        <v>0</v>
      </c>
      <c r="O37" s="340">
        <v>6000</v>
      </c>
      <c r="P37" s="340">
        <v>0</v>
      </c>
      <c r="Q37" s="340">
        <v>0</v>
      </c>
      <c r="R37" s="340">
        <v>0</v>
      </c>
      <c r="S37" s="340">
        <v>0</v>
      </c>
      <c r="T37" s="340">
        <v>0</v>
      </c>
    </row>
    <row r="38" ht="19.5" customHeight="1" spans="1:20">
      <c r="A38" s="339" t="s">
        <v>181</v>
      </c>
      <c r="B38" s="339"/>
      <c r="C38" s="339"/>
      <c r="D38" s="339" t="s">
        <v>182</v>
      </c>
      <c r="E38" s="340">
        <v>0</v>
      </c>
      <c r="F38" s="340">
        <v>0</v>
      </c>
      <c r="G38" s="340">
        <v>0</v>
      </c>
      <c r="H38" s="340">
        <v>2520</v>
      </c>
      <c r="I38" s="340">
        <v>0</v>
      </c>
      <c r="J38" s="340">
        <v>2520</v>
      </c>
      <c r="K38" s="340">
        <v>2520</v>
      </c>
      <c r="L38" s="340">
        <v>0</v>
      </c>
      <c r="M38" s="340">
        <v>0</v>
      </c>
      <c r="N38" s="340">
        <v>0</v>
      </c>
      <c r="O38" s="340">
        <v>2520</v>
      </c>
      <c r="P38" s="340">
        <v>0</v>
      </c>
      <c r="Q38" s="340">
        <v>0</v>
      </c>
      <c r="R38" s="340">
        <v>0</v>
      </c>
      <c r="S38" s="340">
        <v>0</v>
      </c>
      <c r="T38" s="340">
        <v>0</v>
      </c>
    </row>
    <row r="39" ht="19.5" customHeight="1" spans="1:20">
      <c r="A39" s="339" t="s">
        <v>183</v>
      </c>
      <c r="B39" s="339"/>
      <c r="C39" s="339"/>
      <c r="D39" s="339" t="s">
        <v>182</v>
      </c>
      <c r="E39" s="340">
        <v>0</v>
      </c>
      <c r="F39" s="340">
        <v>0</v>
      </c>
      <c r="G39" s="340">
        <v>0</v>
      </c>
      <c r="H39" s="340">
        <v>2520</v>
      </c>
      <c r="I39" s="340">
        <v>0</v>
      </c>
      <c r="J39" s="340">
        <v>2520</v>
      </c>
      <c r="K39" s="340">
        <v>2520</v>
      </c>
      <c r="L39" s="340">
        <v>0</v>
      </c>
      <c r="M39" s="340">
        <v>0</v>
      </c>
      <c r="N39" s="340">
        <v>0</v>
      </c>
      <c r="O39" s="340">
        <v>2520</v>
      </c>
      <c r="P39" s="340">
        <v>0</v>
      </c>
      <c r="Q39" s="340">
        <v>0</v>
      </c>
      <c r="R39" s="340">
        <v>0</v>
      </c>
      <c r="S39" s="340">
        <v>0</v>
      </c>
      <c r="T39" s="340">
        <v>0</v>
      </c>
    </row>
    <row r="40" ht="19.5" customHeight="1" spans="1:20">
      <c r="A40" s="339" t="s">
        <v>184</v>
      </c>
      <c r="B40" s="339"/>
      <c r="C40" s="339"/>
      <c r="D40" s="339" t="s">
        <v>185</v>
      </c>
      <c r="E40" s="340">
        <v>0</v>
      </c>
      <c r="F40" s="340">
        <v>0</v>
      </c>
      <c r="G40" s="340">
        <v>0</v>
      </c>
      <c r="H40" s="340">
        <v>46627.5</v>
      </c>
      <c r="I40" s="340">
        <v>0</v>
      </c>
      <c r="J40" s="340">
        <v>46627.5</v>
      </c>
      <c r="K40" s="340">
        <v>46627.5</v>
      </c>
      <c r="L40" s="340">
        <v>0</v>
      </c>
      <c r="M40" s="340">
        <v>0</v>
      </c>
      <c r="N40" s="340">
        <v>0</v>
      </c>
      <c r="O40" s="340">
        <v>46627.5</v>
      </c>
      <c r="P40" s="340">
        <v>0</v>
      </c>
      <c r="Q40" s="340">
        <v>0</v>
      </c>
      <c r="R40" s="340">
        <v>0</v>
      </c>
      <c r="S40" s="340">
        <v>0</v>
      </c>
      <c r="T40" s="340">
        <v>0</v>
      </c>
    </row>
    <row r="41" ht="19.5" customHeight="1" spans="1:20">
      <c r="A41" s="339" t="s">
        <v>186</v>
      </c>
      <c r="B41" s="339"/>
      <c r="C41" s="339"/>
      <c r="D41" s="339" t="s">
        <v>187</v>
      </c>
      <c r="E41" s="340">
        <v>0</v>
      </c>
      <c r="F41" s="340">
        <v>0</v>
      </c>
      <c r="G41" s="340">
        <v>0</v>
      </c>
      <c r="H41" s="340">
        <v>46627.5</v>
      </c>
      <c r="I41" s="340">
        <v>0</v>
      </c>
      <c r="J41" s="340">
        <v>46627.5</v>
      </c>
      <c r="K41" s="340">
        <v>46627.5</v>
      </c>
      <c r="L41" s="340">
        <v>0</v>
      </c>
      <c r="M41" s="340">
        <v>0</v>
      </c>
      <c r="N41" s="340">
        <v>0</v>
      </c>
      <c r="O41" s="340">
        <v>46627.5</v>
      </c>
      <c r="P41" s="340">
        <v>0</v>
      </c>
      <c r="Q41" s="340">
        <v>0</v>
      </c>
      <c r="R41" s="340">
        <v>0</v>
      </c>
      <c r="S41" s="340">
        <v>0</v>
      </c>
      <c r="T41" s="340">
        <v>0</v>
      </c>
    </row>
    <row r="42" ht="19.5" customHeight="1" spans="1:20">
      <c r="A42" s="339" t="s">
        <v>188</v>
      </c>
      <c r="B42" s="339"/>
      <c r="C42" s="339"/>
      <c r="D42" s="339" t="s">
        <v>189</v>
      </c>
      <c r="E42" s="340">
        <v>0</v>
      </c>
      <c r="F42" s="340">
        <v>0</v>
      </c>
      <c r="G42" s="340">
        <v>0</v>
      </c>
      <c r="H42" s="340">
        <v>46627.5</v>
      </c>
      <c r="I42" s="340">
        <v>0</v>
      </c>
      <c r="J42" s="340">
        <v>46627.5</v>
      </c>
      <c r="K42" s="340">
        <v>46627.5</v>
      </c>
      <c r="L42" s="340">
        <v>0</v>
      </c>
      <c r="M42" s="340">
        <v>0</v>
      </c>
      <c r="N42" s="340">
        <v>0</v>
      </c>
      <c r="O42" s="340">
        <v>46627.5</v>
      </c>
      <c r="P42" s="340">
        <v>0</v>
      </c>
      <c r="Q42" s="340">
        <v>0</v>
      </c>
      <c r="R42" s="340">
        <v>0</v>
      </c>
      <c r="S42" s="340">
        <v>0</v>
      </c>
      <c r="T42" s="340">
        <v>0</v>
      </c>
    </row>
    <row r="43" ht="19.5" customHeight="1" spans="1:20">
      <c r="A43" s="339" t="s">
        <v>190</v>
      </c>
      <c r="B43" s="339"/>
      <c r="C43" s="339"/>
      <c r="D43" s="339" t="s">
        <v>191</v>
      </c>
      <c r="E43" s="340">
        <v>0</v>
      </c>
      <c r="F43" s="340">
        <v>0</v>
      </c>
      <c r="G43" s="340">
        <v>0</v>
      </c>
      <c r="H43" s="340">
        <v>194400</v>
      </c>
      <c r="I43" s="340">
        <v>0</v>
      </c>
      <c r="J43" s="340">
        <v>194400</v>
      </c>
      <c r="K43" s="340">
        <v>194400</v>
      </c>
      <c r="L43" s="340">
        <v>0</v>
      </c>
      <c r="M43" s="340">
        <v>0</v>
      </c>
      <c r="N43" s="340">
        <v>0</v>
      </c>
      <c r="O43" s="340">
        <v>194400</v>
      </c>
      <c r="P43" s="340">
        <v>0</v>
      </c>
      <c r="Q43" s="340">
        <v>0</v>
      </c>
      <c r="R43" s="340">
        <v>0</v>
      </c>
      <c r="S43" s="340">
        <v>0</v>
      </c>
      <c r="T43" s="340">
        <v>0</v>
      </c>
    </row>
    <row r="44" ht="19.5" customHeight="1" spans="1:20">
      <c r="A44" s="339" t="s">
        <v>192</v>
      </c>
      <c r="B44" s="339"/>
      <c r="C44" s="339"/>
      <c r="D44" s="339" t="s">
        <v>193</v>
      </c>
      <c r="E44" s="340">
        <v>0</v>
      </c>
      <c r="F44" s="340">
        <v>0</v>
      </c>
      <c r="G44" s="340">
        <v>0</v>
      </c>
      <c r="H44" s="340">
        <v>194400</v>
      </c>
      <c r="I44" s="340">
        <v>0</v>
      </c>
      <c r="J44" s="340">
        <v>194400</v>
      </c>
      <c r="K44" s="340">
        <v>194400</v>
      </c>
      <c r="L44" s="340">
        <v>0</v>
      </c>
      <c r="M44" s="340">
        <v>0</v>
      </c>
      <c r="N44" s="340">
        <v>0</v>
      </c>
      <c r="O44" s="340">
        <v>194400</v>
      </c>
      <c r="P44" s="340">
        <v>0</v>
      </c>
      <c r="Q44" s="340">
        <v>0</v>
      </c>
      <c r="R44" s="340">
        <v>0</v>
      </c>
      <c r="S44" s="340">
        <v>0</v>
      </c>
      <c r="T44" s="340">
        <v>0</v>
      </c>
    </row>
    <row r="45" ht="19.5" customHeight="1" spans="1:20">
      <c r="A45" s="339" t="s">
        <v>194</v>
      </c>
      <c r="B45" s="339"/>
      <c r="C45" s="339"/>
      <c r="D45" s="339" t="s">
        <v>195</v>
      </c>
      <c r="E45" s="340">
        <v>0</v>
      </c>
      <c r="F45" s="340">
        <v>0</v>
      </c>
      <c r="G45" s="340">
        <v>0</v>
      </c>
      <c r="H45" s="340">
        <v>194400</v>
      </c>
      <c r="I45" s="340">
        <v>0</v>
      </c>
      <c r="J45" s="340">
        <v>194400</v>
      </c>
      <c r="K45" s="340">
        <v>194400</v>
      </c>
      <c r="L45" s="340">
        <v>0</v>
      </c>
      <c r="M45" s="340">
        <v>0</v>
      </c>
      <c r="N45" s="340">
        <v>0</v>
      </c>
      <c r="O45" s="340">
        <v>194400</v>
      </c>
      <c r="P45" s="340">
        <v>0</v>
      </c>
      <c r="Q45" s="340">
        <v>0</v>
      </c>
      <c r="R45" s="340">
        <v>0</v>
      </c>
      <c r="S45" s="340">
        <v>0</v>
      </c>
      <c r="T45" s="340">
        <v>0</v>
      </c>
    </row>
    <row r="46" ht="19.5" customHeight="1" spans="1:20">
      <c r="A46" s="339" t="s">
        <v>202</v>
      </c>
      <c r="B46" s="339"/>
      <c r="C46" s="339"/>
      <c r="D46" s="339" t="s">
        <v>203</v>
      </c>
      <c r="E46" s="340">
        <v>0</v>
      </c>
      <c r="F46" s="340">
        <v>0</v>
      </c>
      <c r="G46" s="340">
        <v>0</v>
      </c>
      <c r="H46" s="340">
        <v>39000</v>
      </c>
      <c r="I46" s="340">
        <v>0</v>
      </c>
      <c r="J46" s="340">
        <v>39000</v>
      </c>
      <c r="K46" s="340">
        <v>39000</v>
      </c>
      <c r="L46" s="340">
        <v>0</v>
      </c>
      <c r="M46" s="340">
        <v>0</v>
      </c>
      <c r="N46" s="340">
        <v>0</v>
      </c>
      <c r="O46" s="340">
        <v>39000</v>
      </c>
      <c r="P46" s="340">
        <v>0</v>
      </c>
      <c r="Q46" s="340">
        <v>0</v>
      </c>
      <c r="R46" s="340">
        <v>0</v>
      </c>
      <c r="S46" s="340">
        <v>0</v>
      </c>
      <c r="T46" s="340">
        <v>0</v>
      </c>
    </row>
    <row r="47" ht="19.5" customHeight="1" spans="1:20">
      <c r="A47" s="339" t="s">
        <v>204</v>
      </c>
      <c r="B47" s="339"/>
      <c r="C47" s="339"/>
      <c r="D47" s="339" t="s">
        <v>205</v>
      </c>
      <c r="E47" s="340">
        <v>0</v>
      </c>
      <c r="F47" s="340">
        <v>0</v>
      </c>
      <c r="G47" s="340">
        <v>0</v>
      </c>
      <c r="H47" s="340">
        <v>39000</v>
      </c>
      <c r="I47" s="340">
        <v>0</v>
      </c>
      <c r="J47" s="340">
        <v>39000</v>
      </c>
      <c r="K47" s="340">
        <v>39000</v>
      </c>
      <c r="L47" s="340">
        <v>0</v>
      </c>
      <c r="M47" s="340">
        <v>0</v>
      </c>
      <c r="N47" s="340">
        <v>0</v>
      </c>
      <c r="O47" s="340">
        <v>39000</v>
      </c>
      <c r="P47" s="340">
        <v>0</v>
      </c>
      <c r="Q47" s="340">
        <v>0</v>
      </c>
      <c r="R47" s="340">
        <v>0</v>
      </c>
      <c r="S47" s="340">
        <v>0</v>
      </c>
      <c r="T47" s="340">
        <v>0</v>
      </c>
    </row>
    <row r="48" ht="19.5" customHeight="1" spans="1:20">
      <c r="A48" s="339" t="s">
        <v>206</v>
      </c>
      <c r="B48" s="339"/>
      <c r="C48" s="339"/>
      <c r="D48" s="339" t="s">
        <v>207</v>
      </c>
      <c r="E48" s="340">
        <v>0</v>
      </c>
      <c r="F48" s="340">
        <v>0</v>
      </c>
      <c r="G48" s="340">
        <v>0</v>
      </c>
      <c r="H48" s="340">
        <v>39000</v>
      </c>
      <c r="I48" s="340">
        <v>0</v>
      </c>
      <c r="J48" s="340">
        <v>39000</v>
      </c>
      <c r="K48" s="340">
        <v>39000</v>
      </c>
      <c r="L48" s="340">
        <v>0</v>
      </c>
      <c r="M48" s="340">
        <v>0</v>
      </c>
      <c r="N48" s="340">
        <v>0</v>
      </c>
      <c r="O48" s="340">
        <v>39000</v>
      </c>
      <c r="P48" s="340">
        <v>0</v>
      </c>
      <c r="Q48" s="340">
        <v>0</v>
      </c>
      <c r="R48" s="340">
        <v>0</v>
      </c>
      <c r="S48" s="340">
        <v>0</v>
      </c>
      <c r="T48" s="340">
        <v>0</v>
      </c>
    </row>
    <row r="49" ht="19.5" customHeight="1" spans="1:20">
      <c r="A49" s="339" t="s">
        <v>208</v>
      </c>
      <c r="B49" s="339"/>
      <c r="C49" s="339"/>
      <c r="D49" s="339" t="s">
        <v>209</v>
      </c>
      <c r="E49" s="340">
        <v>0</v>
      </c>
      <c r="F49" s="340">
        <v>0</v>
      </c>
      <c r="G49" s="340">
        <v>0</v>
      </c>
      <c r="H49" s="340">
        <v>108369.8</v>
      </c>
      <c r="I49" s="340">
        <v>0</v>
      </c>
      <c r="J49" s="340">
        <v>108369.8</v>
      </c>
      <c r="K49" s="340">
        <v>108369.8</v>
      </c>
      <c r="L49" s="340">
        <v>0</v>
      </c>
      <c r="M49" s="340">
        <v>0</v>
      </c>
      <c r="N49" s="340">
        <v>0</v>
      </c>
      <c r="O49" s="340">
        <v>108369.8</v>
      </c>
      <c r="P49" s="340">
        <v>0</v>
      </c>
      <c r="Q49" s="340">
        <v>0</v>
      </c>
      <c r="R49" s="340">
        <v>0</v>
      </c>
      <c r="S49" s="340">
        <v>0</v>
      </c>
      <c r="T49" s="340">
        <v>0</v>
      </c>
    </row>
    <row r="50" ht="19.5" customHeight="1" spans="1:20">
      <c r="A50" s="339" t="s">
        <v>210</v>
      </c>
      <c r="B50" s="339"/>
      <c r="C50" s="339"/>
      <c r="D50" s="339" t="s">
        <v>211</v>
      </c>
      <c r="E50" s="340">
        <v>0</v>
      </c>
      <c r="F50" s="340">
        <v>0</v>
      </c>
      <c r="G50" s="340">
        <v>0</v>
      </c>
      <c r="H50" s="340">
        <v>63369.8</v>
      </c>
      <c r="I50" s="340">
        <v>0</v>
      </c>
      <c r="J50" s="340">
        <v>63369.8</v>
      </c>
      <c r="K50" s="340">
        <v>63369.8</v>
      </c>
      <c r="L50" s="340">
        <v>0</v>
      </c>
      <c r="M50" s="340">
        <v>0</v>
      </c>
      <c r="N50" s="340">
        <v>0</v>
      </c>
      <c r="O50" s="340">
        <v>63369.8</v>
      </c>
      <c r="P50" s="340">
        <v>0</v>
      </c>
      <c r="Q50" s="340">
        <v>0</v>
      </c>
      <c r="R50" s="340">
        <v>0</v>
      </c>
      <c r="S50" s="340">
        <v>0</v>
      </c>
      <c r="T50" s="340">
        <v>0</v>
      </c>
    </row>
    <row r="51" ht="19.5" customHeight="1" spans="1:20">
      <c r="A51" s="339" t="s">
        <v>212</v>
      </c>
      <c r="B51" s="339"/>
      <c r="C51" s="339"/>
      <c r="D51" s="339" t="s">
        <v>213</v>
      </c>
      <c r="E51" s="340">
        <v>0</v>
      </c>
      <c r="F51" s="340">
        <v>0</v>
      </c>
      <c r="G51" s="340">
        <v>0</v>
      </c>
      <c r="H51" s="340">
        <v>6400</v>
      </c>
      <c r="I51" s="340">
        <v>0</v>
      </c>
      <c r="J51" s="340">
        <v>6400</v>
      </c>
      <c r="K51" s="340">
        <v>6400</v>
      </c>
      <c r="L51" s="340">
        <v>0</v>
      </c>
      <c r="M51" s="340">
        <v>0</v>
      </c>
      <c r="N51" s="340">
        <v>0</v>
      </c>
      <c r="O51" s="340">
        <v>6400</v>
      </c>
      <c r="P51" s="340">
        <v>0</v>
      </c>
      <c r="Q51" s="340">
        <v>0</v>
      </c>
      <c r="R51" s="340">
        <v>0</v>
      </c>
      <c r="S51" s="340">
        <v>0</v>
      </c>
      <c r="T51" s="340">
        <v>0</v>
      </c>
    </row>
    <row r="52" ht="19.5" customHeight="1" spans="1:20">
      <c r="A52" s="339" t="s">
        <v>214</v>
      </c>
      <c r="B52" s="339"/>
      <c r="C52" s="339"/>
      <c r="D52" s="339" t="s">
        <v>215</v>
      </c>
      <c r="E52" s="340">
        <v>0</v>
      </c>
      <c r="F52" s="340">
        <v>0</v>
      </c>
      <c r="G52" s="340">
        <v>0</v>
      </c>
      <c r="H52" s="340">
        <v>17969.8</v>
      </c>
      <c r="I52" s="340">
        <v>0</v>
      </c>
      <c r="J52" s="340">
        <v>17969.8</v>
      </c>
      <c r="K52" s="340">
        <v>17969.8</v>
      </c>
      <c r="L52" s="340">
        <v>0</v>
      </c>
      <c r="M52" s="340">
        <v>0</v>
      </c>
      <c r="N52" s="340">
        <v>0</v>
      </c>
      <c r="O52" s="340">
        <v>17969.8</v>
      </c>
      <c r="P52" s="340">
        <v>0</v>
      </c>
      <c r="Q52" s="340">
        <v>0</v>
      </c>
      <c r="R52" s="340">
        <v>0</v>
      </c>
      <c r="S52" s="340">
        <v>0</v>
      </c>
      <c r="T52" s="340">
        <v>0</v>
      </c>
    </row>
    <row r="53" ht="19.5" customHeight="1" spans="1:20">
      <c r="A53" s="339" t="s">
        <v>216</v>
      </c>
      <c r="B53" s="339"/>
      <c r="C53" s="339"/>
      <c r="D53" s="339" t="s">
        <v>217</v>
      </c>
      <c r="E53" s="340">
        <v>0</v>
      </c>
      <c r="F53" s="340">
        <v>0</v>
      </c>
      <c r="G53" s="340">
        <v>0</v>
      </c>
      <c r="H53" s="340">
        <v>39000</v>
      </c>
      <c r="I53" s="340">
        <v>0</v>
      </c>
      <c r="J53" s="340">
        <v>39000</v>
      </c>
      <c r="K53" s="340">
        <v>39000</v>
      </c>
      <c r="L53" s="340">
        <v>0</v>
      </c>
      <c r="M53" s="340">
        <v>0</v>
      </c>
      <c r="N53" s="340">
        <v>0</v>
      </c>
      <c r="O53" s="340">
        <v>39000</v>
      </c>
      <c r="P53" s="340">
        <v>0</v>
      </c>
      <c r="Q53" s="340">
        <v>0</v>
      </c>
      <c r="R53" s="340">
        <v>0</v>
      </c>
      <c r="S53" s="340">
        <v>0</v>
      </c>
      <c r="T53" s="340">
        <v>0</v>
      </c>
    </row>
    <row r="54" ht="19.5" customHeight="1" spans="1:20">
      <c r="A54" s="339" t="s">
        <v>218</v>
      </c>
      <c r="B54" s="339"/>
      <c r="C54" s="339"/>
      <c r="D54" s="339" t="s">
        <v>219</v>
      </c>
      <c r="E54" s="340">
        <v>0</v>
      </c>
      <c r="F54" s="340">
        <v>0</v>
      </c>
      <c r="G54" s="340">
        <v>0</v>
      </c>
      <c r="H54" s="340">
        <v>45000</v>
      </c>
      <c r="I54" s="340">
        <v>0</v>
      </c>
      <c r="J54" s="340">
        <v>45000</v>
      </c>
      <c r="K54" s="340">
        <v>45000</v>
      </c>
      <c r="L54" s="340">
        <v>0</v>
      </c>
      <c r="M54" s="340">
        <v>0</v>
      </c>
      <c r="N54" s="340">
        <v>0</v>
      </c>
      <c r="O54" s="340">
        <v>45000</v>
      </c>
      <c r="P54" s="340">
        <v>0</v>
      </c>
      <c r="Q54" s="340">
        <v>0</v>
      </c>
      <c r="R54" s="340">
        <v>0</v>
      </c>
      <c r="S54" s="340">
        <v>0</v>
      </c>
      <c r="T54" s="340">
        <v>0</v>
      </c>
    </row>
    <row r="55" ht="19.5" customHeight="1" spans="1:20">
      <c r="A55" s="339" t="s">
        <v>220</v>
      </c>
      <c r="B55" s="339"/>
      <c r="C55" s="339"/>
      <c r="D55" s="339" t="s">
        <v>221</v>
      </c>
      <c r="E55" s="340">
        <v>0</v>
      </c>
      <c r="F55" s="340">
        <v>0</v>
      </c>
      <c r="G55" s="340">
        <v>0</v>
      </c>
      <c r="H55" s="340">
        <v>45000</v>
      </c>
      <c r="I55" s="340">
        <v>0</v>
      </c>
      <c r="J55" s="340">
        <v>45000</v>
      </c>
      <c r="K55" s="340">
        <v>45000</v>
      </c>
      <c r="L55" s="340">
        <v>0</v>
      </c>
      <c r="M55" s="340">
        <v>0</v>
      </c>
      <c r="N55" s="340">
        <v>0</v>
      </c>
      <c r="O55" s="340">
        <v>45000</v>
      </c>
      <c r="P55" s="340">
        <v>0</v>
      </c>
      <c r="Q55" s="340">
        <v>0</v>
      </c>
      <c r="R55" s="340">
        <v>0</v>
      </c>
      <c r="S55" s="340">
        <v>0</v>
      </c>
      <c r="T55" s="340">
        <v>0</v>
      </c>
    </row>
    <row r="56" ht="19.5" customHeight="1" spans="1:20">
      <c r="A56" s="339" t="s">
        <v>222</v>
      </c>
      <c r="B56" s="339"/>
      <c r="C56" s="339"/>
      <c r="D56" s="339" t="s">
        <v>223</v>
      </c>
      <c r="E56" s="340">
        <v>0</v>
      </c>
      <c r="F56" s="340">
        <v>0</v>
      </c>
      <c r="G56" s="340">
        <v>0</v>
      </c>
      <c r="H56" s="340">
        <v>6767161.28</v>
      </c>
      <c r="I56" s="340">
        <v>2542319.57</v>
      </c>
      <c r="J56" s="340">
        <v>4224841.71</v>
      </c>
      <c r="K56" s="340">
        <v>6767161.28</v>
      </c>
      <c r="L56" s="340">
        <v>2542319.57</v>
      </c>
      <c r="M56" s="340">
        <v>2489299.57</v>
      </c>
      <c r="N56" s="340">
        <v>53020</v>
      </c>
      <c r="O56" s="340">
        <v>4224841.71</v>
      </c>
      <c r="P56" s="340">
        <v>0</v>
      </c>
      <c r="Q56" s="340">
        <v>0</v>
      </c>
      <c r="R56" s="340">
        <v>0</v>
      </c>
      <c r="S56" s="340">
        <v>0</v>
      </c>
      <c r="T56" s="340">
        <v>0</v>
      </c>
    </row>
    <row r="57" ht="19.5" customHeight="1" spans="1:20">
      <c r="A57" s="339" t="s">
        <v>224</v>
      </c>
      <c r="B57" s="339"/>
      <c r="C57" s="339"/>
      <c r="D57" s="339" t="s">
        <v>225</v>
      </c>
      <c r="E57" s="340">
        <v>0</v>
      </c>
      <c r="F57" s="340">
        <v>0</v>
      </c>
      <c r="G57" s="340">
        <v>0</v>
      </c>
      <c r="H57" s="340">
        <v>37302.52</v>
      </c>
      <c r="I57" s="340">
        <v>37302.52</v>
      </c>
      <c r="J57" s="340">
        <v>0</v>
      </c>
      <c r="K57" s="340">
        <v>37302.52</v>
      </c>
      <c r="L57" s="340">
        <v>37302.52</v>
      </c>
      <c r="M57" s="340">
        <v>37302.52</v>
      </c>
      <c r="N57" s="340">
        <v>0</v>
      </c>
      <c r="O57" s="340">
        <v>0</v>
      </c>
      <c r="P57" s="340">
        <v>0</v>
      </c>
      <c r="Q57" s="340">
        <v>0</v>
      </c>
      <c r="R57" s="340">
        <v>0</v>
      </c>
      <c r="S57" s="340">
        <v>0</v>
      </c>
      <c r="T57" s="340">
        <v>0</v>
      </c>
    </row>
    <row r="58" ht="19.5" customHeight="1" spans="1:20">
      <c r="A58" s="339" t="s">
        <v>228</v>
      </c>
      <c r="B58" s="339"/>
      <c r="C58" s="339"/>
      <c r="D58" s="339" t="s">
        <v>229</v>
      </c>
      <c r="E58" s="340">
        <v>0</v>
      </c>
      <c r="F58" s="340">
        <v>0</v>
      </c>
      <c r="G58" s="340">
        <v>0</v>
      </c>
      <c r="H58" s="340">
        <v>37302.52</v>
      </c>
      <c r="I58" s="340">
        <v>37302.52</v>
      </c>
      <c r="J58" s="340">
        <v>0</v>
      </c>
      <c r="K58" s="340">
        <v>37302.52</v>
      </c>
      <c r="L58" s="340">
        <v>37302.52</v>
      </c>
      <c r="M58" s="340">
        <v>37302.52</v>
      </c>
      <c r="N58" s="340">
        <v>0</v>
      </c>
      <c r="O58" s="340">
        <v>0</v>
      </c>
      <c r="P58" s="340">
        <v>0</v>
      </c>
      <c r="Q58" s="340">
        <v>0</v>
      </c>
      <c r="R58" s="340">
        <v>0</v>
      </c>
      <c r="S58" s="340">
        <v>0</v>
      </c>
      <c r="T58" s="340">
        <v>0</v>
      </c>
    </row>
    <row r="59" ht="19.5" customHeight="1" spans="1:20">
      <c r="A59" s="339" t="s">
        <v>230</v>
      </c>
      <c r="B59" s="339"/>
      <c r="C59" s="339"/>
      <c r="D59" s="339" t="s">
        <v>231</v>
      </c>
      <c r="E59" s="340">
        <v>0</v>
      </c>
      <c r="F59" s="340">
        <v>0</v>
      </c>
      <c r="G59" s="340">
        <v>0</v>
      </c>
      <c r="H59" s="340">
        <v>153720.8</v>
      </c>
      <c r="I59" s="340">
        <v>0</v>
      </c>
      <c r="J59" s="340">
        <v>153720.8</v>
      </c>
      <c r="K59" s="340">
        <v>153720.8</v>
      </c>
      <c r="L59" s="340">
        <v>0</v>
      </c>
      <c r="M59" s="340">
        <v>0</v>
      </c>
      <c r="N59" s="340">
        <v>0</v>
      </c>
      <c r="O59" s="340">
        <v>153720.8</v>
      </c>
      <c r="P59" s="340">
        <v>0</v>
      </c>
      <c r="Q59" s="340">
        <v>0</v>
      </c>
      <c r="R59" s="340">
        <v>0</v>
      </c>
      <c r="S59" s="340">
        <v>0</v>
      </c>
      <c r="T59" s="340">
        <v>0</v>
      </c>
    </row>
    <row r="60" ht="19.5" customHeight="1" spans="1:20">
      <c r="A60" s="339" t="s">
        <v>232</v>
      </c>
      <c r="B60" s="339"/>
      <c r="C60" s="339"/>
      <c r="D60" s="339" t="s">
        <v>140</v>
      </c>
      <c r="E60" s="340">
        <v>0</v>
      </c>
      <c r="F60" s="340">
        <v>0</v>
      </c>
      <c r="G60" s="340">
        <v>0</v>
      </c>
      <c r="H60" s="340">
        <v>94400</v>
      </c>
      <c r="I60" s="340">
        <v>0</v>
      </c>
      <c r="J60" s="340">
        <v>94400</v>
      </c>
      <c r="K60" s="340">
        <v>94400</v>
      </c>
      <c r="L60" s="340">
        <v>0</v>
      </c>
      <c r="M60" s="340">
        <v>0</v>
      </c>
      <c r="N60" s="340">
        <v>0</v>
      </c>
      <c r="O60" s="340">
        <v>94400</v>
      </c>
      <c r="P60" s="340">
        <v>0</v>
      </c>
      <c r="Q60" s="340">
        <v>0</v>
      </c>
      <c r="R60" s="340">
        <v>0</v>
      </c>
      <c r="S60" s="340">
        <v>0</v>
      </c>
      <c r="T60" s="340">
        <v>0</v>
      </c>
    </row>
    <row r="61" ht="19.5" customHeight="1" spans="1:20">
      <c r="A61" s="339" t="s">
        <v>233</v>
      </c>
      <c r="B61" s="339"/>
      <c r="C61" s="339"/>
      <c r="D61" s="339" t="s">
        <v>234</v>
      </c>
      <c r="E61" s="340">
        <v>0</v>
      </c>
      <c r="F61" s="340">
        <v>0</v>
      </c>
      <c r="G61" s="340">
        <v>0</v>
      </c>
      <c r="H61" s="340">
        <v>59320.8</v>
      </c>
      <c r="I61" s="340">
        <v>0</v>
      </c>
      <c r="J61" s="340">
        <v>59320.8</v>
      </c>
      <c r="K61" s="340">
        <v>59320.8</v>
      </c>
      <c r="L61" s="340">
        <v>0</v>
      </c>
      <c r="M61" s="340">
        <v>0</v>
      </c>
      <c r="N61" s="340">
        <v>0</v>
      </c>
      <c r="O61" s="340">
        <v>59320.8</v>
      </c>
      <c r="P61" s="340">
        <v>0</v>
      </c>
      <c r="Q61" s="340">
        <v>0</v>
      </c>
      <c r="R61" s="340">
        <v>0</v>
      </c>
      <c r="S61" s="340">
        <v>0</v>
      </c>
      <c r="T61" s="340">
        <v>0</v>
      </c>
    </row>
    <row r="62" ht="19.5" customHeight="1" spans="1:20">
      <c r="A62" s="339" t="s">
        <v>235</v>
      </c>
      <c r="B62" s="339"/>
      <c r="C62" s="339"/>
      <c r="D62" s="339" t="s">
        <v>236</v>
      </c>
      <c r="E62" s="340">
        <v>0</v>
      </c>
      <c r="F62" s="340">
        <v>0</v>
      </c>
      <c r="G62" s="340">
        <v>0</v>
      </c>
      <c r="H62" s="340">
        <v>2505017.05</v>
      </c>
      <c r="I62" s="340">
        <v>2505017.05</v>
      </c>
      <c r="J62" s="340">
        <v>0</v>
      </c>
      <c r="K62" s="340">
        <v>2505017.05</v>
      </c>
      <c r="L62" s="340">
        <v>2505017.05</v>
      </c>
      <c r="M62" s="340">
        <v>2451997.05</v>
      </c>
      <c r="N62" s="340">
        <v>53020</v>
      </c>
      <c r="O62" s="340">
        <v>0</v>
      </c>
      <c r="P62" s="340">
        <v>0</v>
      </c>
      <c r="Q62" s="340">
        <v>0</v>
      </c>
      <c r="R62" s="340">
        <v>0</v>
      </c>
      <c r="S62" s="340">
        <v>0</v>
      </c>
      <c r="T62" s="340">
        <v>0</v>
      </c>
    </row>
    <row r="63" ht="19.5" customHeight="1" spans="1:20">
      <c r="A63" s="339" t="s">
        <v>237</v>
      </c>
      <c r="B63" s="339"/>
      <c r="C63" s="339"/>
      <c r="D63" s="339" t="s">
        <v>238</v>
      </c>
      <c r="E63" s="340">
        <v>0</v>
      </c>
      <c r="F63" s="340">
        <v>0</v>
      </c>
      <c r="G63" s="340">
        <v>0</v>
      </c>
      <c r="H63" s="340">
        <v>604220</v>
      </c>
      <c r="I63" s="340">
        <v>604220</v>
      </c>
      <c r="J63" s="340">
        <v>0</v>
      </c>
      <c r="K63" s="340">
        <v>604220</v>
      </c>
      <c r="L63" s="340">
        <v>604220</v>
      </c>
      <c r="M63" s="340">
        <v>571200</v>
      </c>
      <c r="N63" s="340">
        <v>33020</v>
      </c>
      <c r="O63" s="340">
        <v>0</v>
      </c>
      <c r="P63" s="340">
        <v>0</v>
      </c>
      <c r="Q63" s="340">
        <v>0</v>
      </c>
      <c r="R63" s="340">
        <v>0</v>
      </c>
      <c r="S63" s="340">
        <v>0</v>
      </c>
      <c r="T63" s="340">
        <v>0</v>
      </c>
    </row>
    <row r="64" ht="19.5" customHeight="1" spans="1:20">
      <c r="A64" s="339" t="s">
        <v>239</v>
      </c>
      <c r="B64" s="339"/>
      <c r="C64" s="339"/>
      <c r="D64" s="339" t="s">
        <v>240</v>
      </c>
      <c r="E64" s="340">
        <v>0</v>
      </c>
      <c r="F64" s="340">
        <v>0</v>
      </c>
      <c r="G64" s="340">
        <v>0</v>
      </c>
      <c r="H64" s="340">
        <v>428000</v>
      </c>
      <c r="I64" s="340">
        <v>428000</v>
      </c>
      <c r="J64" s="340">
        <v>0</v>
      </c>
      <c r="K64" s="340">
        <v>428000</v>
      </c>
      <c r="L64" s="340">
        <v>428000</v>
      </c>
      <c r="M64" s="340">
        <v>408000</v>
      </c>
      <c r="N64" s="340">
        <v>20000</v>
      </c>
      <c r="O64" s="340">
        <v>0</v>
      </c>
      <c r="P64" s="340">
        <v>0</v>
      </c>
      <c r="Q64" s="340">
        <v>0</v>
      </c>
      <c r="R64" s="340">
        <v>0</v>
      </c>
      <c r="S64" s="340">
        <v>0</v>
      </c>
      <c r="T64" s="340">
        <v>0</v>
      </c>
    </row>
    <row r="65" ht="19.5" customHeight="1" spans="1:20">
      <c r="A65" s="339" t="s">
        <v>241</v>
      </c>
      <c r="B65" s="339"/>
      <c r="C65" s="339"/>
      <c r="D65" s="339" t="s">
        <v>242</v>
      </c>
      <c r="E65" s="340">
        <v>0</v>
      </c>
      <c r="F65" s="340">
        <v>0</v>
      </c>
      <c r="G65" s="340">
        <v>0</v>
      </c>
      <c r="H65" s="340">
        <v>1377531.99</v>
      </c>
      <c r="I65" s="340">
        <v>1377531.99</v>
      </c>
      <c r="J65" s="340">
        <v>0</v>
      </c>
      <c r="K65" s="340">
        <v>1377531.99</v>
      </c>
      <c r="L65" s="340">
        <v>1377531.99</v>
      </c>
      <c r="M65" s="340">
        <v>1377531.99</v>
      </c>
      <c r="N65" s="340">
        <v>0</v>
      </c>
      <c r="O65" s="340">
        <v>0</v>
      </c>
      <c r="P65" s="340">
        <v>0</v>
      </c>
      <c r="Q65" s="340">
        <v>0</v>
      </c>
      <c r="R65" s="340">
        <v>0</v>
      </c>
      <c r="S65" s="340">
        <v>0</v>
      </c>
      <c r="T65" s="340">
        <v>0</v>
      </c>
    </row>
    <row r="66" ht="19.5" customHeight="1" spans="1:20">
      <c r="A66" s="339" t="s">
        <v>243</v>
      </c>
      <c r="B66" s="339"/>
      <c r="C66" s="339"/>
      <c r="D66" s="339" t="s">
        <v>244</v>
      </c>
      <c r="E66" s="340">
        <v>0</v>
      </c>
      <c r="F66" s="340">
        <v>0</v>
      </c>
      <c r="G66" s="340">
        <v>0</v>
      </c>
      <c r="H66" s="340">
        <v>95265.06</v>
      </c>
      <c r="I66" s="340">
        <v>95265.06</v>
      </c>
      <c r="J66" s="340">
        <v>0</v>
      </c>
      <c r="K66" s="340">
        <v>95265.06</v>
      </c>
      <c r="L66" s="340">
        <v>95265.06</v>
      </c>
      <c r="M66" s="340">
        <v>95265.06</v>
      </c>
      <c r="N66" s="340">
        <v>0</v>
      </c>
      <c r="O66" s="340">
        <v>0</v>
      </c>
      <c r="P66" s="340">
        <v>0</v>
      </c>
      <c r="Q66" s="340">
        <v>0</v>
      </c>
      <c r="R66" s="340">
        <v>0</v>
      </c>
      <c r="S66" s="340">
        <v>0</v>
      </c>
      <c r="T66" s="340">
        <v>0</v>
      </c>
    </row>
    <row r="67" ht="19.5" customHeight="1" spans="1:20">
      <c r="A67" s="339" t="s">
        <v>245</v>
      </c>
      <c r="B67" s="339"/>
      <c r="C67" s="339"/>
      <c r="D67" s="339" t="s">
        <v>246</v>
      </c>
      <c r="E67" s="340">
        <v>0</v>
      </c>
      <c r="F67" s="340">
        <v>0</v>
      </c>
      <c r="G67" s="340">
        <v>0</v>
      </c>
      <c r="H67" s="340">
        <v>5744</v>
      </c>
      <c r="I67" s="340">
        <v>0</v>
      </c>
      <c r="J67" s="340">
        <v>5744</v>
      </c>
      <c r="K67" s="340">
        <v>5744</v>
      </c>
      <c r="L67" s="340">
        <v>0</v>
      </c>
      <c r="M67" s="340">
        <v>0</v>
      </c>
      <c r="N67" s="340">
        <v>0</v>
      </c>
      <c r="O67" s="340">
        <v>5744</v>
      </c>
      <c r="P67" s="340">
        <v>0</v>
      </c>
      <c r="Q67" s="340">
        <v>0</v>
      </c>
      <c r="R67" s="340">
        <v>0</v>
      </c>
      <c r="S67" s="340">
        <v>0</v>
      </c>
      <c r="T67" s="340">
        <v>0</v>
      </c>
    </row>
    <row r="68" ht="19.5" customHeight="1" spans="1:20">
      <c r="A68" s="339" t="s">
        <v>247</v>
      </c>
      <c r="B68" s="339"/>
      <c r="C68" s="339"/>
      <c r="D68" s="339" t="s">
        <v>248</v>
      </c>
      <c r="E68" s="340">
        <v>0</v>
      </c>
      <c r="F68" s="340">
        <v>0</v>
      </c>
      <c r="G68" s="340">
        <v>0</v>
      </c>
      <c r="H68" s="340">
        <v>967</v>
      </c>
      <c r="I68" s="340">
        <v>0</v>
      </c>
      <c r="J68" s="340">
        <v>967</v>
      </c>
      <c r="K68" s="340">
        <v>967</v>
      </c>
      <c r="L68" s="340">
        <v>0</v>
      </c>
      <c r="M68" s="340">
        <v>0</v>
      </c>
      <c r="N68" s="340">
        <v>0</v>
      </c>
      <c r="O68" s="340">
        <v>967</v>
      </c>
      <c r="P68" s="340">
        <v>0</v>
      </c>
      <c r="Q68" s="340">
        <v>0</v>
      </c>
      <c r="R68" s="340">
        <v>0</v>
      </c>
      <c r="S68" s="340">
        <v>0</v>
      </c>
      <c r="T68" s="340">
        <v>0</v>
      </c>
    </row>
    <row r="69" ht="19.5" customHeight="1" spans="1:20">
      <c r="A69" s="339" t="s">
        <v>249</v>
      </c>
      <c r="B69" s="339"/>
      <c r="C69" s="339"/>
      <c r="D69" s="339" t="s">
        <v>250</v>
      </c>
      <c r="E69" s="340">
        <v>0</v>
      </c>
      <c r="F69" s="340">
        <v>0</v>
      </c>
      <c r="G69" s="340">
        <v>0</v>
      </c>
      <c r="H69" s="340">
        <v>4777</v>
      </c>
      <c r="I69" s="340">
        <v>0</v>
      </c>
      <c r="J69" s="340">
        <v>4777</v>
      </c>
      <c r="K69" s="340">
        <v>4777</v>
      </c>
      <c r="L69" s="340">
        <v>0</v>
      </c>
      <c r="M69" s="340">
        <v>0</v>
      </c>
      <c r="N69" s="340">
        <v>0</v>
      </c>
      <c r="O69" s="340">
        <v>4777</v>
      </c>
      <c r="P69" s="340">
        <v>0</v>
      </c>
      <c r="Q69" s="340">
        <v>0</v>
      </c>
      <c r="R69" s="340">
        <v>0</v>
      </c>
      <c r="S69" s="340">
        <v>0</v>
      </c>
      <c r="T69" s="340">
        <v>0</v>
      </c>
    </row>
    <row r="70" ht="19.5" customHeight="1" spans="1:20">
      <c r="A70" s="339" t="s">
        <v>251</v>
      </c>
      <c r="B70" s="339"/>
      <c r="C70" s="339"/>
      <c r="D70" s="339" t="s">
        <v>252</v>
      </c>
      <c r="E70" s="340">
        <v>0</v>
      </c>
      <c r="F70" s="340">
        <v>0</v>
      </c>
      <c r="G70" s="340">
        <v>0</v>
      </c>
      <c r="H70" s="340">
        <v>81222</v>
      </c>
      <c r="I70" s="340">
        <v>0</v>
      </c>
      <c r="J70" s="340">
        <v>81222</v>
      </c>
      <c r="K70" s="340">
        <v>81222</v>
      </c>
      <c r="L70" s="340">
        <v>0</v>
      </c>
      <c r="M70" s="340">
        <v>0</v>
      </c>
      <c r="N70" s="340">
        <v>0</v>
      </c>
      <c r="O70" s="340">
        <v>81222</v>
      </c>
      <c r="P70" s="340">
        <v>0</v>
      </c>
      <c r="Q70" s="340">
        <v>0</v>
      </c>
      <c r="R70" s="340">
        <v>0</v>
      </c>
      <c r="S70" s="340">
        <v>0</v>
      </c>
      <c r="T70" s="340">
        <v>0</v>
      </c>
    </row>
    <row r="71" ht="19.5" customHeight="1" spans="1:20">
      <c r="A71" s="339" t="s">
        <v>253</v>
      </c>
      <c r="B71" s="339"/>
      <c r="C71" s="339"/>
      <c r="D71" s="339" t="s">
        <v>254</v>
      </c>
      <c r="E71" s="340">
        <v>0</v>
      </c>
      <c r="F71" s="340">
        <v>0</v>
      </c>
      <c r="G71" s="340">
        <v>0</v>
      </c>
      <c r="H71" s="340">
        <v>77022</v>
      </c>
      <c r="I71" s="340">
        <v>0</v>
      </c>
      <c r="J71" s="340">
        <v>77022</v>
      </c>
      <c r="K71" s="340">
        <v>77022</v>
      </c>
      <c r="L71" s="340">
        <v>0</v>
      </c>
      <c r="M71" s="340">
        <v>0</v>
      </c>
      <c r="N71" s="340">
        <v>0</v>
      </c>
      <c r="O71" s="340">
        <v>77022</v>
      </c>
      <c r="P71" s="340">
        <v>0</v>
      </c>
      <c r="Q71" s="340">
        <v>0</v>
      </c>
      <c r="R71" s="340">
        <v>0</v>
      </c>
      <c r="S71" s="340">
        <v>0</v>
      </c>
      <c r="T71" s="340">
        <v>0</v>
      </c>
    </row>
    <row r="72" ht="19.5" customHeight="1" spans="1:20">
      <c r="A72" s="339" t="s">
        <v>255</v>
      </c>
      <c r="B72" s="339"/>
      <c r="C72" s="339"/>
      <c r="D72" s="339" t="s">
        <v>256</v>
      </c>
      <c r="E72" s="340">
        <v>0</v>
      </c>
      <c r="F72" s="340">
        <v>0</v>
      </c>
      <c r="G72" s="340">
        <v>0</v>
      </c>
      <c r="H72" s="340">
        <v>4200</v>
      </c>
      <c r="I72" s="340">
        <v>0</v>
      </c>
      <c r="J72" s="340">
        <v>4200</v>
      </c>
      <c r="K72" s="340">
        <v>4200</v>
      </c>
      <c r="L72" s="340">
        <v>0</v>
      </c>
      <c r="M72" s="340">
        <v>0</v>
      </c>
      <c r="N72" s="340">
        <v>0</v>
      </c>
      <c r="O72" s="340">
        <v>4200</v>
      </c>
      <c r="P72" s="340">
        <v>0</v>
      </c>
      <c r="Q72" s="340">
        <v>0</v>
      </c>
      <c r="R72" s="340">
        <v>0</v>
      </c>
      <c r="S72" s="340">
        <v>0</v>
      </c>
      <c r="T72" s="340">
        <v>0</v>
      </c>
    </row>
    <row r="73" ht="19.5" customHeight="1" spans="1:20">
      <c r="A73" s="339" t="s">
        <v>257</v>
      </c>
      <c r="B73" s="339"/>
      <c r="C73" s="339"/>
      <c r="D73" s="339" t="s">
        <v>258</v>
      </c>
      <c r="E73" s="340">
        <v>0</v>
      </c>
      <c r="F73" s="340">
        <v>0</v>
      </c>
      <c r="G73" s="340">
        <v>0</v>
      </c>
      <c r="H73" s="340">
        <v>3884704.91</v>
      </c>
      <c r="I73" s="340">
        <v>0</v>
      </c>
      <c r="J73" s="340">
        <v>3884704.91</v>
      </c>
      <c r="K73" s="340">
        <v>3884704.91</v>
      </c>
      <c r="L73" s="340">
        <v>0</v>
      </c>
      <c r="M73" s="340">
        <v>0</v>
      </c>
      <c r="N73" s="340">
        <v>0</v>
      </c>
      <c r="O73" s="340">
        <v>3884704.91</v>
      </c>
      <c r="P73" s="340">
        <v>0</v>
      </c>
      <c r="Q73" s="340">
        <v>0</v>
      </c>
      <c r="R73" s="340">
        <v>0</v>
      </c>
      <c r="S73" s="340">
        <v>0</v>
      </c>
      <c r="T73" s="340">
        <v>0</v>
      </c>
    </row>
    <row r="74" ht="19.5" customHeight="1" spans="1:20">
      <c r="A74" s="339" t="s">
        <v>259</v>
      </c>
      <c r="B74" s="339"/>
      <c r="C74" s="339"/>
      <c r="D74" s="339" t="s">
        <v>260</v>
      </c>
      <c r="E74" s="340">
        <v>0</v>
      </c>
      <c r="F74" s="340">
        <v>0</v>
      </c>
      <c r="G74" s="340">
        <v>0</v>
      </c>
      <c r="H74" s="340">
        <v>60000</v>
      </c>
      <c r="I74" s="340">
        <v>0</v>
      </c>
      <c r="J74" s="340">
        <v>60000</v>
      </c>
      <c r="K74" s="340">
        <v>60000</v>
      </c>
      <c r="L74" s="340">
        <v>0</v>
      </c>
      <c r="M74" s="340">
        <v>0</v>
      </c>
      <c r="N74" s="340">
        <v>0</v>
      </c>
      <c r="O74" s="340">
        <v>60000</v>
      </c>
      <c r="P74" s="340">
        <v>0</v>
      </c>
      <c r="Q74" s="340">
        <v>0</v>
      </c>
      <c r="R74" s="340">
        <v>0</v>
      </c>
      <c r="S74" s="340">
        <v>0</v>
      </c>
      <c r="T74" s="340">
        <v>0</v>
      </c>
    </row>
    <row r="75" ht="19.5" customHeight="1" spans="1:20">
      <c r="A75" s="339" t="s">
        <v>261</v>
      </c>
      <c r="B75" s="339"/>
      <c r="C75" s="339"/>
      <c r="D75" s="339" t="s">
        <v>262</v>
      </c>
      <c r="E75" s="340">
        <v>0</v>
      </c>
      <c r="F75" s="340">
        <v>0</v>
      </c>
      <c r="G75" s="340">
        <v>0</v>
      </c>
      <c r="H75" s="340">
        <v>1199554.25</v>
      </c>
      <c r="I75" s="340">
        <v>0</v>
      </c>
      <c r="J75" s="340">
        <v>1199554.25</v>
      </c>
      <c r="K75" s="340">
        <v>1199554.25</v>
      </c>
      <c r="L75" s="340">
        <v>0</v>
      </c>
      <c r="M75" s="340">
        <v>0</v>
      </c>
      <c r="N75" s="340">
        <v>0</v>
      </c>
      <c r="O75" s="340">
        <v>1199554.25</v>
      </c>
      <c r="P75" s="340">
        <v>0</v>
      </c>
      <c r="Q75" s="340">
        <v>0</v>
      </c>
      <c r="R75" s="340">
        <v>0</v>
      </c>
      <c r="S75" s="340">
        <v>0</v>
      </c>
      <c r="T75" s="340">
        <v>0</v>
      </c>
    </row>
    <row r="76" ht="19.5" customHeight="1" spans="1:20">
      <c r="A76" s="339" t="s">
        <v>263</v>
      </c>
      <c r="B76" s="339"/>
      <c r="C76" s="339"/>
      <c r="D76" s="339" t="s">
        <v>264</v>
      </c>
      <c r="E76" s="340">
        <v>0</v>
      </c>
      <c r="F76" s="340">
        <v>0</v>
      </c>
      <c r="G76" s="340">
        <v>0</v>
      </c>
      <c r="H76" s="340">
        <v>2625150.66</v>
      </c>
      <c r="I76" s="340">
        <v>0</v>
      </c>
      <c r="J76" s="340">
        <v>2625150.66</v>
      </c>
      <c r="K76" s="340">
        <v>2625150.66</v>
      </c>
      <c r="L76" s="340">
        <v>0</v>
      </c>
      <c r="M76" s="340">
        <v>0</v>
      </c>
      <c r="N76" s="340">
        <v>0</v>
      </c>
      <c r="O76" s="340">
        <v>2625150.66</v>
      </c>
      <c r="P76" s="340">
        <v>0</v>
      </c>
      <c r="Q76" s="340">
        <v>0</v>
      </c>
      <c r="R76" s="340">
        <v>0</v>
      </c>
      <c r="S76" s="340">
        <v>0</v>
      </c>
      <c r="T76" s="340">
        <v>0</v>
      </c>
    </row>
    <row r="77" ht="19.5" customHeight="1" spans="1:20">
      <c r="A77" s="339" t="s">
        <v>265</v>
      </c>
      <c r="B77" s="339"/>
      <c r="C77" s="339"/>
      <c r="D77" s="339" t="s">
        <v>266</v>
      </c>
      <c r="E77" s="340">
        <v>0</v>
      </c>
      <c r="F77" s="340">
        <v>0</v>
      </c>
      <c r="G77" s="340">
        <v>0</v>
      </c>
      <c r="H77" s="340">
        <v>16200</v>
      </c>
      <c r="I77" s="340">
        <v>0</v>
      </c>
      <c r="J77" s="340">
        <v>16200</v>
      </c>
      <c r="K77" s="340">
        <v>16200</v>
      </c>
      <c r="L77" s="340">
        <v>0</v>
      </c>
      <c r="M77" s="340">
        <v>0</v>
      </c>
      <c r="N77" s="340">
        <v>0</v>
      </c>
      <c r="O77" s="340">
        <v>16200</v>
      </c>
      <c r="P77" s="340">
        <v>0</v>
      </c>
      <c r="Q77" s="340">
        <v>0</v>
      </c>
      <c r="R77" s="340">
        <v>0</v>
      </c>
      <c r="S77" s="340">
        <v>0</v>
      </c>
      <c r="T77" s="340">
        <v>0</v>
      </c>
    </row>
    <row r="78" ht="19.5" customHeight="1" spans="1:20">
      <c r="A78" s="339" t="s">
        <v>267</v>
      </c>
      <c r="B78" s="339"/>
      <c r="C78" s="339"/>
      <c r="D78" s="339" t="s">
        <v>268</v>
      </c>
      <c r="E78" s="340">
        <v>0</v>
      </c>
      <c r="F78" s="340">
        <v>0</v>
      </c>
      <c r="G78" s="340">
        <v>0</v>
      </c>
      <c r="H78" s="340">
        <v>16200</v>
      </c>
      <c r="I78" s="340">
        <v>0</v>
      </c>
      <c r="J78" s="340">
        <v>16200</v>
      </c>
      <c r="K78" s="340">
        <v>16200</v>
      </c>
      <c r="L78" s="340">
        <v>0</v>
      </c>
      <c r="M78" s="340">
        <v>0</v>
      </c>
      <c r="N78" s="340">
        <v>0</v>
      </c>
      <c r="O78" s="340">
        <v>16200</v>
      </c>
      <c r="P78" s="340">
        <v>0</v>
      </c>
      <c r="Q78" s="340">
        <v>0</v>
      </c>
      <c r="R78" s="340">
        <v>0</v>
      </c>
      <c r="S78" s="340">
        <v>0</v>
      </c>
      <c r="T78" s="340">
        <v>0</v>
      </c>
    </row>
    <row r="79" ht="19.5" customHeight="1" spans="1:20">
      <c r="A79" s="339" t="s">
        <v>269</v>
      </c>
      <c r="B79" s="339"/>
      <c r="C79" s="339"/>
      <c r="D79" s="339" t="s">
        <v>270</v>
      </c>
      <c r="E79" s="340">
        <v>0</v>
      </c>
      <c r="F79" s="340">
        <v>0</v>
      </c>
      <c r="G79" s="340">
        <v>0</v>
      </c>
      <c r="H79" s="340">
        <v>19200</v>
      </c>
      <c r="I79" s="340">
        <v>0</v>
      </c>
      <c r="J79" s="340">
        <v>19200</v>
      </c>
      <c r="K79" s="340">
        <v>19200</v>
      </c>
      <c r="L79" s="340">
        <v>0</v>
      </c>
      <c r="M79" s="340">
        <v>0</v>
      </c>
      <c r="N79" s="340">
        <v>0</v>
      </c>
      <c r="O79" s="340">
        <v>19200</v>
      </c>
      <c r="P79" s="340">
        <v>0</v>
      </c>
      <c r="Q79" s="340">
        <v>0</v>
      </c>
      <c r="R79" s="340">
        <v>0</v>
      </c>
      <c r="S79" s="340">
        <v>0</v>
      </c>
      <c r="T79" s="340">
        <v>0</v>
      </c>
    </row>
    <row r="80" ht="19.5" customHeight="1" spans="1:20">
      <c r="A80" s="339" t="s">
        <v>271</v>
      </c>
      <c r="B80" s="339"/>
      <c r="C80" s="339"/>
      <c r="D80" s="339" t="s">
        <v>272</v>
      </c>
      <c r="E80" s="340">
        <v>0</v>
      </c>
      <c r="F80" s="340">
        <v>0</v>
      </c>
      <c r="G80" s="340">
        <v>0</v>
      </c>
      <c r="H80" s="340">
        <v>19200</v>
      </c>
      <c r="I80" s="340">
        <v>0</v>
      </c>
      <c r="J80" s="340">
        <v>19200</v>
      </c>
      <c r="K80" s="340">
        <v>19200</v>
      </c>
      <c r="L80" s="340">
        <v>0</v>
      </c>
      <c r="M80" s="340">
        <v>0</v>
      </c>
      <c r="N80" s="340">
        <v>0</v>
      </c>
      <c r="O80" s="340">
        <v>19200</v>
      </c>
      <c r="P80" s="340">
        <v>0</v>
      </c>
      <c r="Q80" s="340">
        <v>0</v>
      </c>
      <c r="R80" s="340">
        <v>0</v>
      </c>
      <c r="S80" s="340">
        <v>0</v>
      </c>
      <c r="T80" s="340">
        <v>0</v>
      </c>
    </row>
    <row r="81" ht="19.5" customHeight="1" spans="1:20">
      <c r="A81" s="339" t="s">
        <v>273</v>
      </c>
      <c r="B81" s="339"/>
      <c r="C81" s="339"/>
      <c r="D81" s="339" t="s">
        <v>274</v>
      </c>
      <c r="E81" s="340">
        <v>0</v>
      </c>
      <c r="F81" s="340">
        <v>0</v>
      </c>
      <c r="G81" s="340">
        <v>0</v>
      </c>
      <c r="H81" s="340">
        <v>14000</v>
      </c>
      <c r="I81" s="340">
        <v>0</v>
      </c>
      <c r="J81" s="340">
        <v>14000</v>
      </c>
      <c r="K81" s="340">
        <v>14000</v>
      </c>
      <c r="L81" s="340">
        <v>0</v>
      </c>
      <c r="M81" s="340">
        <v>0</v>
      </c>
      <c r="N81" s="340">
        <v>0</v>
      </c>
      <c r="O81" s="340">
        <v>14000</v>
      </c>
      <c r="P81" s="340">
        <v>0</v>
      </c>
      <c r="Q81" s="340">
        <v>0</v>
      </c>
      <c r="R81" s="340">
        <v>0</v>
      </c>
      <c r="S81" s="340">
        <v>0</v>
      </c>
      <c r="T81" s="340">
        <v>0</v>
      </c>
    </row>
    <row r="82" ht="19.5" customHeight="1" spans="1:20">
      <c r="A82" s="339" t="s">
        <v>275</v>
      </c>
      <c r="B82" s="339"/>
      <c r="C82" s="339"/>
      <c r="D82" s="339" t="s">
        <v>140</v>
      </c>
      <c r="E82" s="340">
        <v>0</v>
      </c>
      <c r="F82" s="340">
        <v>0</v>
      </c>
      <c r="G82" s="340">
        <v>0</v>
      </c>
      <c r="H82" s="340">
        <v>14000</v>
      </c>
      <c r="I82" s="340">
        <v>0</v>
      </c>
      <c r="J82" s="340">
        <v>14000</v>
      </c>
      <c r="K82" s="340">
        <v>14000</v>
      </c>
      <c r="L82" s="340">
        <v>0</v>
      </c>
      <c r="M82" s="340">
        <v>0</v>
      </c>
      <c r="N82" s="340">
        <v>0</v>
      </c>
      <c r="O82" s="340">
        <v>14000</v>
      </c>
      <c r="P82" s="340">
        <v>0</v>
      </c>
      <c r="Q82" s="340">
        <v>0</v>
      </c>
      <c r="R82" s="340">
        <v>0</v>
      </c>
      <c r="S82" s="340">
        <v>0</v>
      </c>
      <c r="T82" s="340">
        <v>0</v>
      </c>
    </row>
    <row r="83" ht="19.5" customHeight="1" spans="1:20">
      <c r="A83" s="339" t="s">
        <v>276</v>
      </c>
      <c r="B83" s="339"/>
      <c r="C83" s="339"/>
      <c r="D83" s="339" t="s">
        <v>277</v>
      </c>
      <c r="E83" s="340">
        <v>0</v>
      </c>
      <c r="F83" s="340">
        <v>0</v>
      </c>
      <c r="G83" s="340">
        <v>0</v>
      </c>
      <c r="H83" s="340">
        <v>50050</v>
      </c>
      <c r="I83" s="340">
        <v>0</v>
      </c>
      <c r="J83" s="340">
        <v>50050</v>
      </c>
      <c r="K83" s="340">
        <v>50050</v>
      </c>
      <c r="L83" s="340">
        <v>0</v>
      </c>
      <c r="M83" s="340">
        <v>0</v>
      </c>
      <c r="N83" s="340">
        <v>0</v>
      </c>
      <c r="O83" s="340">
        <v>50050</v>
      </c>
      <c r="P83" s="340">
        <v>0</v>
      </c>
      <c r="Q83" s="340">
        <v>0</v>
      </c>
      <c r="R83" s="340">
        <v>0</v>
      </c>
      <c r="S83" s="340">
        <v>0</v>
      </c>
      <c r="T83" s="340">
        <v>0</v>
      </c>
    </row>
    <row r="84" ht="19.5" customHeight="1" spans="1:20">
      <c r="A84" s="339" t="s">
        <v>278</v>
      </c>
      <c r="B84" s="339"/>
      <c r="C84" s="339"/>
      <c r="D84" s="339" t="s">
        <v>277</v>
      </c>
      <c r="E84" s="340">
        <v>0</v>
      </c>
      <c r="F84" s="340">
        <v>0</v>
      </c>
      <c r="G84" s="340">
        <v>0</v>
      </c>
      <c r="H84" s="340">
        <v>50050</v>
      </c>
      <c r="I84" s="340">
        <v>0</v>
      </c>
      <c r="J84" s="340">
        <v>50050</v>
      </c>
      <c r="K84" s="340">
        <v>50050</v>
      </c>
      <c r="L84" s="340">
        <v>0</v>
      </c>
      <c r="M84" s="340">
        <v>0</v>
      </c>
      <c r="N84" s="340">
        <v>0</v>
      </c>
      <c r="O84" s="340">
        <v>50050</v>
      </c>
      <c r="P84" s="340">
        <v>0</v>
      </c>
      <c r="Q84" s="340">
        <v>0</v>
      </c>
      <c r="R84" s="340">
        <v>0</v>
      </c>
      <c r="S84" s="340">
        <v>0</v>
      </c>
      <c r="T84" s="340">
        <v>0</v>
      </c>
    </row>
    <row r="85" ht="19.5" customHeight="1" spans="1:20">
      <c r="A85" s="339" t="s">
        <v>279</v>
      </c>
      <c r="B85" s="339"/>
      <c r="C85" s="339"/>
      <c r="D85" s="339" t="s">
        <v>280</v>
      </c>
      <c r="E85" s="340">
        <v>0</v>
      </c>
      <c r="F85" s="340">
        <v>0</v>
      </c>
      <c r="G85" s="340">
        <v>0</v>
      </c>
      <c r="H85" s="340">
        <v>1404990.55</v>
      </c>
      <c r="I85" s="340">
        <v>1242163.82</v>
      </c>
      <c r="J85" s="340">
        <v>162826.73</v>
      </c>
      <c r="K85" s="340">
        <v>1404990.55</v>
      </c>
      <c r="L85" s="340">
        <v>1242163.82</v>
      </c>
      <c r="M85" s="340">
        <v>1242163.82</v>
      </c>
      <c r="N85" s="340">
        <v>0</v>
      </c>
      <c r="O85" s="340">
        <v>162826.73</v>
      </c>
      <c r="P85" s="340">
        <v>0</v>
      </c>
      <c r="Q85" s="340">
        <v>0</v>
      </c>
      <c r="R85" s="340">
        <v>0</v>
      </c>
      <c r="S85" s="340">
        <v>0</v>
      </c>
      <c r="T85" s="340">
        <v>0</v>
      </c>
    </row>
    <row r="86" ht="19.5" customHeight="1" spans="1:20">
      <c r="A86" s="339" t="s">
        <v>281</v>
      </c>
      <c r="B86" s="339"/>
      <c r="C86" s="339"/>
      <c r="D86" s="339" t="s">
        <v>282</v>
      </c>
      <c r="E86" s="340">
        <v>0</v>
      </c>
      <c r="F86" s="340">
        <v>0</v>
      </c>
      <c r="G86" s="340">
        <v>0</v>
      </c>
      <c r="H86" s="340">
        <v>52800</v>
      </c>
      <c r="I86" s="340">
        <v>0</v>
      </c>
      <c r="J86" s="340">
        <v>52800</v>
      </c>
      <c r="K86" s="340">
        <v>52800</v>
      </c>
      <c r="L86" s="340">
        <v>0</v>
      </c>
      <c r="M86" s="340">
        <v>0</v>
      </c>
      <c r="N86" s="340">
        <v>0</v>
      </c>
      <c r="O86" s="340">
        <v>52800</v>
      </c>
      <c r="P86" s="340">
        <v>0</v>
      </c>
      <c r="Q86" s="340">
        <v>0</v>
      </c>
      <c r="R86" s="340">
        <v>0</v>
      </c>
      <c r="S86" s="340">
        <v>0</v>
      </c>
      <c r="T86" s="340">
        <v>0</v>
      </c>
    </row>
    <row r="87" ht="19.5" customHeight="1" spans="1:20">
      <c r="A87" s="339" t="s">
        <v>283</v>
      </c>
      <c r="B87" s="339"/>
      <c r="C87" s="339"/>
      <c r="D87" s="339" t="s">
        <v>140</v>
      </c>
      <c r="E87" s="340">
        <v>0</v>
      </c>
      <c r="F87" s="340">
        <v>0</v>
      </c>
      <c r="G87" s="340">
        <v>0</v>
      </c>
      <c r="H87" s="340">
        <v>52800</v>
      </c>
      <c r="I87" s="340">
        <v>0</v>
      </c>
      <c r="J87" s="340">
        <v>52800</v>
      </c>
      <c r="K87" s="340">
        <v>52800</v>
      </c>
      <c r="L87" s="340">
        <v>0</v>
      </c>
      <c r="M87" s="340">
        <v>0</v>
      </c>
      <c r="N87" s="340">
        <v>0</v>
      </c>
      <c r="O87" s="340">
        <v>52800</v>
      </c>
      <c r="P87" s="340">
        <v>0</v>
      </c>
      <c r="Q87" s="340">
        <v>0</v>
      </c>
      <c r="R87" s="340">
        <v>0</v>
      </c>
      <c r="S87" s="340">
        <v>0</v>
      </c>
      <c r="T87" s="340">
        <v>0</v>
      </c>
    </row>
    <row r="88" ht="19.5" customHeight="1" spans="1:20">
      <c r="A88" s="339" t="s">
        <v>284</v>
      </c>
      <c r="B88" s="339"/>
      <c r="C88" s="339"/>
      <c r="D88" s="339" t="s">
        <v>285</v>
      </c>
      <c r="E88" s="340">
        <v>0</v>
      </c>
      <c r="F88" s="340">
        <v>0</v>
      </c>
      <c r="G88" s="340">
        <v>0</v>
      </c>
      <c r="H88" s="340">
        <v>37031.73</v>
      </c>
      <c r="I88" s="340">
        <v>0</v>
      </c>
      <c r="J88" s="340">
        <v>37031.73</v>
      </c>
      <c r="K88" s="340">
        <v>37031.73</v>
      </c>
      <c r="L88" s="340">
        <v>0</v>
      </c>
      <c r="M88" s="340">
        <v>0</v>
      </c>
      <c r="N88" s="340">
        <v>0</v>
      </c>
      <c r="O88" s="340">
        <v>37031.73</v>
      </c>
      <c r="P88" s="340">
        <v>0</v>
      </c>
      <c r="Q88" s="340">
        <v>0</v>
      </c>
      <c r="R88" s="340">
        <v>0</v>
      </c>
      <c r="S88" s="340">
        <v>0</v>
      </c>
      <c r="T88" s="340">
        <v>0</v>
      </c>
    </row>
    <row r="89" ht="19.5" customHeight="1" spans="1:20">
      <c r="A89" s="339" t="s">
        <v>286</v>
      </c>
      <c r="B89" s="339"/>
      <c r="C89" s="339"/>
      <c r="D89" s="339" t="s">
        <v>287</v>
      </c>
      <c r="E89" s="340">
        <v>0</v>
      </c>
      <c r="F89" s="340">
        <v>0</v>
      </c>
      <c r="G89" s="340">
        <v>0</v>
      </c>
      <c r="H89" s="340">
        <v>28391.73</v>
      </c>
      <c r="I89" s="340">
        <v>0</v>
      </c>
      <c r="J89" s="340">
        <v>28391.73</v>
      </c>
      <c r="K89" s="340">
        <v>28391.73</v>
      </c>
      <c r="L89" s="340">
        <v>0</v>
      </c>
      <c r="M89" s="340">
        <v>0</v>
      </c>
      <c r="N89" s="340">
        <v>0</v>
      </c>
      <c r="O89" s="340">
        <v>28391.73</v>
      </c>
      <c r="P89" s="340">
        <v>0</v>
      </c>
      <c r="Q89" s="340">
        <v>0</v>
      </c>
      <c r="R89" s="340">
        <v>0</v>
      </c>
      <c r="S89" s="340">
        <v>0</v>
      </c>
      <c r="T89" s="340">
        <v>0</v>
      </c>
    </row>
    <row r="90" ht="19.5" customHeight="1" spans="1:20">
      <c r="A90" s="339" t="s">
        <v>288</v>
      </c>
      <c r="B90" s="339"/>
      <c r="C90" s="339"/>
      <c r="D90" s="339" t="s">
        <v>289</v>
      </c>
      <c r="E90" s="340">
        <v>0</v>
      </c>
      <c r="F90" s="340">
        <v>0</v>
      </c>
      <c r="G90" s="340">
        <v>0</v>
      </c>
      <c r="H90" s="340">
        <v>8640</v>
      </c>
      <c r="I90" s="340">
        <v>0</v>
      </c>
      <c r="J90" s="340">
        <v>8640</v>
      </c>
      <c r="K90" s="340">
        <v>8640</v>
      </c>
      <c r="L90" s="340">
        <v>0</v>
      </c>
      <c r="M90" s="340">
        <v>0</v>
      </c>
      <c r="N90" s="340">
        <v>0</v>
      </c>
      <c r="O90" s="340">
        <v>8640</v>
      </c>
      <c r="P90" s="340">
        <v>0</v>
      </c>
      <c r="Q90" s="340">
        <v>0</v>
      </c>
      <c r="R90" s="340">
        <v>0</v>
      </c>
      <c r="S90" s="340">
        <v>0</v>
      </c>
      <c r="T90" s="340">
        <v>0</v>
      </c>
    </row>
    <row r="91" ht="19.5" customHeight="1" spans="1:20">
      <c r="A91" s="339" t="s">
        <v>290</v>
      </c>
      <c r="B91" s="339"/>
      <c r="C91" s="339"/>
      <c r="D91" s="339" t="s">
        <v>291</v>
      </c>
      <c r="E91" s="340">
        <v>0</v>
      </c>
      <c r="F91" s="340">
        <v>0</v>
      </c>
      <c r="G91" s="340">
        <v>0</v>
      </c>
      <c r="H91" s="340">
        <v>72995</v>
      </c>
      <c r="I91" s="340">
        <v>0</v>
      </c>
      <c r="J91" s="340">
        <v>72995</v>
      </c>
      <c r="K91" s="340">
        <v>72995</v>
      </c>
      <c r="L91" s="340">
        <v>0</v>
      </c>
      <c r="M91" s="340">
        <v>0</v>
      </c>
      <c r="N91" s="340">
        <v>0</v>
      </c>
      <c r="O91" s="340">
        <v>72995</v>
      </c>
      <c r="P91" s="340">
        <v>0</v>
      </c>
      <c r="Q91" s="340">
        <v>0</v>
      </c>
      <c r="R91" s="340">
        <v>0</v>
      </c>
      <c r="S91" s="340">
        <v>0</v>
      </c>
      <c r="T91" s="340">
        <v>0</v>
      </c>
    </row>
    <row r="92" ht="19.5" customHeight="1" spans="1:20">
      <c r="A92" s="339" t="s">
        <v>292</v>
      </c>
      <c r="B92" s="339"/>
      <c r="C92" s="339"/>
      <c r="D92" s="339" t="s">
        <v>293</v>
      </c>
      <c r="E92" s="340">
        <v>0</v>
      </c>
      <c r="F92" s="340">
        <v>0</v>
      </c>
      <c r="G92" s="340">
        <v>0</v>
      </c>
      <c r="H92" s="340">
        <v>29795</v>
      </c>
      <c r="I92" s="340">
        <v>0</v>
      </c>
      <c r="J92" s="340">
        <v>29795</v>
      </c>
      <c r="K92" s="340">
        <v>29795</v>
      </c>
      <c r="L92" s="340">
        <v>0</v>
      </c>
      <c r="M92" s="340">
        <v>0</v>
      </c>
      <c r="N92" s="340">
        <v>0</v>
      </c>
      <c r="O92" s="340">
        <v>29795</v>
      </c>
      <c r="P92" s="340">
        <v>0</v>
      </c>
      <c r="Q92" s="340">
        <v>0</v>
      </c>
      <c r="R92" s="340">
        <v>0</v>
      </c>
      <c r="S92" s="340">
        <v>0</v>
      </c>
      <c r="T92" s="340">
        <v>0</v>
      </c>
    </row>
    <row r="93" ht="19.5" customHeight="1" spans="1:20">
      <c r="A93" s="339" t="s">
        <v>294</v>
      </c>
      <c r="B93" s="339"/>
      <c r="C93" s="339"/>
      <c r="D93" s="339" t="s">
        <v>295</v>
      </c>
      <c r="E93" s="340">
        <v>0</v>
      </c>
      <c r="F93" s="340">
        <v>0</v>
      </c>
      <c r="G93" s="340">
        <v>0</v>
      </c>
      <c r="H93" s="340">
        <v>43200</v>
      </c>
      <c r="I93" s="340">
        <v>0</v>
      </c>
      <c r="J93" s="340">
        <v>43200</v>
      </c>
      <c r="K93" s="340">
        <v>43200</v>
      </c>
      <c r="L93" s="340">
        <v>0</v>
      </c>
      <c r="M93" s="340">
        <v>0</v>
      </c>
      <c r="N93" s="340">
        <v>0</v>
      </c>
      <c r="O93" s="340">
        <v>43200</v>
      </c>
      <c r="P93" s="340">
        <v>0</v>
      </c>
      <c r="Q93" s="340">
        <v>0</v>
      </c>
      <c r="R93" s="340">
        <v>0</v>
      </c>
      <c r="S93" s="340">
        <v>0</v>
      </c>
      <c r="T93" s="340">
        <v>0</v>
      </c>
    </row>
    <row r="94" ht="19.5" customHeight="1" spans="1:20">
      <c r="A94" s="339" t="s">
        <v>296</v>
      </c>
      <c r="B94" s="339"/>
      <c r="C94" s="339"/>
      <c r="D94" s="339" t="s">
        <v>297</v>
      </c>
      <c r="E94" s="340">
        <v>0</v>
      </c>
      <c r="F94" s="340">
        <v>0</v>
      </c>
      <c r="G94" s="340">
        <v>0</v>
      </c>
      <c r="H94" s="340">
        <v>1242163.82</v>
      </c>
      <c r="I94" s="340">
        <v>1242163.82</v>
      </c>
      <c r="J94" s="340">
        <v>0</v>
      </c>
      <c r="K94" s="340">
        <v>1242163.82</v>
      </c>
      <c r="L94" s="340">
        <v>1242163.82</v>
      </c>
      <c r="M94" s="340">
        <v>1242163.82</v>
      </c>
      <c r="N94" s="340">
        <v>0</v>
      </c>
      <c r="O94" s="340">
        <v>0</v>
      </c>
      <c r="P94" s="340">
        <v>0</v>
      </c>
      <c r="Q94" s="340">
        <v>0</v>
      </c>
      <c r="R94" s="340">
        <v>0</v>
      </c>
      <c r="S94" s="340">
        <v>0</v>
      </c>
      <c r="T94" s="340">
        <v>0</v>
      </c>
    </row>
    <row r="95" ht="19.5" customHeight="1" spans="1:20">
      <c r="A95" s="339" t="s">
        <v>298</v>
      </c>
      <c r="B95" s="339"/>
      <c r="C95" s="339"/>
      <c r="D95" s="339" t="s">
        <v>299</v>
      </c>
      <c r="E95" s="340">
        <v>0</v>
      </c>
      <c r="F95" s="340">
        <v>0</v>
      </c>
      <c r="G95" s="340">
        <v>0</v>
      </c>
      <c r="H95" s="340">
        <v>274303.96</v>
      </c>
      <c r="I95" s="340">
        <v>274303.96</v>
      </c>
      <c r="J95" s="340">
        <v>0</v>
      </c>
      <c r="K95" s="340">
        <v>274303.96</v>
      </c>
      <c r="L95" s="340">
        <v>274303.96</v>
      </c>
      <c r="M95" s="340">
        <v>274303.96</v>
      </c>
      <c r="N95" s="340">
        <v>0</v>
      </c>
      <c r="O95" s="340">
        <v>0</v>
      </c>
      <c r="P95" s="340">
        <v>0</v>
      </c>
      <c r="Q95" s="340">
        <v>0</v>
      </c>
      <c r="R95" s="340">
        <v>0</v>
      </c>
      <c r="S95" s="340">
        <v>0</v>
      </c>
      <c r="T95" s="340">
        <v>0</v>
      </c>
    </row>
    <row r="96" ht="19.5" customHeight="1" spans="1:20">
      <c r="A96" s="339" t="s">
        <v>300</v>
      </c>
      <c r="B96" s="339"/>
      <c r="C96" s="339"/>
      <c r="D96" s="339" t="s">
        <v>301</v>
      </c>
      <c r="E96" s="340">
        <v>0</v>
      </c>
      <c r="F96" s="340">
        <v>0</v>
      </c>
      <c r="G96" s="340">
        <v>0</v>
      </c>
      <c r="H96" s="340">
        <v>402219.55</v>
      </c>
      <c r="I96" s="340">
        <v>402219.55</v>
      </c>
      <c r="J96" s="340">
        <v>0</v>
      </c>
      <c r="K96" s="340">
        <v>402219.55</v>
      </c>
      <c r="L96" s="340">
        <v>402219.55</v>
      </c>
      <c r="M96" s="340">
        <v>402219.55</v>
      </c>
      <c r="N96" s="340">
        <v>0</v>
      </c>
      <c r="O96" s="340">
        <v>0</v>
      </c>
      <c r="P96" s="340">
        <v>0</v>
      </c>
      <c r="Q96" s="340">
        <v>0</v>
      </c>
      <c r="R96" s="340">
        <v>0</v>
      </c>
      <c r="S96" s="340">
        <v>0</v>
      </c>
      <c r="T96" s="340">
        <v>0</v>
      </c>
    </row>
    <row r="97" ht="19.5" customHeight="1" spans="1:20">
      <c r="A97" s="339" t="s">
        <v>302</v>
      </c>
      <c r="B97" s="339"/>
      <c r="C97" s="339"/>
      <c r="D97" s="339" t="s">
        <v>303</v>
      </c>
      <c r="E97" s="340">
        <v>0</v>
      </c>
      <c r="F97" s="340">
        <v>0</v>
      </c>
      <c r="G97" s="340">
        <v>0</v>
      </c>
      <c r="H97" s="340">
        <v>548512.44</v>
      </c>
      <c r="I97" s="340">
        <v>548512.44</v>
      </c>
      <c r="J97" s="340">
        <v>0</v>
      </c>
      <c r="K97" s="340">
        <v>548512.44</v>
      </c>
      <c r="L97" s="340">
        <v>548512.44</v>
      </c>
      <c r="M97" s="340">
        <v>548512.44</v>
      </c>
      <c r="N97" s="340">
        <v>0</v>
      </c>
      <c r="O97" s="340">
        <v>0</v>
      </c>
      <c r="P97" s="340">
        <v>0</v>
      </c>
      <c r="Q97" s="340">
        <v>0</v>
      </c>
      <c r="R97" s="340">
        <v>0</v>
      </c>
      <c r="S97" s="340">
        <v>0</v>
      </c>
      <c r="T97" s="340">
        <v>0</v>
      </c>
    </row>
    <row r="98" ht="19.5" customHeight="1" spans="1:20">
      <c r="A98" s="339" t="s">
        <v>304</v>
      </c>
      <c r="B98" s="339"/>
      <c r="C98" s="339"/>
      <c r="D98" s="339" t="s">
        <v>305</v>
      </c>
      <c r="E98" s="340">
        <v>0</v>
      </c>
      <c r="F98" s="340">
        <v>0</v>
      </c>
      <c r="G98" s="340">
        <v>0</v>
      </c>
      <c r="H98" s="340">
        <v>17127.87</v>
      </c>
      <c r="I98" s="340">
        <v>17127.87</v>
      </c>
      <c r="J98" s="340">
        <v>0</v>
      </c>
      <c r="K98" s="340">
        <v>17127.87</v>
      </c>
      <c r="L98" s="340">
        <v>17127.87</v>
      </c>
      <c r="M98" s="340">
        <v>17127.87</v>
      </c>
      <c r="N98" s="340">
        <v>0</v>
      </c>
      <c r="O98" s="340">
        <v>0</v>
      </c>
      <c r="P98" s="340">
        <v>0</v>
      </c>
      <c r="Q98" s="340">
        <v>0</v>
      </c>
      <c r="R98" s="340">
        <v>0</v>
      </c>
      <c r="S98" s="340">
        <v>0</v>
      </c>
      <c r="T98" s="340">
        <v>0</v>
      </c>
    </row>
    <row r="99" ht="19.5" customHeight="1" spans="1:20">
      <c r="A99" s="339" t="s">
        <v>306</v>
      </c>
      <c r="B99" s="339"/>
      <c r="C99" s="339"/>
      <c r="D99" s="339" t="s">
        <v>307</v>
      </c>
      <c r="E99" s="340">
        <v>0</v>
      </c>
      <c r="F99" s="340">
        <v>0</v>
      </c>
      <c r="G99" s="340">
        <v>0</v>
      </c>
      <c r="H99" s="340">
        <v>517288.98</v>
      </c>
      <c r="I99" s="340">
        <v>0</v>
      </c>
      <c r="J99" s="340">
        <v>517288.98</v>
      </c>
      <c r="K99" s="340">
        <v>517288.98</v>
      </c>
      <c r="L99" s="340">
        <v>0</v>
      </c>
      <c r="M99" s="340">
        <v>0</v>
      </c>
      <c r="N99" s="340">
        <v>0</v>
      </c>
      <c r="O99" s="340">
        <v>517288.98</v>
      </c>
      <c r="P99" s="340">
        <v>0</v>
      </c>
      <c r="Q99" s="340">
        <v>0</v>
      </c>
      <c r="R99" s="340">
        <v>0</v>
      </c>
      <c r="S99" s="340">
        <v>0</v>
      </c>
      <c r="T99" s="340">
        <v>0</v>
      </c>
    </row>
    <row r="100" ht="19.5" customHeight="1" spans="1:20">
      <c r="A100" s="339" t="s">
        <v>308</v>
      </c>
      <c r="B100" s="339"/>
      <c r="C100" s="339"/>
      <c r="D100" s="339" t="s">
        <v>309</v>
      </c>
      <c r="E100" s="340">
        <v>0</v>
      </c>
      <c r="F100" s="340">
        <v>0</v>
      </c>
      <c r="G100" s="340">
        <v>0</v>
      </c>
      <c r="H100" s="340">
        <v>517288.98</v>
      </c>
      <c r="I100" s="340">
        <v>0</v>
      </c>
      <c r="J100" s="340">
        <v>517288.98</v>
      </c>
      <c r="K100" s="340">
        <v>517288.98</v>
      </c>
      <c r="L100" s="340">
        <v>0</v>
      </c>
      <c r="M100" s="340">
        <v>0</v>
      </c>
      <c r="N100" s="340">
        <v>0</v>
      </c>
      <c r="O100" s="340">
        <v>517288.98</v>
      </c>
      <c r="P100" s="340">
        <v>0</v>
      </c>
      <c r="Q100" s="340">
        <v>0</v>
      </c>
      <c r="R100" s="340">
        <v>0</v>
      </c>
      <c r="S100" s="340">
        <v>0</v>
      </c>
      <c r="T100" s="340">
        <v>0</v>
      </c>
    </row>
    <row r="101" ht="19.5" customHeight="1" spans="1:20">
      <c r="A101" s="339" t="s">
        <v>310</v>
      </c>
      <c r="B101" s="339"/>
      <c r="C101" s="339"/>
      <c r="D101" s="339" t="s">
        <v>311</v>
      </c>
      <c r="E101" s="340">
        <v>0</v>
      </c>
      <c r="F101" s="340">
        <v>0</v>
      </c>
      <c r="G101" s="340">
        <v>0</v>
      </c>
      <c r="H101" s="340">
        <v>517288.98</v>
      </c>
      <c r="I101" s="340">
        <v>0</v>
      </c>
      <c r="J101" s="340">
        <v>517288.98</v>
      </c>
      <c r="K101" s="340">
        <v>517288.98</v>
      </c>
      <c r="L101" s="340">
        <v>0</v>
      </c>
      <c r="M101" s="340">
        <v>0</v>
      </c>
      <c r="N101" s="340">
        <v>0</v>
      </c>
      <c r="O101" s="340">
        <v>517288.98</v>
      </c>
      <c r="P101" s="340">
        <v>0</v>
      </c>
      <c r="Q101" s="340">
        <v>0</v>
      </c>
      <c r="R101" s="340">
        <v>0</v>
      </c>
      <c r="S101" s="340">
        <v>0</v>
      </c>
      <c r="T101" s="340">
        <v>0</v>
      </c>
    </row>
    <row r="102" ht="19.5" customHeight="1" spans="1:20">
      <c r="A102" s="339" t="s">
        <v>312</v>
      </c>
      <c r="B102" s="339"/>
      <c r="C102" s="339"/>
      <c r="D102" s="339" t="s">
        <v>313</v>
      </c>
      <c r="E102" s="340">
        <v>0</v>
      </c>
      <c r="F102" s="340">
        <v>0</v>
      </c>
      <c r="G102" s="340">
        <v>0</v>
      </c>
      <c r="H102" s="340">
        <v>1522454.13</v>
      </c>
      <c r="I102" s="340">
        <v>0</v>
      </c>
      <c r="J102" s="340">
        <v>1522454.13</v>
      </c>
      <c r="K102" s="340">
        <v>1522454.13</v>
      </c>
      <c r="L102" s="340">
        <v>0</v>
      </c>
      <c r="M102" s="340">
        <v>0</v>
      </c>
      <c r="N102" s="340">
        <v>0</v>
      </c>
      <c r="O102" s="340">
        <v>1522454.13</v>
      </c>
      <c r="P102" s="340">
        <v>0</v>
      </c>
      <c r="Q102" s="340">
        <v>0</v>
      </c>
      <c r="R102" s="340">
        <v>0</v>
      </c>
      <c r="S102" s="340">
        <v>0</v>
      </c>
      <c r="T102" s="340">
        <v>0</v>
      </c>
    </row>
    <row r="103" ht="19.5" customHeight="1" spans="1:20">
      <c r="A103" s="339" t="s">
        <v>314</v>
      </c>
      <c r="B103" s="339"/>
      <c r="C103" s="339"/>
      <c r="D103" s="339" t="s">
        <v>315</v>
      </c>
      <c r="E103" s="340">
        <v>0</v>
      </c>
      <c r="F103" s="340">
        <v>0</v>
      </c>
      <c r="G103" s="340">
        <v>0</v>
      </c>
      <c r="H103" s="340">
        <v>300615.31</v>
      </c>
      <c r="I103" s="340">
        <v>0</v>
      </c>
      <c r="J103" s="340">
        <v>300615.31</v>
      </c>
      <c r="K103" s="340">
        <v>300615.31</v>
      </c>
      <c r="L103" s="340">
        <v>0</v>
      </c>
      <c r="M103" s="340">
        <v>0</v>
      </c>
      <c r="N103" s="340">
        <v>0</v>
      </c>
      <c r="O103" s="340">
        <v>300615.31</v>
      </c>
      <c r="P103" s="340">
        <v>0</v>
      </c>
      <c r="Q103" s="340">
        <v>0</v>
      </c>
      <c r="R103" s="340">
        <v>0</v>
      </c>
      <c r="S103" s="340">
        <v>0</v>
      </c>
      <c r="T103" s="340">
        <v>0</v>
      </c>
    </row>
    <row r="104" ht="19.5" customHeight="1" spans="1:20">
      <c r="A104" s="339" t="s">
        <v>316</v>
      </c>
      <c r="B104" s="339"/>
      <c r="C104" s="339"/>
      <c r="D104" s="339" t="s">
        <v>140</v>
      </c>
      <c r="E104" s="340">
        <v>0</v>
      </c>
      <c r="F104" s="340">
        <v>0</v>
      </c>
      <c r="G104" s="340">
        <v>0</v>
      </c>
      <c r="H104" s="340">
        <v>300615.31</v>
      </c>
      <c r="I104" s="340">
        <v>0</v>
      </c>
      <c r="J104" s="340">
        <v>300615.31</v>
      </c>
      <c r="K104" s="340">
        <v>300615.31</v>
      </c>
      <c r="L104" s="340">
        <v>0</v>
      </c>
      <c r="M104" s="340">
        <v>0</v>
      </c>
      <c r="N104" s="340">
        <v>0</v>
      </c>
      <c r="O104" s="340">
        <v>300615.31</v>
      </c>
      <c r="P104" s="340">
        <v>0</v>
      </c>
      <c r="Q104" s="340">
        <v>0</v>
      </c>
      <c r="R104" s="340">
        <v>0</v>
      </c>
      <c r="S104" s="340">
        <v>0</v>
      </c>
      <c r="T104" s="340">
        <v>0</v>
      </c>
    </row>
    <row r="105" ht="19.5" customHeight="1" spans="1:20">
      <c r="A105" s="339" t="s">
        <v>317</v>
      </c>
      <c r="B105" s="339"/>
      <c r="C105" s="339"/>
      <c r="D105" s="339" t="s">
        <v>318</v>
      </c>
      <c r="E105" s="340">
        <v>0</v>
      </c>
      <c r="F105" s="340">
        <v>0</v>
      </c>
      <c r="G105" s="340">
        <v>0</v>
      </c>
      <c r="H105" s="340">
        <v>265000</v>
      </c>
      <c r="I105" s="340">
        <v>0</v>
      </c>
      <c r="J105" s="340">
        <v>265000</v>
      </c>
      <c r="K105" s="340">
        <v>265000</v>
      </c>
      <c r="L105" s="340">
        <v>0</v>
      </c>
      <c r="M105" s="340">
        <v>0</v>
      </c>
      <c r="N105" s="340">
        <v>0</v>
      </c>
      <c r="O105" s="340">
        <v>265000</v>
      </c>
      <c r="P105" s="340">
        <v>0</v>
      </c>
      <c r="Q105" s="340">
        <v>0</v>
      </c>
      <c r="R105" s="340">
        <v>0</v>
      </c>
      <c r="S105" s="340">
        <v>0</v>
      </c>
      <c r="T105" s="340">
        <v>0</v>
      </c>
    </row>
    <row r="106" ht="19.5" customHeight="1" spans="1:20">
      <c r="A106" s="339" t="s">
        <v>319</v>
      </c>
      <c r="B106" s="339"/>
      <c r="C106" s="339"/>
      <c r="D106" s="339" t="s">
        <v>318</v>
      </c>
      <c r="E106" s="340">
        <v>0</v>
      </c>
      <c r="F106" s="340">
        <v>0</v>
      </c>
      <c r="G106" s="340">
        <v>0</v>
      </c>
      <c r="H106" s="340">
        <v>265000</v>
      </c>
      <c r="I106" s="340">
        <v>0</v>
      </c>
      <c r="J106" s="340">
        <v>265000</v>
      </c>
      <c r="K106" s="340">
        <v>265000</v>
      </c>
      <c r="L106" s="340">
        <v>0</v>
      </c>
      <c r="M106" s="340">
        <v>0</v>
      </c>
      <c r="N106" s="340">
        <v>0</v>
      </c>
      <c r="O106" s="340">
        <v>265000</v>
      </c>
      <c r="P106" s="340">
        <v>0</v>
      </c>
      <c r="Q106" s="340">
        <v>0</v>
      </c>
      <c r="R106" s="340">
        <v>0</v>
      </c>
      <c r="S106" s="340">
        <v>0</v>
      </c>
      <c r="T106" s="340">
        <v>0</v>
      </c>
    </row>
    <row r="107" ht="19.5" customHeight="1" spans="1:20">
      <c r="A107" s="339" t="s">
        <v>320</v>
      </c>
      <c r="B107" s="339"/>
      <c r="C107" s="339"/>
      <c r="D107" s="339" t="s">
        <v>321</v>
      </c>
      <c r="E107" s="340">
        <v>0</v>
      </c>
      <c r="F107" s="340">
        <v>0</v>
      </c>
      <c r="G107" s="340">
        <v>0</v>
      </c>
      <c r="H107" s="340">
        <v>25364.54</v>
      </c>
      <c r="I107" s="340">
        <v>0</v>
      </c>
      <c r="J107" s="340">
        <v>25364.54</v>
      </c>
      <c r="K107" s="340">
        <v>25364.54</v>
      </c>
      <c r="L107" s="340">
        <v>0</v>
      </c>
      <c r="M107" s="340">
        <v>0</v>
      </c>
      <c r="N107" s="340">
        <v>0</v>
      </c>
      <c r="O107" s="340">
        <v>25364.54</v>
      </c>
      <c r="P107" s="340">
        <v>0</v>
      </c>
      <c r="Q107" s="340">
        <v>0</v>
      </c>
      <c r="R107" s="340">
        <v>0</v>
      </c>
      <c r="S107" s="340">
        <v>0</v>
      </c>
      <c r="T107" s="340">
        <v>0</v>
      </c>
    </row>
    <row r="108" ht="19.5" customHeight="1" spans="1:20">
      <c r="A108" s="339" t="s">
        <v>322</v>
      </c>
      <c r="B108" s="339"/>
      <c r="C108" s="339"/>
      <c r="D108" s="339" t="s">
        <v>323</v>
      </c>
      <c r="E108" s="340">
        <v>0</v>
      </c>
      <c r="F108" s="340">
        <v>0</v>
      </c>
      <c r="G108" s="340">
        <v>0</v>
      </c>
      <c r="H108" s="340">
        <v>25364.54</v>
      </c>
      <c r="I108" s="340">
        <v>0</v>
      </c>
      <c r="J108" s="340">
        <v>25364.54</v>
      </c>
      <c r="K108" s="340">
        <v>25364.54</v>
      </c>
      <c r="L108" s="340">
        <v>0</v>
      </c>
      <c r="M108" s="340">
        <v>0</v>
      </c>
      <c r="N108" s="340">
        <v>0</v>
      </c>
      <c r="O108" s="340">
        <v>25364.54</v>
      </c>
      <c r="P108" s="340">
        <v>0</v>
      </c>
      <c r="Q108" s="340">
        <v>0</v>
      </c>
      <c r="R108" s="340">
        <v>0</v>
      </c>
      <c r="S108" s="340">
        <v>0</v>
      </c>
      <c r="T108" s="340">
        <v>0</v>
      </c>
    </row>
    <row r="109" ht="19.5" customHeight="1" spans="1:20">
      <c r="A109" s="339" t="s">
        <v>324</v>
      </c>
      <c r="B109" s="339"/>
      <c r="C109" s="339"/>
      <c r="D109" s="339" t="s">
        <v>325</v>
      </c>
      <c r="E109" s="340">
        <v>0</v>
      </c>
      <c r="F109" s="340">
        <v>0</v>
      </c>
      <c r="G109" s="340">
        <v>0</v>
      </c>
      <c r="H109" s="340">
        <v>913127.28</v>
      </c>
      <c r="I109" s="340">
        <v>0</v>
      </c>
      <c r="J109" s="340">
        <v>913127.28</v>
      </c>
      <c r="K109" s="340">
        <v>913127.28</v>
      </c>
      <c r="L109" s="340">
        <v>0</v>
      </c>
      <c r="M109" s="340">
        <v>0</v>
      </c>
      <c r="N109" s="340">
        <v>0</v>
      </c>
      <c r="O109" s="340">
        <v>913127.28</v>
      </c>
      <c r="P109" s="340">
        <v>0</v>
      </c>
      <c r="Q109" s="340">
        <v>0</v>
      </c>
      <c r="R109" s="340">
        <v>0</v>
      </c>
      <c r="S109" s="340">
        <v>0</v>
      </c>
      <c r="T109" s="340">
        <v>0</v>
      </c>
    </row>
    <row r="110" ht="19.5" customHeight="1" spans="1:20">
      <c r="A110" s="339" t="s">
        <v>326</v>
      </c>
      <c r="B110" s="339"/>
      <c r="C110" s="339"/>
      <c r="D110" s="339" t="s">
        <v>325</v>
      </c>
      <c r="E110" s="340">
        <v>0</v>
      </c>
      <c r="F110" s="340">
        <v>0</v>
      </c>
      <c r="G110" s="340">
        <v>0</v>
      </c>
      <c r="H110" s="340">
        <v>913127.28</v>
      </c>
      <c r="I110" s="340">
        <v>0</v>
      </c>
      <c r="J110" s="340">
        <v>913127.28</v>
      </c>
      <c r="K110" s="340">
        <v>913127.28</v>
      </c>
      <c r="L110" s="340">
        <v>0</v>
      </c>
      <c r="M110" s="340">
        <v>0</v>
      </c>
      <c r="N110" s="340">
        <v>0</v>
      </c>
      <c r="O110" s="340">
        <v>913127.28</v>
      </c>
      <c r="P110" s="340">
        <v>0</v>
      </c>
      <c r="Q110" s="340">
        <v>0</v>
      </c>
      <c r="R110" s="340">
        <v>0</v>
      </c>
      <c r="S110" s="340">
        <v>0</v>
      </c>
      <c r="T110" s="340">
        <v>0</v>
      </c>
    </row>
    <row r="111" ht="19.5" customHeight="1" spans="1:20">
      <c r="A111" s="339" t="s">
        <v>335</v>
      </c>
      <c r="B111" s="339"/>
      <c r="C111" s="339"/>
      <c r="D111" s="339" t="s">
        <v>336</v>
      </c>
      <c r="E111" s="340">
        <v>0</v>
      </c>
      <c r="F111" s="340">
        <v>0</v>
      </c>
      <c r="G111" s="340">
        <v>0</v>
      </c>
      <c r="H111" s="340">
        <v>18347</v>
      </c>
      <c r="I111" s="340">
        <v>0</v>
      </c>
      <c r="J111" s="340">
        <v>18347</v>
      </c>
      <c r="K111" s="340">
        <v>18347</v>
      </c>
      <c r="L111" s="340">
        <v>0</v>
      </c>
      <c r="M111" s="340">
        <v>0</v>
      </c>
      <c r="N111" s="340">
        <v>0</v>
      </c>
      <c r="O111" s="340">
        <v>18347</v>
      </c>
      <c r="P111" s="340">
        <v>0</v>
      </c>
      <c r="Q111" s="340">
        <v>0</v>
      </c>
      <c r="R111" s="340">
        <v>0</v>
      </c>
      <c r="S111" s="340">
        <v>0</v>
      </c>
      <c r="T111" s="340">
        <v>0</v>
      </c>
    </row>
    <row r="112" ht="19.5" customHeight="1" spans="1:20">
      <c r="A112" s="339" t="s">
        <v>337</v>
      </c>
      <c r="B112" s="339"/>
      <c r="C112" s="339"/>
      <c r="D112" s="339" t="s">
        <v>336</v>
      </c>
      <c r="E112" s="340">
        <v>0</v>
      </c>
      <c r="F112" s="340">
        <v>0</v>
      </c>
      <c r="G112" s="340">
        <v>0</v>
      </c>
      <c r="H112" s="340">
        <v>18347</v>
      </c>
      <c r="I112" s="340">
        <v>0</v>
      </c>
      <c r="J112" s="340">
        <v>18347</v>
      </c>
      <c r="K112" s="340">
        <v>18347</v>
      </c>
      <c r="L112" s="340">
        <v>0</v>
      </c>
      <c r="M112" s="340">
        <v>0</v>
      </c>
      <c r="N112" s="340">
        <v>0</v>
      </c>
      <c r="O112" s="340">
        <v>18347</v>
      </c>
      <c r="P112" s="340">
        <v>0</v>
      </c>
      <c r="Q112" s="340">
        <v>0</v>
      </c>
      <c r="R112" s="340">
        <v>0</v>
      </c>
      <c r="S112" s="340">
        <v>0</v>
      </c>
      <c r="T112" s="340">
        <v>0</v>
      </c>
    </row>
    <row r="113" ht="19.5" customHeight="1" spans="1:20">
      <c r="A113" s="339" t="s">
        <v>338</v>
      </c>
      <c r="B113" s="339"/>
      <c r="C113" s="339"/>
      <c r="D113" s="339" t="s">
        <v>339</v>
      </c>
      <c r="E113" s="340">
        <v>0</v>
      </c>
      <c r="F113" s="340">
        <v>0</v>
      </c>
      <c r="G113" s="340">
        <v>0</v>
      </c>
      <c r="H113" s="340">
        <v>27330410.41</v>
      </c>
      <c r="I113" s="340">
        <v>0</v>
      </c>
      <c r="J113" s="340">
        <v>27330410.41</v>
      </c>
      <c r="K113" s="340">
        <v>27330410.41</v>
      </c>
      <c r="L113" s="340">
        <v>0</v>
      </c>
      <c r="M113" s="340">
        <v>0</v>
      </c>
      <c r="N113" s="340">
        <v>0</v>
      </c>
      <c r="O113" s="340">
        <v>27330410.41</v>
      </c>
      <c r="P113" s="340">
        <v>0</v>
      </c>
      <c r="Q113" s="340">
        <v>0</v>
      </c>
      <c r="R113" s="340">
        <v>0</v>
      </c>
      <c r="S113" s="340">
        <v>0</v>
      </c>
      <c r="T113" s="340">
        <v>0</v>
      </c>
    </row>
    <row r="114" ht="19.5" customHeight="1" spans="1:20">
      <c r="A114" s="339" t="s">
        <v>340</v>
      </c>
      <c r="B114" s="339"/>
      <c r="C114" s="339"/>
      <c r="D114" s="339" t="s">
        <v>341</v>
      </c>
      <c r="E114" s="340">
        <v>0</v>
      </c>
      <c r="F114" s="340">
        <v>0</v>
      </c>
      <c r="G114" s="340">
        <v>0</v>
      </c>
      <c r="H114" s="340">
        <v>4487513</v>
      </c>
      <c r="I114" s="340">
        <v>0</v>
      </c>
      <c r="J114" s="340">
        <v>4487513</v>
      </c>
      <c r="K114" s="340">
        <v>4487513</v>
      </c>
      <c r="L114" s="340">
        <v>0</v>
      </c>
      <c r="M114" s="340">
        <v>0</v>
      </c>
      <c r="N114" s="340">
        <v>0</v>
      </c>
      <c r="O114" s="340">
        <v>4487513</v>
      </c>
      <c r="P114" s="340">
        <v>0</v>
      </c>
      <c r="Q114" s="340">
        <v>0</v>
      </c>
      <c r="R114" s="340">
        <v>0</v>
      </c>
      <c r="S114" s="340">
        <v>0</v>
      </c>
      <c r="T114" s="340">
        <v>0</v>
      </c>
    </row>
    <row r="115" ht="19.5" customHeight="1" spans="1:20">
      <c r="A115" s="339" t="s">
        <v>342</v>
      </c>
      <c r="B115" s="339"/>
      <c r="C115" s="339"/>
      <c r="D115" s="339" t="s">
        <v>140</v>
      </c>
      <c r="E115" s="340">
        <v>0</v>
      </c>
      <c r="F115" s="340">
        <v>0</v>
      </c>
      <c r="G115" s="340">
        <v>0</v>
      </c>
      <c r="H115" s="340">
        <v>250000</v>
      </c>
      <c r="I115" s="340">
        <v>0</v>
      </c>
      <c r="J115" s="340">
        <v>250000</v>
      </c>
      <c r="K115" s="340">
        <v>250000</v>
      </c>
      <c r="L115" s="340">
        <v>0</v>
      </c>
      <c r="M115" s="340">
        <v>0</v>
      </c>
      <c r="N115" s="340">
        <v>0</v>
      </c>
      <c r="O115" s="340">
        <v>250000</v>
      </c>
      <c r="P115" s="340">
        <v>0</v>
      </c>
      <c r="Q115" s="340">
        <v>0</v>
      </c>
      <c r="R115" s="340">
        <v>0</v>
      </c>
      <c r="S115" s="340">
        <v>0</v>
      </c>
      <c r="T115" s="340">
        <v>0</v>
      </c>
    </row>
    <row r="116" ht="19.5" customHeight="1" spans="1:20">
      <c r="A116" s="339" t="s">
        <v>343</v>
      </c>
      <c r="B116" s="339"/>
      <c r="C116" s="339"/>
      <c r="D116" s="339" t="s">
        <v>344</v>
      </c>
      <c r="E116" s="340">
        <v>0</v>
      </c>
      <c r="F116" s="340">
        <v>0</v>
      </c>
      <c r="G116" s="340">
        <v>0</v>
      </c>
      <c r="H116" s="340">
        <v>374139</v>
      </c>
      <c r="I116" s="340">
        <v>0</v>
      </c>
      <c r="J116" s="340">
        <v>374139</v>
      </c>
      <c r="K116" s="340">
        <v>374139</v>
      </c>
      <c r="L116" s="340">
        <v>0</v>
      </c>
      <c r="M116" s="340">
        <v>0</v>
      </c>
      <c r="N116" s="340">
        <v>0</v>
      </c>
      <c r="O116" s="340">
        <v>374139</v>
      </c>
      <c r="P116" s="340">
        <v>0</v>
      </c>
      <c r="Q116" s="340">
        <v>0</v>
      </c>
      <c r="R116" s="340">
        <v>0</v>
      </c>
      <c r="S116" s="340">
        <v>0</v>
      </c>
      <c r="T116" s="340">
        <v>0</v>
      </c>
    </row>
    <row r="117" ht="19.5" customHeight="1" spans="1:20">
      <c r="A117" s="339" t="s">
        <v>345</v>
      </c>
      <c r="B117" s="339"/>
      <c r="C117" s="339"/>
      <c r="D117" s="339" t="s">
        <v>346</v>
      </c>
      <c r="E117" s="340">
        <v>0</v>
      </c>
      <c r="F117" s="340">
        <v>0</v>
      </c>
      <c r="G117" s="340">
        <v>0</v>
      </c>
      <c r="H117" s="340">
        <v>20000</v>
      </c>
      <c r="I117" s="340">
        <v>0</v>
      </c>
      <c r="J117" s="340">
        <v>20000</v>
      </c>
      <c r="K117" s="340">
        <v>20000</v>
      </c>
      <c r="L117" s="340">
        <v>0</v>
      </c>
      <c r="M117" s="340">
        <v>0</v>
      </c>
      <c r="N117" s="340">
        <v>0</v>
      </c>
      <c r="O117" s="340">
        <v>20000</v>
      </c>
      <c r="P117" s="340">
        <v>0</v>
      </c>
      <c r="Q117" s="340">
        <v>0</v>
      </c>
      <c r="R117" s="340">
        <v>0</v>
      </c>
      <c r="S117" s="340">
        <v>0</v>
      </c>
      <c r="T117" s="340">
        <v>0</v>
      </c>
    </row>
    <row r="118" ht="19.5" customHeight="1" spans="1:20">
      <c r="A118" s="339" t="s">
        <v>347</v>
      </c>
      <c r="B118" s="339"/>
      <c r="C118" s="339"/>
      <c r="D118" s="339" t="s">
        <v>348</v>
      </c>
      <c r="E118" s="340">
        <v>0</v>
      </c>
      <c r="F118" s="340">
        <v>0</v>
      </c>
      <c r="G118" s="340">
        <v>0</v>
      </c>
      <c r="H118" s="340">
        <v>2038114</v>
      </c>
      <c r="I118" s="340">
        <v>0</v>
      </c>
      <c r="J118" s="340">
        <v>2038114</v>
      </c>
      <c r="K118" s="340">
        <v>2038114</v>
      </c>
      <c r="L118" s="340">
        <v>0</v>
      </c>
      <c r="M118" s="340">
        <v>0</v>
      </c>
      <c r="N118" s="340">
        <v>0</v>
      </c>
      <c r="O118" s="340">
        <v>2038114</v>
      </c>
      <c r="P118" s="340">
        <v>0</v>
      </c>
      <c r="Q118" s="340">
        <v>0</v>
      </c>
      <c r="R118" s="340">
        <v>0</v>
      </c>
      <c r="S118" s="340">
        <v>0</v>
      </c>
      <c r="T118" s="340">
        <v>0</v>
      </c>
    </row>
    <row r="119" ht="19.5" customHeight="1" spans="1:20">
      <c r="A119" s="339" t="s">
        <v>349</v>
      </c>
      <c r="B119" s="339"/>
      <c r="C119" s="339"/>
      <c r="D119" s="339" t="s">
        <v>350</v>
      </c>
      <c r="E119" s="340">
        <v>0</v>
      </c>
      <c r="F119" s="340">
        <v>0</v>
      </c>
      <c r="G119" s="340">
        <v>0</v>
      </c>
      <c r="H119" s="340">
        <v>1805260</v>
      </c>
      <c r="I119" s="340">
        <v>0</v>
      </c>
      <c r="J119" s="340">
        <v>1805260</v>
      </c>
      <c r="K119" s="340">
        <v>1805260</v>
      </c>
      <c r="L119" s="340">
        <v>0</v>
      </c>
      <c r="M119" s="340">
        <v>0</v>
      </c>
      <c r="N119" s="340">
        <v>0</v>
      </c>
      <c r="O119" s="340">
        <v>1805260</v>
      </c>
      <c r="P119" s="340">
        <v>0</v>
      </c>
      <c r="Q119" s="340">
        <v>0</v>
      </c>
      <c r="R119" s="340">
        <v>0</v>
      </c>
      <c r="S119" s="340">
        <v>0</v>
      </c>
      <c r="T119" s="340">
        <v>0</v>
      </c>
    </row>
    <row r="120" ht="19.5" customHeight="1" spans="1:20">
      <c r="A120" s="339" t="s">
        <v>351</v>
      </c>
      <c r="B120" s="339"/>
      <c r="C120" s="339"/>
      <c r="D120" s="339" t="s">
        <v>352</v>
      </c>
      <c r="E120" s="340">
        <v>0</v>
      </c>
      <c r="F120" s="340">
        <v>0</v>
      </c>
      <c r="G120" s="340">
        <v>0</v>
      </c>
      <c r="H120" s="340">
        <v>2813410.22</v>
      </c>
      <c r="I120" s="340">
        <v>0</v>
      </c>
      <c r="J120" s="340">
        <v>2813410.22</v>
      </c>
      <c r="K120" s="340">
        <v>2813410.22</v>
      </c>
      <c r="L120" s="340">
        <v>0</v>
      </c>
      <c r="M120" s="340">
        <v>0</v>
      </c>
      <c r="N120" s="340">
        <v>0</v>
      </c>
      <c r="O120" s="340">
        <v>2813410.22</v>
      </c>
      <c r="P120" s="340">
        <v>0</v>
      </c>
      <c r="Q120" s="340">
        <v>0</v>
      </c>
      <c r="R120" s="340">
        <v>0</v>
      </c>
      <c r="S120" s="340">
        <v>0</v>
      </c>
      <c r="T120" s="340">
        <v>0</v>
      </c>
    </row>
    <row r="121" ht="19.5" customHeight="1" spans="1:20">
      <c r="A121" s="339" t="s">
        <v>353</v>
      </c>
      <c r="B121" s="339"/>
      <c r="C121" s="339"/>
      <c r="D121" s="339" t="s">
        <v>354</v>
      </c>
      <c r="E121" s="340">
        <v>0</v>
      </c>
      <c r="F121" s="340">
        <v>0</v>
      </c>
      <c r="G121" s="340">
        <v>0</v>
      </c>
      <c r="H121" s="340">
        <v>1500000</v>
      </c>
      <c r="I121" s="340">
        <v>0</v>
      </c>
      <c r="J121" s="340">
        <v>1500000</v>
      </c>
      <c r="K121" s="340">
        <v>1500000</v>
      </c>
      <c r="L121" s="340">
        <v>0</v>
      </c>
      <c r="M121" s="340">
        <v>0</v>
      </c>
      <c r="N121" s="340">
        <v>0</v>
      </c>
      <c r="O121" s="340">
        <v>1500000</v>
      </c>
      <c r="P121" s="340">
        <v>0</v>
      </c>
      <c r="Q121" s="340">
        <v>0</v>
      </c>
      <c r="R121" s="340">
        <v>0</v>
      </c>
      <c r="S121" s="340">
        <v>0</v>
      </c>
      <c r="T121" s="340">
        <v>0</v>
      </c>
    </row>
    <row r="122" ht="19.5" customHeight="1" spans="1:20">
      <c r="A122" s="339" t="s">
        <v>355</v>
      </c>
      <c r="B122" s="339"/>
      <c r="C122" s="339"/>
      <c r="D122" s="339" t="s">
        <v>356</v>
      </c>
      <c r="E122" s="340">
        <v>0</v>
      </c>
      <c r="F122" s="340">
        <v>0</v>
      </c>
      <c r="G122" s="340">
        <v>0</v>
      </c>
      <c r="H122" s="340">
        <v>1313410.22</v>
      </c>
      <c r="I122" s="340">
        <v>0</v>
      </c>
      <c r="J122" s="340">
        <v>1313410.22</v>
      </c>
      <c r="K122" s="340">
        <v>1313410.22</v>
      </c>
      <c r="L122" s="340">
        <v>0</v>
      </c>
      <c r="M122" s="340">
        <v>0</v>
      </c>
      <c r="N122" s="340">
        <v>0</v>
      </c>
      <c r="O122" s="340">
        <v>1313410.22</v>
      </c>
      <c r="P122" s="340">
        <v>0</v>
      </c>
      <c r="Q122" s="340">
        <v>0</v>
      </c>
      <c r="R122" s="340">
        <v>0</v>
      </c>
      <c r="S122" s="340">
        <v>0</v>
      </c>
      <c r="T122" s="340">
        <v>0</v>
      </c>
    </row>
    <row r="123" ht="19.5" customHeight="1" spans="1:20">
      <c r="A123" s="339" t="s">
        <v>357</v>
      </c>
      <c r="B123" s="339"/>
      <c r="C123" s="339"/>
      <c r="D123" s="339" t="s">
        <v>358</v>
      </c>
      <c r="E123" s="340">
        <v>0</v>
      </c>
      <c r="F123" s="340">
        <v>0</v>
      </c>
      <c r="G123" s="340">
        <v>0</v>
      </c>
      <c r="H123" s="340">
        <v>144400</v>
      </c>
      <c r="I123" s="340">
        <v>0</v>
      </c>
      <c r="J123" s="340">
        <v>144400</v>
      </c>
      <c r="K123" s="340">
        <v>144400</v>
      </c>
      <c r="L123" s="340">
        <v>0</v>
      </c>
      <c r="M123" s="340">
        <v>0</v>
      </c>
      <c r="N123" s="340">
        <v>0</v>
      </c>
      <c r="O123" s="340">
        <v>144400</v>
      </c>
      <c r="P123" s="340">
        <v>0</v>
      </c>
      <c r="Q123" s="340">
        <v>0</v>
      </c>
      <c r="R123" s="340">
        <v>0</v>
      </c>
      <c r="S123" s="340">
        <v>0</v>
      </c>
      <c r="T123" s="340">
        <v>0</v>
      </c>
    </row>
    <row r="124" ht="19.5" customHeight="1" spans="1:20">
      <c r="A124" s="339" t="s">
        <v>359</v>
      </c>
      <c r="B124" s="339"/>
      <c r="C124" s="339"/>
      <c r="D124" s="339" t="s">
        <v>140</v>
      </c>
      <c r="E124" s="340">
        <v>0</v>
      </c>
      <c r="F124" s="340">
        <v>0</v>
      </c>
      <c r="G124" s="340">
        <v>0</v>
      </c>
      <c r="H124" s="340">
        <v>14400</v>
      </c>
      <c r="I124" s="340">
        <v>0</v>
      </c>
      <c r="J124" s="340">
        <v>14400</v>
      </c>
      <c r="K124" s="340">
        <v>14400</v>
      </c>
      <c r="L124" s="340">
        <v>0</v>
      </c>
      <c r="M124" s="340">
        <v>0</v>
      </c>
      <c r="N124" s="340">
        <v>0</v>
      </c>
      <c r="O124" s="340">
        <v>14400</v>
      </c>
      <c r="P124" s="340">
        <v>0</v>
      </c>
      <c r="Q124" s="340">
        <v>0</v>
      </c>
      <c r="R124" s="340">
        <v>0</v>
      </c>
      <c r="S124" s="340">
        <v>0</v>
      </c>
      <c r="T124" s="340">
        <v>0</v>
      </c>
    </row>
    <row r="125" ht="19.5" customHeight="1" spans="1:20">
      <c r="A125" s="339" t="s">
        <v>360</v>
      </c>
      <c r="B125" s="339"/>
      <c r="C125" s="339"/>
      <c r="D125" s="339" t="s">
        <v>361</v>
      </c>
      <c r="E125" s="340">
        <v>0</v>
      </c>
      <c r="F125" s="340">
        <v>0</v>
      </c>
      <c r="G125" s="340">
        <v>0</v>
      </c>
      <c r="H125" s="340">
        <v>10000</v>
      </c>
      <c r="I125" s="340">
        <v>0</v>
      </c>
      <c r="J125" s="340">
        <v>10000</v>
      </c>
      <c r="K125" s="340">
        <v>10000</v>
      </c>
      <c r="L125" s="340">
        <v>0</v>
      </c>
      <c r="M125" s="340">
        <v>0</v>
      </c>
      <c r="N125" s="340">
        <v>0</v>
      </c>
      <c r="O125" s="340">
        <v>10000</v>
      </c>
      <c r="P125" s="340">
        <v>0</v>
      </c>
      <c r="Q125" s="340">
        <v>0</v>
      </c>
      <c r="R125" s="340">
        <v>0</v>
      </c>
      <c r="S125" s="340">
        <v>0</v>
      </c>
      <c r="T125" s="340">
        <v>0</v>
      </c>
    </row>
    <row r="126" ht="19.5" customHeight="1" spans="1:20">
      <c r="A126" s="339" t="s">
        <v>362</v>
      </c>
      <c r="B126" s="339"/>
      <c r="C126" s="339"/>
      <c r="D126" s="339" t="s">
        <v>363</v>
      </c>
      <c r="E126" s="340">
        <v>0</v>
      </c>
      <c r="F126" s="340">
        <v>0</v>
      </c>
      <c r="G126" s="340">
        <v>0</v>
      </c>
      <c r="H126" s="340">
        <v>120000</v>
      </c>
      <c r="I126" s="340">
        <v>0</v>
      </c>
      <c r="J126" s="340">
        <v>120000</v>
      </c>
      <c r="K126" s="340">
        <v>120000</v>
      </c>
      <c r="L126" s="340">
        <v>0</v>
      </c>
      <c r="M126" s="340">
        <v>0</v>
      </c>
      <c r="N126" s="340">
        <v>0</v>
      </c>
      <c r="O126" s="340">
        <v>120000</v>
      </c>
      <c r="P126" s="340">
        <v>0</v>
      </c>
      <c r="Q126" s="340">
        <v>0</v>
      </c>
      <c r="R126" s="340">
        <v>0</v>
      </c>
      <c r="S126" s="340">
        <v>0</v>
      </c>
      <c r="T126" s="340">
        <v>0</v>
      </c>
    </row>
    <row r="127" ht="19.5" customHeight="1" spans="1:20">
      <c r="A127" s="339" t="s">
        <v>364</v>
      </c>
      <c r="B127" s="339"/>
      <c r="C127" s="339"/>
      <c r="D127" s="339" t="s">
        <v>472</v>
      </c>
      <c r="E127" s="340">
        <v>0</v>
      </c>
      <c r="F127" s="340">
        <v>0</v>
      </c>
      <c r="G127" s="340">
        <v>0</v>
      </c>
      <c r="H127" s="340">
        <v>2105000</v>
      </c>
      <c r="I127" s="340">
        <v>0</v>
      </c>
      <c r="J127" s="340">
        <v>2105000</v>
      </c>
      <c r="K127" s="340">
        <v>2105000</v>
      </c>
      <c r="L127" s="340">
        <v>0</v>
      </c>
      <c r="M127" s="340">
        <v>0</v>
      </c>
      <c r="N127" s="340">
        <v>0</v>
      </c>
      <c r="O127" s="340">
        <v>2105000</v>
      </c>
      <c r="P127" s="340">
        <v>0</v>
      </c>
      <c r="Q127" s="340">
        <v>0</v>
      </c>
      <c r="R127" s="340">
        <v>0</v>
      </c>
      <c r="S127" s="340">
        <v>0</v>
      </c>
      <c r="T127" s="340">
        <v>0</v>
      </c>
    </row>
    <row r="128" ht="19.5" customHeight="1" spans="1:20">
      <c r="A128" s="339" t="s">
        <v>366</v>
      </c>
      <c r="B128" s="339"/>
      <c r="C128" s="339"/>
      <c r="D128" s="339" t="s">
        <v>140</v>
      </c>
      <c r="E128" s="340">
        <v>0</v>
      </c>
      <c r="F128" s="340">
        <v>0</v>
      </c>
      <c r="G128" s="340">
        <v>0</v>
      </c>
      <c r="H128" s="340">
        <v>5000</v>
      </c>
      <c r="I128" s="340">
        <v>0</v>
      </c>
      <c r="J128" s="340">
        <v>5000</v>
      </c>
      <c r="K128" s="340">
        <v>5000</v>
      </c>
      <c r="L128" s="340">
        <v>0</v>
      </c>
      <c r="M128" s="340">
        <v>0</v>
      </c>
      <c r="N128" s="340">
        <v>0</v>
      </c>
      <c r="O128" s="340">
        <v>5000</v>
      </c>
      <c r="P128" s="340">
        <v>0</v>
      </c>
      <c r="Q128" s="340">
        <v>0</v>
      </c>
      <c r="R128" s="340">
        <v>0</v>
      </c>
      <c r="S128" s="340">
        <v>0</v>
      </c>
      <c r="T128" s="340">
        <v>0</v>
      </c>
    </row>
    <row r="129" ht="19.5" customHeight="1" spans="1:20">
      <c r="A129" s="339" t="s">
        <v>367</v>
      </c>
      <c r="B129" s="339"/>
      <c r="C129" s="339"/>
      <c r="D129" s="339" t="s">
        <v>473</v>
      </c>
      <c r="E129" s="340">
        <v>0</v>
      </c>
      <c r="F129" s="340">
        <v>0</v>
      </c>
      <c r="G129" s="340">
        <v>0</v>
      </c>
      <c r="H129" s="340">
        <v>2100000</v>
      </c>
      <c r="I129" s="340">
        <v>0</v>
      </c>
      <c r="J129" s="340">
        <v>2100000</v>
      </c>
      <c r="K129" s="340">
        <v>2100000</v>
      </c>
      <c r="L129" s="340">
        <v>0</v>
      </c>
      <c r="M129" s="340">
        <v>0</v>
      </c>
      <c r="N129" s="340">
        <v>0</v>
      </c>
      <c r="O129" s="340">
        <v>2100000</v>
      </c>
      <c r="P129" s="340">
        <v>0</v>
      </c>
      <c r="Q129" s="340">
        <v>0</v>
      </c>
      <c r="R129" s="340">
        <v>0</v>
      </c>
      <c r="S129" s="340">
        <v>0</v>
      </c>
      <c r="T129" s="340">
        <v>0</v>
      </c>
    </row>
    <row r="130" ht="19.5" customHeight="1" spans="1:20">
      <c r="A130" s="339" t="s">
        <v>369</v>
      </c>
      <c r="B130" s="339"/>
      <c r="C130" s="339"/>
      <c r="D130" s="339" t="s">
        <v>370</v>
      </c>
      <c r="E130" s="340">
        <v>0</v>
      </c>
      <c r="F130" s="340">
        <v>0</v>
      </c>
      <c r="G130" s="340">
        <v>0</v>
      </c>
      <c r="H130" s="340">
        <v>17765529.19</v>
      </c>
      <c r="I130" s="340">
        <v>0</v>
      </c>
      <c r="J130" s="340">
        <v>17765529.19</v>
      </c>
      <c r="K130" s="340">
        <v>17765529.19</v>
      </c>
      <c r="L130" s="340">
        <v>0</v>
      </c>
      <c r="M130" s="340">
        <v>0</v>
      </c>
      <c r="N130" s="340">
        <v>0</v>
      </c>
      <c r="O130" s="340">
        <v>17765529.19</v>
      </c>
      <c r="P130" s="340">
        <v>0</v>
      </c>
      <c r="Q130" s="340">
        <v>0</v>
      </c>
      <c r="R130" s="340">
        <v>0</v>
      </c>
      <c r="S130" s="340">
        <v>0</v>
      </c>
      <c r="T130" s="340">
        <v>0</v>
      </c>
    </row>
    <row r="131" ht="19.5" customHeight="1" spans="1:20">
      <c r="A131" s="339" t="s">
        <v>371</v>
      </c>
      <c r="B131" s="339"/>
      <c r="C131" s="339"/>
      <c r="D131" s="339" t="s">
        <v>372</v>
      </c>
      <c r="E131" s="340">
        <v>0</v>
      </c>
      <c r="F131" s="340">
        <v>0</v>
      </c>
      <c r="G131" s="340">
        <v>0</v>
      </c>
      <c r="H131" s="340">
        <v>12765529.19</v>
      </c>
      <c r="I131" s="340">
        <v>0</v>
      </c>
      <c r="J131" s="340">
        <v>12765529.19</v>
      </c>
      <c r="K131" s="340">
        <v>12765529.19</v>
      </c>
      <c r="L131" s="340">
        <v>0</v>
      </c>
      <c r="M131" s="340">
        <v>0</v>
      </c>
      <c r="N131" s="340">
        <v>0</v>
      </c>
      <c r="O131" s="340">
        <v>12765529.19</v>
      </c>
      <c r="P131" s="340">
        <v>0</v>
      </c>
      <c r="Q131" s="340">
        <v>0</v>
      </c>
      <c r="R131" s="340">
        <v>0</v>
      </c>
      <c r="S131" s="340">
        <v>0</v>
      </c>
      <c r="T131" s="340">
        <v>0</v>
      </c>
    </row>
    <row r="132" ht="19.5" customHeight="1" spans="1:20">
      <c r="A132" s="339" t="s">
        <v>373</v>
      </c>
      <c r="B132" s="339"/>
      <c r="C132" s="339"/>
      <c r="D132" s="339" t="s">
        <v>374</v>
      </c>
      <c r="E132" s="340">
        <v>0</v>
      </c>
      <c r="F132" s="340">
        <v>0</v>
      </c>
      <c r="G132" s="340">
        <v>0</v>
      </c>
      <c r="H132" s="340">
        <v>5000000</v>
      </c>
      <c r="I132" s="340">
        <v>0</v>
      </c>
      <c r="J132" s="340">
        <v>5000000</v>
      </c>
      <c r="K132" s="340">
        <v>5000000</v>
      </c>
      <c r="L132" s="340">
        <v>0</v>
      </c>
      <c r="M132" s="340">
        <v>0</v>
      </c>
      <c r="N132" s="340">
        <v>0</v>
      </c>
      <c r="O132" s="340">
        <v>5000000</v>
      </c>
      <c r="P132" s="340">
        <v>0</v>
      </c>
      <c r="Q132" s="340">
        <v>0</v>
      </c>
      <c r="R132" s="340">
        <v>0</v>
      </c>
      <c r="S132" s="340">
        <v>0</v>
      </c>
      <c r="T132" s="340">
        <v>0</v>
      </c>
    </row>
    <row r="133" ht="19.5" customHeight="1" spans="1:20">
      <c r="A133" s="339" t="s">
        <v>375</v>
      </c>
      <c r="B133" s="339"/>
      <c r="C133" s="339"/>
      <c r="D133" s="339" t="s">
        <v>376</v>
      </c>
      <c r="E133" s="340">
        <v>0</v>
      </c>
      <c r="F133" s="340">
        <v>0</v>
      </c>
      <c r="G133" s="340">
        <v>0</v>
      </c>
      <c r="H133" s="340">
        <v>14558</v>
      </c>
      <c r="I133" s="340">
        <v>0</v>
      </c>
      <c r="J133" s="340">
        <v>14558</v>
      </c>
      <c r="K133" s="340">
        <v>14558</v>
      </c>
      <c r="L133" s="340">
        <v>0</v>
      </c>
      <c r="M133" s="340">
        <v>0</v>
      </c>
      <c r="N133" s="340">
        <v>0</v>
      </c>
      <c r="O133" s="340">
        <v>14558</v>
      </c>
      <c r="P133" s="340">
        <v>0</v>
      </c>
      <c r="Q133" s="340">
        <v>0</v>
      </c>
      <c r="R133" s="340">
        <v>0</v>
      </c>
      <c r="S133" s="340">
        <v>0</v>
      </c>
      <c r="T133" s="340">
        <v>0</v>
      </c>
    </row>
    <row r="134" ht="19.5" customHeight="1" spans="1:20">
      <c r="A134" s="339" t="s">
        <v>377</v>
      </c>
      <c r="B134" s="339"/>
      <c r="C134" s="339"/>
      <c r="D134" s="339" t="s">
        <v>378</v>
      </c>
      <c r="E134" s="340">
        <v>0</v>
      </c>
      <c r="F134" s="340">
        <v>0</v>
      </c>
      <c r="G134" s="340">
        <v>0</v>
      </c>
      <c r="H134" s="340">
        <v>14558</v>
      </c>
      <c r="I134" s="340">
        <v>0</v>
      </c>
      <c r="J134" s="340">
        <v>14558</v>
      </c>
      <c r="K134" s="340">
        <v>14558</v>
      </c>
      <c r="L134" s="340">
        <v>0</v>
      </c>
      <c r="M134" s="340">
        <v>0</v>
      </c>
      <c r="N134" s="340">
        <v>0</v>
      </c>
      <c r="O134" s="340">
        <v>14558</v>
      </c>
      <c r="P134" s="340">
        <v>0</v>
      </c>
      <c r="Q134" s="340">
        <v>0</v>
      </c>
      <c r="R134" s="340">
        <v>0</v>
      </c>
      <c r="S134" s="340">
        <v>0</v>
      </c>
      <c r="T134" s="340">
        <v>0</v>
      </c>
    </row>
    <row r="135" ht="19.5" customHeight="1" spans="1:20">
      <c r="A135" s="339" t="s">
        <v>383</v>
      </c>
      <c r="B135" s="339"/>
      <c r="C135" s="339"/>
      <c r="D135" s="339" t="s">
        <v>384</v>
      </c>
      <c r="E135" s="340">
        <v>0</v>
      </c>
      <c r="F135" s="340">
        <v>0</v>
      </c>
      <c r="G135" s="340">
        <v>0</v>
      </c>
      <c r="H135" s="340">
        <v>150000</v>
      </c>
      <c r="I135" s="340">
        <v>0</v>
      </c>
      <c r="J135" s="340">
        <v>150000</v>
      </c>
      <c r="K135" s="340">
        <v>150000</v>
      </c>
      <c r="L135" s="340">
        <v>0</v>
      </c>
      <c r="M135" s="340">
        <v>0</v>
      </c>
      <c r="N135" s="340">
        <v>0</v>
      </c>
      <c r="O135" s="340">
        <v>150000</v>
      </c>
      <c r="P135" s="340">
        <v>0</v>
      </c>
      <c r="Q135" s="340">
        <v>0</v>
      </c>
      <c r="R135" s="340">
        <v>0</v>
      </c>
      <c r="S135" s="340">
        <v>0</v>
      </c>
      <c r="T135" s="340">
        <v>0</v>
      </c>
    </row>
    <row r="136" ht="19.5" customHeight="1" spans="1:20">
      <c r="A136" s="339" t="s">
        <v>385</v>
      </c>
      <c r="B136" s="339"/>
      <c r="C136" s="339"/>
      <c r="D136" s="339" t="s">
        <v>386</v>
      </c>
      <c r="E136" s="340">
        <v>0</v>
      </c>
      <c r="F136" s="340">
        <v>0</v>
      </c>
      <c r="G136" s="340">
        <v>0</v>
      </c>
      <c r="H136" s="340">
        <v>150000</v>
      </c>
      <c r="I136" s="340">
        <v>0</v>
      </c>
      <c r="J136" s="340">
        <v>150000</v>
      </c>
      <c r="K136" s="340">
        <v>150000</v>
      </c>
      <c r="L136" s="340">
        <v>0</v>
      </c>
      <c r="M136" s="340">
        <v>0</v>
      </c>
      <c r="N136" s="340">
        <v>0</v>
      </c>
      <c r="O136" s="340">
        <v>150000</v>
      </c>
      <c r="P136" s="340">
        <v>0</v>
      </c>
      <c r="Q136" s="340">
        <v>0</v>
      </c>
      <c r="R136" s="340">
        <v>0</v>
      </c>
      <c r="S136" s="340">
        <v>0</v>
      </c>
      <c r="T136" s="340">
        <v>0</v>
      </c>
    </row>
    <row r="137" ht="19.5" customHeight="1" spans="1:20">
      <c r="A137" s="339" t="s">
        <v>387</v>
      </c>
      <c r="B137" s="339"/>
      <c r="C137" s="339"/>
      <c r="D137" s="339" t="s">
        <v>388</v>
      </c>
      <c r="E137" s="340">
        <v>0</v>
      </c>
      <c r="F137" s="340">
        <v>0</v>
      </c>
      <c r="G137" s="340">
        <v>0</v>
      </c>
      <c r="H137" s="340">
        <v>150000</v>
      </c>
      <c r="I137" s="340">
        <v>0</v>
      </c>
      <c r="J137" s="340">
        <v>150000</v>
      </c>
      <c r="K137" s="340">
        <v>150000</v>
      </c>
      <c r="L137" s="340">
        <v>0</v>
      </c>
      <c r="M137" s="340">
        <v>0</v>
      </c>
      <c r="N137" s="340">
        <v>0</v>
      </c>
      <c r="O137" s="340">
        <v>150000</v>
      </c>
      <c r="P137" s="340">
        <v>0</v>
      </c>
      <c r="Q137" s="340">
        <v>0</v>
      </c>
      <c r="R137" s="340">
        <v>0</v>
      </c>
      <c r="S137" s="340">
        <v>0</v>
      </c>
      <c r="T137" s="340">
        <v>0</v>
      </c>
    </row>
    <row r="138" ht="19.5" customHeight="1" spans="1:20">
      <c r="A138" s="339" t="s">
        <v>389</v>
      </c>
      <c r="B138" s="339"/>
      <c r="C138" s="339"/>
      <c r="D138" s="339" t="s">
        <v>390</v>
      </c>
      <c r="E138" s="340">
        <v>0</v>
      </c>
      <c r="F138" s="340">
        <v>0</v>
      </c>
      <c r="G138" s="340">
        <v>0</v>
      </c>
      <c r="H138" s="340">
        <v>400000</v>
      </c>
      <c r="I138" s="340">
        <v>0</v>
      </c>
      <c r="J138" s="340">
        <v>400000</v>
      </c>
      <c r="K138" s="340">
        <v>400000</v>
      </c>
      <c r="L138" s="340">
        <v>0</v>
      </c>
      <c r="M138" s="340">
        <v>0</v>
      </c>
      <c r="N138" s="340">
        <v>0</v>
      </c>
      <c r="O138" s="340">
        <v>400000</v>
      </c>
      <c r="P138" s="340">
        <v>0</v>
      </c>
      <c r="Q138" s="340">
        <v>0</v>
      </c>
      <c r="R138" s="340">
        <v>0</v>
      </c>
      <c r="S138" s="340">
        <v>0</v>
      </c>
      <c r="T138" s="340">
        <v>0</v>
      </c>
    </row>
    <row r="139" ht="19.5" customHeight="1" spans="1:20">
      <c r="A139" s="339" t="s">
        <v>391</v>
      </c>
      <c r="B139" s="339"/>
      <c r="C139" s="339"/>
      <c r="D139" s="339" t="s">
        <v>392</v>
      </c>
      <c r="E139" s="340">
        <v>0</v>
      </c>
      <c r="F139" s="340">
        <v>0</v>
      </c>
      <c r="G139" s="340">
        <v>0</v>
      </c>
      <c r="H139" s="340">
        <v>400000</v>
      </c>
      <c r="I139" s="340">
        <v>0</v>
      </c>
      <c r="J139" s="340">
        <v>400000</v>
      </c>
      <c r="K139" s="340">
        <v>400000</v>
      </c>
      <c r="L139" s="340">
        <v>0</v>
      </c>
      <c r="M139" s="340">
        <v>0</v>
      </c>
      <c r="N139" s="340">
        <v>0</v>
      </c>
      <c r="O139" s="340">
        <v>400000</v>
      </c>
      <c r="P139" s="340">
        <v>0</v>
      </c>
      <c r="Q139" s="340">
        <v>0</v>
      </c>
      <c r="R139" s="340">
        <v>0</v>
      </c>
      <c r="S139" s="340">
        <v>0</v>
      </c>
      <c r="T139" s="340">
        <v>0</v>
      </c>
    </row>
    <row r="140" ht="19.5" customHeight="1" spans="1:20">
      <c r="A140" s="339" t="s">
        <v>393</v>
      </c>
      <c r="B140" s="339"/>
      <c r="C140" s="339"/>
      <c r="D140" s="339" t="s">
        <v>394</v>
      </c>
      <c r="E140" s="340">
        <v>0</v>
      </c>
      <c r="F140" s="340">
        <v>0</v>
      </c>
      <c r="G140" s="340">
        <v>0</v>
      </c>
      <c r="H140" s="340">
        <v>400000</v>
      </c>
      <c r="I140" s="340">
        <v>0</v>
      </c>
      <c r="J140" s="340">
        <v>400000</v>
      </c>
      <c r="K140" s="340">
        <v>400000</v>
      </c>
      <c r="L140" s="340">
        <v>0</v>
      </c>
      <c r="M140" s="340">
        <v>0</v>
      </c>
      <c r="N140" s="340">
        <v>0</v>
      </c>
      <c r="O140" s="340">
        <v>400000</v>
      </c>
      <c r="P140" s="340">
        <v>0</v>
      </c>
      <c r="Q140" s="340">
        <v>0</v>
      </c>
      <c r="R140" s="340">
        <v>0</v>
      </c>
      <c r="S140" s="340">
        <v>0</v>
      </c>
      <c r="T140" s="340">
        <v>0</v>
      </c>
    </row>
    <row r="141" ht="19.5" customHeight="1" spans="1:20">
      <c r="A141" s="339" t="s">
        <v>395</v>
      </c>
      <c r="B141" s="339"/>
      <c r="C141" s="339"/>
      <c r="D141" s="339" t="s">
        <v>396</v>
      </c>
      <c r="E141" s="340">
        <v>0</v>
      </c>
      <c r="F141" s="340">
        <v>0</v>
      </c>
      <c r="G141" s="340">
        <v>0</v>
      </c>
      <c r="H141" s="340">
        <v>1394432</v>
      </c>
      <c r="I141" s="340">
        <v>1394432</v>
      </c>
      <c r="J141" s="340">
        <v>0</v>
      </c>
      <c r="K141" s="340">
        <v>1394432</v>
      </c>
      <c r="L141" s="340">
        <v>1394432</v>
      </c>
      <c r="M141" s="340">
        <v>1394432</v>
      </c>
      <c r="N141" s="340">
        <v>0</v>
      </c>
      <c r="O141" s="340">
        <v>0</v>
      </c>
      <c r="P141" s="340">
        <v>0</v>
      </c>
      <c r="Q141" s="340">
        <v>0</v>
      </c>
      <c r="R141" s="340">
        <v>0</v>
      </c>
      <c r="S141" s="340">
        <v>0</v>
      </c>
      <c r="T141" s="340">
        <v>0</v>
      </c>
    </row>
    <row r="142" ht="19.5" customHeight="1" spans="1:20">
      <c r="A142" s="339" t="s">
        <v>397</v>
      </c>
      <c r="B142" s="339"/>
      <c r="C142" s="339"/>
      <c r="D142" s="339" t="s">
        <v>398</v>
      </c>
      <c r="E142" s="340">
        <v>0</v>
      </c>
      <c r="F142" s="340">
        <v>0</v>
      </c>
      <c r="G142" s="340">
        <v>0</v>
      </c>
      <c r="H142" s="340">
        <v>1394432</v>
      </c>
      <c r="I142" s="340">
        <v>1394432</v>
      </c>
      <c r="J142" s="340">
        <v>0</v>
      </c>
      <c r="K142" s="340">
        <v>1394432</v>
      </c>
      <c r="L142" s="340">
        <v>1394432</v>
      </c>
      <c r="M142" s="340">
        <v>1394432</v>
      </c>
      <c r="N142" s="340">
        <v>0</v>
      </c>
      <c r="O142" s="340">
        <v>0</v>
      </c>
      <c r="P142" s="340">
        <v>0</v>
      </c>
      <c r="Q142" s="340">
        <v>0</v>
      </c>
      <c r="R142" s="340">
        <v>0</v>
      </c>
      <c r="S142" s="340">
        <v>0</v>
      </c>
      <c r="T142" s="340">
        <v>0</v>
      </c>
    </row>
    <row r="143" ht="19.5" customHeight="1" spans="1:20">
      <c r="A143" s="339" t="s">
        <v>399</v>
      </c>
      <c r="B143" s="339"/>
      <c r="C143" s="339"/>
      <c r="D143" s="339" t="s">
        <v>400</v>
      </c>
      <c r="E143" s="340">
        <v>0</v>
      </c>
      <c r="F143" s="340">
        <v>0</v>
      </c>
      <c r="G143" s="340">
        <v>0</v>
      </c>
      <c r="H143" s="340">
        <v>1394432</v>
      </c>
      <c r="I143" s="340">
        <v>1394432</v>
      </c>
      <c r="J143" s="340">
        <v>0</v>
      </c>
      <c r="K143" s="340">
        <v>1394432</v>
      </c>
      <c r="L143" s="340">
        <v>1394432</v>
      </c>
      <c r="M143" s="340">
        <v>1394432</v>
      </c>
      <c r="N143" s="340">
        <v>0</v>
      </c>
      <c r="O143" s="340">
        <v>0</v>
      </c>
      <c r="P143" s="340">
        <v>0</v>
      </c>
      <c r="Q143" s="340">
        <v>0</v>
      </c>
      <c r="R143" s="340">
        <v>0</v>
      </c>
      <c r="S143" s="340">
        <v>0</v>
      </c>
      <c r="T143" s="340">
        <v>0</v>
      </c>
    </row>
    <row r="144" ht="19.5" customHeight="1" spans="1:20">
      <c r="A144" s="339" t="s">
        <v>407</v>
      </c>
      <c r="B144" s="339"/>
      <c r="C144" s="339"/>
      <c r="D144" s="339" t="s">
        <v>408</v>
      </c>
      <c r="E144" s="340">
        <v>0</v>
      </c>
      <c r="F144" s="340">
        <v>0</v>
      </c>
      <c r="G144" s="340">
        <v>0</v>
      </c>
      <c r="H144" s="340">
        <v>94949</v>
      </c>
      <c r="I144" s="340">
        <v>0</v>
      </c>
      <c r="J144" s="340">
        <v>94949</v>
      </c>
      <c r="K144" s="340">
        <v>94949</v>
      </c>
      <c r="L144" s="340">
        <v>0</v>
      </c>
      <c r="M144" s="340">
        <v>0</v>
      </c>
      <c r="N144" s="340">
        <v>0</v>
      </c>
      <c r="O144" s="340">
        <v>94949</v>
      </c>
      <c r="P144" s="340">
        <v>0</v>
      </c>
      <c r="Q144" s="340">
        <v>0</v>
      </c>
      <c r="R144" s="340">
        <v>0</v>
      </c>
      <c r="S144" s="340">
        <v>0</v>
      </c>
      <c r="T144" s="340">
        <v>0</v>
      </c>
    </row>
    <row r="145" ht="19.5" customHeight="1" spans="1:20">
      <c r="A145" s="339" t="s">
        <v>409</v>
      </c>
      <c r="B145" s="339"/>
      <c r="C145" s="339"/>
      <c r="D145" s="339" t="s">
        <v>410</v>
      </c>
      <c r="E145" s="340">
        <v>0</v>
      </c>
      <c r="F145" s="340">
        <v>0</v>
      </c>
      <c r="G145" s="340">
        <v>0</v>
      </c>
      <c r="H145" s="340">
        <v>64949</v>
      </c>
      <c r="I145" s="340">
        <v>0</v>
      </c>
      <c r="J145" s="340">
        <v>64949</v>
      </c>
      <c r="K145" s="340">
        <v>64949</v>
      </c>
      <c r="L145" s="340">
        <v>0</v>
      </c>
      <c r="M145" s="340">
        <v>0</v>
      </c>
      <c r="N145" s="340">
        <v>0</v>
      </c>
      <c r="O145" s="340">
        <v>64949</v>
      </c>
      <c r="P145" s="340">
        <v>0</v>
      </c>
      <c r="Q145" s="340">
        <v>0</v>
      </c>
      <c r="R145" s="340">
        <v>0</v>
      </c>
      <c r="S145" s="340">
        <v>0</v>
      </c>
      <c r="T145" s="340">
        <v>0</v>
      </c>
    </row>
    <row r="146" ht="19.5" customHeight="1" spans="1:20">
      <c r="A146" s="339" t="s">
        <v>411</v>
      </c>
      <c r="B146" s="339"/>
      <c r="C146" s="339"/>
      <c r="D146" s="339" t="s">
        <v>412</v>
      </c>
      <c r="E146" s="340">
        <v>0</v>
      </c>
      <c r="F146" s="340">
        <v>0</v>
      </c>
      <c r="G146" s="340">
        <v>0</v>
      </c>
      <c r="H146" s="340">
        <v>64949</v>
      </c>
      <c r="I146" s="340">
        <v>0</v>
      </c>
      <c r="J146" s="340">
        <v>64949</v>
      </c>
      <c r="K146" s="340">
        <v>64949</v>
      </c>
      <c r="L146" s="340">
        <v>0</v>
      </c>
      <c r="M146" s="340">
        <v>0</v>
      </c>
      <c r="N146" s="340">
        <v>0</v>
      </c>
      <c r="O146" s="340">
        <v>64949</v>
      </c>
      <c r="P146" s="340">
        <v>0</v>
      </c>
      <c r="Q146" s="340">
        <v>0</v>
      </c>
      <c r="R146" s="340">
        <v>0</v>
      </c>
      <c r="S146" s="340">
        <v>0</v>
      </c>
      <c r="T146" s="340">
        <v>0</v>
      </c>
    </row>
    <row r="147" ht="19.5" customHeight="1" spans="1:20">
      <c r="A147" s="339" t="s">
        <v>413</v>
      </c>
      <c r="B147" s="339"/>
      <c r="C147" s="339"/>
      <c r="D147" s="339" t="s">
        <v>414</v>
      </c>
      <c r="E147" s="340">
        <v>0</v>
      </c>
      <c r="F147" s="340">
        <v>0</v>
      </c>
      <c r="G147" s="340">
        <v>0</v>
      </c>
      <c r="H147" s="340">
        <v>30000</v>
      </c>
      <c r="I147" s="340">
        <v>0</v>
      </c>
      <c r="J147" s="340">
        <v>30000</v>
      </c>
      <c r="K147" s="340">
        <v>30000</v>
      </c>
      <c r="L147" s="340">
        <v>0</v>
      </c>
      <c r="M147" s="340">
        <v>0</v>
      </c>
      <c r="N147" s="340">
        <v>0</v>
      </c>
      <c r="O147" s="340">
        <v>30000</v>
      </c>
      <c r="P147" s="340">
        <v>0</v>
      </c>
      <c r="Q147" s="340">
        <v>0</v>
      </c>
      <c r="R147" s="340">
        <v>0</v>
      </c>
      <c r="S147" s="340">
        <v>0</v>
      </c>
      <c r="T147" s="340">
        <v>0</v>
      </c>
    </row>
    <row r="148" ht="19.5" customHeight="1" spans="1:20">
      <c r="A148" s="339" t="s">
        <v>415</v>
      </c>
      <c r="B148" s="339"/>
      <c r="C148" s="339"/>
      <c r="D148" s="339" t="s">
        <v>416</v>
      </c>
      <c r="E148" s="340">
        <v>0</v>
      </c>
      <c r="F148" s="340">
        <v>0</v>
      </c>
      <c r="G148" s="340">
        <v>0</v>
      </c>
      <c r="H148" s="340">
        <v>30000</v>
      </c>
      <c r="I148" s="340">
        <v>0</v>
      </c>
      <c r="J148" s="340">
        <v>30000</v>
      </c>
      <c r="K148" s="340">
        <v>30000</v>
      </c>
      <c r="L148" s="340">
        <v>0</v>
      </c>
      <c r="M148" s="340">
        <v>0</v>
      </c>
      <c r="N148" s="340">
        <v>0</v>
      </c>
      <c r="O148" s="340">
        <v>30000</v>
      </c>
      <c r="P148" s="340">
        <v>0</v>
      </c>
      <c r="Q148" s="340">
        <v>0</v>
      </c>
      <c r="R148" s="340">
        <v>0</v>
      </c>
      <c r="S148" s="340">
        <v>0</v>
      </c>
      <c r="T148" s="340">
        <v>0</v>
      </c>
    </row>
    <row r="149" ht="19.5" customHeight="1" spans="1:20">
      <c r="A149" s="356" t="s">
        <v>474</v>
      </c>
      <c r="B149" s="357"/>
      <c r="C149" s="357"/>
      <c r="D149" s="357"/>
      <c r="E149" s="357"/>
      <c r="F149" s="357"/>
      <c r="G149" s="357"/>
      <c r="H149" s="357"/>
      <c r="I149" s="357"/>
      <c r="J149" s="357"/>
      <c r="K149" s="357"/>
      <c r="L149" s="357"/>
      <c r="M149" s="357"/>
      <c r="N149" s="357"/>
      <c r="O149" s="357"/>
      <c r="P149" s="357"/>
      <c r="Q149" s="357"/>
      <c r="R149" s="357"/>
      <c r="S149" s="357"/>
      <c r="T149" s="358"/>
    </row>
  </sheetData>
  <mergeCells count="169">
    <mergeCell ref="A1:T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T149"/>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0"/>
  <dimension ref="A1:J30"/>
  <sheetViews>
    <sheetView workbookViewId="0">
      <selection activeCell="F5" sqref="F5:J6"/>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6.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1162</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v>
      </c>
      <c r="D9" s="6">
        <v>1</v>
      </c>
      <c r="E9" s="6">
        <v>1</v>
      </c>
      <c r="F9" s="4">
        <v>10</v>
      </c>
      <c r="G9" s="4"/>
      <c r="H9" s="19">
        <v>1</v>
      </c>
      <c r="I9" s="24">
        <v>10</v>
      </c>
      <c r="J9" s="25"/>
    </row>
    <row r="10" ht="28" customHeight="1" spans="1:10">
      <c r="A10" s="29"/>
      <c r="B10" s="7" t="s">
        <v>922</v>
      </c>
      <c r="C10" s="6">
        <v>1</v>
      </c>
      <c r="D10" s="6">
        <v>1</v>
      </c>
      <c r="E10" s="6">
        <v>1</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42" t="s">
        <v>1163</v>
      </c>
      <c r="C14" s="42"/>
      <c r="D14" s="42"/>
      <c r="E14" s="42"/>
      <c r="F14" s="42"/>
      <c r="G14" s="113" t="s">
        <v>1163</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3" t="s">
        <v>824</v>
      </c>
      <c r="B17" s="3" t="s">
        <v>825</v>
      </c>
      <c r="C17" s="9" t="s">
        <v>1164</v>
      </c>
      <c r="D17" s="3" t="s">
        <v>827</v>
      </c>
      <c r="E17" s="3">
        <v>20</v>
      </c>
      <c r="F17" s="80" t="s">
        <v>839</v>
      </c>
      <c r="G17" s="3">
        <v>20</v>
      </c>
      <c r="H17" s="21">
        <v>20</v>
      </c>
      <c r="I17" s="21">
        <v>20</v>
      </c>
      <c r="J17" s="80" t="s">
        <v>786</v>
      </c>
    </row>
    <row r="18" ht="30" customHeight="1" spans="1:10">
      <c r="A18" s="3"/>
      <c r="B18" s="11" t="s">
        <v>849</v>
      </c>
      <c r="C18" s="9" t="s">
        <v>1165</v>
      </c>
      <c r="D18" s="3" t="s">
        <v>827</v>
      </c>
      <c r="E18" s="3">
        <v>100</v>
      </c>
      <c r="F18" s="80" t="s">
        <v>837</v>
      </c>
      <c r="G18" s="3">
        <v>100</v>
      </c>
      <c r="H18" s="21">
        <v>10</v>
      </c>
      <c r="I18" s="21">
        <v>10</v>
      </c>
      <c r="J18" s="80" t="s">
        <v>786</v>
      </c>
    </row>
    <row r="19" ht="30" customHeight="1" spans="1:10">
      <c r="A19" s="3"/>
      <c r="B19" s="11" t="s">
        <v>849</v>
      </c>
      <c r="C19" s="9" t="s">
        <v>1166</v>
      </c>
      <c r="D19" s="3" t="s">
        <v>827</v>
      </c>
      <c r="E19" s="3">
        <v>100</v>
      </c>
      <c r="F19" s="80" t="s">
        <v>837</v>
      </c>
      <c r="G19" s="3">
        <v>100</v>
      </c>
      <c r="H19" s="21">
        <v>10</v>
      </c>
      <c r="I19" s="21">
        <v>10</v>
      </c>
      <c r="J19" s="80" t="s">
        <v>786</v>
      </c>
    </row>
    <row r="20" ht="30" customHeight="1" spans="1:10">
      <c r="A20" s="3"/>
      <c r="B20" s="3" t="s">
        <v>864</v>
      </c>
      <c r="C20" s="9" t="s">
        <v>865</v>
      </c>
      <c r="D20" s="3" t="s">
        <v>827</v>
      </c>
      <c r="E20" s="3">
        <v>100</v>
      </c>
      <c r="F20" s="80" t="s">
        <v>837</v>
      </c>
      <c r="G20" s="3">
        <v>100</v>
      </c>
      <c r="H20" s="21">
        <v>10</v>
      </c>
      <c r="I20" s="21">
        <v>9</v>
      </c>
      <c r="J20" s="80" t="s">
        <v>786</v>
      </c>
    </row>
    <row r="21" ht="58" customHeight="1" spans="1:10">
      <c r="A21" s="11" t="s">
        <v>881</v>
      </c>
      <c r="B21" s="3" t="s">
        <v>882</v>
      </c>
      <c r="C21" s="9" t="s">
        <v>1167</v>
      </c>
      <c r="D21" s="14" t="s">
        <v>937</v>
      </c>
      <c r="E21" s="14" t="s">
        <v>884</v>
      </c>
      <c r="F21" s="14" t="s">
        <v>885</v>
      </c>
      <c r="G21" s="22" t="s">
        <v>884</v>
      </c>
      <c r="H21" s="21">
        <v>15</v>
      </c>
      <c r="I21" s="21">
        <v>14</v>
      </c>
      <c r="J21" s="80" t="s">
        <v>786</v>
      </c>
    </row>
    <row r="22" ht="32.25" spans="1:10">
      <c r="A22" s="29"/>
      <c r="B22" s="3" t="s">
        <v>887</v>
      </c>
      <c r="C22" s="9" t="s">
        <v>1168</v>
      </c>
      <c r="D22" s="14" t="s">
        <v>937</v>
      </c>
      <c r="E22" s="14" t="s">
        <v>884</v>
      </c>
      <c r="F22" s="14" t="s">
        <v>885</v>
      </c>
      <c r="G22" s="22" t="s">
        <v>884</v>
      </c>
      <c r="H22" s="21">
        <v>15</v>
      </c>
      <c r="I22" s="21">
        <v>14</v>
      </c>
      <c r="J22" s="80" t="s">
        <v>786</v>
      </c>
    </row>
    <row r="23" ht="30" customHeight="1" spans="1:10">
      <c r="A23" s="3" t="s">
        <v>899</v>
      </c>
      <c r="B23" s="3" t="s">
        <v>940</v>
      </c>
      <c r="C23" s="9" t="s">
        <v>902</v>
      </c>
      <c r="D23" s="148" t="s">
        <v>853</v>
      </c>
      <c r="E23" s="3">
        <v>98</v>
      </c>
      <c r="F23" s="3" t="s">
        <v>837</v>
      </c>
      <c r="G23" s="3">
        <v>98</v>
      </c>
      <c r="H23" s="21">
        <v>10</v>
      </c>
      <c r="I23" s="21">
        <v>8</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95</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
  <dimension ref="A1:J30"/>
  <sheetViews>
    <sheetView workbookViewId="0">
      <selection activeCell="B17" sqref="B17:B23"/>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3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1169</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150</v>
      </c>
      <c r="D9" s="6">
        <v>150</v>
      </c>
      <c r="E9" s="6">
        <v>150</v>
      </c>
      <c r="F9" s="4">
        <v>10</v>
      </c>
      <c r="G9" s="4"/>
      <c r="H9" s="19">
        <v>1</v>
      </c>
      <c r="I9" s="24">
        <v>10</v>
      </c>
      <c r="J9" s="25"/>
    </row>
    <row r="10" ht="28" customHeight="1" spans="1:10">
      <c r="A10" s="29"/>
      <c r="B10" s="7" t="s">
        <v>922</v>
      </c>
      <c r="C10" s="6">
        <v>150</v>
      </c>
      <c r="D10" s="6">
        <v>150</v>
      </c>
      <c r="E10" s="6">
        <v>150</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113" t="s">
        <v>1170</v>
      </c>
      <c r="C14" s="113"/>
      <c r="D14" s="113"/>
      <c r="E14" s="113"/>
      <c r="F14" s="113"/>
      <c r="G14" s="113" t="s">
        <v>1170</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11" t="s">
        <v>824</v>
      </c>
      <c r="B17" s="3" t="s">
        <v>825</v>
      </c>
      <c r="C17" s="9" t="s">
        <v>1171</v>
      </c>
      <c r="D17" s="3" t="s">
        <v>827</v>
      </c>
      <c r="E17" s="3">
        <v>1</v>
      </c>
      <c r="F17" s="80" t="s">
        <v>828</v>
      </c>
      <c r="G17" s="3">
        <v>1</v>
      </c>
      <c r="H17" s="21">
        <v>20</v>
      </c>
      <c r="I17" s="21">
        <v>20</v>
      </c>
      <c r="J17" s="80" t="s">
        <v>786</v>
      </c>
    </row>
    <row r="18" ht="30" customHeight="1" spans="1:10">
      <c r="A18" s="12"/>
      <c r="B18" s="11" t="s">
        <v>849</v>
      </c>
      <c r="C18" s="9" t="s">
        <v>1165</v>
      </c>
      <c r="D18" s="3" t="s">
        <v>827</v>
      </c>
      <c r="E18" s="3">
        <v>100</v>
      </c>
      <c r="F18" s="80" t="s">
        <v>837</v>
      </c>
      <c r="G18" s="3">
        <v>100</v>
      </c>
      <c r="H18" s="21">
        <v>10</v>
      </c>
      <c r="I18" s="21">
        <v>10</v>
      </c>
      <c r="J18" s="80" t="s">
        <v>786</v>
      </c>
    </row>
    <row r="19" ht="30" customHeight="1" spans="1:10">
      <c r="A19" s="12"/>
      <c r="B19" s="11" t="s">
        <v>849</v>
      </c>
      <c r="C19" s="9" t="s">
        <v>1166</v>
      </c>
      <c r="D19" s="3" t="s">
        <v>827</v>
      </c>
      <c r="E19" s="3">
        <v>100</v>
      </c>
      <c r="F19" s="80" t="s">
        <v>837</v>
      </c>
      <c r="G19" s="3">
        <v>100</v>
      </c>
      <c r="H19" s="21">
        <v>10</v>
      </c>
      <c r="I19" s="21">
        <v>10</v>
      </c>
      <c r="J19" s="80" t="s">
        <v>786</v>
      </c>
    </row>
    <row r="20" ht="30" customHeight="1" spans="1:10">
      <c r="A20" s="29"/>
      <c r="B20" s="3" t="s">
        <v>864</v>
      </c>
      <c r="C20" s="9" t="s">
        <v>865</v>
      </c>
      <c r="D20" s="3" t="s">
        <v>827</v>
      </c>
      <c r="E20" s="3">
        <v>100</v>
      </c>
      <c r="F20" s="80" t="s">
        <v>837</v>
      </c>
      <c r="G20" s="3">
        <v>100</v>
      </c>
      <c r="H20" s="21">
        <v>10</v>
      </c>
      <c r="I20" s="21">
        <v>7</v>
      </c>
      <c r="J20" s="80" t="s">
        <v>786</v>
      </c>
    </row>
    <row r="21" ht="59" customHeight="1" spans="1:10">
      <c r="A21" s="11" t="s">
        <v>881</v>
      </c>
      <c r="B21" s="11" t="s">
        <v>887</v>
      </c>
      <c r="C21" s="9" t="s">
        <v>1172</v>
      </c>
      <c r="D21" s="14" t="s">
        <v>937</v>
      </c>
      <c r="E21" s="14" t="s">
        <v>884</v>
      </c>
      <c r="F21" s="14" t="s">
        <v>885</v>
      </c>
      <c r="G21" s="22" t="s">
        <v>884</v>
      </c>
      <c r="H21" s="21">
        <v>15</v>
      </c>
      <c r="I21" s="21">
        <v>13</v>
      </c>
      <c r="J21" s="80" t="s">
        <v>786</v>
      </c>
    </row>
    <row r="22" ht="32.25" spans="1:10">
      <c r="A22" s="29"/>
      <c r="B22" s="11" t="s">
        <v>887</v>
      </c>
      <c r="C22" s="9" t="s">
        <v>1173</v>
      </c>
      <c r="D22" s="14" t="s">
        <v>937</v>
      </c>
      <c r="E22" s="14" t="s">
        <v>884</v>
      </c>
      <c r="F22" s="14" t="s">
        <v>885</v>
      </c>
      <c r="G22" s="22" t="s">
        <v>884</v>
      </c>
      <c r="H22" s="21">
        <v>15</v>
      </c>
      <c r="I22" s="21">
        <v>13</v>
      </c>
      <c r="J22" s="80" t="s">
        <v>786</v>
      </c>
    </row>
    <row r="23" ht="30" customHeight="1" spans="1:10">
      <c r="A23" s="3" t="s">
        <v>899</v>
      </c>
      <c r="B23" s="3" t="s">
        <v>940</v>
      </c>
      <c r="C23" s="9" t="s">
        <v>902</v>
      </c>
      <c r="D23" s="148" t="s">
        <v>853</v>
      </c>
      <c r="E23" s="3">
        <v>98</v>
      </c>
      <c r="F23" s="3" t="s">
        <v>837</v>
      </c>
      <c r="G23" s="3">
        <v>98</v>
      </c>
      <c r="H23" s="21">
        <v>10</v>
      </c>
      <c r="I23" s="21">
        <v>9</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92</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2"/>
  <dimension ref="A1:J30"/>
  <sheetViews>
    <sheetView workbookViewId="0">
      <selection activeCell="B17" sqref="B17:B23"/>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0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1174</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19</v>
      </c>
      <c r="D9" s="6">
        <v>19</v>
      </c>
      <c r="E9" s="6">
        <v>19</v>
      </c>
      <c r="F9" s="4">
        <v>10</v>
      </c>
      <c r="G9" s="4"/>
      <c r="H9" s="19">
        <v>1</v>
      </c>
      <c r="I9" s="24">
        <v>10</v>
      </c>
      <c r="J9" s="25"/>
    </row>
    <row r="10" ht="28" customHeight="1" spans="1:10">
      <c r="A10" s="29"/>
      <c r="B10" s="7" t="s">
        <v>922</v>
      </c>
      <c r="C10" s="6">
        <v>19</v>
      </c>
      <c r="D10" s="6">
        <v>19</v>
      </c>
      <c r="E10" s="6">
        <v>19</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42" t="s">
        <v>1175</v>
      </c>
      <c r="C14" s="42"/>
      <c r="D14" s="42"/>
      <c r="E14" s="42"/>
      <c r="F14" s="42"/>
      <c r="G14" s="113" t="s">
        <v>1175</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11" t="s">
        <v>824</v>
      </c>
      <c r="B17" s="11" t="s">
        <v>825</v>
      </c>
      <c r="C17" s="9" t="s">
        <v>958</v>
      </c>
      <c r="D17" s="3" t="s">
        <v>827</v>
      </c>
      <c r="E17" s="3">
        <v>12</v>
      </c>
      <c r="F17" s="80" t="s">
        <v>828</v>
      </c>
      <c r="G17" s="3">
        <v>12</v>
      </c>
      <c r="H17" s="21">
        <v>15</v>
      </c>
      <c r="I17" s="21">
        <v>15</v>
      </c>
      <c r="J17" s="80" t="s">
        <v>786</v>
      </c>
    </row>
    <row r="18" ht="30" customHeight="1" spans="1:10">
      <c r="A18" s="12"/>
      <c r="B18" s="11" t="s">
        <v>825</v>
      </c>
      <c r="C18" s="9" t="s">
        <v>1133</v>
      </c>
      <c r="D18" s="3" t="s">
        <v>827</v>
      </c>
      <c r="E18" s="3">
        <v>55</v>
      </c>
      <c r="F18" s="80" t="s">
        <v>828</v>
      </c>
      <c r="G18" s="3">
        <v>55</v>
      </c>
      <c r="H18" s="21">
        <v>15</v>
      </c>
      <c r="I18" s="21">
        <v>15</v>
      </c>
      <c r="J18" s="80" t="s">
        <v>786</v>
      </c>
    </row>
    <row r="19" ht="30" customHeight="1" spans="1:10">
      <c r="A19" s="12"/>
      <c r="B19" s="11" t="s">
        <v>849</v>
      </c>
      <c r="C19" s="9" t="s">
        <v>960</v>
      </c>
      <c r="D19" s="3" t="s">
        <v>827</v>
      </c>
      <c r="E19" s="3">
        <v>100</v>
      </c>
      <c r="F19" s="80" t="s">
        <v>837</v>
      </c>
      <c r="G19" s="3">
        <v>100</v>
      </c>
      <c r="H19" s="21">
        <v>10</v>
      </c>
      <c r="I19" s="21">
        <v>10</v>
      </c>
      <c r="J19" s="80" t="s">
        <v>786</v>
      </c>
    </row>
    <row r="20" ht="30" customHeight="1" spans="1:10">
      <c r="A20" s="29"/>
      <c r="B20" s="3" t="s">
        <v>864</v>
      </c>
      <c r="C20" s="9" t="s">
        <v>865</v>
      </c>
      <c r="D20" s="3" t="s">
        <v>827</v>
      </c>
      <c r="E20" s="3">
        <v>100</v>
      </c>
      <c r="F20" s="80" t="s">
        <v>837</v>
      </c>
      <c r="G20" s="3">
        <v>100</v>
      </c>
      <c r="H20" s="21">
        <v>10</v>
      </c>
      <c r="I20" s="21">
        <v>9</v>
      </c>
      <c r="J20" s="80" t="s">
        <v>786</v>
      </c>
    </row>
    <row r="21" ht="60" customHeight="1" spans="1:10">
      <c r="A21" s="11" t="s">
        <v>881</v>
      </c>
      <c r="B21" s="3" t="s">
        <v>887</v>
      </c>
      <c r="C21" s="9" t="s">
        <v>1176</v>
      </c>
      <c r="D21" s="14" t="s">
        <v>937</v>
      </c>
      <c r="E21" s="14" t="s">
        <v>884</v>
      </c>
      <c r="F21" s="14" t="s">
        <v>885</v>
      </c>
      <c r="G21" s="22" t="s">
        <v>884</v>
      </c>
      <c r="H21" s="21">
        <v>15</v>
      </c>
      <c r="I21" s="21">
        <v>13</v>
      </c>
      <c r="J21" s="80" t="s">
        <v>786</v>
      </c>
    </row>
    <row r="22" ht="60" customHeight="1" spans="1:10">
      <c r="A22" s="29"/>
      <c r="B22" s="3" t="s">
        <v>1177</v>
      </c>
      <c r="C22" s="9" t="s">
        <v>897</v>
      </c>
      <c r="D22" s="14" t="s">
        <v>937</v>
      </c>
      <c r="E22" s="14" t="s">
        <v>884</v>
      </c>
      <c r="F22" s="14" t="s">
        <v>885</v>
      </c>
      <c r="G22" s="22" t="s">
        <v>884</v>
      </c>
      <c r="H22" s="21">
        <v>15</v>
      </c>
      <c r="I22" s="21">
        <v>13</v>
      </c>
      <c r="J22" s="80" t="s">
        <v>786</v>
      </c>
    </row>
    <row r="23" ht="30" customHeight="1" spans="1:10">
      <c r="A23" s="3" t="s">
        <v>899</v>
      </c>
      <c r="B23" s="3" t="s">
        <v>940</v>
      </c>
      <c r="C23" s="9" t="s">
        <v>902</v>
      </c>
      <c r="D23" s="148" t="s">
        <v>853</v>
      </c>
      <c r="E23" s="3">
        <v>98</v>
      </c>
      <c r="F23" s="3" t="s">
        <v>837</v>
      </c>
      <c r="G23" s="3">
        <v>98</v>
      </c>
      <c r="H23" s="21">
        <v>10</v>
      </c>
      <c r="I23" s="21">
        <v>9</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94</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3"/>
  <dimension ref="A1:J30"/>
  <sheetViews>
    <sheetView topLeftCell="A14" workbookViewId="0">
      <selection activeCell="H17" sqref="H17"/>
    </sheetView>
  </sheetViews>
  <sheetFormatPr defaultColWidth="8.25" defaultRowHeight="13.5"/>
  <cols>
    <col min="1" max="1" width="9.58333333333333" style="1" customWidth="1"/>
    <col min="2" max="2" width="19.225"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6.8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1178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3.365</v>
      </c>
      <c r="D9" s="6">
        <v>3.365</v>
      </c>
      <c r="E9" s="6">
        <v>3.365</v>
      </c>
      <c r="F9" s="4">
        <v>10</v>
      </c>
      <c r="G9" s="4"/>
      <c r="H9" s="19">
        <v>1</v>
      </c>
      <c r="I9" s="24">
        <v>10</v>
      </c>
      <c r="J9" s="25"/>
    </row>
    <row r="10" ht="28" customHeight="1" spans="1:10">
      <c r="A10" s="29"/>
      <c r="B10" s="7" t="s">
        <v>922</v>
      </c>
      <c r="C10" s="6">
        <v>3.365</v>
      </c>
      <c r="D10" s="6">
        <v>3.365</v>
      </c>
      <c r="E10" s="6">
        <v>3.365</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42" t="s">
        <v>1179</v>
      </c>
      <c r="C14" s="42"/>
      <c r="D14" s="42"/>
      <c r="E14" s="42"/>
      <c r="F14" s="42"/>
      <c r="G14" s="113" t="s">
        <v>1179</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11" t="s">
        <v>824</v>
      </c>
      <c r="B17" s="11" t="s">
        <v>825</v>
      </c>
      <c r="C17" s="9" t="s">
        <v>958</v>
      </c>
      <c r="D17" s="3" t="s">
        <v>827</v>
      </c>
      <c r="E17" s="3">
        <v>12</v>
      </c>
      <c r="F17" s="80" t="s">
        <v>828</v>
      </c>
      <c r="G17" s="3">
        <v>12</v>
      </c>
      <c r="H17" s="21">
        <v>15</v>
      </c>
      <c r="I17" s="21">
        <v>15</v>
      </c>
      <c r="J17" s="80" t="s">
        <v>786</v>
      </c>
    </row>
    <row r="18" ht="30" customHeight="1" spans="1:10">
      <c r="A18" s="12"/>
      <c r="B18" s="11" t="s">
        <v>825</v>
      </c>
      <c r="C18" s="9" t="s">
        <v>1133</v>
      </c>
      <c r="D18" s="3" t="s">
        <v>827</v>
      </c>
      <c r="E18" s="3">
        <v>55</v>
      </c>
      <c r="F18" s="80" t="s">
        <v>828</v>
      </c>
      <c r="G18" s="3">
        <v>55</v>
      </c>
      <c r="H18" s="21">
        <v>15</v>
      </c>
      <c r="I18" s="21">
        <v>15</v>
      </c>
      <c r="J18" s="80" t="s">
        <v>786</v>
      </c>
    </row>
    <row r="19" ht="30" customHeight="1" spans="1:10">
      <c r="A19" s="12"/>
      <c r="B19" s="11" t="s">
        <v>849</v>
      </c>
      <c r="C19" s="9" t="s">
        <v>1180</v>
      </c>
      <c r="D19" s="3" t="s">
        <v>827</v>
      </c>
      <c r="E19" s="3">
        <v>100</v>
      </c>
      <c r="F19" s="80" t="s">
        <v>837</v>
      </c>
      <c r="G19" s="3">
        <v>100</v>
      </c>
      <c r="H19" s="21">
        <v>10</v>
      </c>
      <c r="I19" s="21">
        <v>9</v>
      </c>
      <c r="J19" s="80" t="s">
        <v>786</v>
      </c>
    </row>
    <row r="20" ht="30" customHeight="1" spans="1:10">
      <c r="A20" s="29"/>
      <c r="B20" s="3" t="s">
        <v>864</v>
      </c>
      <c r="C20" s="9" t="s">
        <v>865</v>
      </c>
      <c r="D20" s="3" t="s">
        <v>827</v>
      </c>
      <c r="E20" s="3">
        <v>100</v>
      </c>
      <c r="F20" s="80" t="s">
        <v>837</v>
      </c>
      <c r="G20" s="3">
        <v>100</v>
      </c>
      <c r="H20" s="21">
        <v>10</v>
      </c>
      <c r="I20" s="21">
        <v>9</v>
      </c>
      <c r="J20" s="80" t="s">
        <v>786</v>
      </c>
    </row>
    <row r="21" ht="30" customHeight="1" spans="1:10">
      <c r="A21" s="11" t="s">
        <v>881</v>
      </c>
      <c r="B21" s="11" t="s">
        <v>887</v>
      </c>
      <c r="C21" s="9" t="s">
        <v>1181</v>
      </c>
      <c r="D21" s="14" t="s">
        <v>937</v>
      </c>
      <c r="E21" s="14" t="s">
        <v>884</v>
      </c>
      <c r="F21" s="14" t="s">
        <v>885</v>
      </c>
      <c r="G21" s="22" t="s">
        <v>884</v>
      </c>
      <c r="H21" s="21">
        <v>15</v>
      </c>
      <c r="I21" s="21">
        <v>13</v>
      </c>
      <c r="J21" s="80" t="s">
        <v>786</v>
      </c>
    </row>
    <row r="22" ht="30" customHeight="1" spans="1:10">
      <c r="A22" s="29"/>
      <c r="B22" s="11" t="s">
        <v>887</v>
      </c>
      <c r="C22" s="9" t="s">
        <v>1182</v>
      </c>
      <c r="D22" s="14" t="s">
        <v>937</v>
      </c>
      <c r="E22" s="14" t="s">
        <v>884</v>
      </c>
      <c r="F22" s="14" t="s">
        <v>885</v>
      </c>
      <c r="G22" s="22" t="s">
        <v>884</v>
      </c>
      <c r="H22" s="21">
        <v>15</v>
      </c>
      <c r="I22" s="21">
        <v>13</v>
      </c>
      <c r="J22" s="80" t="s">
        <v>786</v>
      </c>
    </row>
    <row r="23" ht="30" customHeight="1" spans="1:10">
      <c r="A23" s="3" t="s">
        <v>899</v>
      </c>
      <c r="B23" s="3" t="s">
        <v>940</v>
      </c>
      <c r="C23" s="9" t="s">
        <v>1183</v>
      </c>
      <c r="D23" s="148" t="s">
        <v>853</v>
      </c>
      <c r="E23" s="3">
        <v>98</v>
      </c>
      <c r="F23" s="3" t="s">
        <v>837</v>
      </c>
      <c r="G23" s="3">
        <v>98</v>
      </c>
      <c r="H23" s="21">
        <v>10</v>
      </c>
      <c r="I23" s="21">
        <v>9</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93</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4"/>
  <dimension ref="A1:J30"/>
  <sheetViews>
    <sheetView workbookViewId="0">
      <selection activeCell="B17" sqref="B17:B23"/>
    </sheetView>
  </sheetViews>
  <sheetFormatPr defaultColWidth="8.25" defaultRowHeight="13.5"/>
  <cols>
    <col min="1" max="1" width="9.58333333333333" style="1" customWidth="1"/>
    <col min="2" max="2" width="15.4416666666667"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6"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1184</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5.2624</v>
      </c>
      <c r="D9" s="6">
        <v>5.2624</v>
      </c>
      <c r="E9" s="6">
        <v>5.2624</v>
      </c>
      <c r="F9" s="4">
        <v>10</v>
      </c>
      <c r="G9" s="4"/>
      <c r="H9" s="19">
        <v>1</v>
      </c>
      <c r="I9" s="24">
        <v>10</v>
      </c>
      <c r="J9" s="25"/>
    </row>
    <row r="10" ht="28" customHeight="1" spans="1:10">
      <c r="A10" s="29"/>
      <c r="B10" s="7" t="s">
        <v>922</v>
      </c>
      <c r="C10" s="6">
        <v>5.2624</v>
      </c>
      <c r="D10" s="6">
        <v>5.2624</v>
      </c>
      <c r="E10" s="6">
        <v>5.2624</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42" t="s">
        <v>1185</v>
      </c>
      <c r="C14" s="42"/>
      <c r="D14" s="42"/>
      <c r="E14" s="42"/>
      <c r="F14" s="42"/>
      <c r="G14" s="113" t="s">
        <v>1185</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11" t="s">
        <v>824</v>
      </c>
      <c r="B17" s="11" t="s">
        <v>825</v>
      </c>
      <c r="C17" s="9" t="s">
        <v>1186</v>
      </c>
      <c r="D17" s="3" t="s">
        <v>827</v>
      </c>
      <c r="E17" s="3">
        <v>184</v>
      </c>
      <c r="F17" s="80" t="s">
        <v>832</v>
      </c>
      <c r="G17" s="3">
        <v>184</v>
      </c>
      <c r="H17" s="21">
        <v>15</v>
      </c>
      <c r="I17" s="21">
        <v>15</v>
      </c>
      <c r="J17" s="80" t="s">
        <v>786</v>
      </c>
    </row>
    <row r="18" ht="30" customHeight="1" spans="1:10">
      <c r="A18" s="12"/>
      <c r="B18" s="11" t="s">
        <v>825</v>
      </c>
      <c r="C18" s="9" t="s">
        <v>1187</v>
      </c>
      <c r="D18" s="3" t="s">
        <v>827</v>
      </c>
      <c r="E18" s="3">
        <v>3</v>
      </c>
      <c r="F18" s="80" t="s">
        <v>839</v>
      </c>
      <c r="G18" s="3">
        <v>3</v>
      </c>
      <c r="H18" s="21">
        <v>15</v>
      </c>
      <c r="I18" s="21">
        <v>15</v>
      </c>
      <c r="J18" s="80" t="s">
        <v>786</v>
      </c>
    </row>
    <row r="19" ht="30" customHeight="1" spans="1:10">
      <c r="A19" s="12"/>
      <c r="B19" s="11" t="s">
        <v>825</v>
      </c>
      <c r="C19" s="9" t="s">
        <v>1188</v>
      </c>
      <c r="D19" s="3" t="s">
        <v>827</v>
      </c>
      <c r="E19" s="3">
        <v>2</v>
      </c>
      <c r="F19" s="80" t="s">
        <v>839</v>
      </c>
      <c r="G19" s="3">
        <v>2</v>
      </c>
      <c r="H19" s="21">
        <v>10</v>
      </c>
      <c r="I19" s="21">
        <v>8</v>
      </c>
      <c r="J19" s="80" t="s">
        <v>786</v>
      </c>
    </row>
    <row r="20" ht="30" customHeight="1" spans="1:10">
      <c r="A20" s="29"/>
      <c r="B20" s="3" t="s">
        <v>864</v>
      </c>
      <c r="C20" s="9" t="s">
        <v>987</v>
      </c>
      <c r="D20" s="3" t="s">
        <v>827</v>
      </c>
      <c r="E20" s="3">
        <v>100</v>
      </c>
      <c r="F20" s="80" t="s">
        <v>837</v>
      </c>
      <c r="G20" s="3">
        <v>100</v>
      </c>
      <c r="H20" s="21">
        <v>10</v>
      </c>
      <c r="I20" s="21">
        <v>9</v>
      </c>
      <c r="J20" s="80" t="s">
        <v>786</v>
      </c>
    </row>
    <row r="21" ht="30" customHeight="1" spans="1:10">
      <c r="A21" s="11" t="s">
        <v>881</v>
      </c>
      <c r="B21" s="11" t="s">
        <v>887</v>
      </c>
      <c r="C21" s="9" t="s">
        <v>1189</v>
      </c>
      <c r="D21" s="14" t="s">
        <v>937</v>
      </c>
      <c r="E21" s="14" t="s">
        <v>884</v>
      </c>
      <c r="F21" s="14" t="s">
        <v>885</v>
      </c>
      <c r="G21" s="22" t="s">
        <v>884</v>
      </c>
      <c r="H21" s="21">
        <v>15</v>
      </c>
      <c r="I21" s="21">
        <v>13</v>
      </c>
      <c r="J21" s="80" t="s">
        <v>786</v>
      </c>
    </row>
    <row r="22" ht="30" customHeight="1" spans="1:10">
      <c r="A22" s="29"/>
      <c r="B22" s="11" t="s">
        <v>887</v>
      </c>
      <c r="C22" s="9" t="s">
        <v>1190</v>
      </c>
      <c r="D22" s="14" t="s">
        <v>937</v>
      </c>
      <c r="E22" s="14" t="s">
        <v>884</v>
      </c>
      <c r="F22" s="14" t="s">
        <v>885</v>
      </c>
      <c r="G22" s="22" t="s">
        <v>884</v>
      </c>
      <c r="H22" s="21">
        <v>15</v>
      </c>
      <c r="I22" s="21">
        <v>13</v>
      </c>
      <c r="J22" s="80" t="s">
        <v>786</v>
      </c>
    </row>
    <row r="23" ht="30" customHeight="1" spans="1:10">
      <c r="A23" s="3" t="s">
        <v>899</v>
      </c>
      <c r="B23" s="3" t="s">
        <v>940</v>
      </c>
      <c r="C23" s="9" t="s">
        <v>1191</v>
      </c>
      <c r="D23" s="148" t="s">
        <v>853</v>
      </c>
      <c r="E23" s="3">
        <v>98</v>
      </c>
      <c r="F23" s="3" t="s">
        <v>837</v>
      </c>
      <c r="G23" s="3">
        <v>98</v>
      </c>
      <c r="H23" s="21">
        <v>10</v>
      </c>
      <c r="I23" s="21">
        <v>8</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91</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5"/>
  <dimension ref="A1:J30"/>
  <sheetViews>
    <sheetView topLeftCell="A11" workbookViewId="0">
      <selection activeCell="B14" sqref="B14:F14"/>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5.0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1192</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12</v>
      </c>
      <c r="D9" s="6">
        <v>12</v>
      </c>
      <c r="E9" s="6">
        <v>12</v>
      </c>
      <c r="F9" s="4">
        <v>10</v>
      </c>
      <c r="G9" s="4"/>
      <c r="H9" s="19">
        <v>1</v>
      </c>
      <c r="I9" s="24">
        <v>10</v>
      </c>
      <c r="J9" s="25"/>
    </row>
    <row r="10" ht="28" customHeight="1" spans="1:10">
      <c r="A10" s="29"/>
      <c r="B10" s="7" t="s">
        <v>922</v>
      </c>
      <c r="C10" s="6">
        <v>12</v>
      </c>
      <c r="D10" s="6">
        <v>12</v>
      </c>
      <c r="E10" s="6">
        <v>12</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41.5" customHeight="1" spans="1:10">
      <c r="A14" s="41" t="s">
        <v>1090</v>
      </c>
      <c r="B14" s="42" t="s">
        <v>1193</v>
      </c>
      <c r="C14" s="42"/>
      <c r="D14" s="42"/>
      <c r="E14" s="42"/>
      <c r="F14" s="42"/>
      <c r="G14" s="113" t="s">
        <v>1193</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11" t="s">
        <v>824</v>
      </c>
      <c r="B17" s="3" t="s">
        <v>825</v>
      </c>
      <c r="C17" s="9" t="s">
        <v>1194</v>
      </c>
      <c r="D17" s="3" t="s">
        <v>827</v>
      </c>
      <c r="E17" s="3">
        <v>12</v>
      </c>
      <c r="F17" s="80" t="s">
        <v>832</v>
      </c>
      <c r="G17" s="3">
        <v>12</v>
      </c>
      <c r="H17" s="21">
        <v>15</v>
      </c>
      <c r="I17" s="21">
        <v>15</v>
      </c>
      <c r="J17" s="80" t="s">
        <v>786</v>
      </c>
    </row>
    <row r="18" ht="30" customHeight="1" spans="1:10">
      <c r="A18" s="12"/>
      <c r="B18" s="3" t="s">
        <v>849</v>
      </c>
      <c r="C18" s="9" t="s">
        <v>1180</v>
      </c>
      <c r="D18" s="3" t="s">
        <v>827</v>
      </c>
      <c r="E18" s="3">
        <v>100</v>
      </c>
      <c r="F18" s="80" t="s">
        <v>837</v>
      </c>
      <c r="G18" s="3">
        <v>100</v>
      </c>
      <c r="H18" s="21">
        <v>15</v>
      </c>
      <c r="I18" s="21">
        <v>15</v>
      </c>
      <c r="J18" s="80" t="s">
        <v>786</v>
      </c>
    </row>
    <row r="19" ht="30" customHeight="1" spans="1:10">
      <c r="A19" s="12"/>
      <c r="B19" s="3" t="s">
        <v>849</v>
      </c>
      <c r="C19" s="9" t="s">
        <v>934</v>
      </c>
      <c r="D19" s="3" t="s">
        <v>827</v>
      </c>
      <c r="E19" s="3">
        <v>100</v>
      </c>
      <c r="F19" s="80" t="s">
        <v>837</v>
      </c>
      <c r="G19" s="3">
        <v>100</v>
      </c>
      <c r="H19" s="21">
        <v>10</v>
      </c>
      <c r="I19" s="21">
        <v>9</v>
      </c>
      <c r="J19" s="80" t="s">
        <v>786</v>
      </c>
    </row>
    <row r="20" ht="30" customHeight="1" spans="1:10">
      <c r="A20" s="29"/>
      <c r="B20" s="3" t="s">
        <v>864</v>
      </c>
      <c r="C20" s="9" t="s">
        <v>1195</v>
      </c>
      <c r="D20" s="3" t="s">
        <v>827</v>
      </c>
      <c r="E20" s="3">
        <v>100</v>
      </c>
      <c r="F20" s="80" t="s">
        <v>837</v>
      </c>
      <c r="G20" s="3">
        <v>100</v>
      </c>
      <c r="H20" s="21">
        <v>10</v>
      </c>
      <c r="I20" s="21">
        <v>9</v>
      </c>
      <c r="J20" s="80" t="s">
        <v>786</v>
      </c>
    </row>
    <row r="21" ht="30" customHeight="1" spans="1:10">
      <c r="A21" s="11" t="s">
        <v>881</v>
      </c>
      <c r="B21" s="11" t="s">
        <v>887</v>
      </c>
      <c r="C21" s="9" t="s">
        <v>1196</v>
      </c>
      <c r="D21" s="14" t="s">
        <v>937</v>
      </c>
      <c r="E21" s="14" t="s">
        <v>884</v>
      </c>
      <c r="F21" s="14" t="s">
        <v>885</v>
      </c>
      <c r="G21" s="22" t="s">
        <v>884</v>
      </c>
      <c r="H21" s="21">
        <v>15</v>
      </c>
      <c r="I21" s="21">
        <v>13</v>
      </c>
      <c r="J21" s="80" t="s">
        <v>786</v>
      </c>
    </row>
    <row r="22" ht="30" customHeight="1" spans="1:10">
      <c r="A22" s="29"/>
      <c r="B22" s="11" t="s">
        <v>887</v>
      </c>
      <c r="C22" s="9" t="s">
        <v>1197</v>
      </c>
      <c r="D22" s="14" t="s">
        <v>937</v>
      </c>
      <c r="E22" s="14" t="s">
        <v>884</v>
      </c>
      <c r="F22" s="14" t="s">
        <v>885</v>
      </c>
      <c r="G22" s="22" t="s">
        <v>884</v>
      </c>
      <c r="H22" s="21">
        <v>15</v>
      </c>
      <c r="I22" s="21">
        <v>13</v>
      </c>
      <c r="J22" s="80" t="s">
        <v>786</v>
      </c>
    </row>
    <row r="23" ht="30" customHeight="1" spans="1:10">
      <c r="A23" s="3" t="s">
        <v>899</v>
      </c>
      <c r="B23" s="3" t="s">
        <v>940</v>
      </c>
      <c r="C23" s="9" t="s">
        <v>1198</v>
      </c>
      <c r="D23" s="148" t="s">
        <v>853</v>
      </c>
      <c r="E23" s="3">
        <v>98</v>
      </c>
      <c r="F23" s="3" t="s">
        <v>837</v>
      </c>
      <c r="G23" s="3">
        <v>98</v>
      </c>
      <c r="H23" s="21">
        <v>10</v>
      </c>
      <c r="I23" s="21">
        <v>8</v>
      </c>
      <c r="J23" s="80" t="s">
        <v>786</v>
      </c>
    </row>
    <row r="24" ht="30" customHeight="1" spans="1:10">
      <c r="A24" s="3" t="s">
        <v>942</v>
      </c>
      <c r="B24" s="3"/>
      <c r="C24" s="10" t="s">
        <v>786</v>
      </c>
      <c r="D24" s="10"/>
      <c r="E24" s="10"/>
      <c r="F24" s="10"/>
      <c r="G24" s="10"/>
      <c r="H24" s="10"/>
      <c r="I24" s="10"/>
      <c r="J24" s="10"/>
    </row>
    <row r="25" ht="30" customHeight="1" spans="1:10">
      <c r="A25" s="3" t="s">
        <v>943</v>
      </c>
      <c r="B25" s="3">
        <v>100</v>
      </c>
      <c r="C25" s="3"/>
      <c r="D25" s="3"/>
      <c r="E25" s="3"/>
      <c r="F25" s="3"/>
      <c r="G25" s="3"/>
      <c r="H25" s="3"/>
      <c r="I25" s="21">
        <f>SUM(I17:I23)+I9</f>
        <v>92</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6"/>
  <dimension ref="A1:J31"/>
  <sheetViews>
    <sheetView workbookViewId="0">
      <selection activeCell="J20" sqref="J20"/>
    </sheetView>
  </sheetViews>
  <sheetFormatPr defaultColWidth="8.25" defaultRowHeight="13.5"/>
  <cols>
    <col min="1" max="1" width="9.58333333333333" style="1" customWidth="1"/>
    <col min="2" max="2" width="18.33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5.5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1199</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28" customHeight="1" spans="1:10">
      <c r="A9" s="29"/>
      <c r="B9" s="4" t="s">
        <v>802</v>
      </c>
      <c r="C9" s="6">
        <v>21.7892</v>
      </c>
      <c r="D9" s="6">
        <v>21.7892</v>
      </c>
      <c r="E9" s="6">
        <v>21.7892</v>
      </c>
      <c r="F9" s="4">
        <v>10</v>
      </c>
      <c r="G9" s="4"/>
      <c r="H9" s="19">
        <v>1</v>
      </c>
      <c r="I9" s="24">
        <v>10</v>
      </c>
      <c r="J9" s="25"/>
    </row>
    <row r="10" ht="28" customHeight="1" spans="1:10">
      <c r="A10" s="29"/>
      <c r="B10" s="7" t="s">
        <v>922</v>
      </c>
      <c r="C10" s="6">
        <v>21.7892</v>
      </c>
      <c r="D10" s="6">
        <v>21.7892</v>
      </c>
      <c r="E10" s="6">
        <v>21.7892</v>
      </c>
      <c r="F10" s="4" t="s">
        <v>709</v>
      </c>
      <c r="G10" s="4"/>
      <c r="H10" s="4" t="s">
        <v>709</v>
      </c>
      <c r="I10" s="4" t="s">
        <v>709</v>
      </c>
      <c r="J10" s="4"/>
    </row>
    <row r="11" ht="28" customHeight="1" spans="1:10">
      <c r="A11" s="29"/>
      <c r="B11" s="9" t="s">
        <v>809</v>
      </c>
      <c r="C11" s="8">
        <v>0</v>
      </c>
      <c r="D11" s="8">
        <v>0</v>
      </c>
      <c r="E11" s="8">
        <v>0</v>
      </c>
      <c r="F11" s="4" t="s">
        <v>709</v>
      </c>
      <c r="G11" s="4"/>
      <c r="H11" s="4" t="s">
        <v>709</v>
      </c>
      <c r="I11" s="4" t="s">
        <v>709</v>
      </c>
      <c r="J11" s="4"/>
    </row>
    <row r="12" ht="28" customHeight="1" spans="1:10">
      <c r="A12" s="29"/>
      <c r="B12" s="59"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8.65" customHeight="1" spans="1:10">
      <c r="A14" s="41" t="s">
        <v>1090</v>
      </c>
      <c r="B14" s="42" t="s">
        <v>1200</v>
      </c>
      <c r="C14" s="42"/>
      <c r="D14" s="42"/>
      <c r="E14" s="42"/>
      <c r="F14" s="42"/>
      <c r="G14" s="113" t="s">
        <v>1200</v>
      </c>
      <c r="H14" s="113"/>
      <c r="I14" s="113"/>
      <c r="J14" s="113"/>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0" customHeight="1" spans="1:10">
      <c r="A17" s="11" t="s">
        <v>824</v>
      </c>
      <c r="B17" s="3" t="s">
        <v>825</v>
      </c>
      <c r="C17" s="9" t="s">
        <v>1201</v>
      </c>
      <c r="D17" s="3" t="s">
        <v>827</v>
      </c>
      <c r="E17" s="3">
        <v>61</v>
      </c>
      <c r="F17" s="80" t="s">
        <v>832</v>
      </c>
      <c r="G17" s="3">
        <v>61</v>
      </c>
      <c r="H17" s="21">
        <v>10</v>
      </c>
      <c r="I17" s="21">
        <v>10</v>
      </c>
      <c r="J17" s="80" t="s">
        <v>786</v>
      </c>
    </row>
    <row r="18" ht="30" customHeight="1" spans="1:10">
      <c r="A18" s="12"/>
      <c r="B18" s="3" t="s">
        <v>849</v>
      </c>
      <c r="C18" s="9" t="s">
        <v>1202</v>
      </c>
      <c r="D18" s="3" t="s">
        <v>827</v>
      </c>
      <c r="E18" s="3">
        <v>20</v>
      </c>
      <c r="F18" s="80" t="s">
        <v>832</v>
      </c>
      <c r="G18" s="3">
        <v>20</v>
      </c>
      <c r="H18" s="21">
        <v>10</v>
      </c>
      <c r="I18" s="21">
        <v>10</v>
      </c>
      <c r="J18" s="80" t="s">
        <v>786</v>
      </c>
    </row>
    <row r="19" ht="30" customHeight="1" spans="1:10">
      <c r="A19" s="12"/>
      <c r="B19" s="3" t="s">
        <v>849</v>
      </c>
      <c r="C19" s="9" t="s">
        <v>1203</v>
      </c>
      <c r="D19" s="3" t="s">
        <v>827</v>
      </c>
      <c r="E19" s="3">
        <v>2</v>
      </c>
      <c r="F19" s="80" t="s">
        <v>832</v>
      </c>
      <c r="G19" s="3">
        <v>2</v>
      </c>
      <c r="H19" s="21">
        <v>10</v>
      </c>
      <c r="I19" s="21">
        <v>10</v>
      </c>
      <c r="J19" s="80" t="s">
        <v>786</v>
      </c>
    </row>
    <row r="20" ht="30" customHeight="1" spans="1:10">
      <c r="A20" s="12"/>
      <c r="B20" s="3" t="s">
        <v>849</v>
      </c>
      <c r="C20" s="9" t="s">
        <v>1204</v>
      </c>
      <c r="D20" s="3" t="s">
        <v>827</v>
      </c>
      <c r="E20" s="3">
        <v>114</v>
      </c>
      <c r="F20" s="80" t="s">
        <v>832</v>
      </c>
      <c r="G20" s="3">
        <v>114</v>
      </c>
      <c r="H20" s="21">
        <v>10</v>
      </c>
      <c r="I20" s="21">
        <v>10</v>
      </c>
      <c r="J20" s="80" t="s">
        <v>786</v>
      </c>
    </row>
    <row r="21" ht="30" customHeight="1" spans="1:10">
      <c r="A21" s="29"/>
      <c r="B21" s="3" t="s">
        <v>864</v>
      </c>
      <c r="C21" s="9" t="s">
        <v>1205</v>
      </c>
      <c r="D21" s="3" t="s">
        <v>853</v>
      </c>
      <c r="E21" s="3">
        <v>97</v>
      </c>
      <c r="F21" s="80" t="s">
        <v>837</v>
      </c>
      <c r="G21" s="3">
        <v>97</v>
      </c>
      <c r="H21" s="21">
        <v>10</v>
      </c>
      <c r="I21" s="21">
        <v>7</v>
      </c>
      <c r="J21" s="80" t="s">
        <v>786</v>
      </c>
    </row>
    <row r="22" ht="30" customHeight="1" spans="1:10">
      <c r="A22" s="11" t="s">
        <v>881</v>
      </c>
      <c r="B22" s="11" t="s">
        <v>887</v>
      </c>
      <c r="C22" s="9" t="s">
        <v>1206</v>
      </c>
      <c r="D22" s="14" t="s">
        <v>937</v>
      </c>
      <c r="E22" s="14" t="s">
        <v>884</v>
      </c>
      <c r="F22" s="14" t="s">
        <v>885</v>
      </c>
      <c r="G22" s="22" t="s">
        <v>884</v>
      </c>
      <c r="H22" s="21">
        <v>15</v>
      </c>
      <c r="I22" s="21">
        <v>13</v>
      </c>
      <c r="J22" s="80" t="s">
        <v>786</v>
      </c>
    </row>
    <row r="23" ht="30" customHeight="1" spans="1:10">
      <c r="A23" s="29"/>
      <c r="B23" s="11" t="s">
        <v>887</v>
      </c>
      <c r="C23" s="9" t="s">
        <v>1207</v>
      </c>
      <c r="D23" s="14" t="s">
        <v>937</v>
      </c>
      <c r="E23" s="14" t="s">
        <v>884</v>
      </c>
      <c r="F23" s="14" t="s">
        <v>885</v>
      </c>
      <c r="G23" s="22" t="s">
        <v>884</v>
      </c>
      <c r="H23" s="21">
        <v>15</v>
      </c>
      <c r="I23" s="21">
        <v>13</v>
      </c>
      <c r="J23" s="80" t="s">
        <v>786</v>
      </c>
    </row>
    <row r="24" ht="30" customHeight="1" spans="1:10">
      <c r="A24" s="3" t="s">
        <v>899</v>
      </c>
      <c r="B24" s="3" t="s">
        <v>940</v>
      </c>
      <c r="C24" s="9" t="s">
        <v>1208</v>
      </c>
      <c r="D24" s="148" t="s">
        <v>853</v>
      </c>
      <c r="E24" s="3">
        <v>98</v>
      </c>
      <c r="F24" s="3" t="s">
        <v>837</v>
      </c>
      <c r="G24" s="3">
        <v>98</v>
      </c>
      <c r="H24" s="21">
        <v>10</v>
      </c>
      <c r="I24" s="21">
        <v>8</v>
      </c>
      <c r="J24" s="80" t="s">
        <v>786</v>
      </c>
    </row>
    <row r="25" ht="30" customHeight="1" spans="1:10">
      <c r="A25" s="3" t="s">
        <v>942</v>
      </c>
      <c r="B25" s="3"/>
      <c r="C25" s="10" t="s">
        <v>786</v>
      </c>
      <c r="D25" s="10"/>
      <c r="E25" s="10"/>
      <c r="F25" s="10"/>
      <c r="G25" s="10"/>
      <c r="H25" s="10"/>
      <c r="I25" s="10"/>
      <c r="J25" s="10"/>
    </row>
    <row r="26" ht="30" customHeight="1" spans="1:10">
      <c r="A26" s="3" t="s">
        <v>943</v>
      </c>
      <c r="B26" s="3">
        <v>100</v>
      </c>
      <c r="C26" s="3"/>
      <c r="D26" s="3"/>
      <c r="E26" s="3"/>
      <c r="F26" s="3"/>
      <c r="G26" s="3"/>
      <c r="H26" s="3"/>
      <c r="I26" s="21">
        <f>SUM(I17:I24)+I9</f>
        <v>91</v>
      </c>
      <c r="J26" s="26" t="s">
        <v>944</v>
      </c>
    </row>
    <row r="27" spans="1:10">
      <c r="A27" s="16" t="s">
        <v>945</v>
      </c>
      <c r="B27" s="16"/>
      <c r="C27" s="16"/>
      <c r="D27" s="16"/>
      <c r="E27" s="16"/>
      <c r="F27" s="16"/>
      <c r="G27" s="16"/>
      <c r="H27" s="16"/>
      <c r="I27" s="16"/>
      <c r="J27" s="16"/>
    </row>
    <row r="28" spans="1:10">
      <c r="A28" s="16" t="s">
        <v>946</v>
      </c>
      <c r="B28" s="16"/>
      <c r="C28" s="16"/>
      <c r="D28" s="16"/>
      <c r="E28" s="16"/>
      <c r="F28" s="16"/>
      <c r="G28" s="16"/>
      <c r="H28" s="16"/>
      <c r="I28" s="16"/>
      <c r="J28" s="16"/>
    </row>
    <row r="29" spans="1:10">
      <c r="A29" s="16" t="s">
        <v>947</v>
      </c>
      <c r="B29" s="16"/>
      <c r="C29" s="16"/>
      <c r="D29" s="16"/>
      <c r="E29" s="16"/>
      <c r="F29" s="16"/>
      <c r="G29" s="16"/>
      <c r="H29" s="16"/>
      <c r="I29" s="16"/>
      <c r="J29" s="16"/>
    </row>
    <row r="30" spans="1:10">
      <c r="A30" s="16" t="s">
        <v>948</v>
      </c>
      <c r="B30" s="16"/>
      <c r="C30" s="16"/>
      <c r="D30" s="16"/>
      <c r="E30" s="16"/>
      <c r="F30" s="16"/>
      <c r="G30" s="16"/>
      <c r="H30" s="16"/>
      <c r="I30" s="16"/>
      <c r="J30" s="16"/>
    </row>
    <row r="31" spans="1:10">
      <c r="A31" s="16" t="s">
        <v>1097</v>
      </c>
      <c r="B31" s="16"/>
      <c r="C31" s="16"/>
      <c r="D31" s="16"/>
      <c r="E31" s="16"/>
      <c r="F31" s="16"/>
      <c r="G31" s="16"/>
      <c r="H31" s="16"/>
      <c r="I31" s="16"/>
      <c r="J31"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F7:G8"/>
    <mergeCell ref="I7:J8"/>
    <mergeCell ref="B5:D6"/>
    <mergeCell ref="F5:J6"/>
  </mergeCells>
  <pageMargins left="0.75" right="0.75" top="1" bottom="1" header="0.5" footer="0.5"/>
  <headerFooter/>
  <legacy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7"/>
  <dimension ref="A1:J30"/>
  <sheetViews>
    <sheetView topLeftCell="A14" workbookViewId="0">
      <selection activeCell="C20" sqref="C20"/>
    </sheetView>
  </sheetViews>
  <sheetFormatPr defaultColWidth="8.25" defaultRowHeight="13.5"/>
  <cols>
    <col min="1" max="1" width="9.58333333333333" style="1" customWidth="1"/>
    <col min="2" max="2" width="12.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0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1209</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12.625</v>
      </c>
      <c r="D9" s="6">
        <v>12.625</v>
      </c>
      <c r="E9" s="6">
        <v>12.625</v>
      </c>
      <c r="F9" s="4">
        <v>10</v>
      </c>
      <c r="G9" s="4"/>
      <c r="H9" s="19">
        <v>1</v>
      </c>
      <c r="I9" s="24">
        <v>10</v>
      </c>
      <c r="J9" s="25"/>
    </row>
    <row r="10" ht="36" customHeight="1" spans="1:10">
      <c r="A10" s="29"/>
      <c r="B10" s="7" t="s">
        <v>922</v>
      </c>
      <c r="C10" s="6">
        <v>12.625</v>
      </c>
      <c r="D10" s="6">
        <v>12.625</v>
      </c>
      <c r="E10" s="6">
        <v>12.625</v>
      </c>
      <c r="F10" s="4" t="s">
        <v>709</v>
      </c>
      <c r="G10" s="4"/>
      <c r="H10" s="4" t="s">
        <v>709</v>
      </c>
      <c r="I10" s="4" t="s">
        <v>709</v>
      </c>
      <c r="J10" s="4"/>
    </row>
    <row r="11" ht="36" customHeight="1" spans="1:10">
      <c r="A11" s="29"/>
      <c r="B11" s="9" t="s">
        <v>809</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78.65" customHeight="1" spans="1:10">
      <c r="A14" s="41" t="s">
        <v>1090</v>
      </c>
      <c r="B14" s="42" t="s">
        <v>1210</v>
      </c>
      <c r="C14" s="42"/>
      <c r="D14" s="42"/>
      <c r="E14" s="42"/>
      <c r="F14" s="42"/>
      <c r="G14" s="113" t="s">
        <v>1210</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825</v>
      </c>
      <c r="C17" s="9" t="s">
        <v>1211</v>
      </c>
      <c r="D17" s="3" t="s">
        <v>827</v>
      </c>
      <c r="E17" s="3">
        <v>8</v>
      </c>
      <c r="F17" s="80" t="s">
        <v>1212</v>
      </c>
      <c r="G17" s="3">
        <v>8</v>
      </c>
      <c r="H17" s="21">
        <v>10</v>
      </c>
      <c r="I17" s="21">
        <v>10</v>
      </c>
      <c r="J17" s="80" t="s">
        <v>786</v>
      </c>
    </row>
    <row r="18" ht="36" customHeight="1" spans="1:10">
      <c r="A18" s="12"/>
      <c r="B18" s="3" t="s">
        <v>825</v>
      </c>
      <c r="C18" s="9" t="s">
        <v>1213</v>
      </c>
      <c r="D18" s="3" t="s">
        <v>827</v>
      </c>
      <c r="E18" s="3">
        <v>1</v>
      </c>
      <c r="F18" s="80" t="s">
        <v>839</v>
      </c>
      <c r="G18" s="3">
        <v>1</v>
      </c>
      <c r="H18" s="21">
        <v>10</v>
      </c>
      <c r="I18" s="21">
        <v>10</v>
      </c>
      <c r="J18" s="80" t="s">
        <v>786</v>
      </c>
    </row>
    <row r="19" ht="36" customHeight="1" spans="1:10">
      <c r="A19" s="12"/>
      <c r="B19" s="3" t="s">
        <v>825</v>
      </c>
      <c r="C19" s="9" t="s">
        <v>1144</v>
      </c>
      <c r="D19" s="3" t="s">
        <v>827</v>
      </c>
      <c r="E19" s="3">
        <v>48</v>
      </c>
      <c r="F19" s="80" t="s">
        <v>1145</v>
      </c>
      <c r="G19" s="3">
        <v>48</v>
      </c>
      <c r="H19" s="21">
        <v>10</v>
      </c>
      <c r="I19" s="21">
        <v>10</v>
      </c>
      <c r="J19" s="80" t="s">
        <v>786</v>
      </c>
    </row>
    <row r="20" ht="36" customHeight="1" spans="1:10">
      <c r="A20" s="12"/>
      <c r="B20" s="3" t="s">
        <v>849</v>
      </c>
      <c r="C20" s="9" t="s">
        <v>1214</v>
      </c>
      <c r="D20" s="3" t="s">
        <v>853</v>
      </c>
      <c r="E20" s="3">
        <v>98</v>
      </c>
      <c r="F20" s="80" t="s">
        <v>837</v>
      </c>
      <c r="G20" s="3">
        <v>98</v>
      </c>
      <c r="H20" s="21">
        <v>10</v>
      </c>
      <c r="I20" s="21">
        <v>10</v>
      </c>
      <c r="J20" s="80" t="s">
        <v>786</v>
      </c>
    </row>
    <row r="21" ht="36" customHeight="1" spans="1:10">
      <c r="A21" s="29"/>
      <c r="B21" s="3" t="s">
        <v>864</v>
      </c>
      <c r="C21" s="9" t="s">
        <v>1215</v>
      </c>
      <c r="D21" s="3" t="s">
        <v>827</v>
      </c>
      <c r="E21" s="3">
        <v>100</v>
      </c>
      <c r="F21" s="80" t="s">
        <v>837</v>
      </c>
      <c r="G21" s="3">
        <v>100</v>
      </c>
      <c r="H21" s="21">
        <v>10</v>
      </c>
      <c r="I21" s="21">
        <v>9</v>
      </c>
      <c r="J21" s="80" t="s">
        <v>786</v>
      </c>
    </row>
    <row r="22" ht="65" customHeight="1" spans="1:10">
      <c r="A22" s="11" t="s">
        <v>881</v>
      </c>
      <c r="B22" s="11" t="s">
        <v>961</v>
      </c>
      <c r="C22" s="9" t="s">
        <v>1216</v>
      </c>
      <c r="D22" s="14" t="s">
        <v>937</v>
      </c>
      <c r="E22" s="14" t="s">
        <v>884</v>
      </c>
      <c r="F22" s="14" t="s">
        <v>885</v>
      </c>
      <c r="G22" s="22" t="s">
        <v>884</v>
      </c>
      <c r="H22" s="21">
        <v>30</v>
      </c>
      <c r="I22" s="21">
        <v>28</v>
      </c>
      <c r="J22" s="80" t="s">
        <v>786</v>
      </c>
    </row>
    <row r="23" ht="36" customHeight="1" spans="1:10">
      <c r="A23" s="3" t="s">
        <v>899</v>
      </c>
      <c r="B23" s="3" t="s">
        <v>940</v>
      </c>
      <c r="C23" s="9" t="s">
        <v>1217</v>
      </c>
      <c r="D23" s="148" t="s">
        <v>853</v>
      </c>
      <c r="E23" s="3">
        <v>98</v>
      </c>
      <c r="F23" s="3" t="s">
        <v>837</v>
      </c>
      <c r="G23" s="3">
        <v>98</v>
      </c>
      <c r="H23" s="21">
        <v>10</v>
      </c>
      <c r="I23" s="21">
        <v>8</v>
      </c>
      <c r="J23" s="80" t="s">
        <v>786</v>
      </c>
    </row>
    <row r="24" ht="36" customHeight="1" spans="1:10">
      <c r="A24" s="3" t="s">
        <v>942</v>
      </c>
      <c r="B24" s="3"/>
      <c r="C24" s="10" t="s">
        <v>786</v>
      </c>
      <c r="D24" s="10"/>
      <c r="E24" s="10"/>
      <c r="F24" s="10"/>
      <c r="G24" s="10"/>
      <c r="H24" s="10"/>
      <c r="I24" s="10"/>
      <c r="J24" s="10"/>
    </row>
    <row r="25" ht="36" customHeight="1" spans="1:10">
      <c r="A25" s="3" t="s">
        <v>943</v>
      </c>
      <c r="B25" s="3">
        <v>100</v>
      </c>
      <c r="C25" s="3"/>
      <c r="D25" s="3"/>
      <c r="E25" s="3"/>
      <c r="F25" s="3"/>
      <c r="G25" s="3"/>
      <c r="H25" s="3"/>
      <c r="I25" s="21">
        <f>SUM(I17:I23)+I9</f>
        <v>95</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B5:D6"/>
    <mergeCell ref="F5:J6"/>
    <mergeCell ref="F7:G8"/>
    <mergeCell ref="I7:J8"/>
  </mergeCells>
  <pageMargins left="0.75" right="0.75" top="1" bottom="1" header="0.5" footer="0.5"/>
  <headerFooter/>
  <legacy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8"/>
  <dimension ref="A1:J30"/>
  <sheetViews>
    <sheetView topLeftCell="A9" workbookViewId="0">
      <selection activeCell="G14" sqref="G14:J14"/>
    </sheetView>
  </sheetViews>
  <sheetFormatPr defaultColWidth="8.25" defaultRowHeight="13.5"/>
  <cols>
    <col min="1" max="1" width="9.58333333333333" style="1" customWidth="1"/>
    <col min="2" max="2" width="14.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8.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1218</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2.9795</v>
      </c>
      <c r="D9" s="6">
        <v>2.9795</v>
      </c>
      <c r="E9" s="6">
        <v>2.9795</v>
      </c>
      <c r="F9" s="4">
        <v>10</v>
      </c>
      <c r="G9" s="4"/>
      <c r="H9" s="19">
        <v>1</v>
      </c>
      <c r="I9" s="24">
        <v>10</v>
      </c>
      <c r="J9" s="25"/>
    </row>
    <row r="10" ht="36" customHeight="1" spans="1:10">
      <c r="A10" s="29"/>
      <c r="B10" s="7" t="s">
        <v>1219</v>
      </c>
      <c r="C10" s="6">
        <v>2.9795</v>
      </c>
      <c r="D10" s="6">
        <v>2.9795</v>
      </c>
      <c r="E10" s="6">
        <v>2.9795</v>
      </c>
      <c r="F10" s="4" t="s">
        <v>709</v>
      </c>
      <c r="G10" s="4"/>
      <c r="H10" s="4" t="s">
        <v>709</v>
      </c>
      <c r="I10" s="4" t="s">
        <v>709</v>
      </c>
      <c r="J10" s="4"/>
    </row>
    <row r="11" ht="36" customHeight="1" spans="1:10">
      <c r="A11" s="29"/>
      <c r="B11" s="9" t="s">
        <v>1220</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78.65" customHeight="1" spans="1:10">
      <c r="A14" s="41" t="s">
        <v>1090</v>
      </c>
      <c r="B14" s="42" t="s">
        <v>1221</v>
      </c>
      <c r="C14" s="42"/>
      <c r="D14" s="42"/>
      <c r="E14" s="42"/>
      <c r="F14" s="42"/>
      <c r="G14" s="113" t="s">
        <v>1221</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1222</v>
      </c>
      <c r="D17" s="3" t="s">
        <v>827</v>
      </c>
      <c r="E17" s="3">
        <v>55</v>
      </c>
      <c r="F17" s="80" t="s">
        <v>1223</v>
      </c>
      <c r="G17" s="3">
        <v>55</v>
      </c>
      <c r="H17" s="21">
        <v>10</v>
      </c>
      <c r="I17" s="21">
        <v>10</v>
      </c>
      <c r="J17" s="80" t="s">
        <v>786</v>
      </c>
    </row>
    <row r="18" ht="36" customHeight="1" spans="1:10">
      <c r="A18" s="12"/>
      <c r="B18" s="11" t="s">
        <v>825</v>
      </c>
      <c r="C18" s="9" t="s">
        <v>1224</v>
      </c>
      <c r="D18" s="3" t="s">
        <v>827</v>
      </c>
      <c r="E18" s="3">
        <v>1</v>
      </c>
      <c r="F18" s="80" t="s">
        <v>1223</v>
      </c>
      <c r="G18" s="3">
        <v>1</v>
      </c>
      <c r="H18" s="21">
        <v>10</v>
      </c>
      <c r="I18" s="21">
        <v>10</v>
      </c>
      <c r="J18" s="80" t="s">
        <v>786</v>
      </c>
    </row>
    <row r="19" ht="36" customHeight="1" spans="1:10">
      <c r="A19" s="12"/>
      <c r="B19" s="3" t="s">
        <v>864</v>
      </c>
      <c r="C19" s="9" t="s">
        <v>987</v>
      </c>
      <c r="D19" s="3" t="s">
        <v>827</v>
      </c>
      <c r="E19" s="3">
        <v>100</v>
      </c>
      <c r="F19" s="80" t="s">
        <v>837</v>
      </c>
      <c r="G19" s="3">
        <v>100</v>
      </c>
      <c r="H19" s="21">
        <v>10</v>
      </c>
      <c r="I19" s="21">
        <v>10</v>
      </c>
      <c r="J19" s="80"/>
    </row>
    <row r="20" ht="36" customHeight="1" spans="1:10">
      <c r="A20" s="12"/>
      <c r="B20" s="11" t="s">
        <v>866</v>
      </c>
      <c r="C20" s="9" t="s">
        <v>874</v>
      </c>
      <c r="D20" s="3" t="s">
        <v>827</v>
      </c>
      <c r="E20" s="3">
        <v>300</v>
      </c>
      <c r="F20" s="80" t="s">
        <v>871</v>
      </c>
      <c r="G20" s="3">
        <v>300</v>
      </c>
      <c r="H20" s="21">
        <v>10</v>
      </c>
      <c r="I20" s="21">
        <v>10</v>
      </c>
      <c r="J20" s="80" t="s">
        <v>786</v>
      </c>
    </row>
    <row r="21" ht="36" customHeight="1" spans="1:10">
      <c r="A21" s="12"/>
      <c r="B21" s="11" t="s">
        <v>866</v>
      </c>
      <c r="C21" s="9" t="s">
        <v>875</v>
      </c>
      <c r="D21" s="3" t="s">
        <v>827</v>
      </c>
      <c r="E21" s="3">
        <v>1000</v>
      </c>
      <c r="F21" s="80" t="s">
        <v>871</v>
      </c>
      <c r="G21" s="3">
        <v>1000</v>
      </c>
      <c r="H21" s="21">
        <v>10</v>
      </c>
      <c r="I21" s="21">
        <v>10</v>
      </c>
      <c r="J21" s="80" t="s">
        <v>786</v>
      </c>
    </row>
    <row r="22" ht="36" customHeight="1" spans="1:10">
      <c r="A22" s="11" t="s">
        <v>881</v>
      </c>
      <c r="B22" s="11" t="s">
        <v>961</v>
      </c>
      <c r="C22" s="9" t="s">
        <v>1225</v>
      </c>
      <c r="D22" s="14" t="s">
        <v>937</v>
      </c>
      <c r="E22" s="14" t="s">
        <v>884</v>
      </c>
      <c r="F22" s="14" t="s">
        <v>885</v>
      </c>
      <c r="G22" s="22" t="s">
        <v>884</v>
      </c>
      <c r="H22" s="21">
        <v>30</v>
      </c>
      <c r="I22" s="21">
        <v>28</v>
      </c>
      <c r="J22" s="80" t="s">
        <v>786</v>
      </c>
    </row>
    <row r="23" ht="36" customHeight="1" spans="1:10">
      <c r="A23" s="3" t="s">
        <v>899</v>
      </c>
      <c r="B23" s="3" t="s">
        <v>940</v>
      </c>
      <c r="C23" s="9" t="s">
        <v>902</v>
      </c>
      <c r="D23" s="148" t="s">
        <v>853</v>
      </c>
      <c r="E23" s="3">
        <v>98</v>
      </c>
      <c r="F23" s="3" t="s">
        <v>837</v>
      </c>
      <c r="G23" s="3">
        <v>98</v>
      </c>
      <c r="H23" s="21">
        <v>10</v>
      </c>
      <c r="I23" s="21">
        <v>8</v>
      </c>
      <c r="J23" s="80" t="s">
        <v>786</v>
      </c>
    </row>
    <row r="24" ht="36" customHeight="1" spans="1:10">
      <c r="A24" s="3" t="s">
        <v>942</v>
      </c>
      <c r="B24" s="3"/>
      <c r="C24" s="10" t="s">
        <v>786</v>
      </c>
      <c r="D24" s="10"/>
      <c r="E24" s="10"/>
      <c r="F24" s="10"/>
      <c r="G24" s="10"/>
      <c r="H24" s="10"/>
      <c r="I24" s="10"/>
      <c r="J24" s="10"/>
    </row>
    <row r="25" ht="36" customHeight="1" spans="1:10">
      <c r="A25" s="3" t="s">
        <v>943</v>
      </c>
      <c r="B25" s="3">
        <v>100</v>
      </c>
      <c r="C25" s="3"/>
      <c r="D25" s="3"/>
      <c r="E25" s="3"/>
      <c r="F25" s="3"/>
      <c r="G25" s="3"/>
      <c r="H25" s="3"/>
      <c r="I25" s="21">
        <f>SUM(I17:I23)+I9</f>
        <v>96</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B5:D6"/>
    <mergeCell ref="F5:J6"/>
    <mergeCell ref="F7:G8"/>
    <mergeCell ref="I7:J8"/>
  </mergeCells>
  <pageMargins left="0.75" right="0.75" top="1" bottom="1" header="0.5" footer="0.5"/>
  <headerFooter/>
  <legacyDrawing r:id="rId2"/>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9"/>
  <dimension ref="A1:J28"/>
  <sheetViews>
    <sheetView workbookViewId="0">
      <selection activeCell="B17" sqref="B17:B21"/>
    </sheetView>
  </sheetViews>
  <sheetFormatPr defaultColWidth="8.25" defaultRowHeight="13.5"/>
  <cols>
    <col min="1" max="1" width="9.58333333333333" style="1" customWidth="1"/>
    <col min="2" max="2" width="14.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58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1226</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1.261531</v>
      </c>
      <c r="D9" s="6">
        <v>1.261531</v>
      </c>
      <c r="E9" s="6">
        <v>1.261531</v>
      </c>
      <c r="F9" s="4">
        <v>10</v>
      </c>
      <c r="G9" s="4"/>
      <c r="H9" s="19">
        <v>1</v>
      </c>
      <c r="I9" s="24">
        <v>10</v>
      </c>
      <c r="J9" s="25"/>
    </row>
    <row r="10" ht="36" customHeight="1" spans="1:10">
      <c r="A10" s="29"/>
      <c r="B10" s="7" t="s">
        <v>1219</v>
      </c>
      <c r="C10" s="6">
        <v>1.261531</v>
      </c>
      <c r="D10" s="6">
        <v>1.261531</v>
      </c>
      <c r="E10" s="6">
        <v>1.261531</v>
      </c>
      <c r="F10" s="4" t="s">
        <v>709</v>
      </c>
      <c r="G10" s="4"/>
      <c r="H10" s="4" t="s">
        <v>709</v>
      </c>
      <c r="I10" s="4" t="s">
        <v>709</v>
      </c>
      <c r="J10" s="4"/>
    </row>
    <row r="11" ht="36" customHeight="1" spans="1:10">
      <c r="A11" s="29"/>
      <c r="B11" s="9" t="s">
        <v>1220</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78.65" customHeight="1" spans="1:10">
      <c r="A14" s="41" t="s">
        <v>1090</v>
      </c>
      <c r="B14" s="42" t="s">
        <v>1227</v>
      </c>
      <c r="C14" s="42"/>
      <c r="D14" s="42"/>
      <c r="E14" s="42"/>
      <c r="F14" s="42"/>
      <c r="G14" s="113" t="s">
        <v>1227</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1228</v>
      </c>
      <c r="D17" s="3" t="s">
        <v>827</v>
      </c>
      <c r="E17" s="3">
        <v>1</v>
      </c>
      <c r="F17" s="80" t="s">
        <v>1223</v>
      </c>
      <c r="G17" s="3">
        <v>1</v>
      </c>
      <c r="H17" s="21">
        <v>15</v>
      </c>
      <c r="I17" s="21">
        <v>15</v>
      </c>
      <c r="J17" s="80" t="s">
        <v>786</v>
      </c>
    </row>
    <row r="18" ht="36" customHeight="1" spans="1:10">
      <c r="A18" s="12"/>
      <c r="B18" s="11" t="s">
        <v>825</v>
      </c>
      <c r="C18" s="9" t="s">
        <v>1229</v>
      </c>
      <c r="D18" s="3" t="s">
        <v>827</v>
      </c>
      <c r="E18" s="3">
        <v>4</v>
      </c>
      <c r="F18" s="80" t="s">
        <v>1223</v>
      </c>
      <c r="G18" s="3">
        <v>4</v>
      </c>
      <c r="H18" s="21">
        <v>15</v>
      </c>
      <c r="I18" s="21">
        <v>15</v>
      </c>
      <c r="J18" s="80" t="s">
        <v>786</v>
      </c>
    </row>
    <row r="19" ht="36" customHeight="1" spans="1:10">
      <c r="A19" s="12"/>
      <c r="B19" s="3" t="s">
        <v>849</v>
      </c>
      <c r="C19" s="9" t="s">
        <v>986</v>
      </c>
      <c r="D19" s="3" t="s">
        <v>827</v>
      </c>
      <c r="E19" s="3">
        <v>100</v>
      </c>
      <c r="F19" s="80" t="s">
        <v>837</v>
      </c>
      <c r="G19" s="3">
        <v>100</v>
      </c>
      <c r="H19" s="21">
        <v>20</v>
      </c>
      <c r="I19" s="21">
        <v>19</v>
      </c>
      <c r="J19" s="80" t="s">
        <v>786</v>
      </c>
    </row>
    <row r="20" ht="58" customHeight="1" spans="1:10">
      <c r="A20" s="11" t="s">
        <v>881</v>
      </c>
      <c r="B20" s="11" t="s">
        <v>961</v>
      </c>
      <c r="C20" s="9" t="s">
        <v>1230</v>
      </c>
      <c r="D20" s="14" t="s">
        <v>937</v>
      </c>
      <c r="E20" s="14" t="s">
        <v>884</v>
      </c>
      <c r="F20" s="14" t="s">
        <v>885</v>
      </c>
      <c r="G20" s="22" t="s">
        <v>884</v>
      </c>
      <c r="H20" s="21">
        <v>30</v>
      </c>
      <c r="I20" s="21">
        <v>28</v>
      </c>
      <c r="J20" s="80" t="s">
        <v>786</v>
      </c>
    </row>
    <row r="21" ht="36" customHeight="1" spans="1:10">
      <c r="A21" s="3" t="s">
        <v>899</v>
      </c>
      <c r="B21" s="3" t="s">
        <v>940</v>
      </c>
      <c r="C21" s="9" t="s">
        <v>902</v>
      </c>
      <c r="D21" s="148" t="s">
        <v>853</v>
      </c>
      <c r="E21" s="3">
        <v>98</v>
      </c>
      <c r="F21" s="3" t="s">
        <v>837</v>
      </c>
      <c r="G21" s="3">
        <v>98</v>
      </c>
      <c r="H21" s="21">
        <v>10</v>
      </c>
      <c r="I21" s="21">
        <v>8</v>
      </c>
      <c r="J21" s="80" t="s">
        <v>786</v>
      </c>
    </row>
    <row r="22" ht="36" customHeight="1" spans="1:10">
      <c r="A22" s="3" t="s">
        <v>942</v>
      </c>
      <c r="B22" s="3"/>
      <c r="C22" s="10" t="s">
        <v>786</v>
      </c>
      <c r="D22" s="10"/>
      <c r="E22" s="10"/>
      <c r="F22" s="10"/>
      <c r="G22" s="10"/>
      <c r="H22" s="10"/>
      <c r="I22" s="10"/>
      <c r="J22" s="10"/>
    </row>
    <row r="23" ht="36" customHeight="1" spans="1:10">
      <c r="A23" s="3" t="s">
        <v>943</v>
      </c>
      <c r="B23" s="3">
        <v>100</v>
      </c>
      <c r="C23" s="3"/>
      <c r="D23" s="3"/>
      <c r="E23" s="3"/>
      <c r="F23" s="3"/>
      <c r="G23" s="3"/>
      <c r="H23" s="3"/>
      <c r="I23" s="21">
        <f>SUM(I17:I21)+I9</f>
        <v>95</v>
      </c>
      <c r="J23" s="26" t="s">
        <v>944</v>
      </c>
    </row>
    <row r="24" spans="1:10">
      <c r="A24" s="16" t="s">
        <v>945</v>
      </c>
      <c r="B24" s="16"/>
      <c r="C24" s="16"/>
      <c r="D24" s="16"/>
      <c r="E24" s="16"/>
      <c r="F24" s="16"/>
      <c r="G24" s="16"/>
      <c r="H24" s="16"/>
      <c r="I24" s="16"/>
      <c r="J24" s="16"/>
    </row>
    <row r="25" spans="1:10">
      <c r="A25" s="16" t="s">
        <v>946</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948</v>
      </c>
      <c r="B27" s="16"/>
      <c r="C27" s="16"/>
      <c r="D27" s="16"/>
      <c r="E27" s="16"/>
      <c r="F27" s="16"/>
      <c r="G27" s="16"/>
      <c r="H27" s="16"/>
      <c r="I27" s="16"/>
      <c r="J27" s="16"/>
    </row>
    <row r="28" spans="1:10">
      <c r="A28" s="16" t="s">
        <v>1097</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B5:D6"/>
    <mergeCell ref="F5:J6"/>
    <mergeCell ref="F7:G8"/>
    <mergeCell ref="I7:J8"/>
  </mergeCells>
  <pageMargins left="0.75" right="0.75" top="1" bottom="1" header="0.5" footer="0.5"/>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sheetPr>
  <dimension ref="A1:I41"/>
  <sheetViews>
    <sheetView workbookViewId="0">
      <selection activeCell="A4" sqref="A4:J4"/>
    </sheetView>
  </sheetViews>
  <sheetFormatPr defaultColWidth="9" defaultRowHeight="13.5"/>
  <cols>
    <col min="1" max="1" width="6.08333333333333" customWidth="1"/>
    <col min="2" max="2" width="32.8333333333333" customWidth="1"/>
    <col min="3" max="3" width="20.0833333333333" customWidth="1"/>
    <col min="4" max="4" width="6.08333333333333" customWidth="1"/>
    <col min="5" max="5" width="22.75" customWidth="1"/>
    <col min="6" max="6" width="19.3333333333333" customWidth="1"/>
    <col min="7" max="7" width="6.08333333333333" customWidth="1"/>
    <col min="8" max="8" width="36.8333333333333" customWidth="1"/>
    <col min="9" max="9" width="17.0833333333333" customWidth="1"/>
  </cols>
  <sheetData>
    <row r="1" ht="27" spans="1:9">
      <c r="A1" s="351" t="s">
        <v>475</v>
      </c>
      <c r="B1" s="351"/>
      <c r="C1" s="351"/>
      <c r="D1" s="351"/>
      <c r="E1" s="351"/>
      <c r="F1" s="351"/>
      <c r="G1" s="351"/>
      <c r="H1" s="351"/>
      <c r="I1" s="351"/>
    </row>
    <row r="2" spans="1:9">
      <c r="A2" s="336"/>
      <c r="B2" s="336"/>
      <c r="C2" s="336"/>
      <c r="D2" s="336"/>
      <c r="E2" s="336"/>
      <c r="F2" s="336"/>
      <c r="G2" s="336"/>
      <c r="H2" s="336"/>
      <c r="I2" s="344" t="s">
        <v>476</v>
      </c>
    </row>
    <row r="3" spans="1:9">
      <c r="A3" s="337" t="s">
        <v>2</v>
      </c>
      <c r="B3" s="336"/>
      <c r="C3" s="336"/>
      <c r="D3" s="336"/>
      <c r="E3" s="336"/>
      <c r="F3" s="336"/>
      <c r="G3" s="336"/>
      <c r="H3" s="336"/>
      <c r="I3" s="344" t="s">
        <v>3</v>
      </c>
    </row>
    <row r="4" ht="19.5" customHeight="1" spans="1:9">
      <c r="A4" s="352" t="s">
        <v>469</v>
      </c>
      <c r="B4" s="352"/>
      <c r="C4" s="352"/>
      <c r="D4" s="352" t="s">
        <v>468</v>
      </c>
      <c r="E4" s="352"/>
      <c r="F4" s="352"/>
      <c r="G4" s="352"/>
      <c r="H4" s="352"/>
      <c r="I4" s="352"/>
    </row>
    <row r="5" ht="19.5" customHeight="1" spans="1:9">
      <c r="A5" s="352" t="s">
        <v>477</v>
      </c>
      <c r="B5" s="352" t="s">
        <v>122</v>
      </c>
      <c r="C5" s="352" t="s">
        <v>8</v>
      </c>
      <c r="D5" s="352" t="s">
        <v>477</v>
      </c>
      <c r="E5" s="352" t="s">
        <v>122</v>
      </c>
      <c r="F5" s="352" t="s">
        <v>8</v>
      </c>
      <c r="G5" s="352" t="s">
        <v>477</v>
      </c>
      <c r="H5" s="352" t="s">
        <v>122</v>
      </c>
      <c r="I5" s="352" t="s">
        <v>8</v>
      </c>
    </row>
    <row r="6" ht="19.5" customHeight="1" spans="1:9">
      <c r="A6" s="352"/>
      <c r="B6" s="352"/>
      <c r="C6" s="352"/>
      <c r="D6" s="352"/>
      <c r="E6" s="352"/>
      <c r="F6" s="352"/>
      <c r="G6" s="352"/>
      <c r="H6" s="352"/>
      <c r="I6" s="352"/>
    </row>
    <row r="7" ht="19.5" customHeight="1" spans="1:9">
      <c r="A7" s="339" t="s">
        <v>478</v>
      </c>
      <c r="B7" s="339" t="s">
        <v>479</v>
      </c>
      <c r="C7" s="340">
        <v>19060037.4</v>
      </c>
      <c r="D7" s="339" t="s">
        <v>480</v>
      </c>
      <c r="E7" s="339" t="s">
        <v>481</v>
      </c>
      <c r="F7" s="340">
        <v>934551.22</v>
      </c>
      <c r="G7" s="339" t="s">
        <v>482</v>
      </c>
      <c r="H7" s="339" t="s">
        <v>483</v>
      </c>
      <c r="I7" s="340">
        <v>0</v>
      </c>
    </row>
    <row r="8" ht="19.5" customHeight="1" spans="1:9">
      <c r="A8" s="339" t="s">
        <v>484</v>
      </c>
      <c r="B8" s="339" t="s">
        <v>485</v>
      </c>
      <c r="C8" s="340">
        <v>3527935</v>
      </c>
      <c r="D8" s="339" t="s">
        <v>486</v>
      </c>
      <c r="E8" s="339" t="s">
        <v>487</v>
      </c>
      <c r="F8" s="340">
        <v>144989.76</v>
      </c>
      <c r="G8" s="339" t="s">
        <v>488</v>
      </c>
      <c r="H8" s="339" t="s">
        <v>489</v>
      </c>
      <c r="I8" s="340">
        <v>0</v>
      </c>
    </row>
    <row r="9" ht="19.5" customHeight="1" spans="1:9">
      <c r="A9" s="339" t="s">
        <v>490</v>
      </c>
      <c r="B9" s="339" t="s">
        <v>491</v>
      </c>
      <c r="C9" s="340">
        <v>2208272</v>
      </c>
      <c r="D9" s="339" t="s">
        <v>492</v>
      </c>
      <c r="E9" s="339" t="s">
        <v>493</v>
      </c>
      <c r="F9" s="340">
        <v>0</v>
      </c>
      <c r="G9" s="339" t="s">
        <v>494</v>
      </c>
      <c r="H9" s="339" t="s">
        <v>495</v>
      </c>
      <c r="I9" s="340">
        <v>0</v>
      </c>
    </row>
    <row r="10" ht="19.5" customHeight="1" spans="1:9">
      <c r="A10" s="339" t="s">
        <v>496</v>
      </c>
      <c r="B10" s="339" t="s">
        <v>497</v>
      </c>
      <c r="C10" s="340">
        <v>1733665</v>
      </c>
      <c r="D10" s="339" t="s">
        <v>498</v>
      </c>
      <c r="E10" s="339" t="s">
        <v>499</v>
      </c>
      <c r="F10" s="340">
        <v>0</v>
      </c>
      <c r="G10" s="339" t="s">
        <v>500</v>
      </c>
      <c r="H10" s="339" t="s">
        <v>501</v>
      </c>
      <c r="I10" s="340">
        <v>0</v>
      </c>
    </row>
    <row r="11" ht="19.5" customHeight="1" spans="1:9">
      <c r="A11" s="339" t="s">
        <v>502</v>
      </c>
      <c r="B11" s="339" t="s">
        <v>503</v>
      </c>
      <c r="C11" s="340">
        <v>0</v>
      </c>
      <c r="D11" s="339" t="s">
        <v>504</v>
      </c>
      <c r="E11" s="339" t="s">
        <v>505</v>
      </c>
      <c r="F11" s="340">
        <v>0</v>
      </c>
      <c r="G11" s="339" t="s">
        <v>506</v>
      </c>
      <c r="H11" s="339" t="s">
        <v>507</v>
      </c>
      <c r="I11" s="340">
        <v>0</v>
      </c>
    </row>
    <row r="12" ht="19.5" customHeight="1" spans="1:9">
      <c r="A12" s="339" t="s">
        <v>508</v>
      </c>
      <c r="B12" s="339" t="s">
        <v>509</v>
      </c>
      <c r="C12" s="340">
        <v>4272229</v>
      </c>
      <c r="D12" s="339" t="s">
        <v>510</v>
      </c>
      <c r="E12" s="339" t="s">
        <v>511</v>
      </c>
      <c r="F12" s="340">
        <v>0</v>
      </c>
      <c r="G12" s="339" t="s">
        <v>512</v>
      </c>
      <c r="H12" s="339" t="s">
        <v>513</v>
      </c>
      <c r="I12" s="340">
        <v>0</v>
      </c>
    </row>
    <row r="13" ht="19.5" customHeight="1" spans="1:9">
      <c r="A13" s="339" t="s">
        <v>514</v>
      </c>
      <c r="B13" s="339" t="s">
        <v>515</v>
      </c>
      <c r="C13" s="340">
        <v>1377531.99</v>
      </c>
      <c r="D13" s="339" t="s">
        <v>516</v>
      </c>
      <c r="E13" s="339" t="s">
        <v>517</v>
      </c>
      <c r="F13" s="340">
        <v>0</v>
      </c>
      <c r="G13" s="339" t="s">
        <v>518</v>
      </c>
      <c r="H13" s="339" t="s">
        <v>519</v>
      </c>
      <c r="I13" s="340">
        <v>0</v>
      </c>
    </row>
    <row r="14" ht="19.5" customHeight="1" spans="1:9">
      <c r="A14" s="339" t="s">
        <v>520</v>
      </c>
      <c r="B14" s="339" t="s">
        <v>521</v>
      </c>
      <c r="C14" s="340">
        <v>95265.06</v>
      </c>
      <c r="D14" s="339" t="s">
        <v>522</v>
      </c>
      <c r="E14" s="339" t="s">
        <v>523</v>
      </c>
      <c r="F14" s="340">
        <v>14600</v>
      </c>
      <c r="G14" s="339" t="s">
        <v>524</v>
      </c>
      <c r="H14" s="339" t="s">
        <v>525</v>
      </c>
      <c r="I14" s="340">
        <v>0</v>
      </c>
    </row>
    <row r="15" ht="19.5" customHeight="1" spans="1:9">
      <c r="A15" s="339" t="s">
        <v>526</v>
      </c>
      <c r="B15" s="339" t="s">
        <v>527</v>
      </c>
      <c r="C15" s="340">
        <v>676523.51</v>
      </c>
      <c r="D15" s="339" t="s">
        <v>528</v>
      </c>
      <c r="E15" s="339" t="s">
        <v>529</v>
      </c>
      <c r="F15" s="340">
        <v>0</v>
      </c>
      <c r="G15" s="339" t="s">
        <v>530</v>
      </c>
      <c r="H15" s="339" t="s">
        <v>531</v>
      </c>
      <c r="I15" s="340">
        <v>0</v>
      </c>
    </row>
    <row r="16" ht="19.5" customHeight="1" spans="1:9">
      <c r="A16" s="339" t="s">
        <v>532</v>
      </c>
      <c r="B16" s="339" t="s">
        <v>533</v>
      </c>
      <c r="C16" s="340">
        <v>548512.44</v>
      </c>
      <c r="D16" s="339" t="s">
        <v>534</v>
      </c>
      <c r="E16" s="339" t="s">
        <v>535</v>
      </c>
      <c r="F16" s="340">
        <v>0</v>
      </c>
      <c r="G16" s="339" t="s">
        <v>536</v>
      </c>
      <c r="H16" s="339" t="s">
        <v>537</v>
      </c>
      <c r="I16" s="340">
        <v>0</v>
      </c>
    </row>
    <row r="17" ht="19.5" customHeight="1" spans="1:9">
      <c r="A17" s="339" t="s">
        <v>538</v>
      </c>
      <c r="B17" s="339" t="s">
        <v>539</v>
      </c>
      <c r="C17" s="340">
        <v>89877.57</v>
      </c>
      <c r="D17" s="339" t="s">
        <v>540</v>
      </c>
      <c r="E17" s="339" t="s">
        <v>541</v>
      </c>
      <c r="F17" s="340">
        <v>19568.5</v>
      </c>
      <c r="G17" s="339" t="s">
        <v>542</v>
      </c>
      <c r="H17" s="339" t="s">
        <v>543</v>
      </c>
      <c r="I17" s="340">
        <v>0</v>
      </c>
    </row>
    <row r="18" ht="19.5" customHeight="1" spans="1:9">
      <c r="A18" s="339" t="s">
        <v>544</v>
      </c>
      <c r="B18" s="339" t="s">
        <v>545</v>
      </c>
      <c r="C18" s="340">
        <v>1394432</v>
      </c>
      <c r="D18" s="339" t="s">
        <v>546</v>
      </c>
      <c r="E18" s="339" t="s">
        <v>547</v>
      </c>
      <c r="F18" s="340">
        <v>0</v>
      </c>
      <c r="G18" s="339" t="s">
        <v>548</v>
      </c>
      <c r="H18" s="339" t="s">
        <v>549</v>
      </c>
      <c r="I18" s="340">
        <v>0</v>
      </c>
    </row>
    <row r="19" ht="19.5" customHeight="1" spans="1:9">
      <c r="A19" s="339" t="s">
        <v>550</v>
      </c>
      <c r="B19" s="339" t="s">
        <v>551</v>
      </c>
      <c r="C19" s="340">
        <v>0</v>
      </c>
      <c r="D19" s="339" t="s">
        <v>552</v>
      </c>
      <c r="E19" s="339" t="s">
        <v>553</v>
      </c>
      <c r="F19" s="340">
        <v>0</v>
      </c>
      <c r="G19" s="339" t="s">
        <v>554</v>
      </c>
      <c r="H19" s="339" t="s">
        <v>555</v>
      </c>
      <c r="I19" s="340">
        <v>0</v>
      </c>
    </row>
    <row r="20" ht="19.5" customHeight="1" spans="1:9">
      <c r="A20" s="339" t="s">
        <v>556</v>
      </c>
      <c r="B20" s="339" t="s">
        <v>557</v>
      </c>
      <c r="C20" s="340">
        <v>3135793.83</v>
      </c>
      <c r="D20" s="339" t="s">
        <v>558</v>
      </c>
      <c r="E20" s="339" t="s">
        <v>559</v>
      </c>
      <c r="F20" s="340">
        <v>0</v>
      </c>
      <c r="G20" s="339" t="s">
        <v>560</v>
      </c>
      <c r="H20" s="339" t="s">
        <v>561</v>
      </c>
      <c r="I20" s="340">
        <v>0</v>
      </c>
    </row>
    <row r="21" ht="19.5" customHeight="1" spans="1:9">
      <c r="A21" s="339" t="s">
        <v>562</v>
      </c>
      <c r="B21" s="339" t="s">
        <v>563</v>
      </c>
      <c r="C21" s="340">
        <v>979200</v>
      </c>
      <c r="D21" s="339" t="s">
        <v>564</v>
      </c>
      <c r="E21" s="339" t="s">
        <v>565</v>
      </c>
      <c r="F21" s="340">
        <v>0</v>
      </c>
      <c r="G21" s="339" t="s">
        <v>566</v>
      </c>
      <c r="H21" s="339" t="s">
        <v>567</v>
      </c>
      <c r="I21" s="340">
        <v>0</v>
      </c>
    </row>
    <row r="22" ht="19.5" customHeight="1" spans="1:9">
      <c r="A22" s="339" t="s">
        <v>568</v>
      </c>
      <c r="B22" s="339" t="s">
        <v>569</v>
      </c>
      <c r="C22" s="340">
        <v>0</v>
      </c>
      <c r="D22" s="339" t="s">
        <v>570</v>
      </c>
      <c r="E22" s="339" t="s">
        <v>571</v>
      </c>
      <c r="F22" s="340">
        <v>11691</v>
      </c>
      <c r="G22" s="339" t="s">
        <v>572</v>
      </c>
      <c r="H22" s="339" t="s">
        <v>573</v>
      </c>
      <c r="I22" s="340">
        <v>0</v>
      </c>
    </row>
    <row r="23" ht="19.5" customHeight="1" spans="1:9">
      <c r="A23" s="339" t="s">
        <v>574</v>
      </c>
      <c r="B23" s="339" t="s">
        <v>575</v>
      </c>
      <c r="C23" s="340">
        <v>0</v>
      </c>
      <c r="D23" s="339" t="s">
        <v>576</v>
      </c>
      <c r="E23" s="339" t="s">
        <v>577</v>
      </c>
      <c r="F23" s="340">
        <v>0</v>
      </c>
      <c r="G23" s="339" t="s">
        <v>578</v>
      </c>
      <c r="H23" s="339" t="s">
        <v>579</v>
      </c>
      <c r="I23" s="340">
        <v>0</v>
      </c>
    </row>
    <row r="24" ht="19.5" customHeight="1" spans="1:9">
      <c r="A24" s="339" t="s">
        <v>580</v>
      </c>
      <c r="B24" s="339" t="s">
        <v>581</v>
      </c>
      <c r="C24" s="340">
        <v>0</v>
      </c>
      <c r="D24" s="339" t="s">
        <v>582</v>
      </c>
      <c r="E24" s="339" t="s">
        <v>583</v>
      </c>
      <c r="F24" s="340">
        <v>0</v>
      </c>
      <c r="G24" s="339" t="s">
        <v>584</v>
      </c>
      <c r="H24" s="339" t="s">
        <v>585</v>
      </c>
      <c r="I24" s="340">
        <v>0</v>
      </c>
    </row>
    <row r="25" ht="19.5" customHeight="1" spans="1:9">
      <c r="A25" s="339" t="s">
        <v>586</v>
      </c>
      <c r="B25" s="339" t="s">
        <v>587</v>
      </c>
      <c r="C25" s="340">
        <v>0</v>
      </c>
      <c r="D25" s="339" t="s">
        <v>588</v>
      </c>
      <c r="E25" s="339" t="s">
        <v>589</v>
      </c>
      <c r="F25" s="340">
        <v>0</v>
      </c>
      <c r="G25" s="339" t="s">
        <v>590</v>
      </c>
      <c r="H25" s="339" t="s">
        <v>591</v>
      </c>
      <c r="I25" s="340">
        <v>0</v>
      </c>
    </row>
    <row r="26" ht="19.5" customHeight="1" spans="1:9">
      <c r="A26" s="339" t="s">
        <v>592</v>
      </c>
      <c r="B26" s="339" t="s">
        <v>593</v>
      </c>
      <c r="C26" s="340">
        <v>979200</v>
      </c>
      <c r="D26" s="339" t="s">
        <v>594</v>
      </c>
      <c r="E26" s="339" t="s">
        <v>595</v>
      </c>
      <c r="F26" s="340">
        <v>0</v>
      </c>
      <c r="G26" s="339" t="s">
        <v>596</v>
      </c>
      <c r="H26" s="339" t="s">
        <v>597</v>
      </c>
      <c r="I26" s="340">
        <v>0</v>
      </c>
    </row>
    <row r="27" ht="19.5" customHeight="1" spans="1:9">
      <c r="A27" s="339" t="s">
        <v>598</v>
      </c>
      <c r="B27" s="339" t="s">
        <v>599</v>
      </c>
      <c r="C27" s="340">
        <v>0</v>
      </c>
      <c r="D27" s="339" t="s">
        <v>600</v>
      </c>
      <c r="E27" s="339" t="s">
        <v>601</v>
      </c>
      <c r="F27" s="340">
        <v>0</v>
      </c>
      <c r="G27" s="339" t="s">
        <v>602</v>
      </c>
      <c r="H27" s="339" t="s">
        <v>603</v>
      </c>
      <c r="I27" s="340">
        <v>0</v>
      </c>
    </row>
    <row r="28" ht="19.5" customHeight="1" spans="1:9">
      <c r="A28" s="339" t="s">
        <v>604</v>
      </c>
      <c r="B28" s="339" t="s">
        <v>605</v>
      </c>
      <c r="C28" s="340">
        <v>0</v>
      </c>
      <c r="D28" s="339" t="s">
        <v>606</v>
      </c>
      <c r="E28" s="339" t="s">
        <v>607</v>
      </c>
      <c r="F28" s="340">
        <v>0</v>
      </c>
      <c r="G28" s="339" t="s">
        <v>608</v>
      </c>
      <c r="H28" s="339" t="s">
        <v>609</v>
      </c>
      <c r="I28" s="340">
        <v>0</v>
      </c>
    </row>
    <row r="29" ht="19.5" customHeight="1" spans="1:9">
      <c r="A29" s="339" t="s">
        <v>610</v>
      </c>
      <c r="B29" s="339" t="s">
        <v>611</v>
      </c>
      <c r="C29" s="340">
        <v>0</v>
      </c>
      <c r="D29" s="339" t="s">
        <v>612</v>
      </c>
      <c r="E29" s="339" t="s">
        <v>613</v>
      </c>
      <c r="F29" s="340">
        <v>26280</v>
      </c>
      <c r="G29" s="339" t="s">
        <v>614</v>
      </c>
      <c r="H29" s="339" t="s">
        <v>615</v>
      </c>
      <c r="I29" s="340">
        <v>0</v>
      </c>
    </row>
    <row r="30" ht="19.5" customHeight="1" spans="1:9">
      <c r="A30" s="339" t="s">
        <v>616</v>
      </c>
      <c r="B30" s="339" t="s">
        <v>617</v>
      </c>
      <c r="C30" s="340">
        <v>0</v>
      </c>
      <c r="D30" s="339" t="s">
        <v>618</v>
      </c>
      <c r="E30" s="339" t="s">
        <v>619</v>
      </c>
      <c r="F30" s="340">
        <v>187500</v>
      </c>
      <c r="G30" s="339" t="s">
        <v>620</v>
      </c>
      <c r="H30" s="339" t="s">
        <v>621</v>
      </c>
      <c r="I30" s="340">
        <v>0</v>
      </c>
    </row>
    <row r="31" ht="19.5" customHeight="1" spans="1:9">
      <c r="A31" s="339" t="s">
        <v>622</v>
      </c>
      <c r="B31" s="339" t="s">
        <v>623</v>
      </c>
      <c r="C31" s="340">
        <v>0</v>
      </c>
      <c r="D31" s="339" t="s">
        <v>624</v>
      </c>
      <c r="E31" s="339" t="s">
        <v>625</v>
      </c>
      <c r="F31" s="340">
        <v>75994.36</v>
      </c>
      <c r="G31" s="339" t="s">
        <v>626</v>
      </c>
      <c r="H31" s="339" t="s">
        <v>418</v>
      </c>
      <c r="I31" s="340">
        <v>0</v>
      </c>
    </row>
    <row r="32" ht="19.5" customHeight="1" spans="1:9">
      <c r="A32" s="339" t="s">
        <v>627</v>
      </c>
      <c r="B32" s="339" t="s">
        <v>628</v>
      </c>
      <c r="C32" s="340">
        <v>0</v>
      </c>
      <c r="D32" s="339" t="s">
        <v>629</v>
      </c>
      <c r="E32" s="339" t="s">
        <v>630</v>
      </c>
      <c r="F32" s="340">
        <v>332760</v>
      </c>
      <c r="G32" s="339" t="s">
        <v>631</v>
      </c>
      <c r="H32" s="339" t="s">
        <v>632</v>
      </c>
      <c r="I32" s="340">
        <v>0</v>
      </c>
    </row>
    <row r="33" ht="19.5" customHeight="1" spans="1:9">
      <c r="A33" s="339" t="s">
        <v>633</v>
      </c>
      <c r="B33" s="339" t="s">
        <v>634</v>
      </c>
      <c r="C33" s="340">
        <v>0</v>
      </c>
      <c r="D33" s="339" t="s">
        <v>635</v>
      </c>
      <c r="E33" s="339" t="s">
        <v>636</v>
      </c>
      <c r="F33" s="340">
        <v>0</v>
      </c>
      <c r="G33" s="339" t="s">
        <v>637</v>
      </c>
      <c r="H33" s="339" t="s">
        <v>638</v>
      </c>
      <c r="I33" s="340">
        <v>0</v>
      </c>
    </row>
    <row r="34" ht="19.5" customHeight="1" spans="1:9">
      <c r="A34" s="339"/>
      <c r="B34" s="339"/>
      <c r="C34" s="361"/>
      <c r="D34" s="339" t="s">
        <v>639</v>
      </c>
      <c r="E34" s="339" t="s">
        <v>640</v>
      </c>
      <c r="F34" s="340">
        <v>121167.6</v>
      </c>
      <c r="G34" s="339" t="s">
        <v>641</v>
      </c>
      <c r="H34" s="339" t="s">
        <v>642</v>
      </c>
      <c r="I34" s="340">
        <v>0</v>
      </c>
    </row>
    <row r="35" ht="19.5" customHeight="1" spans="1:9">
      <c r="A35" s="339"/>
      <c r="B35" s="339"/>
      <c r="C35" s="361"/>
      <c r="D35" s="339" t="s">
        <v>643</v>
      </c>
      <c r="E35" s="339" t="s">
        <v>644</v>
      </c>
      <c r="F35" s="340">
        <v>0</v>
      </c>
      <c r="G35" s="339" t="s">
        <v>645</v>
      </c>
      <c r="H35" s="339" t="s">
        <v>646</v>
      </c>
      <c r="I35" s="340">
        <v>0</v>
      </c>
    </row>
    <row r="36" ht="19.5" customHeight="1" spans="1:9">
      <c r="A36" s="339"/>
      <c r="B36" s="339"/>
      <c r="C36" s="361"/>
      <c r="D36" s="339" t="s">
        <v>647</v>
      </c>
      <c r="E36" s="339" t="s">
        <v>648</v>
      </c>
      <c r="F36" s="340">
        <v>0</v>
      </c>
      <c r="G36" s="339" t="s">
        <v>649</v>
      </c>
      <c r="H36" s="339" t="s">
        <v>650</v>
      </c>
      <c r="I36" s="340">
        <v>0</v>
      </c>
    </row>
    <row r="37" ht="19.5" customHeight="1" spans="1:9">
      <c r="A37" s="339"/>
      <c r="B37" s="339"/>
      <c r="C37" s="361"/>
      <c r="D37" s="339" t="s">
        <v>651</v>
      </c>
      <c r="E37" s="339" t="s">
        <v>652</v>
      </c>
      <c r="F37" s="340">
        <v>0</v>
      </c>
      <c r="G37" s="339"/>
      <c r="H37" s="339"/>
      <c r="I37" s="361"/>
    </row>
    <row r="38" ht="19.5" customHeight="1" spans="1:9">
      <c r="A38" s="339"/>
      <c r="B38" s="339"/>
      <c r="C38" s="361"/>
      <c r="D38" s="339" t="s">
        <v>653</v>
      </c>
      <c r="E38" s="339" t="s">
        <v>654</v>
      </c>
      <c r="F38" s="340">
        <v>0</v>
      </c>
      <c r="G38" s="339"/>
      <c r="H38" s="339"/>
      <c r="I38" s="361"/>
    </row>
    <row r="39" ht="19.5" customHeight="1" spans="1:9">
      <c r="A39" s="339"/>
      <c r="B39" s="339"/>
      <c r="C39" s="361"/>
      <c r="D39" s="339" t="s">
        <v>655</v>
      </c>
      <c r="E39" s="339" t="s">
        <v>656</v>
      </c>
      <c r="F39" s="340">
        <v>0</v>
      </c>
      <c r="G39" s="339"/>
      <c r="H39" s="339"/>
      <c r="I39" s="361"/>
    </row>
    <row r="40" ht="19.5" customHeight="1" spans="1:9">
      <c r="A40" s="338" t="s">
        <v>657</v>
      </c>
      <c r="B40" s="338"/>
      <c r="C40" s="340">
        <v>20039237.4</v>
      </c>
      <c r="D40" s="338" t="s">
        <v>658</v>
      </c>
      <c r="E40" s="338"/>
      <c r="F40" s="364"/>
      <c r="G40" s="338"/>
      <c r="H40" s="338"/>
      <c r="I40" s="340">
        <v>934551.22</v>
      </c>
    </row>
    <row r="41" ht="19.5" customHeight="1" spans="1:9">
      <c r="A41" s="356" t="s">
        <v>659</v>
      </c>
      <c r="B41" s="357"/>
      <c r="C41" s="363"/>
      <c r="D41" s="357"/>
      <c r="E41" s="357"/>
      <c r="F41" s="357"/>
      <c r="G41" s="357"/>
      <c r="H41" s="357"/>
      <c r="I41" s="365"/>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legacyDrawing r:id="rId2"/>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0"/>
  <dimension ref="A1:J29"/>
  <sheetViews>
    <sheetView workbookViewId="0">
      <selection activeCell="B17" sqref="B17:B22"/>
    </sheetView>
  </sheetViews>
  <sheetFormatPr defaultColWidth="8.25" defaultRowHeight="13.5"/>
  <cols>
    <col min="1" max="1" width="9.58333333333333" style="1" customWidth="1"/>
    <col min="2" max="2" width="14.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9.3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1231</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23.8</v>
      </c>
      <c r="D9" s="6">
        <v>23.8</v>
      </c>
      <c r="E9" s="6">
        <v>23.8</v>
      </c>
      <c r="F9" s="4">
        <v>10</v>
      </c>
      <c r="G9" s="4"/>
      <c r="H9" s="19">
        <v>1</v>
      </c>
      <c r="I9" s="24">
        <v>10</v>
      </c>
      <c r="J9" s="25"/>
    </row>
    <row r="10" ht="36" customHeight="1" spans="1:10">
      <c r="A10" s="29"/>
      <c r="B10" s="7" t="s">
        <v>1219</v>
      </c>
      <c r="C10" s="6">
        <v>23.8</v>
      </c>
      <c r="D10" s="6">
        <v>23.8</v>
      </c>
      <c r="E10" s="6">
        <v>23.8</v>
      </c>
      <c r="F10" s="4" t="s">
        <v>709</v>
      </c>
      <c r="G10" s="4"/>
      <c r="H10" s="4" t="s">
        <v>709</v>
      </c>
      <c r="I10" s="4" t="s">
        <v>709</v>
      </c>
      <c r="J10" s="4"/>
    </row>
    <row r="11" ht="36" customHeight="1" spans="1:10">
      <c r="A11" s="29"/>
      <c r="B11" s="9" t="s">
        <v>1220</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78.65" customHeight="1" spans="1:10">
      <c r="A14" s="41" t="s">
        <v>1090</v>
      </c>
      <c r="B14" s="42" t="s">
        <v>1232</v>
      </c>
      <c r="C14" s="42"/>
      <c r="D14" s="42"/>
      <c r="E14" s="42"/>
      <c r="F14" s="42"/>
      <c r="G14" s="113" t="s">
        <v>1232</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1228</v>
      </c>
      <c r="D17" s="3" t="s">
        <v>827</v>
      </c>
      <c r="E17" s="3">
        <v>1</v>
      </c>
      <c r="F17" s="80" t="s">
        <v>1223</v>
      </c>
      <c r="G17" s="3">
        <v>1</v>
      </c>
      <c r="H17" s="21">
        <v>10</v>
      </c>
      <c r="I17" s="21">
        <v>9</v>
      </c>
      <c r="J17" s="80" t="s">
        <v>786</v>
      </c>
    </row>
    <row r="18" ht="36" customHeight="1" spans="1:10">
      <c r="A18" s="12"/>
      <c r="B18" s="11" t="s">
        <v>825</v>
      </c>
      <c r="C18" s="9" t="s">
        <v>1229</v>
      </c>
      <c r="D18" s="3" t="s">
        <v>827</v>
      </c>
      <c r="E18" s="3">
        <v>4</v>
      </c>
      <c r="F18" s="80" t="s">
        <v>1223</v>
      </c>
      <c r="G18" s="3">
        <v>4</v>
      </c>
      <c r="H18" s="21">
        <v>10</v>
      </c>
      <c r="I18" s="21">
        <v>9</v>
      </c>
      <c r="J18" s="80" t="s">
        <v>786</v>
      </c>
    </row>
    <row r="19" ht="36" customHeight="1" spans="1:10">
      <c r="A19" s="12"/>
      <c r="B19" s="11" t="s">
        <v>825</v>
      </c>
      <c r="C19" s="9" t="s">
        <v>844</v>
      </c>
      <c r="D19" s="3" t="s">
        <v>827</v>
      </c>
      <c r="E19" s="3">
        <v>5</v>
      </c>
      <c r="F19" s="80" t="s">
        <v>832</v>
      </c>
      <c r="G19" s="3">
        <v>5</v>
      </c>
      <c r="H19" s="21">
        <v>10</v>
      </c>
      <c r="I19" s="21">
        <v>9</v>
      </c>
      <c r="J19" s="80" t="s">
        <v>786</v>
      </c>
    </row>
    <row r="20" ht="36" customHeight="1" spans="1:10">
      <c r="A20" s="12"/>
      <c r="B20" s="3" t="s">
        <v>849</v>
      </c>
      <c r="C20" s="9" t="s">
        <v>986</v>
      </c>
      <c r="D20" s="3" t="s">
        <v>827</v>
      </c>
      <c r="E20" s="3">
        <v>100</v>
      </c>
      <c r="F20" s="80" t="s">
        <v>837</v>
      </c>
      <c r="G20" s="3">
        <v>100</v>
      </c>
      <c r="H20" s="21">
        <v>20</v>
      </c>
      <c r="I20" s="21">
        <v>19</v>
      </c>
      <c r="J20" s="80" t="s">
        <v>786</v>
      </c>
    </row>
    <row r="21" ht="36" customHeight="1" spans="1:10">
      <c r="A21" s="11" t="s">
        <v>881</v>
      </c>
      <c r="B21" s="11" t="s">
        <v>961</v>
      </c>
      <c r="C21" s="9" t="s">
        <v>1230</v>
      </c>
      <c r="D21" s="14" t="s">
        <v>937</v>
      </c>
      <c r="E21" s="14" t="s">
        <v>884</v>
      </c>
      <c r="F21" s="14" t="s">
        <v>885</v>
      </c>
      <c r="G21" s="22" t="s">
        <v>884</v>
      </c>
      <c r="H21" s="21">
        <v>30</v>
      </c>
      <c r="I21" s="21">
        <v>28</v>
      </c>
      <c r="J21" s="80" t="s">
        <v>786</v>
      </c>
    </row>
    <row r="22" ht="36" customHeight="1" spans="1:10">
      <c r="A22" s="3" t="s">
        <v>899</v>
      </c>
      <c r="B22" s="3" t="s">
        <v>940</v>
      </c>
      <c r="C22" s="9" t="s">
        <v>902</v>
      </c>
      <c r="D22" s="148" t="s">
        <v>853</v>
      </c>
      <c r="E22" s="3">
        <v>95</v>
      </c>
      <c r="F22" s="3" t="s">
        <v>837</v>
      </c>
      <c r="G22" s="3">
        <v>95</v>
      </c>
      <c r="H22" s="21">
        <v>10</v>
      </c>
      <c r="I22" s="21">
        <v>7</v>
      </c>
      <c r="J22" s="80" t="s">
        <v>786</v>
      </c>
    </row>
    <row r="23" ht="36" customHeight="1" spans="1:10">
      <c r="A23" s="3" t="s">
        <v>942</v>
      </c>
      <c r="B23" s="3"/>
      <c r="C23" s="10" t="s">
        <v>786</v>
      </c>
      <c r="D23" s="10"/>
      <c r="E23" s="10"/>
      <c r="F23" s="10"/>
      <c r="G23" s="10"/>
      <c r="H23" s="10"/>
      <c r="I23" s="10"/>
      <c r="J23" s="10"/>
    </row>
    <row r="24" ht="36" customHeight="1" spans="1:10">
      <c r="A24" s="3" t="s">
        <v>943</v>
      </c>
      <c r="B24" s="3">
        <v>100</v>
      </c>
      <c r="C24" s="3"/>
      <c r="D24" s="3"/>
      <c r="E24" s="3"/>
      <c r="F24" s="3"/>
      <c r="G24" s="3"/>
      <c r="H24" s="3"/>
      <c r="I24" s="21">
        <f>SUM(I17:I22)+I9</f>
        <v>91</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B5:D6"/>
    <mergeCell ref="F5:J6"/>
    <mergeCell ref="F7:G8"/>
    <mergeCell ref="I7:J8"/>
  </mergeCells>
  <pageMargins left="0.75" right="0.75" top="1" bottom="1" header="0.5" footer="0.5"/>
  <headerFooter/>
  <legacyDrawing r:id="rId2"/>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1"/>
  <dimension ref="A1:J30"/>
  <sheetViews>
    <sheetView zoomScale="130" zoomScaleNormal="130" topLeftCell="A6" workbookViewId="0">
      <selection activeCell="G14" sqref="G14:J14"/>
    </sheetView>
  </sheetViews>
  <sheetFormatPr defaultColWidth="8.25" defaultRowHeight="13.5"/>
  <cols>
    <col min="1" max="1" width="9.58333333333333" style="1" customWidth="1"/>
    <col min="2" max="2" width="14.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8.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1233</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0.9</v>
      </c>
      <c r="D9" s="6">
        <v>0.9</v>
      </c>
      <c r="E9" s="6">
        <v>0.9</v>
      </c>
      <c r="F9" s="4">
        <v>10</v>
      </c>
      <c r="G9" s="4"/>
      <c r="H9" s="19">
        <v>1</v>
      </c>
      <c r="I9" s="24">
        <v>10</v>
      </c>
      <c r="J9" s="25"/>
    </row>
    <row r="10" ht="36" customHeight="1" spans="1:10">
      <c r="A10" s="29"/>
      <c r="B10" s="7" t="s">
        <v>1219</v>
      </c>
      <c r="C10" s="6">
        <v>0.9</v>
      </c>
      <c r="D10" s="6">
        <v>0.9</v>
      </c>
      <c r="E10" s="6">
        <v>0.9</v>
      </c>
      <c r="F10" s="4" t="s">
        <v>709</v>
      </c>
      <c r="G10" s="4"/>
      <c r="H10" s="4" t="s">
        <v>709</v>
      </c>
      <c r="I10" s="4" t="s">
        <v>709</v>
      </c>
      <c r="J10" s="4"/>
    </row>
    <row r="11" ht="36" customHeight="1" spans="1:10">
      <c r="A11" s="29"/>
      <c r="B11" s="9" t="s">
        <v>1220</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78.65" customHeight="1" spans="1:10">
      <c r="A14" s="41" t="s">
        <v>1090</v>
      </c>
      <c r="B14" s="42" t="s">
        <v>1234</v>
      </c>
      <c r="C14" s="42"/>
      <c r="D14" s="42"/>
      <c r="E14" s="42"/>
      <c r="F14" s="42"/>
      <c r="G14" s="113" t="s">
        <v>1234</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1235</v>
      </c>
      <c r="D17" s="3" t="s">
        <v>827</v>
      </c>
      <c r="E17" s="3">
        <v>11</v>
      </c>
      <c r="F17" s="80" t="s">
        <v>828</v>
      </c>
      <c r="G17" s="3">
        <v>11</v>
      </c>
      <c r="H17" s="21">
        <v>20</v>
      </c>
      <c r="I17" s="21">
        <v>20</v>
      </c>
      <c r="J17" s="80" t="s">
        <v>786</v>
      </c>
    </row>
    <row r="18" ht="36" customHeight="1" spans="1:10">
      <c r="A18" s="12"/>
      <c r="B18" s="11" t="s">
        <v>825</v>
      </c>
      <c r="C18" s="9" t="s">
        <v>1236</v>
      </c>
      <c r="D18" s="3" t="s">
        <v>827</v>
      </c>
      <c r="E18" s="3">
        <v>10</v>
      </c>
      <c r="F18" s="80" t="s">
        <v>1044</v>
      </c>
      <c r="G18" s="3">
        <v>10</v>
      </c>
      <c r="H18" s="21">
        <v>10</v>
      </c>
      <c r="I18" s="21">
        <v>10</v>
      </c>
      <c r="J18" s="80" t="s">
        <v>786</v>
      </c>
    </row>
    <row r="19" ht="36" customHeight="1" spans="1:10">
      <c r="A19" s="12"/>
      <c r="B19" s="11" t="s">
        <v>825</v>
      </c>
      <c r="C19" s="9" t="s">
        <v>1237</v>
      </c>
      <c r="D19" s="3" t="s">
        <v>827</v>
      </c>
      <c r="E19" s="3">
        <v>1</v>
      </c>
      <c r="F19" s="80" t="s">
        <v>828</v>
      </c>
      <c r="G19" s="3">
        <v>1</v>
      </c>
      <c r="H19" s="21">
        <v>10</v>
      </c>
      <c r="I19" s="21">
        <v>10</v>
      </c>
      <c r="J19" s="80" t="s">
        <v>786</v>
      </c>
    </row>
    <row r="20" ht="36" customHeight="1" spans="1:10">
      <c r="A20" s="12"/>
      <c r="B20" s="3" t="s">
        <v>849</v>
      </c>
      <c r="C20" s="9" t="s">
        <v>1238</v>
      </c>
      <c r="D20" s="3" t="s">
        <v>853</v>
      </c>
      <c r="E20" s="3">
        <v>99</v>
      </c>
      <c r="F20" s="80" t="s">
        <v>837</v>
      </c>
      <c r="G20" s="3">
        <v>99</v>
      </c>
      <c r="H20" s="21">
        <v>10</v>
      </c>
      <c r="I20" s="21">
        <v>8</v>
      </c>
      <c r="J20" s="80" t="s">
        <v>786</v>
      </c>
    </row>
    <row r="21" ht="36" customHeight="1" spans="1:10">
      <c r="A21" s="11" t="s">
        <v>881</v>
      </c>
      <c r="B21" s="11" t="s">
        <v>961</v>
      </c>
      <c r="C21" s="9" t="s">
        <v>1239</v>
      </c>
      <c r="D21" s="3" t="s">
        <v>827</v>
      </c>
      <c r="E21" s="80" t="s">
        <v>1240</v>
      </c>
      <c r="F21" s="159" t="s">
        <v>885</v>
      </c>
      <c r="G21" s="159" t="s">
        <v>884</v>
      </c>
      <c r="H21" s="21">
        <v>15</v>
      </c>
      <c r="I21" s="21">
        <v>15</v>
      </c>
      <c r="J21" s="80" t="s">
        <v>786</v>
      </c>
    </row>
    <row r="22" ht="36" customHeight="1" spans="1:10">
      <c r="A22" s="29"/>
      <c r="B22" s="11" t="s">
        <v>961</v>
      </c>
      <c r="C22" s="9" t="s">
        <v>1241</v>
      </c>
      <c r="D22" s="14" t="s">
        <v>937</v>
      </c>
      <c r="E22" s="14" t="s">
        <v>884</v>
      </c>
      <c r="F22" s="14" t="s">
        <v>885</v>
      </c>
      <c r="G22" s="22" t="s">
        <v>884</v>
      </c>
      <c r="H22" s="21">
        <v>15</v>
      </c>
      <c r="I22" s="21">
        <v>15</v>
      </c>
      <c r="J22" s="80" t="s">
        <v>786</v>
      </c>
    </row>
    <row r="23" ht="36" customHeight="1" spans="1:10">
      <c r="A23" s="3" t="s">
        <v>899</v>
      </c>
      <c r="B23" s="3" t="s">
        <v>940</v>
      </c>
      <c r="C23" s="9" t="s">
        <v>1242</v>
      </c>
      <c r="D23" s="148" t="s">
        <v>853</v>
      </c>
      <c r="E23" s="3">
        <v>95</v>
      </c>
      <c r="F23" s="3" t="s">
        <v>837</v>
      </c>
      <c r="G23" s="3">
        <v>95</v>
      </c>
      <c r="H23" s="21">
        <v>10</v>
      </c>
      <c r="I23" s="21">
        <v>8</v>
      </c>
      <c r="J23" s="80" t="s">
        <v>786</v>
      </c>
    </row>
    <row r="24" ht="36" customHeight="1" spans="1:10">
      <c r="A24" s="3" t="s">
        <v>942</v>
      </c>
      <c r="B24" s="3"/>
      <c r="C24" s="10" t="s">
        <v>786</v>
      </c>
      <c r="D24" s="10"/>
      <c r="E24" s="10"/>
      <c r="F24" s="10"/>
      <c r="G24" s="10"/>
      <c r="H24" s="10"/>
      <c r="I24" s="10"/>
      <c r="J24" s="10"/>
    </row>
    <row r="25" ht="36" customHeight="1" spans="1:10">
      <c r="A25" s="3" t="s">
        <v>943</v>
      </c>
      <c r="B25" s="3">
        <v>100</v>
      </c>
      <c r="C25" s="3"/>
      <c r="D25" s="3"/>
      <c r="E25" s="3"/>
      <c r="F25" s="3"/>
      <c r="G25" s="3"/>
      <c r="H25" s="3"/>
      <c r="I25" s="21">
        <f>SUM(I17:I23)+I9</f>
        <v>96</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legacyDrawing r:id="rId2"/>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2"/>
  <dimension ref="A1:J30"/>
  <sheetViews>
    <sheetView topLeftCell="A9" workbookViewId="0">
      <selection activeCell="B18" sqref="B17:B23"/>
    </sheetView>
  </sheetViews>
  <sheetFormatPr defaultColWidth="8.25" defaultRowHeight="13.5"/>
  <cols>
    <col min="1" max="1" width="9.58333333333333" style="1" customWidth="1"/>
    <col min="2" max="2" width="14.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8.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1243</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1.408</v>
      </c>
      <c r="D9" s="6">
        <v>1.408</v>
      </c>
      <c r="E9" s="6">
        <v>1.408</v>
      </c>
      <c r="F9" s="4">
        <v>10</v>
      </c>
      <c r="G9" s="4"/>
      <c r="H9" s="19">
        <v>1</v>
      </c>
      <c r="I9" s="24">
        <v>10</v>
      </c>
      <c r="J9" s="25"/>
    </row>
    <row r="10" ht="36" customHeight="1" spans="1:10">
      <c r="A10" s="29"/>
      <c r="B10" s="7" t="s">
        <v>1219</v>
      </c>
      <c r="C10" s="6">
        <v>1.408</v>
      </c>
      <c r="D10" s="6">
        <v>1.408</v>
      </c>
      <c r="E10" s="6">
        <v>1.408</v>
      </c>
      <c r="F10" s="4" t="s">
        <v>709</v>
      </c>
      <c r="G10" s="4"/>
      <c r="H10" s="4" t="s">
        <v>709</v>
      </c>
      <c r="I10" s="4" t="s">
        <v>709</v>
      </c>
      <c r="J10" s="4"/>
    </row>
    <row r="11" ht="36" customHeight="1" spans="1:10">
      <c r="A11" s="29"/>
      <c r="B11" s="9" t="s">
        <v>1220</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98.25" customHeight="1" spans="1:10">
      <c r="A14" s="41" t="s">
        <v>1090</v>
      </c>
      <c r="B14" s="42" t="s">
        <v>1244</v>
      </c>
      <c r="C14" s="42"/>
      <c r="D14" s="42"/>
      <c r="E14" s="42"/>
      <c r="F14" s="42"/>
      <c r="G14" s="113" t="s">
        <v>1244</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1" t="s">
        <v>825</v>
      </c>
      <c r="C17" s="9" t="s">
        <v>1245</v>
      </c>
      <c r="D17" s="3" t="s">
        <v>827</v>
      </c>
      <c r="E17" s="3">
        <v>3</v>
      </c>
      <c r="F17" s="80" t="s">
        <v>828</v>
      </c>
      <c r="G17" s="3">
        <v>3</v>
      </c>
      <c r="H17" s="21">
        <v>10</v>
      </c>
      <c r="I17" s="21">
        <v>9</v>
      </c>
      <c r="J17" s="80" t="s">
        <v>786</v>
      </c>
    </row>
    <row r="18" ht="36" customHeight="1" spans="1:10">
      <c r="A18" s="12"/>
      <c r="B18" s="11" t="s">
        <v>825</v>
      </c>
      <c r="C18" s="9" t="s">
        <v>1246</v>
      </c>
      <c r="D18" s="3" t="s">
        <v>827</v>
      </c>
      <c r="E18" s="3">
        <v>17</v>
      </c>
      <c r="F18" s="80" t="s">
        <v>1247</v>
      </c>
      <c r="G18" s="3">
        <v>17</v>
      </c>
      <c r="H18" s="21">
        <v>10</v>
      </c>
      <c r="I18" s="21">
        <v>10</v>
      </c>
      <c r="J18" s="80" t="s">
        <v>786</v>
      </c>
    </row>
    <row r="19" ht="36" customHeight="1" spans="1:10">
      <c r="A19" s="12"/>
      <c r="B19" s="11" t="s">
        <v>825</v>
      </c>
      <c r="C19" s="9" t="s">
        <v>1248</v>
      </c>
      <c r="D19" s="3" t="s">
        <v>827</v>
      </c>
      <c r="E19" s="3">
        <v>2</v>
      </c>
      <c r="F19" s="80" t="s">
        <v>839</v>
      </c>
      <c r="G19" s="3">
        <v>2</v>
      </c>
      <c r="H19" s="21">
        <v>10</v>
      </c>
      <c r="I19" s="21">
        <v>10</v>
      </c>
      <c r="J19" s="80" t="s">
        <v>786</v>
      </c>
    </row>
    <row r="20" ht="36" customHeight="1" spans="1:10">
      <c r="A20" s="12"/>
      <c r="B20" s="3" t="s">
        <v>849</v>
      </c>
      <c r="C20" s="9" t="s">
        <v>986</v>
      </c>
      <c r="D20" s="3" t="s">
        <v>853</v>
      </c>
      <c r="E20" s="3">
        <v>95</v>
      </c>
      <c r="F20" s="80" t="s">
        <v>837</v>
      </c>
      <c r="G20" s="3">
        <v>95</v>
      </c>
      <c r="H20" s="21">
        <v>10</v>
      </c>
      <c r="I20" s="21">
        <v>9</v>
      </c>
      <c r="J20" s="80" t="s">
        <v>786</v>
      </c>
    </row>
    <row r="21" ht="36" customHeight="1" spans="1:10">
      <c r="A21" s="12"/>
      <c r="B21" s="29" t="s">
        <v>864</v>
      </c>
      <c r="C21" s="9" t="s">
        <v>987</v>
      </c>
      <c r="D21" s="3" t="s">
        <v>853</v>
      </c>
      <c r="E21" s="3">
        <v>99</v>
      </c>
      <c r="F21" s="80" t="s">
        <v>837</v>
      </c>
      <c r="G21" s="3">
        <v>99</v>
      </c>
      <c r="H21" s="21">
        <v>10</v>
      </c>
      <c r="I21" s="21">
        <v>9</v>
      </c>
      <c r="J21" s="80" t="s">
        <v>786</v>
      </c>
    </row>
    <row r="22" ht="63" customHeight="1" spans="1:10">
      <c r="A22" s="11" t="s">
        <v>881</v>
      </c>
      <c r="B22" s="11" t="s">
        <v>961</v>
      </c>
      <c r="C22" s="9" t="s">
        <v>1249</v>
      </c>
      <c r="D22" s="14" t="s">
        <v>937</v>
      </c>
      <c r="E22" s="14" t="s">
        <v>884</v>
      </c>
      <c r="F22" s="14" t="s">
        <v>885</v>
      </c>
      <c r="G22" s="22" t="s">
        <v>884</v>
      </c>
      <c r="H22" s="21">
        <v>30</v>
      </c>
      <c r="I22" s="21">
        <v>28</v>
      </c>
      <c r="J22" s="80" t="s">
        <v>786</v>
      </c>
    </row>
    <row r="23" ht="36" customHeight="1" spans="1:10">
      <c r="A23" s="3" t="s">
        <v>899</v>
      </c>
      <c r="B23" s="3" t="s">
        <v>940</v>
      </c>
      <c r="C23" s="9" t="s">
        <v>902</v>
      </c>
      <c r="D23" s="148" t="s">
        <v>853</v>
      </c>
      <c r="E23" s="3">
        <v>95</v>
      </c>
      <c r="F23" s="3" t="s">
        <v>837</v>
      </c>
      <c r="G23" s="3">
        <v>95</v>
      </c>
      <c r="H23" s="21">
        <v>10</v>
      </c>
      <c r="I23" s="21">
        <v>8</v>
      </c>
      <c r="J23" s="80" t="s">
        <v>786</v>
      </c>
    </row>
    <row r="24" ht="36" customHeight="1" spans="1:10">
      <c r="A24" s="3" t="s">
        <v>942</v>
      </c>
      <c r="B24" s="3"/>
      <c r="C24" s="10" t="s">
        <v>786</v>
      </c>
      <c r="D24" s="10"/>
      <c r="E24" s="10"/>
      <c r="F24" s="10"/>
      <c r="G24" s="10"/>
      <c r="H24" s="10"/>
      <c r="I24" s="10"/>
      <c r="J24" s="10"/>
    </row>
    <row r="25" ht="36" customHeight="1" spans="1:10">
      <c r="A25" s="3" t="s">
        <v>943</v>
      </c>
      <c r="B25" s="3">
        <v>100</v>
      </c>
      <c r="C25" s="3"/>
      <c r="D25" s="3"/>
      <c r="E25" s="3"/>
      <c r="F25" s="3"/>
      <c r="G25" s="3"/>
      <c r="H25" s="3"/>
      <c r="I25" s="21">
        <f>SUM(I17:I23)+I9</f>
        <v>93</v>
      </c>
      <c r="J25" s="26" t="s">
        <v>944</v>
      </c>
    </row>
    <row r="26" spans="1:10">
      <c r="A26" s="16" t="s">
        <v>945</v>
      </c>
      <c r="B26" s="16"/>
      <c r="C26" s="16"/>
      <c r="D26" s="16"/>
      <c r="E26" s="16"/>
      <c r="F26" s="16"/>
      <c r="G26" s="16"/>
      <c r="H26" s="16"/>
      <c r="I26" s="16"/>
      <c r="J26" s="16"/>
    </row>
    <row r="27" spans="1:10">
      <c r="A27" s="16" t="s">
        <v>946</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948</v>
      </c>
      <c r="B29" s="16"/>
      <c r="C29" s="16"/>
      <c r="D29" s="16"/>
      <c r="E29" s="16"/>
      <c r="F29" s="16"/>
      <c r="G29" s="16"/>
      <c r="H29" s="16"/>
      <c r="I29" s="16"/>
      <c r="J29" s="16"/>
    </row>
    <row r="30" spans="1:10">
      <c r="A30" s="16" t="s">
        <v>1097</v>
      </c>
      <c r="B30" s="16"/>
      <c r="C30" s="16"/>
      <c r="D30" s="16"/>
      <c r="E30" s="16"/>
      <c r="F30" s="16"/>
      <c r="G30" s="16"/>
      <c r="H30" s="16"/>
      <c r="I30" s="16"/>
      <c r="J30"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1"/>
    <mergeCell ref="B7:B8"/>
    <mergeCell ref="H7:H8"/>
    <mergeCell ref="B5:D6"/>
    <mergeCell ref="F5:J6"/>
    <mergeCell ref="F7:G8"/>
    <mergeCell ref="I7:J8"/>
  </mergeCells>
  <pageMargins left="0.75" right="0.75" top="1" bottom="1" header="0.5" footer="0.5"/>
  <headerFooter/>
  <legacyDrawing r:id="rId2"/>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3"/>
  <dimension ref="A1:J29"/>
  <sheetViews>
    <sheetView workbookViewId="0">
      <selection activeCell="B18" sqref="B18:B19"/>
    </sheetView>
  </sheetViews>
  <sheetFormatPr defaultColWidth="8.25" defaultRowHeight="13.5"/>
  <cols>
    <col min="1" max="1" width="9.58333333333333" style="1" customWidth="1"/>
    <col min="2" max="2" width="14.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8.3333333333333"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1250</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1.92</v>
      </c>
      <c r="D9" s="6">
        <v>1.92</v>
      </c>
      <c r="E9" s="6">
        <v>1.92</v>
      </c>
      <c r="F9" s="4">
        <v>10</v>
      </c>
      <c r="G9" s="4"/>
      <c r="H9" s="19">
        <v>1</v>
      </c>
      <c r="I9" s="24">
        <v>10</v>
      </c>
      <c r="J9" s="25"/>
    </row>
    <row r="10" ht="36" customHeight="1" spans="1:10">
      <c r="A10" s="29"/>
      <c r="B10" s="7" t="s">
        <v>1219</v>
      </c>
      <c r="C10" s="6">
        <v>1.92</v>
      </c>
      <c r="D10" s="6">
        <v>1.92</v>
      </c>
      <c r="E10" s="6">
        <v>1.92</v>
      </c>
      <c r="F10" s="4" t="s">
        <v>709</v>
      </c>
      <c r="G10" s="4"/>
      <c r="H10" s="4" t="s">
        <v>709</v>
      </c>
      <c r="I10" s="4" t="s">
        <v>709</v>
      </c>
      <c r="J10" s="4"/>
    </row>
    <row r="11" ht="36" customHeight="1" spans="1:10">
      <c r="A11" s="29"/>
      <c r="B11" s="9" t="s">
        <v>1220</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54.75" customHeight="1" spans="1:10">
      <c r="A14" s="41" t="s">
        <v>1090</v>
      </c>
      <c r="B14" s="42" t="s">
        <v>1251</v>
      </c>
      <c r="C14" s="42"/>
      <c r="D14" s="42"/>
      <c r="E14" s="42"/>
      <c r="F14" s="42"/>
      <c r="G14" s="113" t="s">
        <v>1251</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825</v>
      </c>
      <c r="C17" s="9" t="s">
        <v>1252</v>
      </c>
      <c r="D17" s="3" t="s">
        <v>827</v>
      </c>
      <c r="E17" s="3">
        <v>5</v>
      </c>
      <c r="F17" s="80" t="s">
        <v>839</v>
      </c>
      <c r="G17" s="3">
        <v>5</v>
      </c>
      <c r="H17" s="21">
        <v>20</v>
      </c>
      <c r="I17" s="21">
        <v>18</v>
      </c>
      <c r="J17" s="80" t="s">
        <v>786</v>
      </c>
    </row>
    <row r="18" ht="36" customHeight="1" spans="1:10">
      <c r="A18" s="12"/>
      <c r="B18" s="3" t="s">
        <v>849</v>
      </c>
      <c r="C18" s="9" t="s">
        <v>1253</v>
      </c>
      <c r="D18" s="3" t="s">
        <v>853</v>
      </c>
      <c r="E18" s="3">
        <v>17</v>
      </c>
      <c r="F18" s="80" t="s">
        <v>837</v>
      </c>
      <c r="G18" s="3">
        <v>17</v>
      </c>
      <c r="H18" s="21">
        <v>10</v>
      </c>
      <c r="I18" s="21">
        <v>9</v>
      </c>
      <c r="J18" s="80" t="s">
        <v>786</v>
      </c>
    </row>
    <row r="19" ht="36" customHeight="1" spans="1:10">
      <c r="A19" s="12"/>
      <c r="B19" s="3" t="s">
        <v>849</v>
      </c>
      <c r="C19" s="9" t="s">
        <v>986</v>
      </c>
      <c r="D19" s="3" t="s">
        <v>827</v>
      </c>
      <c r="E19" s="3">
        <v>100</v>
      </c>
      <c r="F19" s="80" t="s">
        <v>837</v>
      </c>
      <c r="G19" s="3">
        <v>100</v>
      </c>
      <c r="H19" s="21">
        <v>10</v>
      </c>
      <c r="I19" s="21">
        <v>9</v>
      </c>
      <c r="J19" s="80" t="s">
        <v>786</v>
      </c>
    </row>
    <row r="20" ht="36" customHeight="1" spans="1:10">
      <c r="A20" s="12"/>
      <c r="B20" s="3" t="s">
        <v>864</v>
      </c>
      <c r="C20" s="9" t="s">
        <v>987</v>
      </c>
      <c r="D20" s="3" t="s">
        <v>827</v>
      </c>
      <c r="E20" s="3">
        <v>100</v>
      </c>
      <c r="F20" s="80" t="s">
        <v>837</v>
      </c>
      <c r="G20" s="3">
        <v>100</v>
      </c>
      <c r="H20" s="21">
        <v>10</v>
      </c>
      <c r="I20" s="21">
        <v>9</v>
      </c>
      <c r="J20" s="80" t="s">
        <v>786</v>
      </c>
    </row>
    <row r="21" ht="36" customHeight="1" spans="1:10">
      <c r="A21" s="11" t="s">
        <v>881</v>
      </c>
      <c r="B21" s="3" t="s">
        <v>961</v>
      </c>
      <c r="C21" s="9" t="s">
        <v>1254</v>
      </c>
      <c r="D21" s="14" t="s">
        <v>937</v>
      </c>
      <c r="E21" s="14" t="s">
        <v>884</v>
      </c>
      <c r="F21" s="14" t="s">
        <v>885</v>
      </c>
      <c r="G21" s="22" t="s">
        <v>884</v>
      </c>
      <c r="H21" s="21">
        <v>30</v>
      </c>
      <c r="I21" s="21">
        <v>28</v>
      </c>
      <c r="J21" s="80" t="s">
        <v>786</v>
      </c>
    </row>
    <row r="22" ht="36" customHeight="1" spans="1:10">
      <c r="A22" s="3" t="s">
        <v>899</v>
      </c>
      <c r="B22" s="3" t="s">
        <v>940</v>
      </c>
      <c r="C22" s="9" t="s">
        <v>903</v>
      </c>
      <c r="D22" s="148" t="s">
        <v>853</v>
      </c>
      <c r="E22" s="3">
        <v>95</v>
      </c>
      <c r="F22" s="3" t="s">
        <v>837</v>
      </c>
      <c r="G22" s="3">
        <v>95</v>
      </c>
      <c r="H22" s="21">
        <v>10</v>
      </c>
      <c r="I22" s="21">
        <v>8</v>
      </c>
      <c r="J22" s="80" t="s">
        <v>786</v>
      </c>
    </row>
    <row r="23" ht="36" customHeight="1" spans="1:10">
      <c r="A23" s="3" t="s">
        <v>942</v>
      </c>
      <c r="B23" s="3"/>
      <c r="C23" s="10" t="s">
        <v>786</v>
      </c>
      <c r="D23" s="10"/>
      <c r="E23" s="10"/>
      <c r="F23" s="10"/>
      <c r="G23" s="10"/>
      <c r="H23" s="10"/>
      <c r="I23" s="10"/>
      <c r="J23" s="10"/>
    </row>
    <row r="24" ht="36" customHeight="1" spans="1:10">
      <c r="A24" s="3" t="s">
        <v>943</v>
      </c>
      <c r="B24" s="3">
        <v>100</v>
      </c>
      <c r="C24" s="3"/>
      <c r="D24" s="3"/>
      <c r="E24" s="3"/>
      <c r="F24" s="3"/>
      <c r="G24" s="3"/>
      <c r="H24" s="3"/>
      <c r="I24" s="21">
        <f>SUM(I17:I22)+I9</f>
        <v>91</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B5:D6"/>
    <mergeCell ref="F5:J6"/>
    <mergeCell ref="F7:G8"/>
    <mergeCell ref="I7:J8"/>
  </mergeCells>
  <pageMargins left="0.75" right="0.75" top="1" bottom="1" header="0.5" footer="0.5"/>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4"/>
  <dimension ref="A1:J29"/>
  <sheetViews>
    <sheetView topLeftCell="A5" workbookViewId="0">
      <selection activeCell="B17" sqref="B17:B22"/>
    </sheetView>
  </sheetViews>
  <sheetFormatPr defaultColWidth="8.25" defaultRowHeight="13.5"/>
  <cols>
    <col min="1" max="1" width="9.58333333333333" style="1" customWidth="1"/>
    <col min="2" max="2" width="14.5833333333333" style="1" customWidth="1"/>
    <col min="3" max="3" width="25.5833333333333" style="1" customWidth="1"/>
    <col min="4" max="5" width="10.5833333333333" style="1" customWidth="1"/>
    <col min="6" max="6" width="8.25" style="1"/>
    <col min="7" max="7" width="20.5833333333333" style="1" customWidth="1"/>
    <col min="8" max="9" width="16.5833333333333" style="1" customWidth="1"/>
    <col min="10" max="10" width="17.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8" customHeight="1" spans="1:10">
      <c r="A4" s="3" t="s">
        <v>911</v>
      </c>
      <c r="B4" s="18" t="s">
        <v>1255</v>
      </c>
      <c r="C4" s="18"/>
      <c r="D4" s="18"/>
      <c r="E4" s="18"/>
      <c r="F4" s="18"/>
      <c r="G4" s="18"/>
      <c r="H4" s="18"/>
      <c r="I4" s="18"/>
      <c r="J4" s="18"/>
    </row>
    <row r="5" ht="18" customHeight="1" spans="1:10">
      <c r="A5" s="29" t="s">
        <v>913</v>
      </c>
      <c r="B5" s="4" t="s">
        <v>759</v>
      </c>
      <c r="C5" s="4"/>
      <c r="D5" s="4"/>
      <c r="E5" s="17" t="s">
        <v>914</v>
      </c>
      <c r="F5" s="18" t="s">
        <v>759</v>
      </c>
      <c r="G5" s="18"/>
      <c r="H5" s="18"/>
      <c r="I5" s="18"/>
      <c r="J5" s="18"/>
    </row>
    <row r="6" ht="18" customHeight="1" spans="1:10">
      <c r="A6" s="29"/>
      <c r="B6" s="4"/>
      <c r="C6" s="4"/>
      <c r="D6" s="4"/>
      <c r="E6" s="4" t="s">
        <v>915</v>
      </c>
      <c r="F6" s="18"/>
      <c r="G6" s="18"/>
      <c r="H6" s="18"/>
      <c r="I6" s="18"/>
      <c r="J6" s="18"/>
    </row>
    <row r="7" ht="18" customHeight="1" spans="1:10">
      <c r="A7" s="29" t="s">
        <v>916</v>
      </c>
      <c r="B7" s="4"/>
      <c r="C7" s="5" t="s">
        <v>793</v>
      </c>
      <c r="D7" s="5" t="s">
        <v>917</v>
      </c>
      <c r="E7" s="17" t="s">
        <v>917</v>
      </c>
      <c r="F7" s="18" t="s">
        <v>918</v>
      </c>
      <c r="G7" s="18"/>
      <c r="H7" s="18" t="s">
        <v>919</v>
      </c>
      <c r="I7" s="18" t="s">
        <v>920</v>
      </c>
      <c r="J7" s="18"/>
    </row>
    <row r="8" ht="18" customHeight="1" spans="1:10">
      <c r="A8" s="29"/>
      <c r="B8" s="4"/>
      <c r="C8" s="4" t="s">
        <v>704</v>
      </c>
      <c r="D8" s="4" t="s">
        <v>704</v>
      </c>
      <c r="E8" s="4" t="s">
        <v>921</v>
      </c>
      <c r="F8" s="18"/>
      <c r="G8" s="18"/>
      <c r="H8" s="18"/>
      <c r="I8" s="18"/>
      <c r="J8" s="18"/>
    </row>
    <row r="9" ht="36" customHeight="1" spans="1:10">
      <c r="A9" s="29"/>
      <c r="B9" s="4" t="s">
        <v>802</v>
      </c>
      <c r="C9" s="6">
        <v>16.8</v>
      </c>
      <c r="D9" s="6">
        <v>16.8</v>
      </c>
      <c r="E9" s="6">
        <v>16.8</v>
      </c>
      <c r="F9" s="4">
        <v>10</v>
      </c>
      <c r="G9" s="4"/>
      <c r="H9" s="19">
        <v>1</v>
      </c>
      <c r="I9" s="24">
        <v>10</v>
      </c>
      <c r="J9" s="25"/>
    </row>
    <row r="10" ht="36" customHeight="1" spans="1:10">
      <c r="A10" s="29"/>
      <c r="B10" s="7" t="s">
        <v>1219</v>
      </c>
      <c r="C10" s="6">
        <v>16.8</v>
      </c>
      <c r="D10" s="6">
        <v>16.8</v>
      </c>
      <c r="E10" s="6">
        <v>16.8</v>
      </c>
      <c r="F10" s="4" t="s">
        <v>709</v>
      </c>
      <c r="G10" s="4"/>
      <c r="H10" s="4" t="s">
        <v>709</v>
      </c>
      <c r="I10" s="4" t="s">
        <v>709</v>
      </c>
      <c r="J10" s="4"/>
    </row>
    <row r="11" ht="36" customHeight="1" spans="1:10">
      <c r="A11" s="29"/>
      <c r="B11" s="9" t="s">
        <v>1220</v>
      </c>
      <c r="C11" s="8">
        <v>0</v>
      </c>
      <c r="D11" s="8">
        <v>0</v>
      </c>
      <c r="E11" s="8">
        <v>0</v>
      </c>
      <c r="F11" s="4" t="s">
        <v>709</v>
      </c>
      <c r="G11" s="4"/>
      <c r="H11" s="4" t="s">
        <v>709</v>
      </c>
      <c r="I11" s="4" t="s">
        <v>709</v>
      </c>
      <c r="J11" s="4"/>
    </row>
    <row r="12" ht="36" customHeight="1" spans="1:10">
      <c r="A12" s="29"/>
      <c r="B12" s="59" t="s">
        <v>1089</v>
      </c>
      <c r="C12" s="8">
        <v>0</v>
      </c>
      <c r="D12" s="8">
        <v>0</v>
      </c>
      <c r="E12" s="8">
        <v>0</v>
      </c>
      <c r="F12" s="4" t="s">
        <v>709</v>
      </c>
      <c r="G12" s="4"/>
      <c r="H12" s="4" t="s">
        <v>709</v>
      </c>
      <c r="I12" s="4" t="s">
        <v>709</v>
      </c>
      <c r="J12" s="4"/>
    </row>
    <row r="13" ht="18" customHeight="1" spans="1:10">
      <c r="A13" s="41" t="s">
        <v>923</v>
      </c>
      <c r="B13" s="41"/>
      <c r="C13" s="41"/>
      <c r="D13" s="41"/>
      <c r="E13" s="41"/>
      <c r="F13" s="41"/>
      <c r="G13" s="44" t="s">
        <v>924</v>
      </c>
      <c r="H13" s="44"/>
      <c r="I13" s="44"/>
      <c r="J13" s="44"/>
    </row>
    <row r="14" ht="54.75" customHeight="1" spans="1:10">
      <c r="A14" s="41" t="s">
        <v>1090</v>
      </c>
      <c r="B14" s="42" t="s">
        <v>1256</v>
      </c>
      <c r="C14" s="42"/>
      <c r="D14" s="42"/>
      <c r="E14" s="42"/>
      <c r="F14" s="42"/>
      <c r="G14" s="113" t="s">
        <v>1256</v>
      </c>
      <c r="H14" s="113"/>
      <c r="I14" s="113"/>
      <c r="J14" s="113"/>
    </row>
    <row r="15" ht="18"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825</v>
      </c>
      <c r="C17" s="9" t="s">
        <v>1257</v>
      </c>
      <c r="D17" s="3" t="s">
        <v>827</v>
      </c>
      <c r="E17" s="3">
        <v>8</v>
      </c>
      <c r="F17" s="80" t="s">
        <v>828</v>
      </c>
      <c r="G17" s="3">
        <v>8</v>
      </c>
      <c r="H17" s="21">
        <v>20</v>
      </c>
      <c r="I17" s="21">
        <v>20</v>
      </c>
      <c r="J17" s="80" t="s">
        <v>786</v>
      </c>
    </row>
    <row r="18" ht="36" customHeight="1" spans="1:10">
      <c r="A18" s="12"/>
      <c r="B18" s="3" t="s">
        <v>849</v>
      </c>
      <c r="C18" s="9" t="s">
        <v>1011</v>
      </c>
      <c r="D18" s="3" t="s">
        <v>853</v>
      </c>
      <c r="E18" s="3">
        <v>98</v>
      </c>
      <c r="F18" s="80" t="s">
        <v>837</v>
      </c>
      <c r="G18" s="3">
        <v>98</v>
      </c>
      <c r="H18" s="21">
        <v>10</v>
      </c>
      <c r="I18" s="21">
        <v>8</v>
      </c>
      <c r="J18" s="80" t="s">
        <v>786</v>
      </c>
    </row>
    <row r="19" ht="36" customHeight="1" spans="1:10">
      <c r="A19" s="12"/>
      <c r="B19" s="3" t="s">
        <v>849</v>
      </c>
      <c r="C19" s="9" t="s">
        <v>986</v>
      </c>
      <c r="D19" s="3" t="s">
        <v>827</v>
      </c>
      <c r="E19" s="3">
        <v>100</v>
      </c>
      <c r="F19" s="80" t="s">
        <v>837</v>
      </c>
      <c r="G19" s="3">
        <v>100</v>
      </c>
      <c r="H19" s="21">
        <v>10</v>
      </c>
      <c r="I19" s="21">
        <v>8</v>
      </c>
      <c r="J19" s="80" t="s">
        <v>786</v>
      </c>
    </row>
    <row r="20" ht="36" customHeight="1" spans="1:10">
      <c r="A20" s="12"/>
      <c r="B20" s="3" t="s">
        <v>864</v>
      </c>
      <c r="C20" s="9" t="s">
        <v>987</v>
      </c>
      <c r="D20" s="3" t="s">
        <v>827</v>
      </c>
      <c r="E20" s="3">
        <v>100</v>
      </c>
      <c r="F20" s="80" t="s">
        <v>837</v>
      </c>
      <c r="G20" s="3">
        <v>100</v>
      </c>
      <c r="H20" s="21">
        <v>10</v>
      </c>
      <c r="I20" s="21">
        <v>9</v>
      </c>
      <c r="J20" s="80" t="s">
        <v>786</v>
      </c>
    </row>
    <row r="21" ht="36" customHeight="1" spans="1:10">
      <c r="A21" s="11" t="s">
        <v>881</v>
      </c>
      <c r="B21" s="3" t="s">
        <v>961</v>
      </c>
      <c r="C21" s="9" t="s">
        <v>1254</v>
      </c>
      <c r="D21" s="14" t="s">
        <v>937</v>
      </c>
      <c r="E21" s="14" t="s">
        <v>884</v>
      </c>
      <c r="F21" s="14" t="s">
        <v>885</v>
      </c>
      <c r="G21" s="22" t="s">
        <v>884</v>
      </c>
      <c r="H21" s="21">
        <v>30</v>
      </c>
      <c r="I21" s="21">
        <v>28</v>
      </c>
      <c r="J21" s="80" t="s">
        <v>786</v>
      </c>
    </row>
    <row r="22" ht="36" customHeight="1" spans="1:10">
      <c r="A22" s="3" t="s">
        <v>899</v>
      </c>
      <c r="B22" s="3" t="s">
        <v>940</v>
      </c>
      <c r="C22" s="9" t="s">
        <v>903</v>
      </c>
      <c r="D22" s="148" t="s">
        <v>853</v>
      </c>
      <c r="E22" s="3">
        <v>95</v>
      </c>
      <c r="F22" s="3" t="s">
        <v>837</v>
      </c>
      <c r="G22" s="3">
        <v>95</v>
      </c>
      <c r="H22" s="21">
        <v>10</v>
      </c>
      <c r="I22" s="21">
        <v>8</v>
      </c>
      <c r="J22" s="80" t="s">
        <v>786</v>
      </c>
    </row>
    <row r="23" ht="36" customHeight="1" spans="1:10">
      <c r="A23" s="3" t="s">
        <v>942</v>
      </c>
      <c r="B23" s="3"/>
      <c r="C23" s="10" t="s">
        <v>786</v>
      </c>
      <c r="D23" s="10"/>
      <c r="E23" s="10"/>
      <c r="F23" s="10"/>
      <c r="G23" s="10"/>
      <c r="H23" s="10"/>
      <c r="I23" s="10"/>
      <c r="J23" s="10"/>
    </row>
    <row r="24" ht="36" customHeight="1" spans="1:10">
      <c r="A24" s="3" t="s">
        <v>943</v>
      </c>
      <c r="B24" s="3">
        <v>100</v>
      </c>
      <c r="C24" s="3"/>
      <c r="D24" s="3"/>
      <c r="E24" s="3"/>
      <c r="F24" s="3"/>
      <c r="G24" s="3"/>
      <c r="H24" s="3"/>
      <c r="I24" s="21">
        <f>SUM(I17:I22)+I9</f>
        <v>91</v>
      </c>
      <c r="J24" s="26" t="s">
        <v>944</v>
      </c>
    </row>
    <row r="25" spans="1:10">
      <c r="A25" s="16" t="s">
        <v>945</v>
      </c>
      <c r="B25" s="16"/>
      <c r="C25" s="16"/>
      <c r="D25" s="16"/>
      <c r="E25" s="16"/>
      <c r="F25" s="16"/>
      <c r="G25" s="16"/>
      <c r="H25" s="16"/>
      <c r="I25" s="16"/>
      <c r="J25" s="16"/>
    </row>
    <row r="26" spans="1:10">
      <c r="A26" s="16" t="s">
        <v>946</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948</v>
      </c>
      <c r="B28" s="16"/>
      <c r="C28" s="16"/>
      <c r="D28" s="16"/>
      <c r="E28" s="16"/>
      <c r="F28" s="16"/>
      <c r="G28" s="16"/>
      <c r="H28" s="16"/>
      <c r="I28" s="16"/>
      <c r="J28" s="16"/>
    </row>
    <row r="29" spans="1:10">
      <c r="A29" s="16" t="s">
        <v>1097</v>
      </c>
      <c r="B29" s="16"/>
      <c r="C29" s="16"/>
      <c r="D29" s="16"/>
      <c r="E29" s="16"/>
      <c r="F29" s="16"/>
      <c r="G29" s="16"/>
      <c r="H29" s="16"/>
      <c r="I29" s="16"/>
      <c r="J29"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B5:D6"/>
    <mergeCell ref="F5:J6"/>
    <mergeCell ref="F7:G8"/>
    <mergeCell ref="I7:J8"/>
  </mergeCells>
  <pageMargins left="0.75" right="0.75" top="1" bottom="1" header="0.5" footer="0.5"/>
  <headerFooter/>
  <legacyDrawing r:id="rId2"/>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5"/>
  <dimension ref="A1:J30"/>
  <sheetViews>
    <sheetView topLeftCell="A2" workbookViewId="0">
      <selection activeCell="B17" sqref="B17:B23"/>
    </sheetView>
  </sheetViews>
  <sheetFormatPr defaultColWidth="8.25" defaultRowHeight="13.5"/>
  <cols>
    <col min="1" max="1" width="10.5833333333333" style="162" customWidth="1"/>
    <col min="2" max="2" width="15.5833333333333" style="162" customWidth="1"/>
    <col min="3" max="3" width="21.5" style="162" customWidth="1"/>
    <col min="4" max="4" width="17.25" style="162" customWidth="1"/>
    <col min="5" max="6" width="10.5833333333333" style="162" customWidth="1"/>
    <col min="7" max="7" width="26.0833333333333" style="162" customWidth="1"/>
    <col min="8" max="8" width="13.3333333333333" style="162" customWidth="1"/>
    <col min="9" max="9" width="13.6666666666667" style="162" customWidth="1"/>
    <col min="10" max="10" width="22" style="162" customWidth="1"/>
    <col min="11" max="258" width="8.25" style="162"/>
    <col min="259" max="259" width="21.5" style="162" customWidth="1"/>
    <col min="260" max="260" width="17.25" style="162" customWidth="1"/>
    <col min="261" max="262" width="8.25" style="162"/>
    <col min="263" max="263" width="16.8333333333333" style="162" customWidth="1"/>
    <col min="264" max="514" width="8.25" style="162"/>
    <col min="515" max="515" width="21.5" style="162" customWidth="1"/>
    <col min="516" max="516" width="17.25" style="162" customWidth="1"/>
    <col min="517" max="518" width="8.25" style="162"/>
    <col min="519" max="519" width="16.8333333333333" style="162" customWidth="1"/>
    <col min="520" max="770" width="8.25" style="162"/>
    <col min="771" max="771" width="21.5" style="162" customWidth="1"/>
    <col min="772" max="772" width="17.25" style="162" customWidth="1"/>
    <col min="773" max="774" width="8.25" style="162"/>
    <col min="775" max="775" width="16.8333333333333" style="162" customWidth="1"/>
    <col min="776" max="1026" width="8.25" style="162"/>
    <col min="1027" max="1027" width="21.5" style="162" customWidth="1"/>
    <col min="1028" max="1028" width="17.25" style="162" customWidth="1"/>
    <col min="1029" max="1030" width="8.25" style="162"/>
    <col min="1031" max="1031" width="16.8333333333333" style="162" customWidth="1"/>
    <col min="1032" max="1282" width="8.25" style="162"/>
    <col min="1283" max="1283" width="21.5" style="162" customWidth="1"/>
    <col min="1284" max="1284" width="17.25" style="162" customWidth="1"/>
    <col min="1285" max="1286" width="8.25" style="162"/>
    <col min="1287" max="1287" width="16.8333333333333" style="162" customWidth="1"/>
    <col min="1288" max="1538" width="8.25" style="162"/>
    <col min="1539" max="1539" width="21.5" style="162" customWidth="1"/>
    <col min="1540" max="1540" width="17.25" style="162" customWidth="1"/>
    <col min="1541" max="1542" width="8.25" style="162"/>
    <col min="1543" max="1543" width="16.8333333333333" style="162" customWidth="1"/>
    <col min="1544" max="1794" width="8.25" style="162"/>
    <col min="1795" max="1795" width="21.5" style="162" customWidth="1"/>
    <col min="1796" max="1796" width="17.25" style="162" customWidth="1"/>
    <col min="1797" max="1798" width="8.25" style="162"/>
    <col min="1799" max="1799" width="16.8333333333333" style="162" customWidth="1"/>
    <col min="1800" max="2050" width="8.25" style="162"/>
    <col min="2051" max="2051" width="21.5" style="162" customWidth="1"/>
    <col min="2052" max="2052" width="17.25" style="162" customWidth="1"/>
    <col min="2053" max="2054" width="8.25" style="162"/>
    <col min="2055" max="2055" width="16.8333333333333" style="162" customWidth="1"/>
    <col min="2056" max="2306" width="8.25" style="162"/>
    <col min="2307" max="2307" width="21.5" style="162" customWidth="1"/>
    <col min="2308" max="2308" width="17.25" style="162" customWidth="1"/>
    <col min="2309" max="2310" width="8.25" style="162"/>
    <col min="2311" max="2311" width="16.8333333333333" style="162" customWidth="1"/>
    <col min="2312" max="2562" width="8.25" style="162"/>
    <col min="2563" max="2563" width="21.5" style="162" customWidth="1"/>
    <col min="2564" max="2564" width="17.25" style="162" customWidth="1"/>
    <col min="2565" max="2566" width="8.25" style="162"/>
    <col min="2567" max="2567" width="16.8333333333333" style="162" customWidth="1"/>
    <col min="2568" max="2818" width="8.25" style="162"/>
    <col min="2819" max="2819" width="21.5" style="162" customWidth="1"/>
    <col min="2820" max="2820" width="17.25" style="162" customWidth="1"/>
    <col min="2821" max="2822" width="8.25" style="162"/>
    <col min="2823" max="2823" width="16.8333333333333" style="162" customWidth="1"/>
    <col min="2824" max="3074" width="8.25" style="162"/>
    <col min="3075" max="3075" width="21.5" style="162" customWidth="1"/>
    <col min="3076" max="3076" width="17.25" style="162" customWidth="1"/>
    <col min="3077" max="3078" width="8.25" style="162"/>
    <col min="3079" max="3079" width="16.8333333333333" style="162" customWidth="1"/>
    <col min="3080" max="3330" width="8.25" style="162"/>
    <col min="3331" max="3331" width="21.5" style="162" customWidth="1"/>
    <col min="3332" max="3332" width="17.25" style="162" customWidth="1"/>
    <col min="3333" max="3334" width="8.25" style="162"/>
    <col min="3335" max="3335" width="16.8333333333333" style="162" customWidth="1"/>
    <col min="3336" max="3586" width="8.25" style="162"/>
    <col min="3587" max="3587" width="21.5" style="162" customWidth="1"/>
    <col min="3588" max="3588" width="17.25" style="162" customWidth="1"/>
    <col min="3589" max="3590" width="8.25" style="162"/>
    <col min="3591" max="3591" width="16.8333333333333" style="162" customWidth="1"/>
    <col min="3592" max="3842" width="8.25" style="162"/>
    <col min="3843" max="3843" width="21.5" style="162" customWidth="1"/>
    <col min="3844" max="3844" width="17.25" style="162" customWidth="1"/>
    <col min="3845" max="3846" width="8.25" style="162"/>
    <col min="3847" max="3847" width="16.8333333333333" style="162" customWidth="1"/>
    <col min="3848" max="4098" width="8.25" style="162"/>
    <col min="4099" max="4099" width="21.5" style="162" customWidth="1"/>
    <col min="4100" max="4100" width="17.25" style="162" customWidth="1"/>
    <col min="4101" max="4102" width="8.25" style="162"/>
    <col min="4103" max="4103" width="16.8333333333333" style="162" customWidth="1"/>
    <col min="4104" max="4354" width="8.25" style="162"/>
    <col min="4355" max="4355" width="21.5" style="162" customWidth="1"/>
    <col min="4356" max="4356" width="17.25" style="162" customWidth="1"/>
    <col min="4357" max="4358" width="8.25" style="162"/>
    <col min="4359" max="4359" width="16.8333333333333" style="162" customWidth="1"/>
    <col min="4360" max="4610" width="8.25" style="162"/>
    <col min="4611" max="4611" width="21.5" style="162" customWidth="1"/>
    <col min="4612" max="4612" width="17.25" style="162" customWidth="1"/>
    <col min="4613" max="4614" width="8.25" style="162"/>
    <col min="4615" max="4615" width="16.8333333333333" style="162" customWidth="1"/>
    <col min="4616" max="4866" width="8.25" style="162"/>
    <col min="4867" max="4867" width="21.5" style="162" customWidth="1"/>
    <col min="4868" max="4868" width="17.25" style="162" customWidth="1"/>
    <col min="4869" max="4870" width="8.25" style="162"/>
    <col min="4871" max="4871" width="16.8333333333333" style="162" customWidth="1"/>
    <col min="4872" max="5122" width="8.25" style="162"/>
    <col min="5123" max="5123" width="21.5" style="162" customWidth="1"/>
    <col min="5124" max="5124" width="17.25" style="162" customWidth="1"/>
    <col min="5125" max="5126" width="8.25" style="162"/>
    <col min="5127" max="5127" width="16.8333333333333" style="162" customWidth="1"/>
    <col min="5128" max="5378" width="8.25" style="162"/>
    <col min="5379" max="5379" width="21.5" style="162" customWidth="1"/>
    <col min="5380" max="5380" width="17.25" style="162" customWidth="1"/>
    <col min="5381" max="5382" width="8.25" style="162"/>
    <col min="5383" max="5383" width="16.8333333333333" style="162" customWidth="1"/>
    <col min="5384" max="5634" width="8.25" style="162"/>
    <col min="5635" max="5635" width="21.5" style="162" customWidth="1"/>
    <col min="5636" max="5636" width="17.25" style="162" customWidth="1"/>
    <col min="5637" max="5638" width="8.25" style="162"/>
    <col min="5639" max="5639" width="16.8333333333333" style="162" customWidth="1"/>
    <col min="5640" max="5890" width="8.25" style="162"/>
    <col min="5891" max="5891" width="21.5" style="162" customWidth="1"/>
    <col min="5892" max="5892" width="17.25" style="162" customWidth="1"/>
    <col min="5893" max="5894" width="8.25" style="162"/>
    <col min="5895" max="5895" width="16.8333333333333" style="162" customWidth="1"/>
    <col min="5896" max="6146" width="8.25" style="162"/>
    <col min="6147" max="6147" width="21.5" style="162" customWidth="1"/>
    <col min="6148" max="6148" width="17.25" style="162" customWidth="1"/>
    <col min="6149" max="6150" width="8.25" style="162"/>
    <col min="6151" max="6151" width="16.8333333333333" style="162" customWidth="1"/>
    <col min="6152" max="6402" width="8.25" style="162"/>
    <col min="6403" max="6403" width="21.5" style="162" customWidth="1"/>
    <col min="6404" max="6404" width="17.25" style="162" customWidth="1"/>
    <col min="6405" max="6406" width="8.25" style="162"/>
    <col min="6407" max="6407" width="16.8333333333333" style="162" customWidth="1"/>
    <col min="6408" max="6658" width="8.25" style="162"/>
    <col min="6659" max="6659" width="21.5" style="162" customWidth="1"/>
    <col min="6660" max="6660" width="17.25" style="162" customWidth="1"/>
    <col min="6661" max="6662" width="8.25" style="162"/>
    <col min="6663" max="6663" width="16.8333333333333" style="162" customWidth="1"/>
    <col min="6664" max="6914" width="8.25" style="162"/>
    <col min="6915" max="6915" width="21.5" style="162" customWidth="1"/>
    <col min="6916" max="6916" width="17.25" style="162" customWidth="1"/>
    <col min="6917" max="6918" width="8.25" style="162"/>
    <col min="6919" max="6919" width="16.8333333333333" style="162" customWidth="1"/>
    <col min="6920" max="7170" width="8.25" style="162"/>
    <col min="7171" max="7171" width="21.5" style="162" customWidth="1"/>
    <col min="7172" max="7172" width="17.25" style="162" customWidth="1"/>
    <col min="7173" max="7174" width="8.25" style="162"/>
    <col min="7175" max="7175" width="16.8333333333333" style="162" customWidth="1"/>
    <col min="7176" max="7426" width="8.25" style="162"/>
    <col min="7427" max="7427" width="21.5" style="162" customWidth="1"/>
    <col min="7428" max="7428" width="17.25" style="162" customWidth="1"/>
    <col min="7429" max="7430" width="8.25" style="162"/>
    <col min="7431" max="7431" width="16.8333333333333" style="162" customWidth="1"/>
    <col min="7432" max="7682" width="8.25" style="162"/>
    <col min="7683" max="7683" width="21.5" style="162" customWidth="1"/>
    <col min="7684" max="7684" width="17.25" style="162" customWidth="1"/>
    <col min="7685" max="7686" width="8.25" style="162"/>
    <col min="7687" max="7687" width="16.8333333333333" style="162" customWidth="1"/>
    <col min="7688" max="7938" width="8.25" style="162"/>
    <col min="7939" max="7939" width="21.5" style="162" customWidth="1"/>
    <col min="7940" max="7940" width="17.25" style="162" customWidth="1"/>
    <col min="7941" max="7942" width="8.25" style="162"/>
    <col min="7943" max="7943" width="16.8333333333333" style="162" customWidth="1"/>
    <col min="7944" max="8194" width="8.25" style="162"/>
    <col min="8195" max="8195" width="21.5" style="162" customWidth="1"/>
    <col min="8196" max="8196" width="17.25" style="162" customWidth="1"/>
    <col min="8197" max="8198" width="8.25" style="162"/>
    <col min="8199" max="8199" width="16.8333333333333" style="162" customWidth="1"/>
    <col min="8200" max="8450" width="8.25" style="162"/>
    <col min="8451" max="8451" width="21.5" style="162" customWidth="1"/>
    <col min="8452" max="8452" width="17.25" style="162" customWidth="1"/>
    <col min="8453" max="8454" width="8.25" style="162"/>
    <col min="8455" max="8455" width="16.8333333333333" style="162" customWidth="1"/>
    <col min="8456" max="8706" width="8.25" style="162"/>
    <col min="8707" max="8707" width="21.5" style="162" customWidth="1"/>
    <col min="8708" max="8708" width="17.25" style="162" customWidth="1"/>
    <col min="8709" max="8710" width="8.25" style="162"/>
    <col min="8711" max="8711" width="16.8333333333333" style="162" customWidth="1"/>
    <col min="8712" max="8962" width="8.25" style="162"/>
    <col min="8963" max="8963" width="21.5" style="162" customWidth="1"/>
    <col min="8964" max="8964" width="17.25" style="162" customWidth="1"/>
    <col min="8965" max="8966" width="8.25" style="162"/>
    <col min="8967" max="8967" width="16.8333333333333" style="162" customWidth="1"/>
    <col min="8968" max="9218" width="8.25" style="162"/>
    <col min="9219" max="9219" width="21.5" style="162" customWidth="1"/>
    <col min="9220" max="9220" width="17.25" style="162" customWidth="1"/>
    <col min="9221" max="9222" width="8.25" style="162"/>
    <col min="9223" max="9223" width="16.8333333333333" style="162" customWidth="1"/>
    <col min="9224" max="9474" width="8.25" style="162"/>
    <col min="9475" max="9475" width="21.5" style="162" customWidth="1"/>
    <col min="9476" max="9476" width="17.25" style="162" customWidth="1"/>
    <col min="9477" max="9478" width="8.25" style="162"/>
    <col min="9479" max="9479" width="16.8333333333333" style="162" customWidth="1"/>
    <col min="9480" max="9730" width="8.25" style="162"/>
    <col min="9731" max="9731" width="21.5" style="162" customWidth="1"/>
    <col min="9732" max="9732" width="17.25" style="162" customWidth="1"/>
    <col min="9733" max="9734" width="8.25" style="162"/>
    <col min="9735" max="9735" width="16.8333333333333" style="162" customWidth="1"/>
    <col min="9736" max="9986" width="8.25" style="162"/>
    <col min="9987" max="9987" width="21.5" style="162" customWidth="1"/>
    <col min="9988" max="9988" width="17.25" style="162" customWidth="1"/>
    <col min="9989" max="9990" width="8.25" style="162"/>
    <col min="9991" max="9991" width="16.8333333333333" style="162" customWidth="1"/>
    <col min="9992" max="10242" width="8.25" style="162"/>
    <col min="10243" max="10243" width="21.5" style="162" customWidth="1"/>
    <col min="10244" max="10244" width="17.25" style="162" customWidth="1"/>
    <col min="10245" max="10246" width="8.25" style="162"/>
    <col min="10247" max="10247" width="16.8333333333333" style="162" customWidth="1"/>
    <col min="10248" max="10498" width="8.25" style="162"/>
    <col min="10499" max="10499" width="21.5" style="162" customWidth="1"/>
    <col min="10500" max="10500" width="17.25" style="162" customWidth="1"/>
    <col min="10501" max="10502" width="8.25" style="162"/>
    <col min="10503" max="10503" width="16.8333333333333" style="162" customWidth="1"/>
    <col min="10504" max="10754" width="8.25" style="162"/>
    <col min="10755" max="10755" width="21.5" style="162" customWidth="1"/>
    <col min="10756" max="10756" width="17.25" style="162" customWidth="1"/>
    <col min="10757" max="10758" width="8.25" style="162"/>
    <col min="10759" max="10759" width="16.8333333333333" style="162" customWidth="1"/>
    <col min="10760" max="11010" width="8.25" style="162"/>
    <col min="11011" max="11011" width="21.5" style="162" customWidth="1"/>
    <col min="11012" max="11012" width="17.25" style="162" customWidth="1"/>
    <col min="11013" max="11014" width="8.25" style="162"/>
    <col min="11015" max="11015" width="16.8333333333333" style="162" customWidth="1"/>
    <col min="11016" max="11266" width="8.25" style="162"/>
    <col min="11267" max="11267" width="21.5" style="162" customWidth="1"/>
    <col min="11268" max="11268" width="17.25" style="162" customWidth="1"/>
    <col min="11269" max="11270" width="8.25" style="162"/>
    <col min="11271" max="11271" width="16.8333333333333" style="162" customWidth="1"/>
    <col min="11272" max="11522" width="8.25" style="162"/>
    <col min="11523" max="11523" width="21.5" style="162" customWidth="1"/>
    <col min="11524" max="11524" width="17.25" style="162" customWidth="1"/>
    <col min="11525" max="11526" width="8.25" style="162"/>
    <col min="11527" max="11527" width="16.8333333333333" style="162" customWidth="1"/>
    <col min="11528" max="11778" width="8.25" style="162"/>
    <col min="11779" max="11779" width="21.5" style="162" customWidth="1"/>
    <col min="11780" max="11780" width="17.25" style="162" customWidth="1"/>
    <col min="11781" max="11782" width="8.25" style="162"/>
    <col min="11783" max="11783" width="16.8333333333333" style="162" customWidth="1"/>
    <col min="11784" max="12034" width="8.25" style="162"/>
    <col min="12035" max="12035" width="21.5" style="162" customWidth="1"/>
    <col min="12036" max="12036" width="17.25" style="162" customWidth="1"/>
    <col min="12037" max="12038" width="8.25" style="162"/>
    <col min="12039" max="12039" width="16.8333333333333" style="162" customWidth="1"/>
    <col min="12040" max="12290" width="8.25" style="162"/>
    <col min="12291" max="12291" width="21.5" style="162" customWidth="1"/>
    <col min="12292" max="12292" width="17.25" style="162" customWidth="1"/>
    <col min="12293" max="12294" width="8.25" style="162"/>
    <col min="12295" max="12295" width="16.8333333333333" style="162" customWidth="1"/>
    <col min="12296" max="12546" width="8.25" style="162"/>
    <col min="12547" max="12547" width="21.5" style="162" customWidth="1"/>
    <col min="12548" max="12548" width="17.25" style="162" customWidth="1"/>
    <col min="12549" max="12550" width="8.25" style="162"/>
    <col min="12551" max="12551" width="16.8333333333333" style="162" customWidth="1"/>
    <col min="12552" max="12802" width="8.25" style="162"/>
    <col min="12803" max="12803" width="21.5" style="162" customWidth="1"/>
    <col min="12804" max="12804" width="17.25" style="162" customWidth="1"/>
    <col min="12805" max="12806" width="8.25" style="162"/>
    <col min="12807" max="12807" width="16.8333333333333" style="162" customWidth="1"/>
    <col min="12808" max="13058" width="8.25" style="162"/>
    <col min="13059" max="13059" width="21.5" style="162" customWidth="1"/>
    <col min="13060" max="13060" width="17.25" style="162" customWidth="1"/>
    <col min="13061" max="13062" width="8.25" style="162"/>
    <col min="13063" max="13063" width="16.8333333333333" style="162" customWidth="1"/>
    <col min="13064" max="13314" width="8.25" style="162"/>
    <col min="13315" max="13315" width="21.5" style="162" customWidth="1"/>
    <col min="13316" max="13316" width="17.25" style="162" customWidth="1"/>
    <col min="13317" max="13318" width="8.25" style="162"/>
    <col min="13319" max="13319" width="16.8333333333333" style="162" customWidth="1"/>
    <col min="13320" max="13570" width="8.25" style="162"/>
    <col min="13571" max="13571" width="21.5" style="162" customWidth="1"/>
    <col min="13572" max="13572" width="17.25" style="162" customWidth="1"/>
    <col min="13573" max="13574" width="8.25" style="162"/>
    <col min="13575" max="13575" width="16.8333333333333" style="162" customWidth="1"/>
    <col min="13576" max="13826" width="8.25" style="162"/>
    <col min="13827" max="13827" width="21.5" style="162" customWidth="1"/>
    <col min="13828" max="13828" width="17.25" style="162" customWidth="1"/>
    <col min="13829" max="13830" width="8.25" style="162"/>
    <col min="13831" max="13831" width="16.8333333333333" style="162" customWidth="1"/>
    <col min="13832" max="14082" width="8.25" style="162"/>
    <col min="14083" max="14083" width="21.5" style="162" customWidth="1"/>
    <col min="14084" max="14084" width="17.25" style="162" customWidth="1"/>
    <col min="14085" max="14086" width="8.25" style="162"/>
    <col min="14087" max="14087" width="16.8333333333333" style="162" customWidth="1"/>
    <col min="14088" max="14338" width="8.25" style="162"/>
    <col min="14339" max="14339" width="21.5" style="162" customWidth="1"/>
    <col min="14340" max="14340" width="17.25" style="162" customWidth="1"/>
    <col min="14341" max="14342" width="8.25" style="162"/>
    <col min="14343" max="14343" width="16.8333333333333" style="162" customWidth="1"/>
    <col min="14344" max="14594" width="8.25" style="162"/>
    <col min="14595" max="14595" width="21.5" style="162" customWidth="1"/>
    <col min="14596" max="14596" width="17.25" style="162" customWidth="1"/>
    <col min="14597" max="14598" width="8.25" style="162"/>
    <col min="14599" max="14599" width="16.8333333333333" style="162" customWidth="1"/>
    <col min="14600" max="14850" width="8.25" style="162"/>
    <col min="14851" max="14851" width="21.5" style="162" customWidth="1"/>
    <col min="14852" max="14852" width="17.25" style="162" customWidth="1"/>
    <col min="14853" max="14854" width="8.25" style="162"/>
    <col min="14855" max="14855" width="16.8333333333333" style="162" customWidth="1"/>
    <col min="14856" max="15106" width="8.25" style="162"/>
    <col min="15107" max="15107" width="21.5" style="162" customWidth="1"/>
    <col min="15108" max="15108" width="17.25" style="162" customWidth="1"/>
    <col min="15109" max="15110" width="8.25" style="162"/>
    <col min="15111" max="15111" width="16.8333333333333" style="162" customWidth="1"/>
    <col min="15112" max="15362" width="8.25" style="162"/>
    <col min="15363" max="15363" width="21.5" style="162" customWidth="1"/>
    <col min="15364" max="15364" width="17.25" style="162" customWidth="1"/>
    <col min="15365" max="15366" width="8.25" style="162"/>
    <col min="15367" max="15367" width="16.8333333333333" style="162" customWidth="1"/>
    <col min="15368" max="15618" width="8.25" style="162"/>
    <col min="15619" max="15619" width="21.5" style="162" customWidth="1"/>
    <col min="15620" max="15620" width="17.25" style="162" customWidth="1"/>
    <col min="15621" max="15622" width="8.25" style="162"/>
    <col min="15623" max="15623" width="16.8333333333333" style="162" customWidth="1"/>
    <col min="15624" max="15874" width="8.25" style="162"/>
    <col min="15875" max="15875" width="21.5" style="162" customWidth="1"/>
    <col min="15876" max="15876" width="17.25" style="162" customWidth="1"/>
    <col min="15877" max="15878" width="8.25" style="162"/>
    <col min="15879" max="15879" width="16.8333333333333" style="162" customWidth="1"/>
    <col min="15880" max="16130" width="8.25" style="162"/>
    <col min="16131" max="16131" width="21.5" style="162" customWidth="1"/>
    <col min="16132" max="16132" width="17.25" style="162" customWidth="1"/>
    <col min="16133" max="16134" width="8.25" style="162"/>
    <col min="16135" max="16135" width="16.8333333333333" style="162" customWidth="1"/>
    <col min="16136"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18" t="s">
        <v>1258</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3" t="s">
        <v>802</v>
      </c>
      <c r="C9" s="6">
        <v>49.584</v>
      </c>
      <c r="D9" s="6">
        <v>49.584</v>
      </c>
      <c r="E9" s="6">
        <v>49.584</v>
      </c>
      <c r="F9" s="4">
        <v>10</v>
      </c>
      <c r="G9" s="4"/>
      <c r="H9" s="19">
        <v>1</v>
      </c>
      <c r="I9" s="24">
        <v>10</v>
      </c>
      <c r="J9" s="25"/>
    </row>
    <row r="10" ht="36" customHeight="1" spans="1:10">
      <c r="A10" s="29"/>
      <c r="B10" s="7" t="s">
        <v>1219</v>
      </c>
      <c r="C10" s="6">
        <v>49.584</v>
      </c>
      <c r="D10" s="6">
        <v>49.584</v>
      </c>
      <c r="E10" s="6">
        <v>49.584</v>
      </c>
      <c r="F10" s="4" t="s">
        <v>709</v>
      </c>
      <c r="G10" s="4"/>
      <c r="H10" s="4" t="s">
        <v>709</v>
      </c>
      <c r="I10" s="4" t="s">
        <v>709</v>
      </c>
      <c r="J10" s="4"/>
    </row>
    <row r="11" ht="36" customHeight="1" spans="1:10">
      <c r="A11" s="29"/>
      <c r="B11" s="3" t="s">
        <v>809</v>
      </c>
      <c r="C11" s="8">
        <v>0</v>
      </c>
      <c r="D11" s="8">
        <v>0</v>
      </c>
      <c r="E11" s="8">
        <v>0</v>
      </c>
      <c r="F11" s="4" t="s">
        <v>709</v>
      </c>
      <c r="G11" s="4"/>
      <c r="H11" s="4" t="s">
        <v>709</v>
      </c>
      <c r="I11" s="4" t="s">
        <v>709</v>
      </c>
      <c r="J11" s="4"/>
    </row>
    <row r="12" ht="36" customHeight="1" spans="1:10">
      <c r="A12" s="29"/>
      <c r="B12" s="3" t="s">
        <v>811</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84.75" customHeight="1" spans="1:10">
      <c r="A14" s="41" t="s">
        <v>1090</v>
      </c>
      <c r="B14" s="42" t="s">
        <v>963</v>
      </c>
      <c r="C14" s="42"/>
      <c r="D14" s="42"/>
      <c r="E14" s="42"/>
      <c r="F14" s="42"/>
      <c r="G14" s="42" t="s">
        <v>963</v>
      </c>
      <c r="H14" s="42"/>
      <c r="I14" s="42"/>
      <c r="J14" s="42"/>
    </row>
    <row r="15" ht="15" customHeight="1" spans="1:10">
      <c r="A15" s="41" t="s">
        <v>815</v>
      </c>
      <c r="B15" s="41"/>
      <c r="C15" s="43"/>
      <c r="D15" s="44" t="s">
        <v>927</v>
      </c>
      <c r="E15" s="61"/>
      <c r="F15" s="61"/>
      <c r="G15" s="114" t="s">
        <v>928</v>
      </c>
      <c r="H15" s="114"/>
      <c r="I15" s="114"/>
      <c r="J15" s="114"/>
    </row>
    <row r="16" s="1" customFormat="1"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29" t="s">
        <v>824</v>
      </c>
      <c r="B17" s="3" t="s">
        <v>825</v>
      </c>
      <c r="C17" s="40" t="s">
        <v>1259</v>
      </c>
      <c r="D17" s="3" t="s">
        <v>827</v>
      </c>
      <c r="E17" s="3">
        <v>8</v>
      </c>
      <c r="F17" s="80" t="s">
        <v>832</v>
      </c>
      <c r="G17" s="3">
        <v>8</v>
      </c>
      <c r="H17" s="21">
        <v>20</v>
      </c>
      <c r="I17" s="21">
        <v>20</v>
      </c>
      <c r="J17" s="61" t="s">
        <v>786</v>
      </c>
    </row>
    <row r="18" ht="36" customHeight="1" spans="1:10">
      <c r="A18" s="29"/>
      <c r="B18" s="3" t="s">
        <v>849</v>
      </c>
      <c r="C18" s="40" t="s">
        <v>1011</v>
      </c>
      <c r="D18" s="3" t="s">
        <v>853</v>
      </c>
      <c r="E18" s="3">
        <v>98</v>
      </c>
      <c r="F18" s="80" t="s">
        <v>837</v>
      </c>
      <c r="G18" s="3">
        <v>98</v>
      </c>
      <c r="H18" s="21">
        <v>10</v>
      </c>
      <c r="I18" s="21">
        <v>8</v>
      </c>
      <c r="J18" s="61" t="s">
        <v>786</v>
      </c>
    </row>
    <row r="19" ht="36" customHeight="1" spans="1:10">
      <c r="A19" s="29"/>
      <c r="B19" s="3" t="s">
        <v>849</v>
      </c>
      <c r="C19" s="40" t="s">
        <v>986</v>
      </c>
      <c r="D19" s="3" t="s">
        <v>827</v>
      </c>
      <c r="E19" s="3">
        <v>100</v>
      </c>
      <c r="F19" s="80" t="s">
        <v>837</v>
      </c>
      <c r="G19" s="3">
        <v>100</v>
      </c>
      <c r="H19" s="21">
        <v>10</v>
      </c>
      <c r="I19" s="21">
        <v>8</v>
      </c>
      <c r="J19" s="61" t="s">
        <v>786</v>
      </c>
    </row>
    <row r="20" ht="36" customHeight="1" spans="1:10">
      <c r="A20" s="112"/>
      <c r="B20" s="3" t="s">
        <v>864</v>
      </c>
      <c r="C20" s="40" t="s">
        <v>987</v>
      </c>
      <c r="D20" s="3" t="s">
        <v>827</v>
      </c>
      <c r="E20" s="3">
        <v>100</v>
      </c>
      <c r="F20" s="80" t="s">
        <v>837</v>
      </c>
      <c r="G20" s="3">
        <v>100</v>
      </c>
      <c r="H20" s="21">
        <v>10</v>
      </c>
      <c r="I20" s="21">
        <v>9</v>
      </c>
      <c r="J20" s="61" t="s">
        <v>786</v>
      </c>
    </row>
    <row r="21" ht="36" customHeight="1" spans="1:10">
      <c r="A21" s="29" t="s">
        <v>881</v>
      </c>
      <c r="B21" s="3" t="s">
        <v>887</v>
      </c>
      <c r="C21" s="183" t="s">
        <v>1260</v>
      </c>
      <c r="D21" s="14" t="s">
        <v>937</v>
      </c>
      <c r="E21" s="14" t="s">
        <v>884</v>
      </c>
      <c r="F21" s="14" t="s">
        <v>885</v>
      </c>
      <c r="G21" s="22" t="s">
        <v>884</v>
      </c>
      <c r="H21" s="21">
        <v>15</v>
      </c>
      <c r="I21" s="21">
        <v>15</v>
      </c>
      <c r="J21" s="61" t="s">
        <v>786</v>
      </c>
    </row>
    <row r="22" ht="36" customHeight="1" spans="1:10">
      <c r="A22" s="29"/>
      <c r="B22" s="3" t="s">
        <v>887</v>
      </c>
      <c r="C22" s="183" t="s">
        <v>1261</v>
      </c>
      <c r="D22" s="14" t="s">
        <v>937</v>
      </c>
      <c r="E22" s="14" t="s">
        <v>884</v>
      </c>
      <c r="F22" s="14" t="s">
        <v>885</v>
      </c>
      <c r="G22" s="22" t="s">
        <v>884</v>
      </c>
      <c r="H22" s="21">
        <v>15</v>
      </c>
      <c r="I22" s="21">
        <v>14</v>
      </c>
      <c r="J22" s="61" t="s">
        <v>786</v>
      </c>
    </row>
    <row r="23" ht="36" customHeight="1" spans="1:10">
      <c r="A23" s="63" t="s">
        <v>899</v>
      </c>
      <c r="B23" s="29" t="s">
        <v>940</v>
      </c>
      <c r="C23" s="184" t="s">
        <v>903</v>
      </c>
      <c r="D23" s="30" t="s">
        <v>853</v>
      </c>
      <c r="E23" s="61">
        <v>98</v>
      </c>
      <c r="F23" s="61" t="s">
        <v>837</v>
      </c>
      <c r="G23" s="61">
        <v>98</v>
      </c>
      <c r="H23" s="21">
        <v>10</v>
      </c>
      <c r="I23" s="21">
        <v>10</v>
      </c>
      <c r="J23" s="61" t="s">
        <v>786</v>
      </c>
    </row>
    <row r="24" s="161" customFormat="1" ht="15" customHeight="1" spans="1:10">
      <c r="A24" s="29" t="s">
        <v>942</v>
      </c>
      <c r="B24" s="29"/>
      <c r="C24" s="142" t="s">
        <v>786</v>
      </c>
      <c r="D24" s="142"/>
      <c r="E24" s="142"/>
      <c r="F24" s="142"/>
      <c r="G24" s="142"/>
      <c r="H24" s="142"/>
      <c r="I24" s="142"/>
      <c r="J24" s="142"/>
    </row>
    <row r="25" ht="24" customHeight="1" spans="1:10">
      <c r="A25" s="29" t="s">
        <v>943</v>
      </c>
      <c r="B25" s="4">
        <v>100</v>
      </c>
      <c r="C25" s="4"/>
      <c r="D25" s="4"/>
      <c r="E25" s="4"/>
      <c r="F25" s="4"/>
      <c r="G25" s="4"/>
      <c r="H25" s="4"/>
      <c r="I25" s="21">
        <f>SUM(I17:I23,I9)</f>
        <v>94</v>
      </c>
      <c r="J25" s="26" t="s">
        <v>944</v>
      </c>
    </row>
    <row r="26" spans="1:10">
      <c r="A26" s="157" t="s">
        <v>945</v>
      </c>
      <c r="B26" s="157"/>
      <c r="C26" s="157"/>
      <c r="D26" s="157"/>
      <c r="E26" s="157"/>
      <c r="F26" s="157"/>
      <c r="G26" s="157"/>
      <c r="H26" s="157"/>
      <c r="I26" s="157"/>
      <c r="J26" s="157"/>
    </row>
    <row r="27" spans="1:10">
      <c r="A27" s="157" t="s">
        <v>1262</v>
      </c>
      <c r="B27" s="157"/>
      <c r="C27" s="157"/>
      <c r="D27" s="157"/>
      <c r="E27" s="157"/>
      <c r="F27" s="157"/>
      <c r="G27" s="157"/>
      <c r="H27" s="157"/>
      <c r="I27" s="157"/>
      <c r="J27" s="157"/>
    </row>
    <row r="28" spans="1:10">
      <c r="A28" s="157" t="s">
        <v>947</v>
      </c>
      <c r="B28" s="157"/>
      <c r="C28" s="157"/>
      <c r="D28" s="157"/>
      <c r="E28" s="157"/>
      <c r="F28" s="157"/>
      <c r="G28" s="157"/>
      <c r="H28" s="157"/>
      <c r="I28" s="157"/>
      <c r="J28" s="157"/>
    </row>
    <row r="29" spans="1:10">
      <c r="A29" s="157" t="s">
        <v>1263</v>
      </c>
      <c r="B29" s="157"/>
      <c r="C29" s="157"/>
      <c r="D29" s="157"/>
      <c r="E29" s="157"/>
      <c r="F29" s="157"/>
      <c r="G29" s="157"/>
      <c r="H29" s="157"/>
      <c r="I29" s="157"/>
      <c r="J29" s="157"/>
    </row>
    <row r="30" spans="1:10">
      <c r="A30" s="157" t="s">
        <v>1264</v>
      </c>
      <c r="B30" s="157"/>
      <c r="C30" s="157"/>
      <c r="D30" s="157"/>
      <c r="E30" s="157"/>
      <c r="F30" s="157"/>
      <c r="G30" s="157"/>
      <c r="H30" s="157"/>
      <c r="I30" s="157"/>
      <c r="J30"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6"/>
  <dimension ref="A1:J28"/>
  <sheetViews>
    <sheetView topLeftCell="A9" workbookViewId="0">
      <selection activeCell="B14" sqref="B14:F14"/>
    </sheetView>
  </sheetViews>
  <sheetFormatPr defaultColWidth="8.25" defaultRowHeight="13.5"/>
  <cols>
    <col min="1" max="1" width="10.5833333333333" style="162" customWidth="1"/>
    <col min="2" max="2" width="15.5833333333333" style="162" customWidth="1"/>
    <col min="3" max="3" width="21.5" style="161" customWidth="1"/>
    <col min="4" max="4" width="15.5" style="162" customWidth="1"/>
    <col min="5" max="6" width="10.5833333333333" style="162" customWidth="1"/>
    <col min="7" max="7" width="16.8333333333333" style="162" customWidth="1"/>
    <col min="8" max="8" width="12.225" style="162" customWidth="1"/>
    <col min="9" max="9" width="15.4416666666667" style="162" customWidth="1"/>
    <col min="10" max="10" width="20.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2" t="s">
        <v>911</v>
      </c>
      <c r="B4" s="171" t="s">
        <v>1265</v>
      </c>
      <c r="C4" s="171"/>
      <c r="D4" s="171"/>
      <c r="E4" s="171"/>
      <c r="F4" s="171"/>
      <c r="G4" s="171"/>
      <c r="H4" s="171"/>
      <c r="I4" s="171"/>
      <c r="J4" s="171"/>
    </row>
    <row r="5" ht="15" customHeight="1" spans="1:10">
      <c r="A5" s="36" t="s">
        <v>913</v>
      </c>
      <c r="B5" s="172" t="s">
        <v>759</v>
      </c>
      <c r="C5" s="172"/>
      <c r="D5" s="172"/>
      <c r="E5" s="180" t="s">
        <v>914</v>
      </c>
      <c r="F5" s="171" t="s">
        <v>759</v>
      </c>
      <c r="G5" s="171"/>
      <c r="H5" s="171"/>
      <c r="I5" s="171"/>
      <c r="J5" s="171"/>
    </row>
    <row r="6" ht="14.25" spans="1:10">
      <c r="A6" s="36"/>
      <c r="B6" s="172"/>
      <c r="C6" s="172"/>
      <c r="D6" s="172"/>
      <c r="E6" s="172" t="s">
        <v>915</v>
      </c>
      <c r="F6" s="171"/>
      <c r="G6" s="171"/>
      <c r="H6" s="171"/>
      <c r="I6" s="171"/>
      <c r="J6" s="171"/>
    </row>
    <row r="7" ht="15" customHeight="1" spans="1:10">
      <c r="A7" s="36" t="s">
        <v>916</v>
      </c>
      <c r="B7" s="172"/>
      <c r="C7" s="173" t="s">
        <v>793</v>
      </c>
      <c r="D7" s="173" t="s">
        <v>917</v>
      </c>
      <c r="E7" s="180" t="s">
        <v>917</v>
      </c>
      <c r="F7" s="171" t="s">
        <v>918</v>
      </c>
      <c r="G7" s="171"/>
      <c r="H7" s="171" t="s">
        <v>919</v>
      </c>
      <c r="I7" s="171" t="s">
        <v>920</v>
      </c>
      <c r="J7" s="171"/>
    </row>
    <row r="8" ht="14.25" spans="1:10">
      <c r="A8" s="36"/>
      <c r="B8" s="172"/>
      <c r="C8" s="172" t="s">
        <v>704</v>
      </c>
      <c r="D8" s="172" t="s">
        <v>704</v>
      </c>
      <c r="E8" s="172" t="s">
        <v>921</v>
      </c>
      <c r="F8" s="171"/>
      <c r="G8" s="171"/>
      <c r="H8" s="171"/>
      <c r="I8" s="171"/>
      <c r="J8" s="171"/>
    </row>
    <row r="9" ht="36" customHeight="1" spans="1:10">
      <c r="A9" s="36"/>
      <c r="B9" s="172" t="s">
        <v>802</v>
      </c>
      <c r="C9" s="6">
        <v>1.2</v>
      </c>
      <c r="D9" s="6">
        <v>1.2</v>
      </c>
      <c r="E9" s="6">
        <v>1.2</v>
      </c>
      <c r="F9" s="172">
        <v>10</v>
      </c>
      <c r="G9" s="172"/>
      <c r="H9" s="19">
        <v>1</v>
      </c>
      <c r="I9" s="24">
        <v>10</v>
      </c>
      <c r="J9" s="25"/>
    </row>
    <row r="10" ht="36" customHeight="1" spans="1:10">
      <c r="A10" s="36"/>
      <c r="B10" s="7" t="s">
        <v>1266</v>
      </c>
      <c r="C10" s="6">
        <v>1.2</v>
      </c>
      <c r="D10" s="6">
        <v>1.2</v>
      </c>
      <c r="E10" s="6">
        <v>1.2</v>
      </c>
      <c r="F10" s="172" t="s">
        <v>709</v>
      </c>
      <c r="G10" s="172"/>
      <c r="H10" s="172" t="s">
        <v>709</v>
      </c>
      <c r="I10" s="172" t="s">
        <v>709</v>
      </c>
      <c r="J10" s="172"/>
    </row>
    <row r="11" ht="36" customHeight="1" spans="1:10">
      <c r="A11" s="36"/>
      <c r="B11" s="172" t="s">
        <v>809</v>
      </c>
      <c r="C11" s="8">
        <v>0</v>
      </c>
      <c r="D11" s="8">
        <v>0</v>
      </c>
      <c r="E11" s="8">
        <v>0</v>
      </c>
      <c r="F11" s="172" t="s">
        <v>709</v>
      </c>
      <c r="G11" s="172"/>
      <c r="H11" s="172" t="s">
        <v>709</v>
      </c>
      <c r="I11" s="172" t="s">
        <v>709</v>
      </c>
      <c r="J11" s="172"/>
    </row>
    <row r="12" ht="36" customHeight="1" spans="1:10">
      <c r="A12" s="36"/>
      <c r="B12" s="172" t="s">
        <v>1089</v>
      </c>
      <c r="C12" s="8">
        <v>0</v>
      </c>
      <c r="D12" s="8">
        <v>0</v>
      </c>
      <c r="E12" s="8">
        <v>0</v>
      </c>
      <c r="F12" s="172" t="s">
        <v>709</v>
      </c>
      <c r="G12" s="172"/>
      <c r="H12" s="172" t="s">
        <v>709</v>
      </c>
      <c r="I12" s="172" t="s">
        <v>709</v>
      </c>
      <c r="J12" s="172"/>
    </row>
    <row r="13" ht="15" customHeight="1" spans="1:10">
      <c r="A13" s="174" t="s">
        <v>923</v>
      </c>
      <c r="B13" s="174"/>
      <c r="C13" s="174"/>
      <c r="D13" s="174"/>
      <c r="E13" s="174"/>
      <c r="F13" s="174"/>
      <c r="G13" s="177" t="s">
        <v>924</v>
      </c>
      <c r="H13" s="177"/>
      <c r="I13" s="177"/>
      <c r="J13" s="177"/>
    </row>
    <row r="14" ht="66" customHeight="1" spans="1:10">
      <c r="A14" s="174" t="s">
        <v>1090</v>
      </c>
      <c r="B14" s="175" t="s">
        <v>1267</v>
      </c>
      <c r="C14" s="175"/>
      <c r="D14" s="175"/>
      <c r="E14" s="175"/>
      <c r="F14" s="175"/>
      <c r="G14" s="175" t="s">
        <v>1267</v>
      </c>
      <c r="H14" s="175"/>
      <c r="I14" s="175"/>
      <c r="J14" s="175"/>
    </row>
    <row r="15" ht="15" customHeight="1" spans="1:10">
      <c r="A15" s="174" t="s">
        <v>815</v>
      </c>
      <c r="B15" s="174"/>
      <c r="C15" s="176"/>
      <c r="D15" s="177" t="s">
        <v>927</v>
      </c>
      <c r="E15" s="181"/>
      <c r="F15" s="181"/>
      <c r="G15" s="182" t="s">
        <v>928</v>
      </c>
      <c r="H15" s="182"/>
      <c r="I15" s="182"/>
      <c r="J15" s="182"/>
    </row>
    <row r="16" s="1" customFormat="1"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78" t="s">
        <v>824</v>
      </c>
      <c r="B17" s="32" t="s">
        <v>825</v>
      </c>
      <c r="C17" s="147" t="s">
        <v>1268</v>
      </c>
      <c r="D17" s="163" t="s">
        <v>827</v>
      </c>
      <c r="E17" s="163">
        <v>3</v>
      </c>
      <c r="F17" s="163" t="s">
        <v>832</v>
      </c>
      <c r="G17" s="163">
        <v>3</v>
      </c>
      <c r="H17" s="21">
        <v>20</v>
      </c>
      <c r="I17" s="21">
        <v>20</v>
      </c>
      <c r="J17" s="163" t="s">
        <v>786</v>
      </c>
    </row>
    <row r="18" ht="36" customHeight="1" spans="1:10">
      <c r="A18" s="178"/>
      <c r="B18" s="32" t="s">
        <v>864</v>
      </c>
      <c r="C18" s="147" t="s">
        <v>1269</v>
      </c>
      <c r="D18" s="163" t="s">
        <v>827</v>
      </c>
      <c r="E18" s="163">
        <v>100</v>
      </c>
      <c r="F18" s="163" t="s">
        <v>837</v>
      </c>
      <c r="G18" s="163">
        <v>100</v>
      </c>
      <c r="H18" s="21">
        <v>15</v>
      </c>
      <c r="I18" s="21">
        <v>13</v>
      </c>
      <c r="J18" s="163" t="s">
        <v>786</v>
      </c>
    </row>
    <row r="19" ht="36" customHeight="1" spans="1:10">
      <c r="A19" s="178"/>
      <c r="B19" s="32" t="s">
        <v>866</v>
      </c>
      <c r="C19" s="164" t="s">
        <v>876</v>
      </c>
      <c r="D19" s="163" t="s">
        <v>827</v>
      </c>
      <c r="E19" s="163">
        <v>200</v>
      </c>
      <c r="F19" s="163" t="s">
        <v>871</v>
      </c>
      <c r="G19" s="163">
        <v>200</v>
      </c>
      <c r="H19" s="21">
        <v>15</v>
      </c>
      <c r="I19" s="21">
        <v>15</v>
      </c>
      <c r="J19" s="163" t="s">
        <v>786</v>
      </c>
    </row>
    <row r="20" ht="36" customHeight="1" spans="1:10">
      <c r="A20" s="178" t="s">
        <v>881</v>
      </c>
      <c r="B20" s="32" t="s">
        <v>887</v>
      </c>
      <c r="C20" s="147" t="s">
        <v>1270</v>
      </c>
      <c r="D20" s="14" t="s">
        <v>937</v>
      </c>
      <c r="E20" s="14" t="s">
        <v>884</v>
      </c>
      <c r="F20" s="14" t="s">
        <v>885</v>
      </c>
      <c r="G20" s="22" t="s">
        <v>884</v>
      </c>
      <c r="H20" s="21">
        <v>30</v>
      </c>
      <c r="I20" s="21">
        <v>28</v>
      </c>
      <c r="J20" s="163" t="s">
        <v>786</v>
      </c>
    </row>
    <row r="21" ht="36" customHeight="1" spans="1:10">
      <c r="A21" s="179" t="s">
        <v>899</v>
      </c>
      <c r="B21" s="29" t="s">
        <v>940</v>
      </c>
      <c r="C21" s="164" t="s">
        <v>1271</v>
      </c>
      <c r="D21" s="32" t="s">
        <v>853</v>
      </c>
      <c r="E21" s="163">
        <v>98</v>
      </c>
      <c r="F21" s="163" t="s">
        <v>837</v>
      </c>
      <c r="G21" s="163">
        <v>98</v>
      </c>
      <c r="H21" s="21">
        <v>10</v>
      </c>
      <c r="I21" s="21">
        <v>8</v>
      </c>
      <c r="J21" s="163" t="s">
        <v>786</v>
      </c>
    </row>
    <row r="22" s="161" customFormat="1" ht="15" customHeight="1" spans="1:10">
      <c r="A22" s="36" t="s">
        <v>942</v>
      </c>
      <c r="B22" s="36"/>
      <c r="C22" s="172" t="s">
        <v>786</v>
      </c>
      <c r="D22" s="172"/>
      <c r="E22" s="172"/>
      <c r="F22" s="172"/>
      <c r="G22" s="172"/>
      <c r="H22" s="172"/>
      <c r="I22" s="172"/>
      <c r="J22" s="172"/>
    </row>
    <row r="23" ht="24" customHeight="1" spans="1:10">
      <c r="A23" s="36" t="s">
        <v>943</v>
      </c>
      <c r="B23" s="172">
        <v>100</v>
      </c>
      <c r="C23" s="172"/>
      <c r="D23" s="172"/>
      <c r="E23" s="172"/>
      <c r="F23" s="172"/>
      <c r="G23" s="172"/>
      <c r="H23" s="172"/>
      <c r="I23" s="21">
        <f>SUM(I17:I21,I9)</f>
        <v>94</v>
      </c>
      <c r="J23" s="26" t="s">
        <v>944</v>
      </c>
    </row>
    <row r="24" spans="1:10">
      <c r="A24" s="157" t="s">
        <v>945</v>
      </c>
      <c r="B24" s="157"/>
      <c r="C24" s="158"/>
      <c r="D24" s="157"/>
      <c r="E24" s="157"/>
      <c r="F24" s="157"/>
      <c r="G24" s="157"/>
      <c r="H24" s="157"/>
      <c r="I24" s="157"/>
      <c r="J24" s="157"/>
    </row>
    <row r="25" spans="1:10">
      <c r="A25" s="157" t="s">
        <v>1262</v>
      </c>
      <c r="B25" s="157"/>
      <c r="C25" s="158"/>
      <c r="D25" s="157"/>
      <c r="E25" s="157"/>
      <c r="F25" s="157"/>
      <c r="G25" s="157"/>
      <c r="H25" s="157"/>
      <c r="I25" s="157"/>
      <c r="J25" s="157"/>
    </row>
    <row r="26" spans="1:10">
      <c r="A26" s="157" t="s">
        <v>947</v>
      </c>
      <c r="B26" s="157"/>
      <c r="C26" s="158"/>
      <c r="D26" s="157"/>
      <c r="E26" s="157"/>
      <c r="F26" s="157"/>
      <c r="G26" s="157"/>
      <c r="H26" s="157"/>
      <c r="I26" s="157"/>
      <c r="J26" s="157"/>
    </row>
    <row r="27" spans="1:10">
      <c r="A27" s="157" t="s">
        <v>1263</v>
      </c>
      <c r="B27" s="157"/>
      <c r="C27" s="158"/>
      <c r="D27" s="157"/>
      <c r="E27" s="157"/>
      <c r="F27" s="157"/>
      <c r="G27" s="157"/>
      <c r="H27" s="157"/>
      <c r="I27" s="157"/>
      <c r="J27" s="157"/>
    </row>
    <row r="28" spans="1:10">
      <c r="A28" s="157" t="s">
        <v>1264</v>
      </c>
      <c r="B28" s="157"/>
      <c r="C28" s="158"/>
      <c r="D28" s="157"/>
      <c r="E28" s="157"/>
      <c r="F28" s="157"/>
      <c r="G28" s="157"/>
      <c r="H28" s="157"/>
      <c r="I28" s="157"/>
      <c r="J28" s="157"/>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7"/>
  <dimension ref="A1:J30"/>
  <sheetViews>
    <sheetView workbookViewId="0">
      <selection activeCell="B17" sqref="B17:B23"/>
    </sheetView>
  </sheetViews>
  <sheetFormatPr defaultColWidth="8.25" defaultRowHeight="13.5"/>
  <cols>
    <col min="1" max="1" width="10.5833333333333" style="162" customWidth="1"/>
    <col min="2" max="2" width="15.5833333333333" style="162" customWidth="1"/>
    <col min="3" max="3" width="21.5" style="161" customWidth="1"/>
    <col min="4" max="4" width="17.25" style="162" customWidth="1"/>
    <col min="5" max="5" width="25" style="162" customWidth="1"/>
    <col min="6" max="6" width="10.5833333333333" style="162" customWidth="1"/>
    <col min="7" max="7" width="23.0833333333333" style="162" customWidth="1"/>
    <col min="8" max="9" width="10.4416666666667" style="162" customWidth="1"/>
    <col min="10" max="10" width="24.0833333333333"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18" t="s">
        <v>1272</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0.64</v>
      </c>
      <c r="D9" s="6">
        <v>0.64</v>
      </c>
      <c r="E9" s="6">
        <v>0.64</v>
      </c>
      <c r="F9" s="4">
        <v>10</v>
      </c>
      <c r="G9" s="4"/>
      <c r="H9" s="19">
        <v>1</v>
      </c>
      <c r="I9" s="24">
        <v>10</v>
      </c>
      <c r="J9" s="25"/>
    </row>
    <row r="10" ht="36" customHeight="1" spans="1:10">
      <c r="A10" s="29"/>
      <c r="B10" s="7" t="s">
        <v>1266</v>
      </c>
      <c r="C10" s="6">
        <v>0.64</v>
      </c>
      <c r="D10" s="6">
        <v>0.64</v>
      </c>
      <c r="E10" s="6">
        <v>0.64</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80" t="s">
        <v>924</v>
      </c>
      <c r="H13" s="92"/>
      <c r="I13" s="92"/>
      <c r="J13" s="92"/>
    </row>
    <row r="14" ht="66" customHeight="1" spans="1:10">
      <c r="A14" s="41" t="s">
        <v>1090</v>
      </c>
      <c r="B14" s="42" t="s">
        <v>1273</v>
      </c>
      <c r="C14" s="42"/>
      <c r="D14" s="42"/>
      <c r="E14" s="42"/>
      <c r="F14" s="42"/>
      <c r="G14" s="168" t="s">
        <v>1273</v>
      </c>
      <c r="H14" s="169"/>
      <c r="I14" s="169"/>
      <c r="J14" s="170"/>
    </row>
    <row r="15" ht="15" customHeight="1" spans="1:10">
      <c r="A15" s="41" t="s">
        <v>815</v>
      </c>
      <c r="B15" s="41"/>
      <c r="C15" s="43"/>
      <c r="D15" s="44" t="s">
        <v>927</v>
      </c>
      <c r="E15" s="61"/>
      <c r="F15" s="61"/>
      <c r="G15" s="114" t="s">
        <v>928</v>
      </c>
      <c r="H15" s="114"/>
      <c r="I15" s="114"/>
      <c r="J15" s="114"/>
    </row>
    <row r="16" s="1" customFormat="1"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147" t="s">
        <v>1274</v>
      </c>
      <c r="D17" s="80" t="s">
        <v>827</v>
      </c>
      <c r="E17" s="80">
        <v>10</v>
      </c>
      <c r="F17" s="80" t="s">
        <v>832</v>
      </c>
      <c r="G17" s="80">
        <v>10</v>
      </c>
      <c r="H17" s="21">
        <v>20</v>
      </c>
      <c r="I17" s="21">
        <v>20</v>
      </c>
      <c r="J17" s="80" t="s">
        <v>786</v>
      </c>
    </row>
    <row r="18" ht="36" customHeight="1" spans="1:10">
      <c r="A18" s="3"/>
      <c r="B18" s="3" t="s">
        <v>849</v>
      </c>
      <c r="C18" s="147" t="s">
        <v>1059</v>
      </c>
      <c r="D18" s="80" t="s">
        <v>827</v>
      </c>
      <c r="E18" s="80">
        <v>100</v>
      </c>
      <c r="F18" s="80" t="s">
        <v>837</v>
      </c>
      <c r="G18" s="80">
        <v>100</v>
      </c>
      <c r="H18" s="21">
        <v>10</v>
      </c>
      <c r="I18" s="21">
        <v>10</v>
      </c>
      <c r="J18" s="80" t="s">
        <v>786</v>
      </c>
    </row>
    <row r="19" ht="36" customHeight="1" spans="1:10">
      <c r="A19" s="3"/>
      <c r="B19" s="3" t="s">
        <v>849</v>
      </c>
      <c r="C19" s="147" t="s">
        <v>985</v>
      </c>
      <c r="D19" s="80" t="s">
        <v>827</v>
      </c>
      <c r="E19" s="80">
        <v>100</v>
      </c>
      <c r="F19" s="80" t="s">
        <v>837</v>
      </c>
      <c r="G19" s="80">
        <v>100</v>
      </c>
      <c r="H19" s="21">
        <v>10</v>
      </c>
      <c r="I19" s="21">
        <v>10</v>
      </c>
      <c r="J19" s="80" t="s">
        <v>786</v>
      </c>
    </row>
    <row r="20" ht="36" customHeight="1" spans="1:10">
      <c r="A20" s="3"/>
      <c r="B20" s="3" t="s">
        <v>864</v>
      </c>
      <c r="C20" s="147" t="s">
        <v>987</v>
      </c>
      <c r="D20" s="80" t="s">
        <v>827</v>
      </c>
      <c r="E20" s="80">
        <v>100</v>
      </c>
      <c r="F20" s="80" t="s">
        <v>837</v>
      </c>
      <c r="G20" s="80">
        <v>100</v>
      </c>
      <c r="H20" s="21">
        <v>10</v>
      </c>
      <c r="I20" s="21">
        <v>7</v>
      </c>
      <c r="J20" s="80" t="s">
        <v>786</v>
      </c>
    </row>
    <row r="21" ht="37" customHeight="1" spans="1:10">
      <c r="A21" s="3" t="s">
        <v>881</v>
      </c>
      <c r="B21" s="3" t="s">
        <v>887</v>
      </c>
      <c r="C21" s="147" t="s">
        <v>1275</v>
      </c>
      <c r="D21" s="14" t="s">
        <v>937</v>
      </c>
      <c r="E21" s="14" t="s">
        <v>884</v>
      </c>
      <c r="F21" s="14" t="s">
        <v>885</v>
      </c>
      <c r="G21" s="22" t="s">
        <v>884</v>
      </c>
      <c r="H21" s="21">
        <v>15</v>
      </c>
      <c r="I21" s="21">
        <v>15</v>
      </c>
      <c r="J21" s="80" t="s">
        <v>786</v>
      </c>
    </row>
    <row r="22" ht="56.25" customHeight="1" spans="1:10">
      <c r="A22" s="3"/>
      <c r="B22" s="3" t="s">
        <v>887</v>
      </c>
      <c r="C22" s="147" t="s">
        <v>1276</v>
      </c>
      <c r="D22" s="14" t="s">
        <v>937</v>
      </c>
      <c r="E22" s="14" t="s">
        <v>884</v>
      </c>
      <c r="F22" s="14" t="s">
        <v>885</v>
      </c>
      <c r="G22" s="22" t="s">
        <v>884</v>
      </c>
      <c r="H22" s="21">
        <v>15</v>
      </c>
      <c r="I22" s="21">
        <v>13</v>
      </c>
      <c r="J22" s="80" t="s">
        <v>786</v>
      </c>
    </row>
    <row r="23" ht="44.15" customHeight="1" spans="1:10">
      <c r="A23" s="3" t="s">
        <v>899</v>
      </c>
      <c r="B23" s="29" t="s">
        <v>940</v>
      </c>
      <c r="C23" s="82" t="s">
        <v>1277</v>
      </c>
      <c r="D23" s="3" t="s">
        <v>853</v>
      </c>
      <c r="E23" s="80">
        <v>98</v>
      </c>
      <c r="F23" s="80" t="s">
        <v>837</v>
      </c>
      <c r="G23" s="80">
        <v>98</v>
      </c>
      <c r="H23" s="21">
        <v>10</v>
      </c>
      <c r="I23" s="21">
        <v>10</v>
      </c>
      <c r="J23" s="80" t="s">
        <v>786</v>
      </c>
    </row>
    <row r="24" s="161" customFormat="1" ht="15" customHeight="1" spans="1:10">
      <c r="A24" s="29" t="s">
        <v>942</v>
      </c>
      <c r="B24" s="29"/>
      <c r="C24" s="142" t="s">
        <v>786</v>
      </c>
      <c r="D24" s="142"/>
      <c r="E24" s="142"/>
      <c r="F24" s="142"/>
      <c r="G24" s="142"/>
      <c r="H24" s="142"/>
      <c r="I24" s="142"/>
      <c r="J24" s="142"/>
    </row>
    <row r="25" ht="24" customHeight="1" spans="1:10">
      <c r="A25" s="29" t="s">
        <v>943</v>
      </c>
      <c r="B25" s="4">
        <v>100</v>
      </c>
      <c r="C25" s="4"/>
      <c r="D25" s="4"/>
      <c r="E25" s="4"/>
      <c r="F25" s="4"/>
      <c r="G25" s="4"/>
      <c r="H25" s="4"/>
      <c r="I25" s="21">
        <f>SUM(I17:I23,I9)</f>
        <v>95</v>
      </c>
      <c r="J25" s="26" t="s">
        <v>944</v>
      </c>
    </row>
    <row r="26" spans="1:10">
      <c r="A26" s="157" t="s">
        <v>945</v>
      </c>
      <c r="B26" s="157"/>
      <c r="C26" s="158"/>
      <c r="D26" s="157"/>
      <c r="E26" s="157"/>
      <c r="F26" s="157"/>
      <c r="G26" s="157"/>
      <c r="H26" s="157"/>
      <c r="I26" s="157"/>
      <c r="J26" s="157"/>
    </row>
    <row r="27" spans="1:10">
      <c r="A27" s="157" t="s">
        <v>1262</v>
      </c>
      <c r="B27" s="157"/>
      <c r="C27" s="158"/>
      <c r="D27" s="157"/>
      <c r="E27" s="157"/>
      <c r="F27" s="157"/>
      <c r="G27" s="157"/>
      <c r="H27" s="157"/>
      <c r="I27" s="157"/>
      <c r="J27" s="157"/>
    </row>
    <row r="28" spans="1:10">
      <c r="A28" s="157" t="s">
        <v>947</v>
      </c>
      <c r="B28" s="157"/>
      <c r="C28" s="158"/>
      <c r="D28" s="157"/>
      <c r="E28" s="157"/>
      <c r="F28" s="157"/>
      <c r="G28" s="157"/>
      <c r="H28" s="157"/>
      <c r="I28" s="157"/>
      <c r="J28" s="157"/>
    </row>
    <row r="29" spans="1:10">
      <c r="A29" s="157" t="s">
        <v>1263</v>
      </c>
      <c r="B29" s="157"/>
      <c r="C29" s="158"/>
      <c r="D29" s="157"/>
      <c r="E29" s="157"/>
      <c r="F29" s="157"/>
      <c r="G29" s="157"/>
      <c r="H29" s="157"/>
      <c r="I29" s="157"/>
      <c r="J29" s="157"/>
    </row>
    <row r="30" spans="1:10">
      <c r="A30" s="157" t="s">
        <v>1264</v>
      </c>
      <c r="B30" s="157"/>
      <c r="C30" s="158"/>
      <c r="D30" s="157"/>
      <c r="E30" s="157"/>
      <c r="F30" s="157"/>
      <c r="G30" s="157"/>
      <c r="H30" s="157"/>
      <c r="I30" s="157"/>
      <c r="J30"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8"/>
  <dimension ref="A1:J31"/>
  <sheetViews>
    <sheetView workbookViewId="0">
      <selection activeCell="B17" sqref="B17:B24"/>
    </sheetView>
  </sheetViews>
  <sheetFormatPr defaultColWidth="8.25" defaultRowHeight="13.5"/>
  <cols>
    <col min="1" max="1" width="10.5833333333333" style="162" customWidth="1"/>
    <col min="2" max="2" width="15.5833333333333" style="162" customWidth="1"/>
    <col min="3" max="3" width="25.5833333333333" style="161" customWidth="1"/>
    <col min="4" max="4" width="17.25" style="162" customWidth="1"/>
    <col min="5" max="5" width="16" style="162" customWidth="1"/>
    <col min="6" max="6" width="8.25" style="162"/>
    <col min="7" max="7" width="26.0833333333333" style="162" customWidth="1"/>
    <col min="8" max="8" width="13.1083333333333" style="162" customWidth="1"/>
    <col min="9" max="9" width="15.4416666666667" style="162" customWidth="1"/>
    <col min="10" max="10" width="21.7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3" t="s">
        <v>1278</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4"/>
      <c r="C7" s="5" t="s">
        <v>793</v>
      </c>
      <c r="D7" s="5" t="s">
        <v>917</v>
      </c>
      <c r="E7" s="17" t="s">
        <v>917</v>
      </c>
      <c r="F7" s="18" t="s">
        <v>918</v>
      </c>
      <c r="G7" s="18"/>
      <c r="H7" s="18" t="s">
        <v>919</v>
      </c>
      <c r="I7" s="18" t="s">
        <v>920</v>
      </c>
      <c r="J7" s="18"/>
    </row>
    <row r="8" ht="16.5" spans="1:10">
      <c r="A8" s="3"/>
      <c r="B8" s="4"/>
      <c r="C8" s="4" t="s">
        <v>704</v>
      </c>
      <c r="D8" s="4" t="s">
        <v>704</v>
      </c>
      <c r="E8" s="4" t="s">
        <v>921</v>
      </c>
      <c r="F8" s="18"/>
      <c r="G8" s="18"/>
      <c r="H8" s="18"/>
      <c r="I8" s="18"/>
      <c r="J8" s="18"/>
    </row>
    <row r="9" ht="36" customHeight="1" spans="1:10">
      <c r="A9" s="3"/>
      <c r="B9" s="3" t="s">
        <v>802</v>
      </c>
      <c r="C9" s="6">
        <v>17.2</v>
      </c>
      <c r="D9" s="6">
        <v>17.2</v>
      </c>
      <c r="E9" s="6">
        <v>17.2</v>
      </c>
      <c r="F9" s="3">
        <v>10</v>
      </c>
      <c r="G9" s="3"/>
      <c r="H9" s="19">
        <v>1</v>
      </c>
      <c r="I9" s="24">
        <v>10</v>
      </c>
      <c r="J9" s="25"/>
    </row>
    <row r="10" ht="36" customHeight="1" spans="1:10">
      <c r="A10" s="3"/>
      <c r="B10" s="7" t="s">
        <v>1266</v>
      </c>
      <c r="C10" s="6">
        <v>17.2</v>
      </c>
      <c r="D10" s="6">
        <v>17.2</v>
      </c>
      <c r="E10" s="6">
        <v>17.2</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80" t="s">
        <v>923</v>
      </c>
      <c r="B13" s="80"/>
      <c r="C13" s="80"/>
      <c r="D13" s="80"/>
      <c r="E13" s="80"/>
      <c r="F13" s="80"/>
      <c r="G13" s="80" t="s">
        <v>924</v>
      </c>
      <c r="H13" s="80"/>
      <c r="I13" s="80"/>
      <c r="J13" s="80"/>
    </row>
    <row r="14" ht="42.75" customHeight="1" spans="1:10">
      <c r="A14" s="80" t="s">
        <v>1090</v>
      </c>
      <c r="B14" s="82" t="s">
        <v>1279</v>
      </c>
      <c r="C14" s="82"/>
      <c r="D14" s="82"/>
      <c r="E14" s="82"/>
      <c r="F14" s="82"/>
      <c r="G14" s="147" t="s">
        <v>1279</v>
      </c>
      <c r="H14" s="147"/>
      <c r="I14" s="147"/>
      <c r="J14" s="147"/>
    </row>
    <row r="15" ht="15" customHeight="1" spans="1:10">
      <c r="A15" s="80" t="s">
        <v>815</v>
      </c>
      <c r="B15" s="80"/>
      <c r="C15" s="80"/>
      <c r="D15" s="80" t="s">
        <v>927</v>
      </c>
      <c r="E15" s="80"/>
      <c r="F15" s="80"/>
      <c r="G15" s="80" t="s">
        <v>928</v>
      </c>
      <c r="H15" s="80"/>
      <c r="I15" s="80"/>
      <c r="J15" s="80"/>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11" t="s">
        <v>825</v>
      </c>
      <c r="C17" s="147" t="s">
        <v>1280</v>
      </c>
      <c r="D17" s="80" t="s">
        <v>827</v>
      </c>
      <c r="E17" s="80">
        <v>48</v>
      </c>
      <c r="F17" s="80" t="s">
        <v>832</v>
      </c>
      <c r="G17" s="80">
        <v>48</v>
      </c>
      <c r="H17" s="21">
        <v>10</v>
      </c>
      <c r="I17" s="21">
        <v>10</v>
      </c>
      <c r="J17" s="80" t="s">
        <v>786</v>
      </c>
    </row>
    <row r="18" ht="36" customHeight="1" spans="1:10">
      <c r="A18" s="3"/>
      <c r="B18" s="11" t="s">
        <v>825</v>
      </c>
      <c r="C18" s="147" t="s">
        <v>1281</v>
      </c>
      <c r="D18" s="80" t="s">
        <v>827</v>
      </c>
      <c r="E18" s="80">
        <v>2</v>
      </c>
      <c r="F18" s="80" t="s">
        <v>839</v>
      </c>
      <c r="G18" s="80">
        <v>2</v>
      </c>
      <c r="H18" s="21">
        <v>10</v>
      </c>
      <c r="I18" s="21">
        <v>10</v>
      </c>
      <c r="J18" s="80" t="s">
        <v>786</v>
      </c>
    </row>
    <row r="19" ht="36" customHeight="1" spans="1:10">
      <c r="A19" s="3"/>
      <c r="B19" s="11" t="s">
        <v>825</v>
      </c>
      <c r="C19" s="147" t="s">
        <v>1282</v>
      </c>
      <c r="D19" s="80" t="s">
        <v>827</v>
      </c>
      <c r="E19" s="80">
        <v>4</v>
      </c>
      <c r="F19" s="80" t="s">
        <v>839</v>
      </c>
      <c r="G19" s="80">
        <v>4</v>
      </c>
      <c r="H19" s="21">
        <v>10</v>
      </c>
      <c r="I19" s="21">
        <v>10</v>
      </c>
      <c r="J19" s="80" t="s">
        <v>786</v>
      </c>
    </row>
    <row r="20" ht="36" customHeight="1" spans="1:10">
      <c r="A20" s="3"/>
      <c r="B20" s="11" t="s">
        <v>825</v>
      </c>
      <c r="C20" s="147" t="s">
        <v>1283</v>
      </c>
      <c r="D20" s="80" t="s">
        <v>827</v>
      </c>
      <c r="E20" s="80">
        <v>3</v>
      </c>
      <c r="F20" s="80" t="s">
        <v>1284</v>
      </c>
      <c r="G20" s="80">
        <v>3</v>
      </c>
      <c r="H20" s="21">
        <v>10</v>
      </c>
      <c r="I20" s="21">
        <v>8</v>
      </c>
      <c r="J20" s="80" t="s">
        <v>786</v>
      </c>
    </row>
    <row r="21" ht="36" customHeight="1" spans="1:10">
      <c r="A21" s="3"/>
      <c r="B21" s="3" t="s">
        <v>849</v>
      </c>
      <c r="C21" s="147" t="s">
        <v>1285</v>
      </c>
      <c r="D21" s="80" t="s">
        <v>827</v>
      </c>
      <c r="E21" s="80">
        <v>100</v>
      </c>
      <c r="F21" s="80" t="s">
        <v>837</v>
      </c>
      <c r="G21" s="80">
        <v>100</v>
      </c>
      <c r="H21" s="21">
        <v>10</v>
      </c>
      <c r="I21" s="21">
        <v>10</v>
      </c>
      <c r="J21" s="80" t="s">
        <v>786</v>
      </c>
    </row>
    <row r="22" ht="36" customHeight="1" spans="1:10">
      <c r="A22" s="3" t="s">
        <v>881</v>
      </c>
      <c r="B22" s="3" t="s">
        <v>887</v>
      </c>
      <c r="C22" s="147" t="s">
        <v>1286</v>
      </c>
      <c r="D22" s="14" t="s">
        <v>937</v>
      </c>
      <c r="E22" s="14" t="s">
        <v>884</v>
      </c>
      <c r="F22" s="14" t="s">
        <v>885</v>
      </c>
      <c r="G22" s="22" t="s">
        <v>884</v>
      </c>
      <c r="H22" s="21">
        <v>15</v>
      </c>
      <c r="I22" s="21">
        <v>14</v>
      </c>
      <c r="J22" s="80" t="s">
        <v>786</v>
      </c>
    </row>
    <row r="23" ht="36" customHeight="1" spans="1:10">
      <c r="A23" s="3"/>
      <c r="B23" s="3" t="s">
        <v>887</v>
      </c>
      <c r="C23" s="147" t="s">
        <v>1287</v>
      </c>
      <c r="D23" s="14" t="s">
        <v>937</v>
      </c>
      <c r="E23" s="14" t="s">
        <v>884</v>
      </c>
      <c r="F23" s="14" t="s">
        <v>885</v>
      </c>
      <c r="G23" s="22" t="s">
        <v>884</v>
      </c>
      <c r="H23" s="21">
        <v>15</v>
      </c>
      <c r="I23" s="21">
        <v>14</v>
      </c>
      <c r="J23" s="80" t="s">
        <v>786</v>
      </c>
    </row>
    <row r="24" ht="36" customHeight="1" spans="1:10">
      <c r="A24" s="3" t="s">
        <v>899</v>
      </c>
      <c r="B24" s="29" t="s">
        <v>940</v>
      </c>
      <c r="C24" s="147" t="s">
        <v>1288</v>
      </c>
      <c r="D24" s="3" t="s">
        <v>853</v>
      </c>
      <c r="E24" s="80">
        <v>98</v>
      </c>
      <c r="F24" s="80" t="s">
        <v>837</v>
      </c>
      <c r="G24" s="80">
        <v>98</v>
      </c>
      <c r="H24" s="21">
        <v>10</v>
      </c>
      <c r="I24" s="21">
        <v>8</v>
      </c>
      <c r="J24" s="80" t="s">
        <v>786</v>
      </c>
    </row>
    <row r="25" s="161" customFormat="1" ht="15" customHeight="1" spans="1:10">
      <c r="A25" s="3" t="s">
        <v>942</v>
      </c>
      <c r="B25" s="3"/>
      <c r="C25" s="15" t="s">
        <v>786</v>
      </c>
      <c r="D25" s="15"/>
      <c r="E25" s="15"/>
      <c r="F25" s="15"/>
      <c r="G25" s="15"/>
      <c r="H25" s="15"/>
      <c r="I25" s="15"/>
      <c r="J25" s="15"/>
    </row>
    <row r="26" ht="24" customHeight="1" spans="1:10">
      <c r="A26" s="3" t="s">
        <v>943</v>
      </c>
      <c r="B26" s="3">
        <v>100</v>
      </c>
      <c r="C26" s="3"/>
      <c r="D26" s="3"/>
      <c r="E26" s="3"/>
      <c r="F26" s="3"/>
      <c r="G26" s="3"/>
      <c r="H26" s="3"/>
      <c r="I26" s="21">
        <f>SUM(I17:I24,I9)</f>
        <v>94</v>
      </c>
      <c r="J26" s="26" t="s">
        <v>944</v>
      </c>
    </row>
    <row r="27" spans="1:10">
      <c r="A27" s="157" t="s">
        <v>945</v>
      </c>
      <c r="B27" s="157"/>
      <c r="C27" s="158"/>
      <c r="D27" s="157"/>
      <c r="E27" s="157"/>
      <c r="F27" s="157"/>
      <c r="G27" s="157"/>
      <c r="H27" s="157"/>
      <c r="I27" s="157"/>
      <c r="J27" s="157"/>
    </row>
    <row r="28" spans="1:10">
      <c r="A28" s="157" t="s">
        <v>1262</v>
      </c>
      <c r="B28" s="157"/>
      <c r="C28" s="158"/>
      <c r="D28" s="157"/>
      <c r="E28" s="157"/>
      <c r="F28" s="157"/>
      <c r="G28" s="157"/>
      <c r="H28" s="157"/>
      <c r="I28" s="157"/>
      <c r="J28" s="157"/>
    </row>
    <row r="29" spans="1:10">
      <c r="A29" s="157" t="s">
        <v>947</v>
      </c>
      <c r="B29" s="157"/>
      <c r="C29" s="158"/>
      <c r="D29" s="157"/>
      <c r="E29" s="157"/>
      <c r="F29" s="157"/>
      <c r="G29" s="157"/>
      <c r="H29" s="157"/>
      <c r="I29" s="157"/>
      <c r="J29" s="157"/>
    </row>
    <row r="30" spans="1:10">
      <c r="A30" s="157" t="s">
        <v>1263</v>
      </c>
      <c r="B30" s="157"/>
      <c r="C30" s="158"/>
      <c r="D30" s="157"/>
      <c r="E30" s="157"/>
      <c r="F30" s="157"/>
      <c r="G30" s="157"/>
      <c r="H30" s="157"/>
      <c r="I30" s="157"/>
      <c r="J30" s="157"/>
    </row>
    <row r="31" spans="1:10">
      <c r="A31" s="157" t="s">
        <v>1264</v>
      </c>
      <c r="B31" s="157"/>
      <c r="C31" s="158"/>
      <c r="D31" s="157"/>
      <c r="E31" s="157"/>
      <c r="F31" s="157"/>
      <c r="G31" s="157"/>
      <c r="H31" s="157"/>
      <c r="I31" s="157"/>
      <c r="J31"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5:B25"/>
    <mergeCell ref="C25:J25"/>
    <mergeCell ref="B26:H26"/>
    <mergeCell ref="A27:J27"/>
    <mergeCell ref="A28:J28"/>
    <mergeCell ref="A29:J29"/>
    <mergeCell ref="A30:J30"/>
    <mergeCell ref="A31:J31"/>
    <mergeCell ref="A5:A6"/>
    <mergeCell ref="A7:A12"/>
    <mergeCell ref="A17:A21"/>
    <mergeCell ref="A22:A23"/>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9"/>
  <dimension ref="A1:K30"/>
  <sheetViews>
    <sheetView workbookViewId="0">
      <selection activeCell="B21" sqref="B21:B23"/>
    </sheetView>
  </sheetViews>
  <sheetFormatPr defaultColWidth="8.25" defaultRowHeight="13.5"/>
  <cols>
    <col min="1" max="1" width="10.5833333333333" style="162" customWidth="1"/>
    <col min="2" max="2" width="15.5833333333333" style="162" customWidth="1"/>
    <col min="3" max="3" width="21.5" style="161" customWidth="1"/>
    <col min="4" max="6" width="15.5833333333333" style="162" customWidth="1"/>
    <col min="7" max="7" width="24.5" style="162" customWidth="1"/>
    <col min="8" max="9" width="10.5833333333333"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18" t="s">
        <v>1289</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1">
      <c r="A9" s="29"/>
      <c r="B9" s="4" t="s">
        <v>802</v>
      </c>
      <c r="C9" s="6">
        <v>5.2613</v>
      </c>
      <c r="D9" s="6">
        <v>5.2613</v>
      </c>
      <c r="E9" s="6">
        <v>5.2613</v>
      </c>
      <c r="F9" s="4">
        <v>10</v>
      </c>
      <c r="G9" s="4"/>
      <c r="H9" s="19">
        <v>1</v>
      </c>
      <c r="I9" s="24">
        <v>10</v>
      </c>
      <c r="J9" s="25"/>
      <c r="K9" s="167"/>
    </row>
    <row r="10" ht="36" customHeight="1" spans="1:10">
      <c r="A10" s="29"/>
      <c r="B10" s="7" t="s">
        <v>1266</v>
      </c>
      <c r="C10" s="6">
        <v>5.2613</v>
      </c>
      <c r="D10" s="6">
        <v>5.2613</v>
      </c>
      <c r="E10" s="6">
        <v>5.2613</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6.5" customHeight="1" spans="1:10">
      <c r="A14" s="41" t="s">
        <v>1090</v>
      </c>
      <c r="B14" s="42" t="s">
        <v>1290</v>
      </c>
      <c r="C14" s="42"/>
      <c r="D14" s="42"/>
      <c r="E14" s="42"/>
      <c r="F14" s="42"/>
      <c r="G14" s="42" t="s">
        <v>1290</v>
      </c>
      <c r="H14" s="42"/>
      <c r="I14" s="42"/>
      <c r="J14" s="42"/>
    </row>
    <row r="15" ht="15" customHeight="1" spans="1:10">
      <c r="A15" s="41" t="s">
        <v>815</v>
      </c>
      <c r="B15" s="41"/>
      <c r="C15" s="43"/>
      <c r="D15" s="44"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29" t="s">
        <v>824</v>
      </c>
      <c r="B17" s="134" t="s">
        <v>825</v>
      </c>
      <c r="C17" s="165" t="s">
        <v>1291</v>
      </c>
      <c r="D17" s="39" t="s">
        <v>827</v>
      </c>
      <c r="E17" s="39">
        <v>18</v>
      </c>
      <c r="F17" s="39" t="s">
        <v>832</v>
      </c>
      <c r="G17" s="39">
        <v>18</v>
      </c>
      <c r="H17" s="21">
        <v>15</v>
      </c>
      <c r="I17" s="21">
        <v>15</v>
      </c>
      <c r="J17" s="39" t="s">
        <v>786</v>
      </c>
    </row>
    <row r="18" ht="36" customHeight="1" spans="1:10">
      <c r="A18" s="29"/>
      <c r="B18" s="134" t="s">
        <v>825</v>
      </c>
      <c r="C18" s="165" t="s">
        <v>1292</v>
      </c>
      <c r="D18" s="39" t="s">
        <v>827</v>
      </c>
      <c r="E18" s="39">
        <v>1</v>
      </c>
      <c r="F18" s="39" t="s">
        <v>832</v>
      </c>
      <c r="G18" s="39">
        <v>1</v>
      </c>
      <c r="H18" s="21">
        <v>15</v>
      </c>
      <c r="I18" s="21">
        <v>15</v>
      </c>
      <c r="J18" s="39" t="s">
        <v>786</v>
      </c>
    </row>
    <row r="19" ht="36" customHeight="1" spans="1:10">
      <c r="A19" s="29"/>
      <c r="B19" s="134" t="s">
        <v>849</v>
      </c>
      <c r="C19" s="165" t="s">
        <v>986</v>
      </c>
      <c r="D19" s="39" t="s">
        <v>827</v>
      </c>
      <c r="E19" s="39">
        <v>100</v>
      </c>
      <c r="F19" s="39" t="s">
        <v>837</v>
      </c>
      <c r="G19" s="39">
        <v>100</v>
      </c>
      <c r="H19" s="21">
        <v>10</v>
      </c>
      <c r="I19" s="21">
        <v>8</v>
      </c>
      <c r="J19" s="39" t="s">
        <v>786</v>
      </c>
    </row>
    <row r="20" ht="36" customHeight="1" spans="1:10">
      <c r="A20" s="112"/>
      <c r="B20" s="166" t="s">
        <v>864</v>
      </c>
      <c r="C20" s="165" t="s">
        <v>1010</v>
      </c>
      <c r="D20" s="39" t="s">
        <v>827</v>
      </c>
      <c r="E20" s="39">
        <v>100</v>
      </c>
      <c r="F20" s="39" t="s">
        <v>837</v>
      </c>
      <c r="G20" s="39">
        <v>100</v>
      </c>
      <c r="H20" s="21">
        <v>10</v>
      </c>
      <c r="I20" s="21">
        <v>7</v>
      </c>
      <c r="J20" s="39" t="s">
        <v>786</v>
      </c>
    </row>
    <row r="21" ht="36" customHeight="1" spans="1:10">
      <c r="A21" s="29" t="s">
        <v>881</v>
      </c>
      <c r="B21" s="134" t="s">
        <v>887</v>
      </c>
      <c r="C21" s="165" t="s">
        <v>1293</v>
      </c>
      <c r="D21" s="14" t="s">
        <v>937</v>
      </c>
      <c r="E21" s="14" t="s">
        <v>884</v>
      </c>
      <c r="F21" s="14" t="s">
        <v>885</v>
      </c>
      <c r="G21" s="22" t="s">
        <v>884</v>
      </c>
      <c r="H21" s="21">
        <v>15</v>
      </c>
      <c r="I21" s="21">
        <v>15</v>
      </c>
      <c r="J21" s="39" t="s">
        <v>786</v>
      </c>
    </row>
    <row r="22" ht="36" customHeight="1" spans="1:10">
      <c r="A22" s="29"/>
      <c r="B22" s="134" t="s">
        <v>887</v>
      </c>
      <c r="C22" s="165" t="s">
        <v>1294</v>
      </c>
      <c r="D22" s="14" t="s">
        <v>937</v>
      </c>
      <c r="E22" s="14" t="s">
        <v>884</v>
      </c>
      <c r="F22" s="14" t="s">
        <v>885</v>
      </c>
      <c r="G22" s="22" t="s">
        <v>884</v>
      </c>
      <c r="H22" s="21">
        <v>15</v>
      </c>
      <c r="I22" s="21">
        <v>15</v>
      </c>
      <c r="J22" s="39" t="s">
        <v>786</v>
      </c>
    </row>
    <row r="23" ht="36" customHeight="1" spans="1:10">
      <c r="A23" s="63" t="s">
        <v>899</v>
      </c>
      <c r="B23" s="134" t="s">
        <v>940</v>
      </c>
      <c r="C23" s="165" t="s">
        <v>1295</v>
      </c>
      <c r="D23" s="30" t="s">
        <v>853</v>
      </c>
      <c r="E23" s="39">
        <v>98</v>
      </c>
      <c r="F23" s="39" t="s">
        <v>837</v>
      </c>
      <c r="G23" s="39">
        <v>98</v>
      </c>
      <c r="H23" s="21">
        <v>10</v>
      </c>
      <c r="I23" s="21">
        <v>10</v>
      </c>
      <c r="J23" s="39" t="s">
        <v>786</v>
      </c>
    </row>
    <row r="24" s="161" customFormat="1" ht="15" customHeight="1" spans="1:10">
      <c r="A24" s="29" t="s">
        <v>942</v>
      </c>
      <c r="B24" s="29"/>
      <c r="C24" s="142" t="s">
        <v>786</v>
      </c>
      <c r="D24" s="142"/>
      <c r="E24" s="142"/>
      <c r="F24" s="142"/>
      <c r="G24" s="142"/>
      <c r="H24" s="142"/>
      <c r="I24" s="142"/>
      <c r="J24" s="142"/>
    </row>
    <row r="25" ht="24" customHeight="1" spans="1:10">
      <c r="A25" s="29" t="s">
        <v>943</v>
      </c>
      <c r="B25" s="4">
        <v>100</v>
      </c>
      <c r="C25" s="4"/>
      <c r="D25" s="4"/>
      <c r="E25" s="4"/>
      <c r="F25" s="4"/>
      <c r="G25" s="4"/>
      <c r="H25" s="4"/>
      <c r="I25" s="21">
        <f>SUM(I17:I23,I9)</f>
        <v>95</v>
      </c>
      <c r="J25" s="26" t="s">
        <v>944</v>
      </c>
    </row>
    <row r="26" spans="1:10">
      <c r="A26" s="157" t="s">
        <v>945</v>
      </c>
      <c r="B26" s="157"/>
      <c r="C26" s="158"/>
      <c r="D26" s="157"/>
      <c r="E26" s="157"/>
      <c r="F26" s="157"/>
      <c r="G26" s="157"/>
      <c r="H26" s="157"/>
      <c r="I26" s="157"/>
      <c r="J26" s="157"/>
    </row>
    <row r="27" spans="1:10">
      <c r="A27" s="157" t="s">
        <v>1262</v>
      </c>
      <c r="B27" s="157"/>
      <c r="C27" s="158"/>
      <c r="D27" s="157"/>
      <c r="E27" s="157"/>
      <c r="F27" s="157"/>
      <c r="G27" s="157"/>
      <c r="H27" s="157"/>
      <c r="I27" s="157"/>
      <c r="J27" s="157"/>
    </row>
    <row r="28" spans="1:10">
      <c r="A28" s="157" t="s">
        <v>947</v>
      </c>
      <c r="B28" s="157"/>
      <c r="C28" s="158"/>
      <c r="D28" s="157"/>
      <c r="E28" s="157"/>
      <c r="F28" s="157"/>
      <c r="G28" s="157"/>
      <c r="H28" s="157"/>
      <c r="I28" s="157"/>
      <c r="J28" s="157"/>
    </row>
    <row r="29" spans="1:10">
      <c r="A29" s="157" t="s">
        <v>1263</v>
      </c>
      <c r="B29" s="157"/>
      <c r="C29" s="158"/>
      <c r="D29" s="157"/>
      <c r="E29" s="157"/>
      <c r="F29" s="157"/>
      <c r="G29" s="157"/>
      <c r="H29" s="157"/>
      <c r="I29" s="157"/>
      <c r="J29" s="157"/>
    </row>
    <row r="30" spans="1:10">
      <c r="A30" s="157" t="s">
        <v>1264</v>
      </c>
      <c r="B30" s="157"/>
      <c r="C30" s="158"/>
      <c r="D30" s="157"/>
      <c r="E30" s="157"/>
      <c r="F30" s="157"/>
      <c r="G30" s="157"/>
      <c r="H30" s="157"/>
      <c r="I30" s="157"/>
      <c r="J30"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outlinePr summaryBelow="0"/>
  </sheetPr>
  <dimension ref="A1:L39"/>
  <sheetViews>
    <sheetView topLeftCell="A12" workbookViewId="0">
      <selection activeCell="K23" sqref="K23"/>
    </sheetView>
  </sheetViews>
  <sheetFormatPr defaultColWidth="9" defaultRowHeight="13.5"/>
  <cols>
    <col min="1" max="1" width="7.75" customWidth="1"/>
    <col min="2" max="2" width="29.3333333333333"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1:12">
      <c r="A1" s="351" t="s">
        <v>660</v>
      </c>
      <c r="B1" s="351"/>
      <c r="C1" s="351"/>
      <c r="D1" s="351"/>
      <c r="E1" s="351"/>
      <c r="F1" s="351"/>
      <c r="G1" s="351"/>
      <c r="H1" s="351"/>
      <c r="I1" s="351"/>
      <c r="J1" s="351"/>
      <c r="K1" s="351"/>
      <c r="L1" s="351"/>
    </row>
    <row r="2" ht="14.25" spans="1:12">
      <c r="A2" s="359"/>
      <c r="B2" s="359"/>
      <c r="C2" s="359"/>
      <c r="D2" s="359"/>
      <c r="E2" s="359"/>
      <c r="F2" s="359"/>
      <c r="G2" s="359"/>
      <c r="H2" s="359"/>
      <c r="I2" s="359"/>
      <c r="J2" s="359"/>
      <c r="K2" s="359"/>
      <c r="L2" s="344" t="s">
        <v>661</v>
      </c>
    </row>
    <row r="3" ht="14.25" spans="1:12">
      <c r="A3" s="337" t="s">
        <v>2</v>
      </c>
      <c r="B3" s="359"/>
      <c r="C3" s="359"/>
      <c r="D3" s="359"/>
      <c r="E3" s="359"/>
      <c r="F3" s="359"/>
      <c r="G3" s="359"/>
      <c r="H3" s="359"/>
      <c r="I3" s="359"/>
      <c r="J3" s="359"/>
      <c r="K3" s="359"/>
      <c r="L3" s="344" t="s">
        <v>3</v>
      </c>
    </row>
    <row r="4" ht="15" customHeight="1" spans="1:12">
      <c r="A4" s="338" t="s">
        <v>662</v>
      </c>
      <c r="B4" s="338"/>
      <c r="C4" s="338"/>
      <c r="D4" s="338" t="s">
        <v>468</v>
      </c>
      <c r="E4" s="338"/>
      <c r="F4" s="338"/>
      <c r="G4" s="338"/>
      <c r="H4" s="338"/>
      <c r="I4" s="338"/>
      <c r="J4" s="338"/>
      <c r="K4" s="338"/>
      <c r="L4" s="338"/>
    </row>
    <row r="5" ht="15" customHeight="1" spans="1:12">
      <c r="A5" s="338" t="s">
        <v>477</v>
      </c>
      <c r="B5" s="338" t="s">
        <v>122</v>
      </c>
      <c r="C5" s="338" t="s">
        <v>8</v>
      </c>
      <c r="D5" s="338" t="s">
        <v>477</v>
      </c>
      <c r="E5" s="338" t="s">
        <v>122</v>
      </c>
      <c r="F5" s="338" t="s">
        <v>8</v>
      </c>
      <c r="G5" s="338" t="s">
        <v>477</v>
      </c>
      <c r="H5" s="338" t="s">
        <v>122</v>
      </c>
      <c r="I5" s="338" t="s">
        <v>8</v>
      </c>
      <c r="J5" s="338" t="s">
        <v>477</v>
      </c>
      <c r="K5" s="338" t="s">
        <v>122</v>
      </c>
      <c r="L5" s="338" t="s">
        <v>8</v>
      </c>
    </row>
    <row r="6" ht="15" customHeight="1" spans="1:12">
      <c r="A6" s="339" t="s">
        <v>478</v>
      </c>
      <c r="B6" s="339" t="s">
        <v>479</v>
      </c>
      <c r="C6" s="340">
        <v>0</v>
      </c>
      <c r="D6" s="339" t="s">
        <v>480</v>
      </c>
      <c r="E6" s="339" t="s">
        <v>481</v>
      </c>
      <c r="F6" s="340">
        <v>18739805.39</v>
      </c>
      <c r="G6" s="339" t="s">
        <v>663</v>
      </c>
      <c r="H6" s="339" t="s">
        <v>664</v>
      </c>
      <c r="I6" s="340">
        <v>0</v>
      </c>
      <c r="J6" s="339" t="s">
        <v>665</v>
      </c>
      <c r="K6" s="339" t="s">
        <v>666</v>
      </c>
      <c r="L6" s="340">
        <v>0</v>
      </c>
    </row>
    <row r="7" ht="15" customHeight="1" spans="1:12">
      <c r="A7" s="339" t="s">
        <v>484</v>
      </c>
      <c r="B7" s="339" t="s">
        <v>485</v>
      </c>
      <c r="C7" s="340">
        <v>0</v>
      </c>
      <c r="D7" s="339" t="s">
        <v>486</v>
      </c>
      <c r="E7" s="339" t="s">
        <v>487</v>
      </c>
      <c r="F7" s="340">
        <v>2315869.34</v>
      </c>
      <c r="G7" s="339" t="s">
        <v>667</v>
      </c>
      <c r="H7" s="339" t="s">
        <v>489</v>
      </c>
      <c r="I7" s="340">
        <v>0</v>
      </c>
      <c r="J7" s="339" t="s">
        <v>668</v>
      </c>
      <c r="K7" s="339" t="s">
        <v>669</v>
      </c>
      <c r="L7" s="340">
        <v>0</v>
      </c>
    </row>
    <row r="8" ht="15" customHeight="1" spans="1:12">
      <c r="A8" s="339" t="s">
        <v>490</v>
      </c>
      <c r="B8" s="339" t="s">
        <v>491</v>
      </c>
      <c r="C8" s="340">
        <v>0</v>
      </c>
      <c r="D8" s="339" t="s">
        <v>492</v>
      </c>
      <c r="E8" s="339" t="s">
        <v>493</v>
      </c>
      <c r="F8" s="340">
        <v>0</v>
      </c>
      <c r="G8" s="339" t="s">
        <v>670</v>
      </c>
      <c r="H8" s="339" t="s">
        <v>495</v>
      </c>
      <c r="I8" s="340">
        <v>0</v>
      </c>
      <c r="J8" s="339" t="s">
        <v>671</v>
      </c>
      <c r="K8" s="339" t="s">
        <v>621</v>
      </c>
      <c r="L8" s="340">
        <v>0</v>
      </c>
    </row>
    <row r="9" ht="15" customHeight="1" spans="1:12">
      <c r="A9" s="339" t="s">
        <v>496</v>
      </c>
      <c r="B9" s="339" t="s">
        <v>497</v>
      </c>
      <c r="C9" s="340">
        <v>0</v>
      </c>
      <c r="D9" s="339" t="s">
        <v>498</v>
      </c>
      <c r="E9" s="339" t="s">
        <v>499</v>
      </c>
      <c r="F9" s="340">
        <v>50000</v>
      </c>
      <c r="G9" s="339" t="s">
        <v>672</v>
      </c>
      <c r="H9" s="339" t="s">
        <v>501</v>
      </c>
      <c r="I9" s="340">
        <v>0</v>
      </c>
      <c r="J9" s="339" t="s">
        <v>584</v>
      </c>
      <c r="K9" s="339" t="s">
        <v>585</v>
      </c>
      <c r="L9" s="340">
        <v>0</v>
      </c>
    </row>
    <row r="10" ht="15" customHeight="1" spans="1:12">
      <c r="A10" s="339" t="s">
        <v>502</v>
      </c>
      <c r="B10" s="339" t="s">
        <v>503</v>
      </c>
      <c r="C10" s="340">
        <v>0</v>
      </c>
      <c r="D10" s="339" t="s">
        <v>504</v>
      </c>
      <c r="E10" s="339" t="s">
        <v>505</v>
      </c>
      <c r="F10" s="340">
        <v>0</v>
      </c>
      <c r="G10" s="339" t="s">
        <v>673</v>
      </c>
      <c r="H10" s="339" t="s">
        <v>507</v>
      </c>
      <c r="I10" s="340">
        <v>0</v>
      </c>
      <c r="J10" s="339" t="s">
        <v>590</v>
      </c>
      <c r="K10" s="339" t="s">
        <v>591</v>
      </c>
      <c r="L10" s="340">
        <v>0</v>
      </c>
    </row>
    <row r="11" ht="15" customHeight="1" spans="1:12">
      <c r="A11" s="339" t="s">
        <v>508</v>
      </c>
      <c r="B11" s="339" t="s">
        <v>509</v>
      </c>
      <c r="C11" s="340">
        <v>0</v>
      </c>
      <c r="D11" s="339" t="s">
        <v>510</v>
      </c>
      <c r="E11" s="339" t="s">
        <v>511</v>
      </c>
      <c r="F11" s="340">
        <v>35310.91</v>
      </c>
      <c r="G11" s="339" t="s">
        <v>674</v>
      </c>
      <c r="H11" s="339" t="s">
        <v>513</v>
      </c>
      <c r="I11" s="340">
        <v>0</v>
      </c>
      <c r="J11" s="339" t="s">
        <v>596</v>
      </c>
      <c r="K11" s="339" t="s">
        <v>597</v>
      </c>
      <c r="L11" s="340">
        <v>0</v>
      </c>
    </row>
    <row r="12" ht="15" customHeight="1" spans="1:12">
      <c r="A12" s="339" t="s">
        <v>514</v>
      </c>
      <c r="B12" s="339" t="s">
        <v>515</v>
      </c>
      <c r="C12" s="340">
        <v>0</v>
      </c>
      <c r="D12" s="339" t="s">
        <v>516</v>
      </c>
      <c r="E12" s="339" t="s">
        <v>517</v>
      </c>
      <c r="F12" s="340">
        <v>124855.35</v>
      </c>
      <c r="G12" s="339" t="s">
        <v>675</v>
      </c>
      <c r="H12" s="339" t="s">
        <v>519</v>
      </c>
      <c r="I12" s="340">
        <v>0</v>
      </c>
      <c r="J12" s="339" t="s">
        <v>602</v>
      </c>
      <c r="K12" s="339" t="s">
        <v>603</v>
      </c>
      <c r="L12" s="340">
        <v>0</v>
      </c>
    </row>
    <row r="13" ht="15" customHeight="1" spans="1:12">
      <c r="A13" s="339" t="s">
        <v>520</v>
      </c>
      <c r="B13" s="339" t="s">
        <v>521</v>
      </c>
      <c r="C13" s="340">
        <v>0</v>
      </c>
      <c r="D13" s="339" t="s">
        <v>522</v>
      </c>
      <c r="E13" s="339" t="s">
        <v>523</v>
      </c>
      <c r="F13" s="340">
        <v>65847.6</v>
      </c>
      <c r="G13" s="339" t="s">
        <v>676</v>
      </c>
      <c r="H13" s="339" t="s">
        <v>525</v>
      </c>
      <c r="I13" s="340">
        <v>0</v>
      </c>
      <c r="J13" s="339" t="s">
        <v>608</v>
      </c>
      <c r="K13" s="339" t="s">
        <v>609</v>
      </c>
      <c r="L13" s="340">
        <v>0</v>
      </c>
    </row>
    <row r="14" ht="15" customHeight="1" spans="1:12">
      <c r="A14" s="339" t="s">
        <v>526</v>
      </c>
      <c r="B14" s="339" t="s">
        <v>527</v>
      </c>
      <c r="C14" s="340">
        <v>0</v>
      </c>
      <c r="D14" s="339" t="s">
        <v>528</v>
      </c>
      <c r="E14" s="339" t="s">
        <v>529</v>
      </c>
      <c r="F14" s="340">
        <v>0</v>
      </c>
      <c r="G14" s="339" t="s">
        <v>677</v>
      </c>
      <c r="H14" s="339" t="s">
        <v>555</v>
      </c>
      <c r="I14" s="340">
        <v>0</v>
      </c>
      <c r="J14" s="339" t="s">
        <v>614</v>
      </c>
      <c r="K14" s="339" t="s">
        <v>615</v>
      </c>
      <c r="L14" s="362">
        <v>0</v>
      </c>
    </row>
    <row r="15" ht="15" customHeight="1" spans="1:12">
      <c r="A15" s="339" t="s">
        <v>532</v>
      </c>
      <c r="B15" s="339" t="s">
        <v>533</v>
      </c>
      <c r="C15" s="340">
        <v>0</v>
      </c>
      <c r="D15" s="339" t="s">
        <v>534</v>
      </c>
      <c r="E15" s="339" t="s">
        <v>535</v>
      </c>
      <c r="F15" s="340">
        <v>481848</v>
      </c>
      <c r="G15" s="339" t="s">
        <v>678</v>
      </c>
      <c r="H15" s="339" t="s">
        <v>561</v>
      </c>
      <c r="I15" s="340">
        <v>0</v>
      </c>
      <c r="J15" s="339" t="s">
        <v>620</v>
      </c>
      <c r="K15" s="339" t="s">
        <v>621</v>
      </c>
      <c r="L15" s="340">
        <v>0</v>
      </c>
    </row>
    <row r="16" ht="15" customHeight="1" spans="1:12">
      <c r="A16" s="339" t="s">
        <v>538</v>
      </c>
      <c r="B16" s="339" t="s">
        <v>539</v>
      </c>
      <c r="C16" s="340">
        <v>0</v>
      </c>
      <c r="D16" s="339" t="s">
        <v>540</v>
      </c>
      <c r="E16" s="339" t="s">
        <v>541</v>
      </c>
      <c r="F16" s="340">
        <v>8000</v>
      </c>
      <c r="G16" s="339" t="s">
        <v>679</v>
      </c>
      <c r="H16" s="339" t="s">
        <v>567</v>
      </c>
      <c r="I16" s="340">
        <v>0</v>
      </c>
      <c r="J16" s="339" t="s">
        <v>680</v>
      </c>
      <c r="K16" s="339" t="s">
        <v>681</v>
      </c>
      <c r="L16" s="340">
        <v>0</v>
      </c>
    </row>
    <row r="17" ht="15" customHeight="1" spans="1:12">
      <c r="A17" s="339" t="s">
        <v>544</v>
      </c>
      <c r="B17" s="339" t="s">
        <v>545</v>
      </c>
      <c r="C17" s="340">
        <v>0</v>
      </c>
      <c r="D17" s="339" t="s">
        <v>546</v>
      </c>
      <c r="E17" s="339" t="s">
        <v>547</v>
      </c>
      <c r="F17" s="340">
        <v>0</v>
      </c>
      <c r="G17" s="339" t="s">
        <v>682</v>
      </c>
      <c r="H17" s="339" t="s">
        <v>573</v>
      </c>
      <c r="I17" s="340">
        <v>0</v>
      </c>
      <c r="J17" s="339" t="s">
        <v>683</v>
      </c>
      <c r="K17" s="339" t="s">
        <v>684</v>
      </c>
      <c r="L17" s="340">
        <v>0</v>
      </c>
    </row>
    <row r="18" ht="15" customHeight="1" spans="1:12">
      <c r="A18" s="339" t="s">
        <v>550</v>
      </c>
      <c r="B18" s="339" t="s">
        <v>551</v>
      </c>
      <c r="C18" s="340">
        <v>0</v>
      </c>
      <c r="D18" s="339" t="s">
        <v>552</v>
      </c>
      <c r="E18" s="339" t="s">
        <v>553</v>
      </c>
      <c r="F18" s="340">
        <v>31000</v>
      </c>
      <c r="G18" s="339" t="s">
        <v>685</v>
      </c>
      <c r="H18" s="339" t="s">
        <v>686</v>
      </c>
      <c r="I18" s="340">
        <v>0</v>
      </c>
      <c r="J18" s="339" t="s">
        <v>687</v>
      </c>
      <c r="K18" s="339" t="s">
        <v>688</v>
      </c>
      <c r="L18" s="340">
        <v>0</v>
      </c>
    </row>
    <row r="19" ht="15" customHeight="1" spans="1:12">
      <c r="A19" s="339" t="s">
        <v>556</v>
      </c>
      <c r="B19" s="339" t="s">
        <v>557</v>
      </c>
      <c r="C19" s="340">
        <v>0</v>
      </c>
      <c r="D19" s="339" t="s">
        <v>558</v>
      </c>
      <c r="E19" s="339" t="s">
        <v>559</v>
      </c>
      <c r="F19" s="340">
        <v>0</v>
      </c>
      <c r="G19" s="339" t="s">
        <v>482</v>
      </c>
      <c r="H19" s="339" t="s">
        <v>483</v>
      </c>
      <c r="I19" s="340">
        <v>2272900.04</v>
      </c>
      <c r="J19" s="339" t="s">
        <v>689</v>
      </c>
      <c r="K19" s="339" t="s">
        <v>690</v>
      </c>
      <c r="L19" s="340">
        <v>0</v>
      </c>
    </row>
    <row r="20" ht="15" customHeight="1" spans="1:12">
      <c r="A20" s="339" t="s">
        <v>562</v>
      </c>
      <c r="B20" s="339" t="s">
        <v>563</v>
      </c>
      <c r="C20" s="340">
        <v>17004088.19</v>
      </c>
      <c r="D20" s="339" t="s">
        <v>564</v>
      </c>
      <c r="E20" s="339" t="s">
        <v>565</v>
      </c>
      <c r="F20" s="340">
        <v>4000</v>
      </c>
      <c r="G20" s="339" t="s">
        <v>488</v>
      </c>
      <c r="H20" s="339" t="s">
        <v>489</v>
      </c>
      <c r="I20" s="340">
        <v>0</v>
      </c>
      <c r="J20" s="339" t="s">
        <v>626</v>
      </c>
      <c r="K20" s="339" t="s">
        <v>418</v>
      </c>
      <c r="L20" s="340">
        <v>0</v>
      </c>
    </row>
    <row r="21" ht="15" customHeight="1" spans="1:12">
      <c r="A21" s="339" t="s">
        <v>568</v>
      </c>
      <c r="B21" s="339" t="s">
        <v>569</v>
      </c>
      <c r="C21" s="340">
        <v>0</v>
      </c>
      <c r="D21" s="339" t="s">
        <v>570</v>
      </c>
      <c r="E21" s="339" t="s">
        <v>571</v>
      </c>
      <c r="F21" s="340">
        <v>144348</v>
      </c>
      <c r="G21" s="339" t="s">
        <v>494</v>
      </c>
      <c r="H21" s="339" t="s">
        <v>495</v>
      </c>
      <c r="I21" s="340">
        <v>172900.04</v>
      </c>
      <c r="J21" s="339" t="s">
        <v>631</v>
      </c>
      <c r="K21" s="339" t="s">
        <v>632</v>
      </c>
      <c r="L21" s="340">
        <v>0</v>
      </c>
    </row>
    <row r="22" ht="15" customHeight="1" spans="1:12">
      <c r="A22" s="339" t="s">
        <v>574</v>
      </c>
      <c r="B22" s="339" t="s">
        <v>575</v>
      </c>
      <c r="C22" s="340">
        <v>0</v>
      </c>
      <c r="D22" s="339" t="s">
        <v>576</v>
      </c>
      <c r="E22" s="339" t="s">
        <v>577</v>
      </c>
      <c r="F22" s="340">
        <v>5949</v>
      </c>
      <c r="G22" s="339" t="s">
        <v>500</v>
      </c>
      <c r="H22" s="339" t="s">
        <v>501</v>
      </c>
      <c r="I22" s="340">
        <v>0</v>
      </c>
      <c r="J22" s="339" t="s">
        <v>637</v>
      </c>
      <c r="K22" s="339" t="s">
        <v>638</v>
      </c>
      <c r="L22" s="340">
        <v>0</v>
      </c>
    </row>
    <row r="23" ht="15" customHeight="1" spans="1:12">
      <c r="A23" s="339" t="s">
        <v>580</v>
      </c>
      <c r="B23" s="339" t="s">
        <v>581</v>
      </c>
      <c r="C23" s="340">
        <v>0</v>
      </c>
      <c r="D23" s="339" t="s">
        <v>582</v>
      </c>
      <c r="E23" s="339" t="s">
        <v>583</v>
      </c>
      <c r="F23" s="340">
        <v>16800</v>
      </c>
      <c r="G23" s="339" t="s">
        <v>506</v>
      </c>
      <c r="H23" s="339" t="s">
        <v>507</v>
      </c>
      <c r="I23" s="340">
        <v>2100000</v>
      </c>
      <c r="J23" s="339" t="s">
        <v>641</v>
      </c>
      <c r="K23" s="339" t="s">
        <v>642</v>
      </c>
      <c r="L23" s="340">
        <v>0</v>
      </c>
    </row>
    <row r="24" ht="15" customHeight="1" spans="1:12">
      <c r="A24" s="339" t="s">
        <v>586</v>
      </c>
      <c r="B24" s="339" t="s">
        <v>587</v>
      </c>
      <c r="C24" s="340">
        <v>77022</v>
      </c>
      <c r="D24" s="339" t="s">
        <v>588</v>
      </c>
      <c r="E24" s="339" t="s">
        <v>589</v>
      </c>
      <c r="F24" s="340">
        <v>0</v>
      </c>
      <c r="G24" s="339" t="s">
        <v>512</v>
      </c>
      <c r="H24" s="339" t="s">
        <v>513</v>
      </c>
      <c r="I24" s="340">
        <v>0</v>
      </c>
      <c r="J24" s="339" t="s">
        <v>645</v>
      </c>
      <c r="K24" s="339" t="s">
        <v>646</v>
      </c>
      <c r="L24" s="340">
        <v>0</v>
      </c>
    </row>
    <row r="25" ht="15" customHeight="1" spans="1:12">
      <c r="A25" s="339" t="s">
        <v>592</v>
      </c>
      <c r="B25" s="339" t="s">
        <v>593</v>
      </c>
      <c r="C25" s="340">
        <v>15801866.19</v>
      </c>
      <c r="D25" s="339" t="s">
        <v>594</v>
      </c>
      <c r="E25" s="339" t="s">
        <v>595</v>
      </c>
      <c r="F25" s="340">
        <v>0</v>
      </c>
      <c r="G25" s="339" t="s">
        <v>518</v>
      </c>
      <c r="H25" s="339" t="s">
        <v>519</v>
      </c>
      <c r="I25" s="340">
        <v>0</v>
      </c>
      <c r="J25" s="339" t="s">
        <v>649</v>
      </c>
      <c r="K25" s="339" t="s">
        <v>650</v>
      </c>
      <c r="L25" s="340">
        <v>0</v>
      </c>
    </row>
    <row r="26" ht="15" customHeight="1" spans="1:12">
      <c r="A26" s="339" t="s">
        <v>598</v>
      </c>
      <c r="B26" s="339" t="s">
        <v>599</v>
      </c>
      <c r="C26" s="340">
        <v>0</v>
      </c>
      <c r="D26" s="339" t="s">
        <v>600</v>
      </c>
      <c r="E26" s="339" t="s">
        <v>601</v>
      </c>
      <c r="F26" s="340">
        <v>4390924.14</v>
      </c>
      <c r="G26" s="339" t="s">
        <v>524</v>
      </c>
      <c r="H26" s="339" t="s">
        <v>525</v>
      </c>
      <c r="I26" s="340">
        <v>0</v>
      </c>
      <c r="J26" s="339"/>
      <c r="K26" s="339"/>
      <c r="L26" s="361"/>
    </row>
    <row r="27" ht="15" customHeight="1" spans="1:12">
      <c r="A27" s="339" t="s">
        <v>604</v>
      </c>
      <c r="B27" s="339" t="s">
        <v>605</v>
      </c>
      <c r="C27" s="340">
        <v>0</v>
      </c>
      <c r="D27" s="339" t="s">
        <v>606</v>
      </c>
      <c r="E27" s="339" t="s">
        <v>607</v>
      </c>
      <c r="F27" s="340">
        <v>10767970.46</v>
      </c>
      <c r="G27" s="339" t="s">
        <v>530</v>
      </c>
      <c r="H27" s="339" t="s">
        <v>531</v>
      </c>
      <c r="I27" s="340">
        <v>0</v>
      </c>
      <c r="J27" s="339"/>
      <c r="K27" s="339"/>
      <c r="L27" s="361"/>
    </row>
    <row r="28" ht="15" customHeight="1" spans="1:12">
      <c r="A28" s="339" t="s">
        <v>610</v>
      </c>
      <c r="B28" s="339" t="s">
        <v>611</v>
      </c>
      <c r="C28" s="340">
        <v>0</v>
      </c>
      <c r="D28" s="339" t="s">
        <v>612</v>
      </c>
      <c r="E28" s="339" t="s">
        <v>613</v>
      </c>
      <c r="F28" s="340">
        <v>237092</v>
      </c>
      <c r="G28" s="339" t="s">
        <v>536</v>
      </c>
      <c r="H28" s="339" t="s">
        <v>537</v>
      </c>
      <c r="I28" s="340">
        <v>0</v>
      </c>
      <c r="J28" s="339"/>
      <c r="K28" s="339"/>
      <c r="L28" s="361"/>
    </row>
    <row r="29" ht="15" customHeight="1" spans="1:12">
      <c r="A29" s="339" t="s">
        <v>616</v>
      </c>
      <c r="B29" s="339" t="s">
        <v>617</v>
      </c>
      <c r="C29" s="340">
        <v>542000</v>
      </c>
      <c r="D29" s="339" t="s">
        <v>618</v>
      </c>
      <c r="E29" s="339" t="s">
        <v>619</v>
      </c>
      <c r="F29" s="340">
        <v>0</v>
      </c>
      <c r="G29" s="339" t="s">
        <v>542</v>
      </c>
      <c r="H29" s="339" t="s">
        <v>543</v>
      </c>
      <c r="I29" s="340">
        <v>0</v>
      </c>
      <c r="J29" s="339"/>
      <c r="K29" s="339"/>
      <c r="L29" s="361"/>
    </row>
    <row r="30" ht="15" customHeight="1" spans="1:12">
      <c r="A30" s="339" t="s">
        <v>622</v>
      </c>
      <c r="B30" s="339" t="s">
        <v>623</v>
      </c>
      <c r="C30" s="340">
        <v>583200</v>
      </c>
      <c r="D30" s="339" t="s">
        <v>624</v>
      </c>
      <c r="E30" s="339" t="s">
        <v>625</v>
      </c>
      <c r="F30" s="340">
        <v>17005.73</v>
      </c>
      <c r="G30" s="339" t="s">
        <v>548</v>
      </c>
      <c r="H30" s="339" t="s">
        <v>549</v>
      </c>
      <c r="I30" s="340">
        <v>0</v>
      </c>
      <c r="J30" s="339"/>
      <c r="K30" s="339"/>
      <c r="L30" s="361"/>
    </row>
    <row r="31" ht="15" customHeight="1" spans="1:12">
      <c r="A31" s="339" t="s">
        <v>627</v>
      </c>
      <c r="B31" s="339" t="s">
        <v>628</v>
      </c>
      <c r="C31" s="340">
        <v>0</v>
      </c>
      <c r="D31" s="339" t="s">
        <v>629</v>
      </c>
      <c r="E31" s="339" t="s">
        <v>630</v>
      </c>
      <c r="F31" s="340">
        <v>42984.86</v>
      </c>
      <c r="G31" s="339" t="s">
        <v>554</v>
      </c>
      <c r="H31" s="339" t="s">
        <v>555</v>
      </c>
      <c r="I31" s="340">
        <v>0</v>
      </c>
      <c r="J31" s="339"/>
      <c r="K31" s="339"/>
      <c r="L31" s="361"/>
    </row>
    <row r="32" ht="15" customHeight="1" spans="1:12">
      <c r="A32" s="339" t="s">
        <v>633</v>
      </c>
      <c r="B32" s="339" t="s">
        <v>691</v>
      </c>
      <c r="C32" s="340">
        <v>0</v>
      </c>
      <c r="D32" s="339" t="s">
        <v>635</v>
      </c>
      <c r="E32" s="339" t="s">
        <v>636</v>
      </c>
      <c r="F32" s="340">
        <v>0</v>
      </c>
      <c r="G32" s="339" t="s">
        <v>560</v>
      </c>
      <c r="H32" s="339" t="s">
        <v>561</v>
      </c>
      <c r="I32" s="340">
        <v>0</v>
      </c>
      <c r="J32" s="339"/>
      <c r="K32" s="339"/>
      <c r="L32" s="361"/>
    </row>
    <row r="33" ht="15" customHeight="1" spans="1:12">
      <c r="A33" s="339"/>
      <c r="B33" s="339"/>
      <c r="C33" s="360"/>
      <c r="D33" s="339" t="s">
        <v>639</v>
      </c>
      <c r="E33" s="339" t="s">
        <v>640</v>
      </c>
      <c r="F33" s="340">
        <v>0</v>
      </c>
      <c r="G33" s="339" t="s">
        <v>566</v>
      </c>
      <c r="H33" s="339" t="s">
        <v>567</v>
      </c>
      <c r="I33" s="340">
        <v>0</v>
      </c>
      <c r="J33" s="339"/>
      <c r="K33" s="339"/>
      <c r="L33" s="361"/>
    </row>
    <row r="34" ht="15" customHeight="1" spans="1:12">
      <c r="A34" s="339"/>
      <c r="B34" s="339"/>
      <c r="C34" s="361"/>
      <c r="D34" s="339" t="s">
        <v>643</v>
      </c>
      <c r="E34" s="339" t="s">
        <v>644</v>
      </c>
      <c r="F34" s="340">
        <v>0</v>
      </c>
      <c r="G34" s="339" t="s">
        <v>572</v>
      </c>
      <c r="H34" s="339" t="s">
        <v>573</v>
      </c>
      <c r="I34" s="340">
        <v>0</v>
      </c>
      <c r="J34" s="339"/>
      <c r="K34" s="339"/>
      <c r="L34" s="361"/>
    </row>
    <row r="35" ht="15" customHeight="1" spans="1:12">
      <c r="A35" s="339"/>
      <c r="B35" s="339"/>
      <c r="C35" s="361"/>
      <c r="D35" s="339" t="s">
        <v>647</v>
      </c>
      <c r="E35" s="339" t="s">
        <v>648</v>
      </c>
      <c r="F35" s="340">
        <v>0</v>
      </c>
      <c r="G35" s="339" t="s">
        <v>578</v>
      </c>
      <c r="H35" s="339" t="s">
        <v>579</v>
      </c>
      <c r="I35" s="340">
        <v>0</v>
      </c>
      <c r="J35" s="339"/>
      <c r="K35" s="339"/>
      <c r="L35" s="361"/>
    </row>
    <row r="36" ht="15" customHeight="1" spans="1:12">
      <c r="A36" s="339"/>
      <c r="B36" s="339"/>
      <c r="C36" s="361"/>
      <c r="D36" s="339" t="s">
        <v>651</v>
      </c>
      <c r="E36" s="339" t="s">
        <v>652</v>
      </c>
      <c r="F36" s="340">
        <v>0</v>
      </c>
      <c r="G36" s="339"/>
      <c r="H36" s="339"/>
      <c r="I36" s="360"/>
      <c r="J36" s="339"/>
      <c r="K36" s="339"/>
      <c r="L36" s="361"/>
    </row>
    <row r="37" ht="15" customHeight="1" spans="1:12">
      <c r="A37" s="339"/>
      <c r="B37" s="339"/>
      <c r="C37" s="361"/>
      <c r="D37" s="339" t="s">
        <v>653</v>
      </c>
      <c r="E37" s="339" t="s">
        <v>654</v>
      </c>
      <c r="F37" s="340">
        <v>0</v>
      </c>
      <c r="G37" s="339"/>
      <c r="H37" s="339"/>
      <c r="I37" s="361"/>
      <c r="J37" s="339"/>
      <c r="K37" s="339"/>
      <c r="L37" s="361"/>
    </row>
    <row r="38" ht="15" customHeight="1" spans="1:12">
      <c r="A38" s="339"/>
      <c r="B38" s="339"/>
      <c r="C38" s="361"/>
      <c r="D38" s="339" t="s">
        <v>655</v>
      </c>
      <c r="E38" s="339" t="s">
        <v>656</v>
      </c>
      <c r="F38" s="362">
        <v>0</v>
      </c>
      <c r="G38" s="339"/>
      <c r="H38" s="339"/>
      <c r="I38" s="361"/>
      <c r="J38" s="339"/>
      <c r="K38" s="339"/>
      <c r="L38" s="361"/>
    </row>
    <row r="39" ht="15" customHeight="1" spans="1:12">
      <c r="A39" s="356" t="s">
        <v>692</v>
      </c>
      <c r="B39" s="357"/>
      <c r="C39" s="357"/>
      <c r="D39" s="357"/>
      <c r="E39" s="357"/>
      <c r="F39" s="357"/>
      <c r="G39" s="357"/>
      <c r="H39" s="357"/>
      <c r="I39" s="357"/>
      <c r="J39" s="357"/>
      <c r="K39" s="357"/>
      <c r="L39" s="358"/>
    </row>
  </sheetData>
  <mergeCells count="3">
    <mergeCell ref="A1:L1"/>
    <mergeCell ref="A4:L4"/>
    <mergeCell ref="A39:L39"/>
  </mergeCells>
  <pageMargins left="0.75196850393782" right="0.75196850393782" top="1.00000000000108" bottom="1.00000000000108" header="0.3" footer="0.3"/>
  <pageSetup paperSize="9" orientation="portrait"/>
  <headerFooter/>
  <legacyDrawing r:id="rId2"/>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0"/>
  <dimension ref="A1:J29"/>
  <sheetViews>
    <sheetView zoomScale="130" zoomScaleNormal="130" topLeftCell="A15" workbookViewId="0">
      <selection activeCell="G14" sqref="G14:J14"/>
    </sheetView>
  </sheetViews>
  <sheetFormatPr defaultColWidth="8.25" defaultRowHeight="13.5"/>
  <cols>
    <col min="1" max="1" width="10.5833333333333" style="162" customWidth="1"/>
    <col min="2" max="2" width="15.5833333333333" style="162" customWidth="1"/>
    <col min="3" max="3" width="21.5" style="161" customWidth="1"/>
    <col min="4" max="6" width="10.5833333333333" style="162" customWidth="1"/>
    <col min="7" max="7" width="16.8333333333333" style="162" customWidth="1"/>
    <col min="8" max="8" width="13.4416666666667" style="162" customWidth="1"/>
    <col min="9" max="9" width="15.6666666666667"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2" t="s">
        <v>911</v>
      </c>
      <c r="B4" s="32" t="s">
        <v>1296</v>
      </c>
      <c r="C4" s="32"/>
      <c r="D4" s="32"/>
      <c r="E4" s="32"/>
      <c r="F4" s="32"/>
      <c r="G4" s="32"/>
      <c r="H4" s="32"/>
      <c r="I4" s="32"/>
      <c r="J4" s="32"/>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2" t="s">
        <v>916</v>
      </c>
      <c r="B7" s="4"/>
      <c r="C7" s="5" t="s">
        <v>793</v>
      </c>
      <c r="D7" s="5" t="s">
        <v>917</v>
      </c>
      <c r="E7" s="17" t="s">
        <v>917</v>
      </c>
      <c r="F7" s="18" t="s">
        <v>918</v>
      </c>
      <c r="G7" s="18"/>
      <c r="H7" s="18" t="s">
        <v>919</v>
      </c>
      <c r="I7" s="18" t="s">
        <v>920</v>
      </c>
      <c r="J7" s="18"/>
    </row>
    <row r="8" ht="16.5" spans="1:10">
      <c r="A8" s="32"/>
      <c r="B8" s="4"/>
      <c r="C8" s="4" t="s">
        <v>704</v>
      </c>
      <c r="D8" s="4" t="s">
        <v>704</v>
      </c>
      <c r="E8" s="4" t="s">
        <v>921</v>
      </c>
      <c r="F8" s="18"/>
      <c r="G8" s="18"/>
      <c r="H8" s="18"/>
      <c r="I8" s="18"/>
      <c r="J8" s="18"/>
    </row>
    <row r="9" ht="36" customHeight="1" spans="1:10">
      <c r="A9" s="32"/>
      <c r="B9" s="32" t="s">
        <v>802</v>
      </c>
      <c r="C9" s="6">
        <v>0.575</v>
      </c>
      <c r="D9" s="6">
        <v>0.575</v>
      </c>
      <c r="E9" s="6">
        <v>0.575</v>
      </c>
      <c r="F9" s="32">
        <v>10</v>
      </c>
      <c r="G9" s="32"/>
      <c r="H9" s="19">
        <v>1</v>
      </c>
      <c r="I9" s="24">
        <v>10</v>
      </c>
      <c r="J9" s="25"/>
    </row>
    <row r="10" ht="36" customHeight="1" spans="1:10">
      <c r="A10" s="32"/>
      <c r="B10" s="7" t="s">
        <v>1266</v>
      </c>
      <c r="C10" s="6">
        <v>0.575</v>
      </c>
      <c r="D10" s="6">
        <v>0.575</v>
      </c>
      <c r="E10" s="6">
        <v>0.575</v>
      </c>
      <c r="F10" s="32" t="s">
        <v>709</v>
      </c>
      <c r="G10" s="32"/>
      <c r="H10" s="32" t="s">
        <v>709</v>
      </c>
      <c r="I10" s="32" t="s">
        <v>709</v>
      </c>
      <c r="J10" s="32"/>
    </row>
    <row r="11" ht="36" customHeight="1" spans="1:10">
      <c r="A11" s="32"/>
      <c r="B11" s="32" t="s">
        <v>809</v>
      </c>
      <c r="C11" s="8">
        <v>0</v>
      </c>
      <c r="D11" s="8">
        <v>0</v>
      </c>
      <c r="E11" s="8">
        <v>0</v>
      </c>
      <c r="F11" s="32" t="s">
        <v>709</v>
      </c>
      <c r="G11" s="32"/>
      <c r="H11" s="32" t="s">
        <v>709</v>
      </c>
      <c r="I11" s="32" t="s">
        <v>709</v>
      </c>
      <c r="J11" s="32"/>
    </row>
    <row r="12" ht="36" customHeight="1" spans="1:10">
      <c r="A12" s="32"/>
      <c r="B12" s="32" t="s">
        <v>1089</v>
      </c>
      <c r="C12" s="8">
        <v>0</v>
      </c>
      <c r="D12" s="8">
        <v>0</v>
      </c>
      <c r="E12" s="8">
        <v>0</v>
      </c>
      <c r="F12" s="32" t="s">
        <v>709</v>
      </c>
      <c r="G12" s="32"/>
      <c r="H12" s="32" t="s">
        <v>709</v>
      </c>
      <c r="I12" s="32" t="s">
        <v>709</v>
      </c>
      <c r="J12" s="32"/>
    </row>
    <row r="13" ht="15" customHeight="1" spans="1:10">
      <c r="A13" s="163" t="s">
        <v>923</v>
      </c>
      <c r="B13" s="163"/>
      <c r="C13" s="163"/>
      <c r="D13" s="163"/>
      <c r="E13" s="163"/>
      <c r="F13" s="163"/>
      <c r="G13" s="163" t="s">
        <v>924</v>
      </c>
      <c r="H13" s="163"/>
      <c r="I13" s="163"/>
      <c r="J13" s="163"/>
    </row>
    <row r="14" ht="37.5" customHeight="1" spans="1:10">
      <c r="A14" s="163" t="s">
        <v>1090</v>
      </c>
      <c r="B14" s="164" t="s">
        <v>1297</v>
      </c>
      <c r="C14" s="164"/>
      <c r="D14" s="164"/>
      <c r="E14" s="164"/>
      <c r="F14" s="164"/>
      <c r="G14" s="164" t="s">
        <v>1297</v>
      </c>
      <c r="H14" s="164"/>
      <c r="I14" s="164"/>
      <c r="J14" s="164"/>
    </row>
    <row r="15" ht="15" customHeight="1" spans="1:10">
      <c r="A15" s="163" t="s">
        <v>815</v>
      </c>
      <c r="B15" s="163"/>
      <c r="C15" s="163"/>
      <c r="D15" s="163" t="s">
        <v>927</v>
      </c>
      <c r="E15" s="163"/>
      <c r="F15" s="163"/>
      <c r="G15" s="163" t="s">
        <v>928</v>
      </c>
      <c r="H15" s="163"/>
      <c r="I15" s="163"/>
      <c r="J15" s="163"/>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4" t="s">
        <v>824</v>
      </c>
      <c r="B17" s="32" t="s">
        <v>825</v>
      </c>
      <c r="C17" s="147" t="s">
        <v>1298</v>
      </c>
      <c r="D17" s="163" t="s">
        <v>827</v>
      </c>
      <c r="E17" s="163">
        <v>3</v>
      </c>
      <c r="F17" s="163" t="s">
        <v>832</v>
      </c>
      <c r="G17" s="163">
        <v>3</v>
      </c>
      <c r="H17" s="21">
        <v>20</v>
      </c>
      <c r="I17" s="21">
        <v>20</v>
      </c>
      <c r="J17" s="28" t="s">
        <v>786</v>
      </c>
    </row>
    <row r="18" ht="36" customHeight="1" spans="1:10">
      <c r="A18" s="35"/>
      <c r="B18" s="32" t="s">
        <v>864</v>
      </c>
      <c r="C18" s="147" t="s">
        <v>1195</v>
      </c>
      <c r="D18" s="163" t="s">
        <v>827</v>
      </c>
      <c r="E18" s="163">
        <v>100</v>
      </c>
      <c r="F18" s="163" t="s">
        <v>837</v>
      </c>
      <c r="G18" s="163">
        <v>100</v>
      </c>
      <c r="H18" s="21">
        <v>15</v>
      </c>
      <c r="I18" s="21">
        <v>13</v>
      </c>
      <c r="J18" s="28" t="s">
        <v>786</v>
      </c>
    </row>
    <row r="19" ht="36" customHeight="1" spans="1:10">
      <c r="A19" s="36"/>
      <c r="B19" s="32" t="s">
        <v>866</v>
      </c>
      <c r="C19" s="147" t="s">
        <v>877</v>
      </c>
      <c r="D19" s="163" t="s">
        <v>827</v>
      </c>
      <c r="E19" s="163">
        <v>200</v>
      </c>
      <c r="F19" s="163" t="s">
        <v>878</v>
      </c>
      <c r="G19" s="163">
        <v>200</v>
      </c>
      <c r="H19" s="21">
        <v>15</v>
      </c>
      <c r="I19" s="21">
        <v>14</v>
      </c>
      <c r="J19" s="28" t="s">
        <v>786</v>
      </c>
    </row>
    <row r="20" ht="36" customHeight="1" spans="1:10">
      <c r="A20" s="32" t="s">
        <v>881</v>
      </c>
      <c r="B20" s="32" t="s">
        <v>887</v>
      </c>
      <c r="C20" s="147" t="s">
        <v>1299</v>
      </c>
      <c r="D20" s="14" t="s">
        <v>937</v>
      </c>
      <c r="E20" s="14" t="s">
        <v>884</v>
      </c>
      <c r="F20" s="14" t="s">
        <v>885</v>
      </c>
      <c r="G20" s="22" t="s">
        <v>884</v>
      </c>
      <c r="H20" s="21">
        <v>15</v>
      </c>
      <c r="I20" s="21">
        <v>14</v>
      </c>
      <c r="J20" s="28" t="s">
        <v>786</v>
      </c>
    </row>
    <row r="21" ht="36" customHeight="1" spans="1:10">
      <c r="A21" s="32"/>
      <c r="B21" s="32" t="s">
        <v>887</v>
      </c>
      <c r="C21" s="147" t="s">
        <v>1300</v>
      </c>
      <c r="D21" s="14" t="s">
        <v>937</v>
      </c>
      <c r="E21" s="14" t="s">
        <v>884</v>
      </c>
      <c r="F21" s="14" t="s">
        <v>885</v>
      </c>
      <c r="G21" s="22" t="s">
        <v>884</v>
      </c>
      <c r="H21" s="21">
        <v>15</v>
      </c>
      <c r="I21" s="21">
        <v>14</v>
      </c>
      <c r="J21" s="28" t="s">
        <v>786</v>
      </c>
    </row>
    <row r="22" ht="36" customHeight="1" spans="1:10">
      <c r="A22" s="32" t="s">
        <v>899</v>
      </c>
      <c r="B22" s="29" t="s">
        <v>940</v>
      </c>
      <c r="C22" s="147" t="s">
        <v>1046</v>
      </c>
      <c r="D22" s="32" t="s">
        <v>853</v>
      </c>
      <c r="E22" s="163">
        <v>95</v>
      </c>
      <c r="F22" s="163" t="s">
        <v>837</v>
      </c>
      <c r="G22" s="163">
        <v>95</v>
      </c>
      <c r="H22" s="21">
        <v>10</v>
      </c>
      <c r="I22" s="21">
        <v>10</v>
      </c>
      <c r="J22" s="28" t="s">
        <v>786</v>
      </c>
    </row>
    <row r="23" s="161" customFormat="1" ht="15" customHeight="1" spans="1:10">
      <c r="A23" s="32" t="s">
        <v>942</v>
      </c>
      <c r="B23" s="32"/>
      <c r="C23" s="32" t="s">
        <v>786</v>
      </c>
      <c r="D23" s="32"/>
      <c r="E23" s="32"/>
      <c r="F23" s="32"/>
      <c r="G23" s="32"/>
      <c r="H23" s="32"/>
      <c r="I23" s="32"/>
      <c r="J23" s="32"/>
    </row>
    <row r="24" ht="24" customHeight="1" spans="1:10">
      <c r="A24" s="32" t="s">
        <v>943</v>
      </c>
      <c r="B24" s="32">
        <v>100</v>
      </c>
      <c r="C24" s="32"/>
      <c r="D24" s="32"/>
      <c r="E24" s="32"/>
      <c r="F24" s="32"/>
      <c r="G24" s="32"/>
      <c r="H24" s="32"/>
      <c r="I24" s="21">
        <f>SUM(I17:I22,I9)</f>
        <v>95</v>
      </c>
      <c r="J24" s="26" t="s">
        <v>944</v>
      </c>
    </row>
    <row r="25" spans="1:10">
      <c r="A25" s="157" t="s">
        <v>945</v>
      </c>
      <c r="B25" s="157"/>
      <c r="C25" s="158"/>
      <c r="D25" s="157"/>
      <c r="E25" s="157"/>
      <c r="F25" s="157"/>
      <c r="G25" s="157"/>
      <c r="H25" s="157"/>
      <c r="I25" s="157"/>
      <c r="J25" s="157"/>
    </row>
    <row r="26" spans="1:10">
      <c r="A26" s="157" t="s">
        <v>1262</v>
      </c>
      <c r="B26" s="157"/>
      <c r="C26" s="158"/>
      <c r="D26" s="157"/>
      <c r="E26" s="157"/>
      <c r="F26" s="157"/>
      <c r="G26" s="157"/>
      <c r="H26" s="157"/>
      <c r="I26" s="157"/>
      <c r="J26" s="157"/>
    </row>
    <row r="27" spans="1:10">
      <c r="A27" s="157" t="s">
        <v>947</v>
      </c>
      <c r="B27" s="157"/>
      <c r="C27" s="158"/>
      <c r="D27" s="157"/>
      <c r="E27" s="157"/>
      <c r="F27" s="157"/>
      <c r="G27" s="157"/>
      <c r="H27" s="157"/>
      <c r="I27" s="157"/>
      <c r="J27" s="157"/>
    </row>
    <row r="28" spans="1:10">
      <c r="A28" s="157" t="s">
        <v>1263</v>
      </c>
      <c r="B28" s="157"/>
      <c r="C28" s="158"/>
      <c r="D28" s="157"/>
      <c r="E28" s="157"/>
      <c r="F28" s="157"/>
      <c r="G28" s="157"/>
      <c r="H28" s="157"/>
      <c r="I28" s="157"/>
      <c r="J28" s="157"/>
    </row>
    <row r="29" spans="1:10">
      <c r="A29" s="157" t="s">
        <v>1264</v>
      </c>
      <c r="B29" s="157"/>
      <c r="C29" s="158"/>
      <c r="D29" s="157"/>
      <c r="E29" s="157"/>
      <c r="F29" s="157"/>
      <c r="G29" s="157"/>
      <c r="H29" s="157"/>
      <c r="I29" s="157"/>
      <c r="J29"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1"/>
  <dimension ref="A1:J29"/>
  <sheetViews>
    <sheetView zoomScale="115" zoomScaleNormal="115" workbookViewId="0">
      <selection activeCell="G14" sqref="G14:J14"/>
    </sheetView>
  </sheetViews>
  <sheetFormatPr defaultColWidth="8.25" defaultRowHeight="13.5"/>
  <cols>
    <col min="1" max="1" width="10.5833333333333" style="162" customWidth="1"/>
    <col min="2" max="2" width="19.475" style="162" customWidth="1"/>
    <col min="3" max="3" width="21.5" style="161" customWidth="1"/>
    <col min="4" max="4" width="17.25" style="162" customWidth="1"/>
    <col min="5" max="6" width="10.5833333333333" style="162" customWidth="1"/>
    <col min="7" max="7" width="16.8333333333333" style="162" customWidth="1"/>
    <col min="8" max="8" width="13.1916666666667" style="162" customWidth="1"/>
    <col min="9" max="9" width="13.9916666666667"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3" t="s">
        <v>1301</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3" t="s">
        <v>918</v>
      </c>
      <c r="G7" s="3"/>
      <c r="H7" s="3" t="s">
        <v>919</v>
      </c>
      <c r="I7" s="3" t="s">
        <v>920</v>
      </c>
      <c r="J7" s="3"/>
    </row>
    <row r="8" ht="16.5" spans="1:10">
      <c r="A8" s="3"/>
      <c r="B8" s="3"/>
      <c r="C8" s="4" t="s">
        <v>704</v>
      </c>
      <c r="D8" s="4" t="s">
        <v>704</v>
      </c>
      <c r="E8" s="4" t="s">
        <v>921</v>
      </c>
      <c r="F8" s="3"/>
      <c r="G8" s="3"/>
      <c r="H8" s="3"/>
      <c r="I8" s="3"/>
      <c r="J8" s="3"/>
    </row>
    <row r="9" ht="36" customHeight="1" spans="1:10">
      <c r="A9" s="3"/>
      <c r="B9" s="3" t="s">
        <v>802</v>
      </c>
      <c r="C9" s="6">
        <v>0.1745</v>
      </c>
      <c r="D9" s="6">
        <v>0.1745</v>
      </c>
      <c r="E9" s="6">
        <v>0.1745</v>
      </c>
      <c r="F9" s="3">
        <v>10</v>
      </c>
      <c r="G9" s="3"/>
      <c r="H9" s="19">
        <v>1</v>
      </c>
      <c r="I9" s="24">
        <v>10</v>
      </c>
      <c r="J9" s="25"/>
    </row>
    <row r="10" ht="36" customHeight="1" spans="1:10">
      <c r="A10" s="3"/>
      <c r="B10" s="7" t="s">
        <v>1266</v>
      </c>
      <c r="C10" s="6">
        <v>0.1745</v>
      </c>
      <c r="D10" s="6">
        <v>0.1745</v>
      </c>
      <c r="E10" s="6">
        <v>0.1745</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80" t="s">
        <v>923</v>
      </c>
      <c r="B13" s="80"/>
      <c r="C13" s="80"/>
      <c r="D13" s="80"/>
      <c r="E13" s="80"/>
      <c r="F13" s="80"/>
      <c r="G13" s="80" t="s">
        <v>924</v>
      </c>
      <c r="H13" s="80"/>
      <c r="I13" s="80"/>
      <c r="J13" s="80"/>
    </row>
    <row r="14" ht="69.75" customHeight="1" spans="1:10">
      <c r="A14" s="80" t="s">
        <v>1090</v>
      </c>
      <c r="B14" s="82" t="s">
        <v>1302</v>
      </c>
      <c r="C14" s="82"/>
      <c r="D14" s="82"/>
      <c r="E14" s="82"/>
      <c r="F14" s="82"/>
      <c r="G14" s="82" t="s">
        <v>1302</v>
      </c>
      <c r="H14" s="82"/>
      <c r="I14" s="82"/>
      <c r="J14" s="82"/>
    </row>
    <row r="15" ht="15" customHeight="1" spans="1:10">
      <c r="A15" s="80" t="s">
        <v>815</v>
      </c>
      <c r="B15" s="80"/>
      <c r="C15" s="80"/>
      <c r="D15" s="80" t="s">
        <v>927</v>
      </c>
      <c r="E15" s="80"/>
      <c r="F15" s="80"/>
      <c r="G15" s="80" t="s">
        <v>928</v>
      </c>
      <c r="H15" s="80"/>
      <c r="I15" s="80"/>
      <c r="J15" s="80"/>
    </row>
    <row r="16" ht="32.25" spans="1:10">
      <c r="A16" s="10" t="s">
        <v>821</v>
      </c>
      <c r="B16" s="10" t="s">
        <v>822</v>
      </c>
      <c r="C16" s="10" t="s">
        <v>929</v>
      </c>
      <c r="D16" s="10" t="s">
        <v>930</v>
      </c>
      <c r="E16" s="10" t="s">
        <v>817</v>
      </c>
      <c r="F16" s="20" t="s">
        <v>931</v>
      </c>
      <c r="G16" s="20" t="s">
        <v>932</v>
      </c>
      <c r="H16" s="20" t="s">
        <v>918</v>
      </c>
      <c r="I16" s="20" t="s">
        <v>920</v>
      </c>
      <c r="J16" s="20" t="s">
        <v>820</v>
      </c>
    </row>
    <row r="17" ht="73" customHeight="1" spans="1:10">
      <c r="A17" s="3" t="s">
        <v>824</v>
      </c>
      <c r="B17" s="11" t="s">
        <v>849</v>
      </c>
      <c r="C17" s="147" t="s">
        <v>986</v>
      </c>
      <c r="D17" s="80" t="s">
        <v>827</v>
      </c>
      <c r="E17" s="80">
        <v>100</v>
      </c>
      <c r="F17" s="80" t="s">
        <v>837</v>
      </c>
      <c r="G17" s="80">
        <v>100</v>
      </c>
      <c r="H17" s="21">
        <v>20</v>
      </c>
      <c r="I17" s="21">
        <v>19</v>
      </c>
      <c r="J17" s="80" t="s">
        <v>786</v>
      </c>
    </row>
    <row r="18" ht="72" customHeight="1" spans="1:10">
      <c r="A18" s="3"/>
      <c r="B18" s="11" t="s">
        <v>849</v>
      </c>
      <c r="C18" s="147" t="s">
        <v>1085</v>
      </c>
      <c r="D18" s="80" t="s">
        <v>827</v>
      </c>
      <c r="E18" s="80">
        <v>100</v>
      </c>
      <c r="F18" s="80" t="s">
        <v>837</v>
      </c>
      <c r="G18" s="80">
        <v>100</v>
      </c>
      <c r="H18" s="21">
        <v>15</v>
      </c>
      <c r="I18" s="21">
        <v>14</v>
      </c>
      <c r="J18" s="80" t="s">
        <v>786</v>
      </c>
    </row>
    <row r="19" ht="64" customHeight="1" spans="1:10">
      <c r="A19" s="3"/>
      <c r="B19" s="3" t="s">
        <v>864</v>
      </c>
      <c r="C19" s="147" t="s">
        <v>865</v>
      </c>
      <c r="D19" s="80" t="s">
        <v>827</v>
      </c>
      <c r="E19" s="80">
        <v>100</v>
      </c>
      <c r="F19" s="80" t="s">
        <v>837</v>
      </c>
      <c r="G19" s="80">
        <v>100</v>
      </c>
      <c r="H19" s="21">
        <v>15</v>
      </c>
      <c r="I19" s="21">
        <v>14</v>
      </c>
      <c r="J19" s="80" t="s">
        <v>786</v>
      </c>
    </row>
    <row r="20" ht="84" customHeight="1" spans="1:10">
      <c r="A20" s="3" t="s">
        <v>881</v>
      </c>
      <c r="B20" s="3" t="s">
        <v>887</v>
      </c>
      <c r="C20" s="147" t="s">
        <v>1303</v>
      </c>
      <c r="D20" s="14" t="s">
        <v>937</v>
      </c>
      <c r="E20" s="14" t="s">
        <v>884</v>
      </c>
      <c r="F20" s="14" t="s">
        <v>885</v>
      </c>
      <c r="G20" s="22" t="s">
        <v>884</v>
      </c>
      <c r="H20" s="21">
        <v>15</v>
      </c>
      <c r="I20" s="21">
        <v>13</v>
      </c>
      <c r="J20" s="80" t="s">
        <v>786</v>
      </c>
    </row>
    <row r="21" ht="106" customHeight="1" spans="1:10">
      <c r="A21" s="3"/>
      <c r="B21" s="3" t="s">
        <v>887</v>
      </c>
      <c r="C21" s="147" t="s">
        <v>1304</v>
      </c>
      <c r="D21" s="14" t="s">
        <v>937</v>
      </c>
      <c r="E21" s="14" t="s">
        <v>884</v>
      </c>
      <c r="F21" s="14" t="s">
        <v>885</v>
      </c>
      <c r="G21" s="22" t="s">
        <v>884</v>
      </c>
      <c r="H21" s="21">
        <v>15</v>
      </c>
      <c r="I21" s="21">
        <v>13</v>
      </c>
      <c r="J21" s="80" t="s">
        <v>786</v>
      </c>
    </row>
    <row r="22" ht="44.15" customHeight="1" spans="1:10">
      <c r="A22" s="3" t="s">
        <v>899</v>
      </c>
      <c r="B22" s="29" t="s">
        <v>940</v>
      </c>
      <c r="C22" s="147" t="s">
        <v>1046</v>
      </c>
      <c r="D22" s="3" t="s">
        <v>853</v>
      </c>
      <c r="E22" s="80">
        <v>98</v>
      </c>
      <c r="F22" s="80" t="s">
        <v>837</v>
      </c>
      <c r="G22" s="80">
        <v>98</v>
      </c>
      <c r="H22" s="21">
        <v>10</v>
      </c>
      <c r="I22" s="21">
        <v>10</v>
      </c>
      <c r="J22" s="80" t="s">
        <v>786</v>
      </c>
    </row>
    <row r="23" s="161" customFormat="1" ht="15" customHeight="1" spans="1:10">
      <c r="A23" s="3" t="s">
        <v>942</v>
      </c>
      <c r="B23" s="3"/>
      <c r="C23" s="15" t="s">
        <v>786</v>
      </c>
      <c r="D23" s="15"/>
      <c r="E23" s="15"/>
      <c r="F23" s="15"/>
      <c r="G23" s="15"/>
      <c r="H23" s="15"/>
      <c r="I23" s="15"/>
      <c r="J23" s="15"/>
    </row>
    <row r="24" ht="24" customHeight="1" spans="1:10">
      <c r="A24" s="3" t="s">
        <v>943</v>
      </c>
      <c r="B24" s="3">
        <v>100</v>
      </c>
      <c r="C24" s="3"/>
      <c r="D24" s="3"/>
      <c r="E24" s="3"/>
      <c r="F24" s="3"/>
      <c r="G24" s="3"/>
      <c r="H24" s="3"/>
      <c r="I24" s="21">
        <f>SUM(I17:I22,I9)</f>
        <v>93</v>
      </c>
      <c r="J24" s="26" t="s">
        <v>944</v>
      </c>
    </row>
    <row r="25" spans="1:10">
      <c r="A25" s="157" t="s">
        <v>945</v>
      </c>
      <c r="B25" s="157"/>
      <c r="C25" s="158"/>
      <c r="D25" s="157"/>
      <c r="E25" s="157"/>
      <c r="F25" s="157"/>
      <c r="G25" s="157"/>
      <c r="H25" s="157"/>
      <c r="I25" s="157"/>
      <c r="J25" s="157"/>
    </row>
    <row r="26" spans="1:10">
      <c r="A26" s="157" t="s">
        <v>1262</v>
      </c>
      <c r="B26" s="157"/>
      <c r="C26" s="158"/>
      <c r="D26" s="157"/>
      <c r="E26" s="157"/>
      <c r="F26" s="157"/>
      <c r="G26" s="157"/>
      <c r="H26" s="157"/>
      <c r="I26" s="157"/>
      <c r="J26" s="157"/>
    </row>
    <row r="27" spans="1:10">
      <c r="A27" s="157" t="s">
        <v>947</v>
      </c>
      <c r="B27" s="157"/>
      <c r="C27" s="158"/>
      <c r="D27" s="157"/>
      <c r="E27" s="157"/>
      <c r="F27" s="157"/>
      <c r="G27" s="157"/>
      <c r="H27" s="157"/>
      <c r="I27" s="157"/>
      <c r="J27" s="157"/>
    </row>
    <row r="28" spans="1:10">
      <c r="A28" s="157" t="s">
        <v>1263</v>
      </c>
      <c r="B28" s="157"/>
      <c r="C28" s="158"/>
      <c r="D28" s="157"/>
      <c r="E28" s="157"/>
      <c r="F28" s="157"/>
      <c r="G28" s="157"/>
      <c r="H28" s="157"/>
      <c r="I28" s="157"/>
      <c r="J28" s="157"/>
    </row>
    <row r="29" spans="1:10">
      <c r="A29" s="157" t="s">
        <v>1264</v>
      </c>
      <c r="B29" s="157"/>
      <c r="C29" s="158"/>
      <c r="D29" s="157"/>
      <c r="E29" s="157"/>
      <c r="F29" s="157"/>
      <c r="G29" s="157"/>
      <c r="H29" s="157"/>
      <c r="I29" s="157"/>
      <c r="J29"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2"/>
  <dimension ref="A1:J29"/>
  <sheetViews>
    <sheetView topLeftCell="A10" workbookViewId="0">
      <selection activeCell="B17" sqref="B17:B22"/>
    </sheetView>
  </sheetViews>
  <sheetFormatPr defaultColWidth="8.25" defaultRowHeight="13.5"/>
  <cols>
    <col min="1" max="1" width="10.5833333333333" style="162" customWidth="1"/>
    <col min="2" max="2" width="15.5833333333333" style="162" customWidth="1"/>
    <col min="3" max="3" width="21.5" style="161" customWidth="1"/>
    <col min="4" max="4" width="17.25" style="162" customWidth="1"/>
    <col min="5" max="6" width="10.5833333333333" style="162" customWidth="1"/>
    <col min="7" max="7" width="20.8333333333333" style="162" customWidth="1"/>
    <col min="8" max="8" width="13.8916666666667" style="162" customWidth="1"/>
    <col min="9" max="9" width="13.5583333333333"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3" t="s">
        <v>1305</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3" t="s">
        <v>918</v>
      </c>
      <c r="G7" s="3"/>
      <c r="H7" s="3" t="s">
        <v>919</v>
      </c>
      <c r="I7" s="3" t="s">
        <v>920</v>
      </c>
      <c r="J7" s="3"/>
    </row>
    <row r="8" ht="16.5" spans="1:10">
      <c r="A8" s="3"/>
      <c r="B8" s="3"/>
      <c r="C8" s="4" t="s">
        <v>704</v>
      </c>
      <c r="D8" s="4" t="s">
        <v>704</v>
      </c>
      <c r="E8" s="4" t="s">
        <v>921</v>
      </c>
      <c r="F8" s="3"/>
      <c r="G8" s="3"/>
      <c r="H8" s="3"/>
      <c r="I8" s="3"/>
      <c r="J8" s="3"/>
    </row>
    <row r="9" ht="36" customHeight="1" spans="1:10">
      <c r="A9" s="3"/>
      <c r="B9" s="3" t="s">
        <v>802</v>
      </c>
      <c r="C9" s="6">
        <v>19.5108</v>
      </c>
      <c r="D9" s="6">
        <v>19.5108</v>
      </c>
      <c r="E9" s="6">
        <v>19.5108</v>
      </c>
      <c r="F9" s="3">
        <v>10</v>
      </c>
      <c r="G9" s="3"/>
      <c r="H9" s="19">
        <v>1</v>
      </c>
      <c r="I9" s="24">
        <v>10</v>
      </c>
      <c r="J9" s="25"/>
    </row>
    <row r="10" ht="36" customHeight="1" spans="1:10">
      <c r="A10" s="3"/>
      <c r="B10" s="7" t="s">
        <v>1266</v>
      </c>
      <c r="C10" s="6">
        <v>19.5108</v>
      </c>
      <c r="D10" s="6">
        <v>19.5108</v>
      </c>
      <c r="E10" s="6">
        <v>19.5108</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80" t="s">
        <v>923</v>
      </c>
      <c r="B13" s="80"/>
      <c r="C13" s="80"/>
      <c r="D13" s="80"/>
      <c r="E13" s="80"/>
      <c r="F13" s="80"/>
      <c r="G13" s="80" t="s">
        <v>924</v>
      </c>
      <c r="H13" s="80"/>
      <c r="I13" s="80"/>
      <c r="J13" s="80"/>
    </row>
    <row r="14" ht="48" customHeight="1" spans="1:10">
      <c r="A14" s="80" t="s">
        <v>1090</v>
      </c>
      <c r="B14" s="82" t="s">
        <v>1306</v>
      </c>
      <c r="C14" s="82"/>
      <c r="D14" s="82"/>
      <c r="E14" s="82"/>
      <c r="F14" s="82"/>
      <c r="G14" s="82" t="s">
        <v>1306</v>
      </c>
      <c r="H14" s="82"/>
      <c r="I14" s="82"/>
      <c r="J14" s="82"/>
    </row>
    <row r="15" ht="15" customHeight="1" spans="1:10">
      <c r="A15" s="80" t="s">
        <v>815</v>
      </c>
      <c r="B15" s="80"/>
      <c r="C15" s="80"/>
      <c r="D15" s="80" t="s">
        <v>927</v>
      </c>
      <c r="E15" s="80"/>
      <c r="F15" s="80"/>
      <c r="G15" s="80" t="s">
        <v>928</v>
      </c>
      <c r="H15" s="80"/>
      <c r="I15" s="80"/>
      <c r="J15" s="80"/>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147" t="s">
        <v>1307</v>
      </c>
      <c r="D17" s="80" t="s">
        <v>827</v>
      </c>
      <c r="E17" s="80">
        <v>4</v>
      </c>
      <c r="F17" s="80" t="s">
        <v>832</v>
      </c>
      <c r="G17" s="80">
        <v>4</v>
      </c>
      <c r="H17" s="21">
        <v>20</v>
      </c>
      <c r="I17" s="21">
        <v>19</v>
      </c>
      <c r="J17" s="28" t="s">
        <v>786</v>
      </c>
    </row>
    <row r="18" ht="36" customHeight="1" spans="1:10">
      <c r="A18" s="3"/>
      <c r="B18" s="11" t="s">
        <v>849</v>
      </c>
      <c r="C18" s="147" t="s">
        <v>1059</v>
      </c>
      <c r="D18" s="80" t="s">
        <v>827</v>
      </c>
      <c r="E18" s="80">
        <v>100</v>
      </c>
      <c r="F18" s="80" t="s">
        <v>837</v>
      </c>
      <c r="G18" s="80">
        <v>100</v>
      </c>
      <c r="H18" s="21">
        <v>10</v>
      </c>
      <c r="I18" s="21">
        <v>9</v>
      </c>
      <c r="J18" s="28" t="s">
        <v>786</v>
      </c>
    </row>
    <row r="19" ht="36" customHeight="1" spans="1:10">
      <c r="A19" s="3"/>
      <c r="B19" s="11" t="s">
        <v>849</v>
      </c>
      <c r="C19" s="147" t="s">
        <v>1166</v>
      </c>
      <c r="D19" s="80" t="s">
        <v>827</v>
      </c>
      <c r="E19" s="80">
        <v>100</v>
      </c>
      <c r="F19" s="80" t="s">
        <v>837</v>
      </c>
      <c r="G19" s="80">
        <v>100</v>
      </c>
      <c r="H19" s="21">
        <v>10</v>
      </c>
      <c r="I19" s="21">
        <v>9</v>
      </c>
      <c r="J19" s="28" t="s">
        <v>786</v>
      </c>
    </row>
    <row r="20" ht="36" customHeight="1" spans="1:10">
      <c r="A20" s="3"/>
      <c r="B20" s="3" t="s">
        <v>866</v>
      </c>
      <c r="C20" s="147" t="s">
        <v>1308</v>
      </c>
      <c r="D20" s="80" t="s">
        <v>827</v>
      </c>
      <c r="E20" s="80">
        <v>3100</v>
      </c>
      <c r="F20" s="80" t="s">
        <v>871</v>
      </c>
      <c r="G20" s="80">
        <v>3100</v>
      </c>
      <c r="H20" s="21">
        <v>10</v>
      </c>
      <c r="I20" s="21">
        <v>10</v>
      </c>
      <c r="J20" s="28" t="s">
        <v>786</v>
      </c>
    </row>
    <row r="21" ht="36" customHeight="1" spans="1:10">
      <c r="A21" s="3" t="s">
        <v>881</v>
      </c>
      <c r="B21" s="3" t="s">
        <v>887</v>
      </c>
      <c r="C21" s="147" t="s">
        <v>1309</v>
      </c>
      <c r="D21" s="14" t="s">
        <v>937</v>
      </c>
      <c r="E21" s="14" t="s">
        <v>884</v>
      </c>
      <c r="F21" s="14" t="s">
        <v>885</v>
      </c>
      <c r="G21" s="22" t="s">
        <v>884</v>
      </c>
      <c r="H21" s="21">
        <v>30</v>
      </c>
      <c r="I21" s="21">
        <v>28</v>
      </c>
      <c r="J21" s="28" t="s">
        <v>786</v>
      </c>
    </row>
    <row r="22" ht="36" customHeight="1" spans="1:10">
      <c r="A22" s="3" t="s">
        <v>899</v>
      </c>
      <c r="B22" s="29" t="s">
        <v>940</v>
      </c>
      <c r="C22" s="147" t="s">
        <v>902</v>
      </c>
      <c r="D22" s="3" t="s">
        <v>853</v>
      </c>
      <c r="E22" s="80">
        <v>98</v>
      </c>
      <c r="F22" s="80" t="s">
        <v>837</v>
      </c>
      <c r="G22" s="80">
        <v>98</v>
      </c>
      <c r="H22" s="21">
        <v>10</v>
      </c>
      <c r="I22" s="21">
        <v>8</v>
      </c>
      <c r="J22" s="28" t="s">
        <v>786</v>
      </c>
    </row>
    <row r="23" s="161" customFormat="1" ht="15" customHeight="1" spans="1:10">
      <c r="A23" s="3" t="s">
        <v>942</v>
      </c>
      <c r="B23" s="3"/>
      <c r="C23" s="15" t="s">
        <v>786</v>
      </c>
      <c r="D23" s="15"/>
      <c r="E23" s="15"/>
      <c r="F23" s="15"/>
      <c r="G23" s="15"/>
      <c r="H23" s="15"/>
      <c r="I23" s="15"/>
      <c r="J23" s="15"/>
    </row>
    <row r="24" ht="24" customHeight="1" spans="1:10">
      <c r="A24" s="3" t="s">
        <v>943</v>
      </c>
      <c r="B24" s="3">
        <v>100</v>
      </c>
      <c r="C24" s="3"/>
      <c r="D24" s="3"/>
      <c r="E24" s="3"/>
      <c r="F24" s="3"/>
      <c r="G24" s="3"/>
      <c r="H24" s="3"/>
      <c r="I24" s="21">
        <f>SUM(I17:I22,I9)</f>
        <v>93</v>
      </c>
      <c r="J24" s="26" t="s">
        <v>944</v>
      </c>
    </row>
    <row r="25" spans="1:10">
      <c r="A25" s="157" t="s">
        <v>945</v>
      </c>
      <c r="B25" s="157"/>
      <c r="C25" s="158"/>
      <c r="D25" s="157"/>
      <c r="E25" s="157"/>
      <c r="F25" s="157"/>
      <c r="G25" s="157"/>
      <c r="H25" s="157"/>
      <c r="I25" s="157"/>
      <c r="J25" s="157"/>
    </row>
    <row r="26" spans="1:10">
      <c r="A26" s="157" t="s">
        <v>1262</v>
      </c>
      <c r="B26" s="157"/>
      <c r="C26" s="158"/>
      <c r="D26" s="157"/>
      <c r="E26" s="157"/>
      <c r="F26" s="157"/>
      <c r="G26" s="157"/>
      <c r="H26" s="157"/>
      <c r="I26" s="157"/>
      <c r="J26" s="157"/>
    </row>
    <row r="27" spans="1:10">
      <c r="A27" s="157" t="s">
        <v>947</v>
      </c>
      <c r="B27" s="157"/>
      <c r="C27" s="158"/>
      <c r="D27" s="157"/>
      <c r="E27" s="157"/>
      <c r="F27" s="157"/>
      <c r="G27" s="157"/>
      <c r="H27" s="157"/>
      <c r="I27" s="157"/>
      <c r="J27" s="157"/>
    </row>
    <row r="28" spans="1:10">
      <c r="A28" s="157" t="s">
        <v>1263</v>
      </c>
      <c r="B28" s="157"/>
      <c r="C28" s="158"/>
      <c r="D28" s="157"/>
      <c r="E28" s="157"/>
      <c r="F28" s="157"/>
      <c r="G28" s="157"/>
      <c r="H28" s="157"/>
      <c r="I28" s="157"/>
      <c r="J28" s="157"/>
    </row>
    <row r="29" spans="1:10">
      <c r="A29" s="157" t="s">
        <v>1264</v>
      </c>
      <c r="B29" s="157"/>
      <c r="C29" s="158"/>
      <c r="D29" s="157"/>
      <c r="E29" s="157"/>
      <c r="F29" s="157"/>
      <c r="G29" s="157"/>
      <c r="H29" s="157"/>
      <c r="I29" s="157"/>
      <c r="J29" s="157"/>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3"/>
  <dimension ref="A1:J29"/>
  <sheetViews>
    <sheetView workbookViewId="0">
      <selection activeCell="B17" sqref="B17:B22"/>
    </sheetView>
  </sheetViews>
  <sheetFormatPr defaultColWidth="8.25" defaultRowHeight="13.5"/>
  <cols>
    <col min="1" max="1" width="10.5833333333333" style="162" customWidth="1"/>
    <col min="2" max="2" width="15.5833333333333" style="162" customWidth="1"/>
    <col min="3" max="3" width="21.5" style="161" customWidth="1"/>
    <col min="4" max="4" width="17.25" style="162" customWidth="1"/>
    <col min="5" max="6" width="10.5833333333333" style="162" customWidth="1"/>
    <col min="7" max="7" width="16.8333333333333" style="162" customWidth="1"/>
    <col min="8" max="8" width="12.775" style="162" customWidth="1"/>
    <col min="9" max="9" width="12.6666666666667"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3" t="s">
        <v>1310</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3" t="s">
        <v>918</v>
      </c>
      <c r="G7" s="3"/>
      <c r="H7" s="3" t="s">
        <v>919</v>
      </c>
      <c r="I7" s="3" t="s">
        <v>920</v>
      </c>
      <c r="J7" s="3"/>
    </row>
    <row r="8" ht="16.5" spans="1:10">
      <c r="A8" s="3"/>
      <c r="B8" s="3"/>
      <c r="C8" s="4" t="s">
        <v>704</v>
      </c>
      <c r="D8" s="4" t="s">
        <v>704</v>
      </c>
      <c r="E8" s="4" t="s">
        <v>921</v>
      </c>
      <c r="F8" s="3"/>
      <c r="G8" s="3"/>
      <c r="H8" s="3"/>
      <c r="I8" s="3"/>
      <c r="J8" s="3"/>
    </row>
    <row r="9" ht="36" customHeight="1" spans="1:10">
      <c r="A9" s="3"/>
      <c r="B9" s="3" t="s">
        <v>802</v>
      </c>
      <c r="C9" s="6">
        <v>40</v>
      </c>
      <c r="D9" s="6">
        <v>40</v>
      </c>
      <c r="E9" s="6">
        <v>40</v>
      </c>
      <c r="F9" s="3">
        <v>10</v>
      </c>
      <c r="G9" s="3"/>
      <c r="H9" s="19">
        <v>1</v>
      </c>
      <c r="I9" s="24">
        <v>10</v>
      </c>
      <c r="J9" s="25"/>
    </row>
    <row r="10" ht="36" customHeight="1" spans="1:10">
      <c r="A10" s="3"/>
      <c r="B10" s="7" t="s">
        <v>1266</v>
      </c>
      <c r="C10" s="6">
        <v>40</v>
      </c>
      <c r="D10" s="6">
        <v>40</v>
      </c>
      <c r="E10" s="6">
        <v>40</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80" t="s">
        <v>923</v>
      </c>
      <c r="B13" s="80"/>
      <c r="C13" s="80"/>
      <c r="D13" s="80"/>
      <c r="E13" s="80"/>
      <c r="F13" s="80"/>
      <c r="G13" s="80" t="s">
        <v>924</v>
      </c>
      <c r="H13" s="80"/>
      <c r="I13" s="80"/>
      <c r="J13" s="80"/>
    </row>
    <row r="14" ht="84" customHeight="1" spans="1:10">
      <c r="A14" s="80" t="s">
        <v>1090</v>
      </c>
      <c r="B14" s="82" t="s">
        <v>1311</v>
      </c>
      <c r="C14" s="82"/>
      <c r="D14" s="82"/>
      <c r="E14" s="82"/>
      <c r="F14" s="82"/>
      <c r="G14" s="82" t="s">
        <v>1312</v>
      </c>
      <c r="H14" s="82"/>
      <c r="I14" s="82"/>
      <c r="J14" s="82"/>
    </row>
    <row r="15" ht="15" customHeight="1" spans="1:10">
      <c r="A15" s="80" t="s">
        <v>815</v>
      </c>
      <c r="B15" s="80"/>
      <c r="C15" s="80"/>
      <c r="D15" s="80" t="s">
        <v>927</v>
      </c>
      <c r="E15" s="80"/>
      <c r="F15" s="80"/>
      <c r="G15" s="80" t="s">
        <v>928</v>
      </c>
      <c r="H15" s="80"/>
      <c r="I15" s="80"/>
      <c r="J15" s="80"/>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825</v>
      </c>
      <c r="C17" s="147" t="s">
        <v>1313</v>
      </c>
      <c r="D17" s="80" t="s">
        <v>827</v>
      </c>
      <c r="E17" s="80">
        <v>4</v>
      </c>
      <c r="F17" s="80" t="s">
        <v>828</v>
      </c>
      <c r="G17" s="80">
        <v>4</v>
      </c>
      <c r="H17" s="21">
        <v>20</v>
      </c>
      <c r="I17" s="21">
        <v>20</v>
      </c>
      <c r="J17" s="28" t="s">
        <v>786</v>
      </c>
    </row>
    <row r="18" ht="36" customHeight="1" spans="1:10">
      <c r="A18" s="12"/>
      <c r="B18" s="3" t="s">
        <v>849</v>
      </c>
      <c r="C18" s="147" t="s">
        <v>1059</v>
      </c>
      <c r="D18" s="80" t="s">
        <v>827</v>
      </c>
      <c r="E18" s="80">
        <v>100</v>
      </c>
      <c r="F18" s="80" t="s">
        <v>837</v>
      </c>
      <c r="G18" s="80">
        <v>100</v>
      </c>
      <c r="H18" s="21">
        <v>15</v>
      </c>
      <c r="I18" s="21">
        <v>15</v>
      </c>
      <c r="J18" s="28" t="s">
        <v>786</v>
      </c>
    </row>
    <row r="19" ht="36" customHeight="1" spans="1:10">
      <c r="A19" s="29"/>
      <c r="B19" s="3" t="s">
        <v>864</v>
      </c>
      <c r="C19" s="147" t="s">
        <v>987</v>
      </c>
      <c r="D19" s="80" t="s">
        <v>827</v>
      </c>
      <c r="E19" s="80">
        <v>100</v>
      </c>
      <c r="F19" s="80" t="s">
        <v>837</v>
      </c>
      <c r="G19" s="80">
        <v>100</v>
      </c>
      <c r="H19" s="21">
        <v>15</v>
      </c>
      <c r="I19" s="21">
        <v>12</v>
      </c>
      <c r="J19" s="28" t="s">
        <v>786</v>
      </c>
    </row>
    <row r="20" ht="36" customHeight="1" spans="1:10">
      <c r="A20" s="3" t="s">
        <v>881</v>
      </c>
      <c r="B20" s="3" t="s">
        <v>887</v>
      </c>
      <c r="C20" s="147" t="s">
        <v>1314</v>
      </c>
      <c r="D20" s="14" t="s">
        <v>937</v>
      </c>
      <c r="E20" s="14" t="s">
        <v>884</v>
      </c>
      <c r="F20" s="14" t="s">
        <v>885</v>
      </c>
      <c r="G20" s="22" t="s">
        <v>884</v>
      </c>
      <c r="H20" s="21">
        <v>15</v>
      </c>
      <c r="I20" s="21">
        <v>13</v>
      </c>
      <c r="J20" s="28" t="s">
        <v>786</v>
      </c>
    </row>
    <row r="21" ht="36" customHeight="1" spans="1:10">
      <c r="A21" s="3"/>
      <c r="B21" s="3" t="s">
        <v>887</v>
      </c>
      <c r="C21" s="147" t="s">
        <v>1315</v>
      </c>
      <c r="D21" s="14" t="s">
        <v>937</v>
      </c>
      <c r="E21" s="14" t="s">
        <v>884</v>
      </c>
      <c r="F21" s="14" t="s">
        <v>885</v>
      </c>
      <c r="G21" s="22" t="s">
        <v>884</v>
      </c>
      <c r="H21" s="21">
        <v>15</v>
      </c>
      <c r="I21" s="21">
        <v>11</v>
      </c>
      <c r="J21" s="28" t="s">
        <v>786</v>
      </c>
    </row>
    <row r="22" ht="36" customHeight="1" spans="1:10">
      <c r="A22" s="3" t="s">
        <v>899</v>
      </c>
      <c r="B22" s="29" t="s">
        <v>940</v>
      </c>
      <c r="C22" s="147" t="s">
        <v>1316</v>
      </c>
      <c r="D22" s="3" t="s">
        <v>853</v>
      </c>
      <c r="E22" s="80">
        <v>98</v>
      </c>
      <c r="F22" s="80" t="s">
        <v>837</v>
      </c>
      <c r="G22" s="28" t="s">
        <v>1317</v>
      </c>
      <c r="H22" s="21">
        <v>10</v>
      </c>
      <c r="I22" s="21">
        <v>10</v>
      </c>
      <c r="J22" s="28" t="s">
        <v>786</v>
      </c>
    </row>
    <row r="23" s="161" customFormat="1" ht="15" customHeight="1" spans="1:10">
      <c r="A23" s="3" t="s">
        <v>942</v>
      </c>
      <c r="B23" s="3"/>
      <c r="C23" s="15" t="s">
        <v>786</v>
      </c>
      <c r="D23" s="15"/>
      <c r="E23" s="15"/>
      <c r="F23" s="15"/>
      <c r="G23" s="15"/>
      <c r="H23" s="15"/>
      <c r="I23" s="15"/>
      <c r="J23" s="15"/>
    </row>
    <row r="24" ht="24" customHeight="1" spans="1:10">
      <c r="A24" s="3" t="s">
        <v>943</v>
      </c>
      <c r="B24" s="3">
        <v>100</v>
      </c>
      <c r="C24" s="3"/>
      <c r="D24" s="3"/>
      <c r="E24" s="3"/>
      <c r="F24" s="3"/>
      <c r="G24" s="3"/>
      <c r="H24" s="3"/>
      <c r="I24" s="21">
        <f>SUM(I17:I22,I9)</f>
        <v>91</v>
      </c>
      <c r="J24" s="26" t="s">
        <v>944</v>
      </c>
    </row>
    <row r="25" spans="1:10">
      <c r="A25" s="157" t="s">
        <v>945</v>
      </c>
      <c r="B25" s="157"/>
      <c r="C25" s="158"/>
      <c r="D25" s="157"/>
      <c r="E25" s="157"/>
      <c r="F25" s="157"/>
      <c r="G25" s="157"/>
      <c r="H25" s="157"/>
      <c r="I25" s="157"/>
      <c r="J25" s="157"/>
    </row>
    <row r="26" spans="1:10">
      <c r="A26" s="157" t="s">
        <v>1262</v>
      </c>
      <c r="B26" s="157"/>
      <c r="C26" s="158"/>
      <c r="D26" s="157"/>
      <c r="E26" s="157"/>
      <c r="F26" s="157"/>
      <c r="G26" s="157"/>
      <c r="H26" s="157"/>
      <c r="I26" s="157"/>
      <c r="J26" s="157"/>
    </row>
    <row r="27" spans="1:10">
      <c r="A27" s="157" t="s">
        <v>947</v>
      </c>
      <c r="B27" s="157"/>
      <c r="C27" s="158"/>
      <c r="D27" s="157"/>
      <c r="E27" s="157"/>
      <c r="F27" s="157"/>
      <c r="G27" s="157"/>
      <c r="H27" s="157"/>
      <c r="I27" s="157"/>
      <c r="J27" s="157"/>
    </row>
    <row r="28" spans="1:10">
      <c r="A28" s="157" t="s">
        <v>1263</v>
      </c>
      <c r="B28" s="157"/>
      <c r="C28" s="158"/>
      <c r="D28" s="157"/>
      <c r="E28" s="157"/>
      <c r="F28" s="157"/>
      <c r="G28" s="157"/>
      <c r="H28" s="157"/>
      <c r="I28" s="157"/>
      <c r="J28" s="157"/>
    </row>
    <row r="29" spans="1:10">
      <c r="A29" s="157" t="s">
        <v>1264</v>
      </c>
      <c r="B29" s="157"/>
      <c r="C29" s="158"/>
      <c r="D29" s="157"/>
      <c r="E29" s="157"/>
      <c r="F29" s="157"/>
      <c r="G29" s="157"/>
      <c r="H29" s="157"/>
      <c r="I29" s="157"/>
      <c r="J29"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ignoredErrors>
    <ignoredError sqref="G22" numberStoredAsText="1"/>
  </ignoredErrors>
  <legacyDrawing r:id="rId2"/>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4"/>
  <dimension ref="A1:J29"/>
  <sheetViews>
    <sheetView topLeftCell="A10" workbookViewId="0">
      <selection activeCell="B17" sqref="B17:B22"/>
    </sheetView>
  </sheetViews>
  <sheetFormatPr defaultColWidth="8.25" defaultRowHeight="13.5"/>
  <cols>
    <col min="1" max="1" width="10.5833333333333" style="162" customWidth="1"/>
    <col min="2" max="2" width="15.5833333333333" style="162" customWidth="1"/>
    <col min="3" max="3" width="21.5" style="161" customWidth="1"/>
    <col min="4" max="4" width="17.25" style="162" customWidth="1"/>
    <col min="5" max="6" width="8.25" style="162"/>
    <col min="7" max="7" width="16.8333333333333" style="162" customWidth="1"/>
    <col min="8" max="8" width="14.3333333333333" style="162" customWidth="1"/>
    <col min="9" max="9" width="13.4416666666667"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3" t="s">
        <v>1318</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3" t="s">
        <v>918</v>
      </c>
      <c r="G7" s="3"/>
      <c r="H7" s="3" t="s">
        <v>919</v>
      </c>
      <c r="I7" s="3" t="s">
        <v>920</v>
      </c>
      <c r="J7" s="3"/>
    </row>
    <row r="8" ht="16.5" spans="1:10">
      <c r="A8" s="3"/>
      <c r="B8" s="3"/>
      <c r="C8" s="4" t="s">
        <v>704</v>
      </c>
      <c r="D8" s="4" t="s">
        <v>704</v>
      </c>
      <c r="E8" s="4" t="s">
        <v>921</v>
      </c>
      <c r="F8" s="3"/>
      <c r="G8" s="3"/>
      <c r="H8" s="3"/>
      <c r="I8" s="3"/>
      <c r="J8" s="3"/>
    </row>
    <row r="9" ht="36" customHeight="1" spans="1:10">
      <c r="A9" s="3"/>
      <c r="B9" s="3" t="s">
        <v>802</v>
      </c>
      <c r="C9" s="6">
        <v>3</v>
      </c>
      <c r="D9" s="6">
        <v>3</v>
      </c>
      <c r="E9" s="6">
        <v>3</v>
      </c>
      <c r="F9" s="3">
        <v>10</v>
      </c>
      <c r="G9" s="3"/>
      <c r="H9" s="19">
        <v>1</v>
      </c>
      <c r="I9" s="24">
        <v>10</v>
      </c>
      <c r="J9" s="25"/>
    </row>
    <row r="10" ht="36" customHeight="1" spans="1:10">
      <c r="A10" s="3"/>
      <c r="B10" s="7" t="s">
        <v>1266</v>
      </c>
      <c r="C10" s="6">
        <v>3</v>
      </c>
      <c r="D10" s="6">
        <v>3</v>
      </c>
      <c r="E10" s="6">
        <v>3</v>
      </c>
      <c r="F10" s="3" t="s">
        <v>709</v>
      </c>
      <c r="G10" s="3"/>
      <c r="H10" s="3" t="s">
        <v>709</v>
      </c>
      <c r="I10" s="3" t="s">
        <v>709</v>
      </c>
      <c r="J10" s="3"/>
    </row>
    <row r="11" ht="36" customHeight="1" spans="1:10">
      <c r="A11" s="3"/>
      <c r="B11" s="3" t="s">
        <v>809</v>
      </c>
      <c r="C11" s="8">
        <v>0</v>
      </c>
      <c r="D11" s="8">
        <v>0</v>
      </c>
      <c r="E11" s="8">
        <v>0</v>
      </c>
      <c r="F11" s="3" t="s">
        <v>709</v>
      </c>
      <c r="G11" s="3"/>
      <c r="H11" s="3" t="s">
        <v>709</v>
      </c>
      <c r="I11" s="3" t="s">
        <v>709</v>
      </c>
      <c r="J11" s="3"/>
    </row>
    <row r="12" ht="36" customHeight="1" spans="1:10">
      <c r="A12" s="3"/>
      <c r="B12" s="3" t="s">
        <v>1089</v>
      </c>
      <c r="C12" s="8">
        <v>0</v>
      </c>
      <c r="D12" s="8">
        <v>0</v>
      </c>
      <c r="E12" s="8">
        <v>0</v>
      </c>
      <c r="F12" s="3" t="s">
        <v>709</v>
      </c>
      <c r="G12" s="3"/>
      <c r="H12" s="3" t="s">
        <v>709</v>
      </c>
      <c r="I12" s="3" t="s">
        <v>709</v>
      </c>
      <c r="J12" s="3"/>
    </row>
    <row r="13" ht="15" customHeight="1" spans="1:10">
      <c r="A13" s="80" t="s">
        <v>923</v>
      </c>
      <c r="B13" s="80"/>
      <c r="C13" s="80"/>
      <c r="D13" s="80"/>
      <c r="E13" s="80"/>
      <c r="F13" s="80"/>
      <c r="G13" s="80" t="s">
        <v>924</v>
      </c>
      <c r="H13" s="80"/>
      <c r="I13" s="80"/>
      <c r="J13" s="80"/>
    </row>
    <row r="14" ht="105.75" customHeight="1" spans="1:10">
      <c r="A14" s="80" t="s">
        <v>1090</v>
      </c>
      <c r="B14" s="82" t="s">
        <v>1319</v>
      </c>
      <c r="C14" s="82"/>
      <c r="D14" s="82"/>
      <c r="E14" s="82"/>
      <c r="F14" s="82"/>
      <c r="G14" s="82" t="s">
        <v>1319</v>
      </c>
      <c r="H14" s="82"/>
      <c r="I14" s="82"/>
      <c r="J14" s="82"/>
    </row>
    <row r="15" ht="15" customHeight="1" spans="1:10">
      <c r="A15" s="80" t="s">
        <v>815</v>
      </c>
      <c r="B15" s="80"/>
      <c r="C15" s="80"/>
      <c r="D15" s="80" t="s">
        <v>927</v>
      </c>
      <c r="E15" s="80"/>
      <c r="F15" s="80"/>
      <c r="G15" s="80" t="s">
        <v>928</v>
      </c>
      <c r="H15" s="80"/>
      <c r="I15" s="80"/>
      <c r="J15" s="80"/>
    </row>
    <row r="16" ht="32.25" spans="1:10">
      <c r="A16" s="10" t="s">
        <v>821</v>
      </c>
      <c r="B16" s="10" t="s">
        <v>822</v>
      </c>
      <c r="C16" s="10" t="s">
        <v>929</v>
      </c>
      <c r="D16" s="10" t="s">
        <v>930</v>
      </c>
      <c r="E16" s="10" t="s">
        <v>817</v>
      </c>
      <c r="F16" s="20" t="s">
        <v>931</v>
      </c>
      <c r="G16" s="20" t="s">
        <v>932</v>
      </c>
      <c r="H16" s="20" t="s">
        <v>918</v>
      </c>
      <c r="I16" s="20" t="s">
        <v>920</v>
      </c>
      <c r="J16" s="20" t="s">
        <v>820</v>
      </c>
    </row>
    <row r="17" ht="48" spans="1:10">
      <c r="A17" s="11" t="s">
        <v>824</v>
      </c>
      <c r="B17" s="3" t="s">
        <v>825</v>
      </c>
      <c r="C17" s="147" t="s">
        <v>1320</v>
      </c>
      <c r="D17" s="80" t="s">
        <v>827</v>
      </c>
      <c r="E17" s="80">
        <v>8</v>
      </c>
      <c r="F17" s="80" t="s">
        <v>832</v>
      </c>
      <c r="G17" s="80">
        <v>8</v>
      </c>
      <c r="H17" s="21">
        <v>20</v>
      </c>
      <c r="I17" s="21">
        <v>20</v>
      </c>
      <c r="J17" s="28" t="s">
        <v>786</v>
      </c>
    </row>
    <row r="18" ht="36" customHeight="1" spans="1:10">
      <c r="A18" s="12"/>
      <c r="B18" s="3" t="s">
        <v>849</v>
      </c>
      <c r="C18" s="147" t="s">
        <v>1166</v>
      </c>
      <c r="D18" s="80" t="s">
        <v>827</v>
      </c>
      <c r="E18" s="80">
        <v>100</v>
      </c>
      <c r="F18" s="80" t="s">
        <v>837</v>
      </c>
      <c r="G18" s="80">
        <v>100</v>
      </c>
      <c r="H18" s="21">
        <v>15</v>
      </c>
      <c r="I18" s="21">
        <v>13</v>
      </c>
      <c r="J18" s="28" t="s">
        <v>786</v>
      </c>
    </row>
    <row r="19" ht="36" customHeight="1" spans="1:10">
      <c r="A19" s="29"/>
      <c r="B19" s="3" t="s">
        <v>864</v>
      </c>
      <c r="C19" s="147" t="s">
        <v>987</v>
      </c>
      <c r="D19" s="80" t="s">
        <v>827</v>
      </c>
      <c r="E19" s="80">
        <v>100</v>
      </c>
      <c r="F19" s="80" t="s">
        <v>837</v>
      </c>
      <c r="G19" s="80">
        <v>100</v>
      </c>
      <c r="H19" s="21">
        <v>15</v>
      </c>
      <c r="I19" s="21">
        <v>12</v>
      </c>
      <c r="J19" s="28" t="s">
        <v>786</v>
      </c>
    </row>
    <row r="20" ht="36" customHeight="1" spans="1:10">
      <c r="A20" s="3" t="s">
        <v>881</v>
      </c>
      <c r="B20" s="3" t="s">
        <v>887</v>
      </c>
      <c r="C20" s="147" t="s">
        <v>1321</v>
      </c>
      <c r="D20" s="14" t="s">
        <v>937</v>
      </c>
      <c r="E20" s="14" t="s">
        <v>884</v>
      </c>
      <c r="F20" s="14" t="s">
        <v>885</v>
      </c>
      <c r="G20" s="22" t="s">
        <v>884</v>
      </c>
      <c r="H20" s="21">
        <v>15</v>
      </c>
      <c r="I20" s="21">
        <v>14</v>
      </c>
      <c r="J20" s="28" t="s">
        <v>786</v>
      </c>
    </row>
    <row r="21" ht="36" customHeight="1" spans="1:10">
      <c r="A21" s="3"/>
      <c r="B21" s="3" t="s">
        <v>887</v>
      </c>
      <c r="C21" s="147" t="s">
        <v>1322</v>
      </c>
      <c r="D21" s="14" t="s">
        <v>937</v>
      </c>
      <c r="E21" s="14" t="s">
        <v>884</v>
      </c>
      <c r="F21" s="14" t="s">
        <v>885</v>
      </c>
      <c r="G21" s="22" t="s">
        <v>884</v>
      </c>
      <c r="H21" s="21">
        <v>15</v>
      </c>
      <c r="I21" s="21">
        <v>11</v>
      </c>
      <c r="J21" s="28" t="s">
        <v>786</v>
      </c>
    </row>
    <row r="22" ht="36" customHeight="1" spans="1:10">
      <c r="A22" s="3" t="s">
        <v>899</v>
      </c>
      <c r="B22" s="29" t="s">
        <v>940</v>
      </c>
      <c r="C22" s="147" t="s">
        <v>1323</v>
      </c>
      <c r="D22" s="3" t="s">
        <v>853</v>
      </c>
      <c r="E22" s="80">
        <v>98</v>
      </c>
      <c r="F22" s="80" t="s">
        <v>837</v>
      </c>
      <c r="G22" s="80">
        <v>98</v>
      </c>
      <c r="H22" s="21">
        <v>10</v>
      </c>
      <c r="I22" s="21">
        <v>10</v>
      </c>
      <c r="J22" s="28" t="s">
        <v>786</v>
      </c>
    </row>
    <row r="23" s="161" customFormat="1" ht="15" customHeight="1" spans="1:10">
      <c r="A23" s="3" t="s">
        <v>942</v>
      </c>
      <c r="B23" s="3"/>
      <c r="C23" s="15" t="s">
        <v>786</v>
      </c>
      <c r="D23" s="15"/>
      <c r="E23" s="15"/>
      <c r="F23" s="15"/>
      <c r="G23" s="15"/>
      <c r="H23" s="15"/>
      <c r="I23" s="15"/>
      <c r="J23" s="15"/>
    </row>
    <row r="24" ht="24" customHeight="1" spans="1:10">
      <c r="A24" s="3" t="s">
        <v>943</v>
      </c>
      <c r="B24" s="3">
        <v>100</v>
      </c>
      <c r="C24" s="3"/>
      <c r="D24" s="3"/>
      <c r="E24" s="3"/>
      <c r="F24" s="3"/>
      <c r="G24" s="3"/>
      <c r="H24" s="3"/>
      <c r="I24" s="21">
        <f>SUM(I17:I22,I9)</f>
        <v>90</v>
      </c>
      <c r="J24" s="26" t="s">
        <v>944</v>
      </c>
    </row>
    <row r="25" spans="1:10">
      <c r="A25" s="157" t="s">
        <v>945</v>
      </c>
      <c r="B25" s="157"/>
      <c r="C25" s="158"/>
      <c r="D25" s="157"/>
      <c r="E25" s="157"/>
      <c r="F25" s="157"/>
      <c r="G25" s="157"/>
      <c r="H25" s="157"/>
      <c r="I25" s="157"/>
      <c r="J25" s="157"/>
    </row>
    <row r="26" spans="1:10">
      <c r="A26" s="157" t="s">
        <v>1262</v>
      </c>
      <c r="B26" s="157"/>
      <c r="C26" s="158"/>
      <c r="D26" s="157"/>
      <c r="E26" s="157"/>
      <c r="F26" s="157"/>
      <c r="G26" s="157"/>
      <c r="H26" s="157"/>
      <c r="I26" s="157"/>
      <c r="J26" s="157"/>
    </row>
    <row r="27" spans="1:10">
      <c r="A27" s="157" t="s">
        <v>947</v>
      </c>
      <c r="B27" s="157"/>
      <c r="C27" s="158"/>
      <c r="D27" s="157"/>
      <c r="E27" s="157"/>
      <c r="F27" s="157"/>
      <c r="G27" s="157"/>
      <c r="H27" s="157"/>
      <c r="I27" s="157"/>
      <c r="J27" s="157"/>
    </row>
    <row r="28" spans="1:10">
      <c r="A28" s="157" t="s">
        <v>1263</v>
      </c>
      <c r="B28" s="157"/>
      <c r="C28" s="158"/>
      <c r="D28" s="157"/>
      <c r="E28" s="157"/>
      <c r="F28" s="157"/>
      <c r="G28" s="157"/>
      <c r="H28" s="157"/>
      <c r="I28" s="157"/>
      <c r="J28" s="157"/>
    </row>
    <row r="29" spans="1:10">
      <c r="A29" s="157" t="s">
        <v>1264</v>
      </c>
      <c r="B29" s="157"/>
      <c r="C29" s="158"/>
      <c r="D29" s="157"/>
      <c r="E29" s="157"/>
      <c r="F29" s="157"/>
      <c r="G29" s="157"/>
      <c r="H29" s="157"/>
      <c r="I29" s="157"/>
      <c r="J29"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5"/>
  <dimension ref="A1:J29"/>
  <sheetViews>
    <sheetView topLeftCell="A12" workbookViewId="0">
      <selection activeCell="B17" sqref="B17:B22"/>
    </sheetView>
  </sheetViews>
  <sheetFormatPr defaultColWidth="8.25" defaultRowHeight="13.5"/>
  <cols>
    <col min="1" max="1" width="10.5833333333333" style="162" customWidth="1"/>
    <col min="2" max="2" width="15.5833333333333" style="162" customWidth="1"/>
    <col min="3" max="3" width="21.5" style="161" customWidth="1"/>
    <col min="4" max="4" width="17.25" style="162" customWidth="1"/>
    <col min="5" max="5" width="18.5583333333333" style="162" customWidth="1"/>
    <col min="6" max="6" width="8.25" style="162"/>
    <col min="7" max="7" width="16.8333333333333" style="162" customWidth="1"/>
    <col min="8" max="8" width="9.89166666666667" style="162" customWidth="1"/>
    <col min="9" max="9" width="11.3333333333333"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3" t="s">
        <v>1324</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3" t="s">
        <v>918</v>
      </c>
      <c r="G7" s="3"/>
      <c r="H7" s="3" t="s">
        <v>919</v>
      </c>
      <c r="I7" s="3" t="s">
        <v>920</v>
      </c>
      <c r="J7" s="3"/>
    </row>
    <row r="8" ht="16.5" spans="1:10">
      <c r="A8" s="3"/>
      <c r="B8" s="3"/>
      <c r="C8" s="4" t="s">
        <v>704</v>
      </c>
      <c r="D8" s="4" t="s">
        <v>704</v>
      </c>
      <c r="E8" s="4" t="s">
        <v>921</v>
      </c>
      <c r="F8" s="3"/>
      <c r="G8" s="3"/>
      <c r="H8" s="3"/>
      <c r="I8" s="3"/>
      <c r="J8" s="3"/>
    </row>
    <row r="9" ht="27" customHeight="1" spans="1:10">
      <c r="A9" s="3"/>
      <c r="B9" s="3" t="s">
        <v>802</v>
      </c>
      <c r="C9" s="6">
        <v>20</v>
      </c>
      <c r="D9" s="6">
        <v>20</v>
      </c>
      <c r="E9" s="6">
        <v>20</v>
      </c>
      <c r="F9" s="3">
        <v>10</v>
      </c>
      <c r="G9" s="3"/>
      <c r="H9" s="19">
        <v>1</v>
      </c>
      <c r="I9" s="24">
        <v>10</v>
      </c>
      <c r="J9" s="25"/>
    </row>
    <row r="10" ht="32.25" spans="1:10">
      <c r="A10" s="3"/>
      <c r="B10" s="7" t="s">
        <v>1266</v>
      </c>
      <c r="C10" s="6">
        <v>20</v>
      </c>
      <c r="D10" s="6">
        <v>20</v>
      </c>
      <c r="E10" s="6">
        <v>20</v>
      </c>
      <c r="F10" s="3" t="s">
        <v>709</v>
      </c>
      <c r="G10" s="3"/>
      <c r="H10" s="3" t="s">
        <v>709</v>
      </c>
      <c r="I10" s="3" t="s">
        <v>709</v>
      </c>
      <c r="J10" s="3"/>
    </row>
    <row r="11" ht="27" customHeight="1" spans="1:10">
      <c r="A11" s="3"/>
      <c r="B11" s="3" t="s">
        <v>809</v>
      </c>
      <c r="C11" s="8">
        <v>0</v>
      </c>
      <c r="D11" s="8">
        <v>0</v>
      </c>
      <c r="E11" s="8">
        <v>0</v>
      </c>
      <c r="F11" s="3" t="s">
        <v>709</v>
      </c>
      <c r="G11" s="3"/>
      <c r="H11" s="3" t="s">
        <v>709</v>
      </c>
      <c r="I11" s="3" t="s">
        <v>709</v>
      </c>
      <c r="J11" s="3"/>
    </row>
    <row r="12" ht="27" customHeight="1" spans="1:10">
      <c r="A12" s="3"/>
      <c r="B12" s="3" t="s">
        <v>1089</v>
      </c>
      <c r="C12" s="8">
        <v>0</v>
      </c>
      <c r="D12" s="8">
        <v>0</v>
      </c>
      <c r="E12" s="8">
        <v>0</v>
      </c>
      <c r="F12" s="3" t="s">
        <v>709</v>
      </c>
      <c r="G12" s="3"/>
      <c r="H12" s="3" t="s">
        <v>709</v>
      </c>
      <c r="I12" s="3" t="s">
        <v>709</v>
      </c>
      <c r="J12" s="3"/>
    </row>
    <row r="13" ht="15" customHeight="1" spans="1:10">
      <c r="A13" s="80" t="s">
        <v>923</v>
      </c>
      <c r="B13" s="80"/>
      <c r="C13" s="80"/>
      <c r="D13" s="80"/>
      <c r="E13" s="80"/>
      <c r="F13" s="80"/>
      <c r="G13" s="80" t="s">
        <v>924</v>
      </c>
      <c r="H13" s="80"/>
      <c r="I13" s="80"/>
      <c r="J13" s="80"/>
    </row>
    <row r="14" ht="62.25" customHeight="1" spans="1:10">
      <c r="A14" s="80" t="s">
        <v>1090</v>
      </c>
      <c r="B14" s="82" t="s">
        <v>1325</v>
      </c>
      <c r="C14" s="82"/>
      <c r="D14" s="82"/>
      <c r="E14" s="82"/>
      <c r="F14" s="82"/>
      <c r="G14" s="147" t="s">
        <v>1325</v>
      </c>
      <c r="H14" s="147"/>
      <c r="I14" s="147"/>
      <c r="J14" s="147"/>
    </row>
    <row r="15" ht="15" customHeight="1" spans="1:10">
      <c r="A15" s="80" t="s">
        <v>815</v>
      </c>
      <c r="B15" s="80"/>
      <c r="C15" s="80"/>
      <c r="D15" s="80" t="s">
        <v>927</v>
      </c>
      <c r="E15" s="80"/>
      <c r="F15" s="80"/>
      <c r="G15" s="80" t="s">
        <v>928</v>
      </c>
      <c r="H15" s="80"/>
      <c r="I15" s="80"/>
      <c r="J15" s="80"/>
    </row>
    <row r="16" ht="31.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825</v>
      </c>
      <c r="C17" s="147" t="s">
        <v>1326</v>
      </c>
      <c r="D17" s="80" t="s">
        <v>827</v>
      </c>
      <c r="E17" s="80">
        <v>100</v>
      </c>
      <c r="F17" s="80" t="s">
        <v>837</v>
      </c>
      <c r="G17" s="80">
        <v>100</v>
      </c>
      <c r="H17" s="21">
        <v>10</v>
      </c>
      <c r="I17" s="21">
        <v>9</v>
      </c>
      <c r="J17" s="28" t="s">
        <v>786</v>
      </c>
    </row>
    <row r="18" ht="36" customHeight="1" spans="1:10">
      <c r="A18" s="12"/>
      <c r="B18" s="3" t="s">
        <v>849</v>
      </c>
      <c r="C18" s="147" t="s">
        <v>1327</v>
      </c>
      <c r="D18" s="80" t="s">
        <v>827</v>
      </c>
      <c r="E18" s="80">
        <v>100</v>
      </c>
      <c r="F18" s="80" t="s">
        <v>837</v>
      </c>
      <c r="G18" s="80">
        <v>100</v>
      </c>
      <c r="H18" s="21">
        <v>20</v>
      </c>
      <c r="I18" s="21">
        <v>20</v>
      </c>
      <c r="J18" s="28" t="s">
        <v>786</v>
      </c>
    </row>
    <row r="19" ht="36" customHeight="1" spans="1:10">
      <c r="A19" s="29"/>
      <c r="B19" s="3" t="s">
        <v>864</v>
      </c>
      <c r="C19" s="147" t="s">
        <v>987</v>
      </c>
      <c r="D19" s="80" t="s">
        <v>827</v>
      </c>
      <c r="E19" s="80">
        <v>100</v>
      </c>
      <c r="F19" s="80" t="s">
        <v>837</v>
      </c>
      <c r="G19" s="80">
        <v>100</v>
      </c>
      <c r="H19" s="21">
        <v>20</v>
      </c>
      <c r="I19" s="21">
        <v>17</v>
      </c>
      <c r="J19" s="28" t="s">
        <v>786</v>
      </c>
    </row>
    <row r="20" ht="49" customHeight="1" spans="1:10">
      <c r="A20" s="3" t="s">
        <v>881</v>
      </c>
      <c r="B20" s="3" t="s">
        <v>887</v>
      </c>
      <c r="C20" s="147" t="s">
        <v>1328</v>
      </c>
      <c r="D20" s="14" t="s">
        <v>937</v>
      </c>
      <c r="E20" s="14" t="s">
        <v>884</v>
      </c>
      <c r="F20" s="14" t="s">
        <v>885</v>
      </c>
      <c r="G20" s="22" t="s">
        <v>884</v>
      </c>
      <c r="H20" s="21">
        <v>15</v>
      </c>
      <c r="I20" s="21">
        <v>15</v>
      </c>
      <c r="J20" s="28" t="s">
        <v>786</v>
      </c>
    </row>
    <row r="21" ht="36" customHeight="1" spans="1:10">
      <c r="A21" s="3"/>
      <c r="B21" s="3" t="s">
        <v>887</v>
      </c>
      <c r="C21" s="147" t="s">
        <v>1329</v>
      </c>
      <c r="D21" s="14" t="s">
        <v>937</v>
      </c>
      <c r="E21" s="14" t="s">
        <v>884</v>
      </c>
      <c r="F21" s="14" t="s">
        <v>885</v>
      </c>
      <c r="G21" s="22" t="s">
        <v>884</v>
      </c>
      <c r="H21" s="21">
        <v>15</v>
      </c>
      <c r="I21" s="21">
        <v>14</v>
      </c>
      <c r="J21" s="28" t="s">
        <v>786</v>
      </c>
    </row>
    <row r="22" ht="36" customHeight="1" spans="1:10">
      <c r="A22" s="3" t="s">
        <v>899</v>
      </c>
      <c r="B22" s="29" t="s">
        <v>940</v>
      </c>
      <c r="C22" s="147" t="s">
        <v>905</v>
      </c>
      <c r="D22" s="3" t="s">
        <v>853</v>
      </c>
      <c r="E22" s="80">
        <v>98</v>
      </c>
      <c r="F22" s="80" t="s">
        <v>837</v>
      </c>
      <c r="G22" s="80">
        <v>98</v>
      </c>
      <c r="H22" s="21">
        <v>10</v>
      </c>
      <c r="I22" s="21">
        <v>10</v>
      </c>
      <c r="J22" s="28" t="s">
        <v>786</v>
      </c>
    </row>
    <row r="23" s="161" customFormat="1" ht="15" customHeight="1" spans="1:10">
      <c r="A23" s="3" t="s">
        <v>942</v>
      </c>
      <c r="B23" s="3"/>
      <c r="C23" s="15" t="s">
        <v>786</v>
      </c>
      <c r="D23" s="15"/>
      <c r="E23" s="15"/>
      <c r="F23" s="15"/>
      <c r="G23" s="15"/>
      <c r="H23" s="15"/>
      <c r="I23" s="15"/>
      <c r="J23" s="15"/>
    </row>
    <row r="24" ht="24" customHeight="1" spans="1:10">
      <c r="A24" s="3" t="s">
        <v>943</v>
      </c>
      <c r="B24" s="3">
        <v>100</v>
      </c>
      <c r="C24" s="3"/>
      <c r="D24" s="3"/>
      <c r="E24" s="3"/>
      <c r="F24" s="3"/>
      <c r="G24" s="3"/>
      <c r="H24" s="3"/>
      <c r="I24" s="21">
        <f>SUM(I17:I22,I9)</f>
        <v>95</v>
      </c>
      <c r="J24" s="26" t="s">
        <v>944</v>
      </c>
    </row>
    <row r="25" spans="1:10">
      <c r="A25" s="157" t="s">
        <v>945</v>
      </c>
      <c r="B25" s="157"/>
      <c r="C25" s="158"/>
      <c r="D25" s="157"/>
      <c r="E25" s="157"/>
      <c r="F25" s="157"/>
      <c r="G25" s="157"/>
      <c r="H25" s="157"/>
      <c r="I25" s="157"/>
      <c r="J25" s="157"/>
    </row>
    <row r="26" spans="1:10">
      <c r="A26" s="157" t="s">
        <v>1262</v>
      </c>
      <c r="B26" s="157"/>
      <c r="C26" s="158"/>
      <c r="D26" s="157"/>
      <c r="E26" s="157"/>
      <c r="F26" s="157"/>
      <c r="G26" s="157"/>
      <c r="H26" s="157"/>
      <c r="I26" s="157"/>
      <c r="J26" s="157"/>
    </row>
    <row r="27" spans="1:10">
      <c r="A27" s="157" t="s">
        <v>947</v>
      </c>
      <c r="B27" s="157"/>
      <c r="C27" s="158"/>
      <c r="D27" s="157"/>
      <c r="E27" s="157"/>
      <c r="F27" s="157"/>
      <c r="G27" s="157"/>
      <c r="H27" s="157"/>
      <c r="I27" s="157"/>
      <c r="J27" s="157"/>
    </row>
    <row r="28" spans="1:10">
      <c r="A28" s="157" t="s">
        <v>1263</v>
      </c>
      <c r="B28" s="157"/>
      <c r="C28" s="158"/>
      <c r="D28" s="157"/>
      <c r="E28" s="157"/>
      <c r="F28" s="157"/>
      <c r="G28" s="157"/>
      <c r="H28" s="157"/>
      <c r="I28" s="157"/>
      <c r="J28" s="157"/>
    </row>
    <row r="29" spans="1:10">
      <c r="A29" s="157" t="s">
        <v>1264</v>
      </c>
      <c r="B29" s="157"/>
      <c r="C29" s="158"/>
      <c r="D29" s="157"/>
      <c r="E29" s="157"/>
      <c r="F29" s="157"/>
      <c r="G29" s="157"/>
      <c r="H29" s="157"/>
      <c r="I29" s="157"/>
      <c r="J29"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6"/>
  <dimension ref="A1:J29"/>
  <sheetViews>
    <sheetView topLeftCell="A8" workbookViewId="0">
      <selection activeCell="B17" sqref="B17:B22"/>
    </sheetView>
  </sheetViews>
  <sheetFormatPr defaultColWidth="8.25" defaultRowHeight="13.5"/>
  <cols>
    <col min="1" max="1" width="10.5833333333333" style="162" customWidth="1"/>
    <col min="2" max="2" width="15.5833333333333" style="162" customWidth="1"/>
    <col min="3" max="3" width="21.5" style="161" customWidth="1"/>
    <col min="4" max="4" width="17.25" style="162" customWidth="1"/>
    <col min="5" max="5" width="11" style="162" customWidth="1"/>
    <col min="6" max="6" width="8.25" style="162"/>
    <col min="7" max="7" width="16.8333333333333" style="162" customWidth="1"/>
    <col min="8" max="8" width="14.3333333333333" style="162" customWidth="1"/>
    <col min="9" max="9" width="14.6666666666667" style="162" customWidth="1"/>
    <col min="10" max="10" width="17.25" style="162" customWidth="1"/>
    <col min="11" max="258" width="8.25" style="162"/>
    <col min="259" max="259" width="21.5" style="162" customWidth="1"/>
    <col min="260" max="260" width="17.25" style="162" customWidth="1"/>
    <col min="261" max="262" width="8.25" style="162"/>
    <col min="263" max="263" width="16.8333333333333" style="162" customWidth="1"/>
    <col min="264" max="265" width="8.25" style="162"/>
    <col min="266" max="266" width="17.25" style="162" customWidth="1"/>
    <col min="267" max="514" width="8.25" style="162"/>
    <col min="515" max="515" width="21.5" style="162" customWidth="1"/>
    <col min="516" max="516" width="17.25" style="162" customWidth="1"/>
    <col min="517" max="518" width="8.25" style="162"/>
    <col min="519" max="519" width="16.8333333333333" style="162" customWidth="1"/>
    <col min="520" max="521" width="8.25" style="162"/>
    <col min="522" max="522" width="17.25" style="162" customWidth="1"/>
    <col min="523" max="770" width="8.25" style="162"/>
    <col min="771" max="771" width="21.5" style="162" customWidth="1"/>
    <col min="772" max="772" width="17.25" style="162" customWidth="1"/>
    <col min="773" max="774" width="8.25" style="162"/>
    <col min="775" max="775" width="16.8333333333333" style="162" customWidth="1"/>
    <col min="776" max="777" width="8.25" style="162"/>
    <col min="778" max="778" width="17.25" style="162" customWidth="1"/>
    <col min="779" max="1026" width="8.25" style="162"/>
    <col min="1027" max="1027" width="21.5" style="162" customWidth="1"/>
    <col min="1028" max="1028" width="17.25" style="162" customWidth="1"/>
    <col min="1029" max="1030" width="8.25" style="162"/>
    <col min="1031" max="1031" width="16.8333333333333" style="162" customWidth="1"/>
    <col min="1032" max="1033" width="8.25" style="162"/>
    <col min="1034" max="1034" width="17.25" style="162" customWidth="1"/>
    <col min="1035" max="1282" width="8.25" style="162"/>
    <col min="1283" max="1283" width="21.5" style="162" customWidth="1"/>
    <col min="1284" max="1284" width="17.25" style="162" customWidth="1"/>
    <col min="1285" max="1286" width="8.25" style="162"/>
    <col min="1287" max="1287" width="16.8333333333333" style="162" customWidth="1"/>
    <col min="1288" max="1289" width="8.25" style="162"/>
    <col min="1290" max="1290" width="17.25" style="162" customWidth="1"/>
    <col min="1291" max="1538" width="8.25" style="162"/>
    <col min="1539" max="1539" width="21.5" style="162" customWidth="1"/>
    <col min="1540" max="1540" width="17.25" style="162" customWidth="1"/>
    <col min="1541" max="1542" width="8.25" style="162"/>
    <col min="1543" max="1543" width="16.8333333333333" style="162" customWidth="1"/>
    <col min="1544" max="1545" width="8.25" style="162"/>
    <col min="1546" max="1546" width="17.25" style="162" customWidth="1"/>
    <col min="1547" max="1794" width="8.25" style="162"/>
    <col min="1795" max="1795" width="21.5" style="162" customWidth="1"/>
    <col min="1796" max="1796" width="17.25" style="162" customWidth="1"/>
    <col min="1797" max="1798" width="8.25" style="162"/>
    <col min="1799" max="1799" width="16.8333333333333" style="162" customWidth="1"/>
    <col min="1800" max="1801" width="8.25" style="162"/>
    <col min="1802" max="1802" width="17.25" style="162" customWidth="1"/>
    <col min="1803" max="2050" width="8.25" style="162"/>
    <col min="2051" max="2051" width="21.5" style="162" customWidth="1"/>
    <col min="2052" max="2052" width="17.25" style="162" customWidth="1"/>
    <col min="2053" max="2054" width="8.25" style="162"/>
    <col min="2055" max="2055" width="16.8333333333333" style="162" customWidth="1"/>
    <col min="2056" max="2057" width="8.25" style="162"/>
    <col min="2058" max="2058" width="17.25" style="162" customWidth="1"/>
    <col min="2059" max="2306" width="8.25" style="162"/>
    <col min="2307" max="2307" width="21.5" style="162" customWidth="1"/>
    <col min="2308" max="2308" width="17.25" style="162" customWidth="1"/>
    <col min="2309" max="2310" width="8.25" style="162"/>
    <col min="2311" max="2311" width="16.8333333333333" style="162" customWidth="1"/>
    <col min="2312" max="2313" width="8.25" style="162"/>
    <col min="2314" max="2314" width="17.25" style="162" customWidth="1"/>
    <col min="2315" max="2562" width="8.25" style="162"/>
    <col min="2563" max="2563" width="21.5" style="162" customWidth="1"/>
    <col min="2564" max="2564" width="17.25" style="162" customWidth="1"/>
    <col min="2565" max="2566" width="8.25" style="162"/>
    <col min="2567" max="2567" width="16.8333333333333" style="162" customWidth="1"/>
    <col min="2568" max="2569" width="8.25" style="162"/>
    <col min="2570" max="2570" width="17.25" style="162" customWidth="1"/>
    <col min="2571" max="2818" width="8.25" style="162"/>
    <col min="2819" max="2819" width="21.5" style="162" customWidth="1"/>
    <col min="2820" max="2820" width="17.25" style="162" customWidth="1"/>
    <col min="2821" max="2822" width="8.25" style="162"/>
    <col min="2823" max="2823" width="16.8333333333333" style="162" customWidth="1"/>
    <col min="2824" max="2825" width="8.25" style="162"/>
    <col min="2826" max="2826" width="17.25" style="162" customWidth="1"/>
    <col min="2827" max="3074" width="8.25" style="162"/>
    <col min="3075" max="3075" width="21.5" style="162" customWidth="1"/>
    <col min="3076" max="3076" width="17.25" style="162" customWidth="1"/>
    <col min="3077" max="3078" width="8.25" style="162"/>
    <col min="3079" max="3079" width="16.8333333333333" style="162" customWidth="1"/>
    <col min="3080" max="3081" width="8.25" style="162"/>
    <col min="3082" max="3082" width="17.25" style="162" customWidth="1"/>
    <col min="3083" max="3330" width="8.25" style="162"/>
    <col min="3331" max="3331" width="21.5" style="162" customWidth="1"/>
    <col min="3332" max="3332" width="17.25" style="162" customWidth="1"/>
    <col min="3333" max="3334" width="8.25" style="162"/>
    <col min="3335" max="3335" width="16.8333333333333" style="162" customWidth="1"/>
    <col min="3336" max="3337" width="8.25" style="162"/>
    <col min="3338" max="3338" width="17.25" style="162" customWidth="1"/>
    <col min="3339" max="3586" width="8.25" style="162"/>
    <col min="3587" max="3587" width="21.5" style="162" customWidth="1"/>
    <col min="3588" max="3588" width="17.25" style="162" customWidth="1"/>
    <col min="3589" max="3590" width="8.25" style="162"/>
    <col min="3591" max="3591" width="16.8333333333333" style="162" customWidth="1"/>
    <col min="3592" max="3593" width="8.25" style="162"/>
    <col min="3594" max="3594" width="17.25" style="162" customWidth="1"/>
    <col min="3595" max="3842" width="8.25" style="162"/>
    <col min="3843" max="3843" width="21.5" style="162" customWidth="1"/>
    <col min="3844" max="3844" width="17.25" style="162" customWidth="1"/>
    <col min="3845" max="3846" width="8.25" style="162"/>
    <col min="3847" max="3847" width="16.8333333333333" style="162" customWidth="1"/>
    <col min="3848" max="3849" width="8.25" style="162"/>
    <col min="3850" max="3850" width="17.25" style="162" customWidth="1"/>
    <col min="3851" max="4098" width="8.25" style="162"/>
    <col min="4099" max="4099" width="21.5" style="162" customWidth="1"/>
    <col min="4100" max="4100" width="17.25" style="162" customWidth="1"/>
    <col min="4101" max="4102" width="8.25" style="162"/>
    <col min="4103" max="4103" width="16.8333333333333" style="162" customWidth="1"/>
    <col min="4104" max="4105" width="8.25" style="162"/>
    <col min="4106" max="4106" width="17.25" style="162" customWidth="1"/>
    <col min="4107" max="4354" width="8.25" style="162"/>
    <col min="4355" max="4355" width="21.5" style="162" customWidth="1"/>
    <col min="4356" max="4356" width="17.25" style="162" customWidth="1"/>
    <col min="4357" max="4358" width="8.25" style="162"/>
    <col min="4359" max="4359" width="16.8333333333333" style="162" customWidth="1"/>
    <col min="4360" max="4361" width="8.25" style="162"/>
    <col min="4362" max="4362" width="17.25" style="162" customWidth="1"/>
    <col min="4363" max="4610" width="8.25" style="162"/>
    <col min="4611" max="4611" width="21.5" style="162" customWidth="1"/>
    <col min="4612" max="4612" width="17.25" style="162" customWidth="1"/>
    <col min="4613" max="4614" width="8.25" style="162"/>
    <col min="4615" max="4615" width="16.8333333333333" style="162" customWidth="1"/>
    <col min="4616" max="4617" width="8.25" style="162"/>
    <col min="4618" max="4618" width="17.25" style="162" customWidth="1"/>
    <col min="4619" max="4866" width="8.25" style="162"/>
    <col min="4867" max="4867" width="21.5" style="162" customWidth="1"/>
    <col min="4868" max="4868" width="17.25" style="162" customWidth="1"/>
    <col min="4869" max="4870" width="8.25" style="162"/>
    <col min="4871" max="4871" width="16.8333333333333" style="162" customWidth="1"/>
    <col min="4872" max="4873" width="8.25" style="162"/>
    <col min="4874" max="4874" width="17.25" style="162" customWidth="1"/>
    <col min="4875" max="5122" width="8.25" style="162"/>
    <col min="5123" max="5123" width="21.5" style="162" customWidth="1"/>
    <col min="5124" max="5124" width="17.25" style="162" customWidth="1"/>
    <col min="5125" max="5126" width="8.25" style="162"/>
    <col min="5127" max="5127" width="16.8333333333333" style="162" customWidth="1"/>
    <col min="5128" max="5129" width="8.25" style="162"/>
    <col min="5130" max="5130" width="17.25" style="162" customWidth="1"/>
    <col min="5131" max="5378" width="8.25" style="162"/>
    <col min="5379" max="5379" width="21.5" style="162" customWidth="1"/>
    <col min="5380" max="5380" width="17.25" style="162" customWidth="1"/>
    <col min="5381" max="5382" width="8.25" style="162"/>
    <col min="5383" max="5383" width="16.8333333333333" style="162" customWidth="1"/>
    <col min="5384" max="5385" width="8.25" style="162"/>
    <col min="5386" max="5386" width="17.25" style="162" customWidth="1"/>
    <col min="5387" max="5634" width="8.25" style="162"/>
    <col min="5635" max="5635" width="21.5" style="162" customWidth="1"/>
    <col min="5636" max="5636" width="17.25" style="162" customWidth="1"/>
    <col min="5637" max="5638" width="8.25" style="162"/>
    <col min="5639" max="5639" width="16.8333333333333" style="162" customWidth="1"/>
    <col min="5640" max="5641" width="8.25" style="162"/>
    <col min="5642" max="5642" width="17.25" style="162" customWidth="1"/>
    <col min="5643" max="5890" width="8.25" style="162"/>
    <col min="5891" max="5891" width="21.5" style="162" customWidth="1"/>
    <col min="5892" max="5892" width="17.25" style="162" customWidth="1"/>
    <col min="5893" max="5894" width="8.25" style="162"/>
    <col min="5895" max="5895" width="16.8333333333333" style="162" customWidth="1"/>
    <col min="5896" max="5897" width="8.25" style="162"/>
    <col min="5898" max="5898" width="17.25" style="162" customWidth="1"/>
    <col min="5899" max="6146" width="8.25" style="162"/>
    <col min="6147" max="6147" width="21.5" style="162" customWidth="1"/>
    <col min="6148" max="6148" width="17.25" style="162" customWidth="1"/>
    <col min="6149" max="6150" width="8.25" style="162"/>
    <col min="6151" max="6151" width="16.8333333333333" style="162" customWidth="1"/>
    <col min="6152" max="6153" width="8.25" style="162"/>
    <col min="6154" max="6154" width="17.25" style="162" customWidth="1"/>
    <col min="6155" max="6402" width="8.25" style="162"/>
    <col min="6403" max="6403" width="21.5" style="162" customWidth="1"/>
    <col min="6404" max="6404" width="17.25" style="162" customWidth="1"/>
    <col min="6405" max="6406" width="8.25" style="162"/>
    <col min="6407" max="6407" width="16.8333333333333" style="162" customWidth="1"/>
    <col min="6408" max="6409" width="8.25" style="162"/>
    <col min="6410" max="6410" width="17.25" style="162" customWidth="1"/>
    <col min="6411" max="6658" width="8.25" style="162"/>
    <col min="6659" max="6659" width="21.5" style="162" customWidth="1"/>
    <col min="6660" max="6660" width="17.25" style="162" customWidth="1"/>
    <col min="6661" max="6662" width="8.25" style="162"/>
    <col min="6663" max="6663" width="16.8333333333333" style="162" customWidth="1"/>
    <col min="6664" max="6665" width="8.25" style="162"/>
    <col min="6666" max="6666" width="17.25" style="162" customWidth="1"/>
    <col min="6667" max="6914" width="8.25" style="162"/>
    <col min="6915" max="6915" width="21.5" style="162" customWidth="1"/>
    <col min="6916" max="6916" width="17.25" style="162" customWidth="1"/>
    <col min="6917" max="6918" width="8.25" style="162"/>
    <col min="6919" max="6919" width="16.8333333333333" style="162" customWidth="1"/>
    <col min="6920" max="6921" width="8.25" style="162"/>
    <col min="6922" max="6922" width="17.25" style="162" customWidth="1"/>
    <col min="6923" max="7170" width="8.25" style="162"/>
    <col min="7171" max="7171" width="21.5" style="162" customWidth="1"/>
    <col min="7172" max="7172" width="17.25" style="162" customWidth="1"/>
    <col min="7173" max="7174" width="8.25" style="162"/>
    <col min="7175" max="7175" width="16.8333333333333" style="162" customWidth="1"/>
    <col min="7176" max="7177" width="8.25" style="162"/>
    <col min="7178" max="7178" width="17.25" style="162" customWidth="1"/>
    <col min="7179" max="7426" width="8.25" style="162"/>
    <col min="7427" max="7427" width="21.5" style="162" customWidth="1"/>
    <col min="7428" max="7428" width="17.25" style="162" customWidth="1"/>
    <col min="7429" max="7430" width="8.25" style="162"/>
    <col min="7431" max="7431" width="16.8333333333333" style="162" customWidth="1"/>
    <col min="7432" max="7433" width="8.25" style="162"/>
    <col min="7434" max="7434" width="17.25" style="162" customWidth="1"/>
    <col min="7435" max="7682" width="8.25" style="162"/>
    <col min="7683" max="7683" width="21.5" style="162" customWidth="1"/>
    <col min="7684" max="7684" width="17.25" style="162" customWidth="1"/>
    <col min="7685" max="7686" width="8.25" style="162"/>
    <col min="7687" max="7687" width="16.8333333333333" style="162" customWidth="1"/>
    <col min="7688" max="7689" width="8.25" style="162"/>
    <col min="7690" max="7690" width="17.25" style="162" customWidth="1"/>
    <col min="7691" max="7938" width="8.25" style="162"/>
    <col min="7939" max="7939" width="21.5" style="162" customWidth="1"/>
    <col min="7940" max="7940" width="17.25" style="162" customWidth="1"/>
    <col min="7941" max="7942" width="8.25" style="162"/>
    <col min="7943" max="7943" width="16.8333333333333" style="162" customWidth="1"/>
    <col min="7944" max="7945" width="8.25" style="162"/>
    <col min="7946" max="7946" width="17.25" style="162" customWidth="1"/>
    <col min="7947" max="8194" width="8.25" style="162"/>
    <col min="8195" max="8195" width="21.5" style="162" customWidth="1"/>
    <col min="8196" max="8196" width="17.25" style="162" customWidth="1"/>
    <col min="8197" max="8198" width="8.25" style="162"/>
    <col min="8199" max="8199" width="16.8333333333333" style="162" customWidth="1"/>
    <col min="8200" max="8201" width="8.25" style="162"/>
    <col min="8202" max="8202" width="17.25" style="162" customWidth="1"/>
    <col min="8203" max="8450" width="8.25" style="162"/>
    <col min="8451" max="8451" width="21.5" style="162" customWidth="1"/>
    <col min="8452" max="8452" width="17.25" style="162" customWidth="1"/>
    <col min="8453" max="8454" width="8.25" style="162"/>
    <col min="8455" max="8455" width="16.8333333333333" style="162" customWidth="1"/>
    <col min="8456" max="8457" width="8.25" style="162"/>
    <col min="8458" max="8458" width="17.25" style="162" customWidth="1"/>
    <col min="8459" max="8706" width="8.25" style="162"/>
    <col min="8707" max="8707" width="21.5" style="162" customWidth="1"/>
    <col min="8708" max="8708" width="17.25" style="162" customWidth="1"/>
    <col min="8709" max="8710" width="8.25" style="162"/>
    <col min="8711" max="8711" width="16.8333333333333" style="162" customWidth="1"/>
    <col min="8712" max="8713" width="8.25" style="162"/>
    <col min="8714" max="8714" width="17.25" style="162" customWidth="1"/>
    <col min="8715" max="8962" width="8.25" style="162"/>
    <col min="8963" max="8963" width="21.5" style="162" customWidth="1"/>
    <col min="8964" max="8964" width="17.25" style="162" customWidth="1"/>
    <col min="8965" max="8966" width="8.25" style="162"/>
    <col min="8967" max="8967" width="16.8333333333333" style="162" customWidth="1"/>
    <col min="8968" max="8969" width="8.25" style="162"/>
    <col min="8970" max="8970" width="17.25" style="162" customWidth="1"/>
    <col min="8971" max="9218" width="8.25" style="162"/>
    <col min="9219" max="9219" width="21.5" style="162" customWidth="1"/>
    <col min="9220" max="9220" width="17.25" style="162" customWidth="1"/>
    <col min="9221" max="9222" width="8.25" style="162"/>
    <col min="9223" max="9223" width="16.8333333333333" style="162" customWidth="1"/>
    <col min="9224" max="9225" width="8.25" style="162"/>
    <col min="9226" max="9226" width="17.25" style="162" customWidth="1"/>
    <col min="9227" max="9474" width="8.25" style="162"/>
    <col min="9475" max="9475" width="21.5" style="162" customWidth="1"/>
    <col min="9476" max="9476" width="17.25" style="162" customWidth="1"/>
    <col min="9477" max="9478" width="8.25" style="162"/>
    <col min="9479" max="9479" width="16.8333333333333" style="162" customWidth="1"/>
    <col min="9480" max="9481" width="8.25" style="162"/>
    <col min="9482" max="9482" width="17.25" style="162" customWidth="1"/>
    <col min="9483" max="9730" width="8.25" style="162"/>
    <col min="9731" max="9731" width="21.5" style="162" customWidth="1"/>
    <col min="9732" max="9732" width="17.25" style="162" customWidth="1"/>
    <col min="9733" max="9734" width="8.25" style="162"/>
    <col min="9735" max="9735" width="16.8333333333333" style="162" customWidth="1"/>
    <col min="9736" max="9737" width="8.25" style="162"/>
    <col min="9738" max="9738" width="17.25" style="162" customWidth="1"/>
    <col min="9739" max="9986" width="8.25" style="162"/>
    <col min="9987" max="9987" width="21.5" style="162" customWidth="1"/>
    <col min="9988" max="9988" width="17.25" style="162" customWidth="1"/>
    <col min="9989" max="9990" width="8.25" style="162"/>
    <col min="9991" max="9991" width="16.8333333333333" style="162" customWidth="1"/>
    <col min="9992" max="9993" width="8.25" style="162"/>
    <col min="9994" max="9994" width="17.25" style="162" customWidth="1"/>
    <col min="9995" max="10242" width="8.25" style="162"/>
    <col min="10243" max="10243" width="21.5" style="162" customWidth="1"/>
    <col min="10244" max="10244" width="17.25" style="162" customWidth="1"/>
    <col min="10245" max="10246" width="8.25" style="162"/>
    <col min="10247" max="10247" width="16.8333333333333" style="162" customWidth="1"/>
    <col min="10248" max="10249" width="8.25" style="162"/>
    <col min="10250" max="10250" width="17.25" style="162" customWidth="1"/>
    <col min="10251" max="10498" width="8.25" style="162"/>
    <col min="10499" max="10499" width="21.5" style="162" customWidth="1"/>
    <col min="10500" max="10500" width="17.25" style="162" customWidth="1"/>
    <col min="10501" max="10502" width="8.25" style="162"/>
    <col min="10503" max="10503" width="16.8333333333333" style="162" customWidth="1"/>
    <col min="10504" max="10505" width="8.25" style="162"/>
    <col min="10506" max="10506" width="17.25" style="162" customWidth="1"/>
    <col min="10507" max="10754" width="8.25" style="162"/>
    <col min="10755" max="10755" width="21.5" style="162" customWidth="1"/>
    <col min="10756" max="10756" width="17.25" style="162" customWidth="1"/>
    <col min="10757" max="10758" width="8.25" style="162"/>
    <col min="10759" max="10759" width="16.8333333333333" style="162" customWidth="1"/>
    <col min="10760" max="10761" width="8.25" style="162"/>
    <col min="10762" max="10762" width="17.25" style="162" customWidth="1"/>
    <col min="10763" max="11010" width="8.25" style="162"/>
    <col min="11011" max="11011" width="21.5" style="162" customWidth="1"/>
    <col min="11012" max="11012" width="17.25" style="162" customWidth="1"/>
    <col min="11013" max="11014" width="8.25" style="162"/>
    <col min="11015" max="11015" width="16.8333333333333" style="162" customWidth="1"/>
    <col min="11016" max="11017" width="8.25" style="162"/>
    <col min="11018" max="11018" width="17.25" style="162" customWidth="1"/>
    <col min="11019" max="11266" width="8.25" style="162"/>
    <col min="11267" max="11267" width="21.5" style="162" customWidth="1"/>
    <col min="11268" max="11268" width="17.25" style="162" customWidth="1"/>
    <col min="11269" max="11270" width="8.25" style="162"/>
    <col min="11271" max="11271" width="16.8333333333333" style="162" customWidth="1"/>
    <col min="11272" max="11273" width="8.25" style="162"/>
    <col min="11274" max="11274" width="17.25" style="162" customWidth="1"/>
    <col min="11275" max="11522" width="8.25" style="162"/>
    <col min="11523" max="11523" width="21.5" style="162" customWidth="1"/>
    <col min="11524" max="11524" width="17.25" style="162" customWidth="1"/>
    <col min="11525" max="11526" width="8.25" style="162"/>
    <col min="11527" max="11527" width="16.8333333333333" style="162" customWidth="1"/>
    <col min="11528" max="11529" width="8.25" style="162"/>
    <col min="11530" max="11530" width="17.25" style="162" customWidth="1"/>
    <col min="11531" max="11778" width="8.25" style="162"/>
    <col min="11779" max="11779" width="21.5" style="162" customWidth="1"/>
    <col min="11780" max="11780" width="17.25" style="162" customWidth="1"/>
    <col min="11781" max="11782" width="8.25" style="162"/>
    <col min="11783" max="11783" width="16.8333333333333" style="162" customWidth="1"/>
    <col min="11784" max="11785" width="8.25" style="162"/>
    <col min="11786" max="11786" width="17.25" style="162" customWidth="1"/>
    <col min="11787" max="12034" width="8.25" style="162"/>
    <col min="12035" max="12035" width="21.5" style="162" customWidth="1"/>
    <col min="12036" max="12036" width="17.25" style="162" customWidth="1"/>
    <col min="12037" max="12038" width="8.25" style="162"/>
    <col min="12039" max="12039" width="16.8333333333333" style="162" customWidth="1"/>
    <col min="12040" max="12041" width="8.25" style="162"/>
    <col min="12042" max="12042" width="17.25" style="162" customWidth="1"/>
    <col min="12043" max="12290" width="8.25" style="162"/>
    <col min="12291" max="12291" width="21.5" style="162" customWidth="1"/>
    <col min="12292" max="12292" width="17.25" style="162" customWidth="1"/>
    <col min="12293" max="12294" width="8.25" style="162"/>
    <col min="12295" max="12295" width="16.8333333333333" style="162" customWidth="1"/>
    <col min="12296" max="12297" width="8.25" style="162"/>
    <col min="12298" max="12298" width="17.25" style="162" customWidth="1"/>
    <col min="12299" max="12546" width="8.25" style="162"/>
    <col min="12547" max="12547" width="21.5" style="162" customWidth="1"/>
    <col min="12548" max="12548" width="17.25" style="162" customWidth="1"/>
    <col min="12549" max="12550" width="8.25" style="162"/>
    <col min="12551" max="12551" width="16.8333333333333" style="162" customWidth="1"/>
    <col min="12552" max="12553" width="8.25" style="162"/>
    <col min="12554" max="12554" width="17.25" style="162" customWidth="1"/>
    <col min="12555" max="12802" width="8.25" style="162"/>
    <col min="12803" max="12803" width="21.5" style="162" customWidth="1"/>
    <col min="12804" max="12804" width="17.25" style="162" customWidth="1"/>
    <col min="12805" max="12806" width="8.25" style="162"/>
    <col min="12807" max="12807" width="16.8333333333333" style="162" customWidth="1"/>
    <col min="12808" max="12809" width="8.25" style="162"/>
    <col min="12810" max="12810" width="17.25" style="162" customWidth="1"/>
    <col min="12811" max="13058" width="8.25" style="162"/>
    <col min="13059" max="13059" width="21.5" style="162" customWidth="1"/>
    <col min="13060" max="13060" width="17.25" style="162" customWidth="1"/>
    <col min="13061" max="13062" width="8.25" style="162"/>
    <col min="13063" max="13063" width="16.8333333333333" style="162" customWidth="1"/>
    <col min="13064" max="13065" width="8.25" style="162"/>
    <col min="13066" max="13066" width="17.25" style="162" customWidth="1"/>
    <col min="13067" max="13314" width="8.25" style="162"/>
    <col min="13315" max="13315" width="21.5" style="162" customWidth="1"/>
    <col min="13316" max="13316" width="17.25" style="162" customWidth="1"/>
    <col min="13317" max="13318" width="8.25" style="162"/>
    <col min="13319" max="13319" width="16.8333333333333" style="162" customWidth="1"/>
    <col min="13320" max="13321" width="8.25" style="162"/>
    <col min="13322" max="13322" width="17.25" style="162" customWidth="1"/>
    <col min="13323" max="13570" width="8.25" style="162"/>
    <col min="13571" max="13571" width="21.5" style="162" customWidth="1"/>
    <col min="13572" max="13572" width="17.25" style="162" customWidth="1"/>
    <col min="13573" max="13574" width="8.25" style="162"/>
    <col min="13575" max="13575" width="16.8333333333333" style="162" customWidth="1"/>
    <col min="13576" max="13577" width="8.25" style="162"/>
    <col min="13578" max="13578" width="17.25" style="162" customWidth="1"/>
    <col min="13579" max="13826" width="8.25" style="162"/>
    <col min="13827" max="13827" width="21.5" style="162" customWidth="1"/>
    <col min="13828" max="13828" width="17.25" style="162" customWidth="1"/>
    <col min="13829" max="13830" width="8.25" style="162"/>
    <col min="13831" max="13831" width="16.8333333333333" style="162" customWidth="1"/>
    <col min="13832" max="13833" width="8.25" style="162"/>
    <col min="13834" max="13834" width="17.25" style="162" customWidth="1"/>
    <col min="13835" max="14082" width="8.25" style="162"/>
    <col min="14083" max="14083" width="21.5" style="162" customWidth="1"/>
    <col min="14084" max="14084" width="17.25" style="162" customWidth="1"/>
    <col min="14085" max="14086" width="8.25" style="162"/>
    <col min="14087" max="14087" width="16.8333333333333" style="162" customWidth="1"/>
    <col min="14088" max="14089" width="8.25" style="162"/>
    <col min="14090" max="14090" width="17.25" style="162" customWidth="1"/>
    <col min="14091" max="14338" width="8.25" style="162"/>
    <col min="14339" max="14339" width="21.5" style="162" customWidth="1"/>
    <col min="14340" max="14340" width="17.25" style="162" customWidth="1"/>
    <col min="14341" max="14342" width="8.25" style="162"/>
    <col min="14343" max="14343" width="16.8333333333333" style="162" customWidth="1"/>
    <col min="14344" max="14345" width="8.25" style="162"/>
    <col min="14346" max="14346" width="17.25" style="162" customWidth="1"/>
    <col min="14347" max="14594" width="8.25" style="162"/>
    <col min="14595" max="14595" width="21.5" style="162" customWidth="1"/>
    <col min="14596" max="14596" width="17.25" style="162" customWidth="1"/>
    <col min="14597" max="14598" width="8.25" style="162"/>
    <col min="14599" max="14599" width="16.8333333333333" style="162" customWidth="1"/>
    <col min="14600" max="14601" width="8.25" style="162"/>
    <col min="14602" max="14602" width="17.25" style="162" customWidth="1"/>
    <col min="14603" max="14850" width="8.25" style="162"/>
    <col min="14851" max="14851" width="21.5" style="162" customWidth="1"/>
    <col min="14852" max="14852" width="17.25" style="162" customWidth="1"/>
    <col min="14853" max="14854" width="8.25" style="162"/>
    <col min="14855" max="14855" width="16.8333333333333" style="162" customWidth="1"/>
    <col min="14856" max="14857" width="8.25" style="162"/>
    <col min="14858" max="14858" width="17.25" style="162" customWidth="1"/>
    <col min="14859" max="15106" width="8.25" style="162"/>
    <col min="15107" max="15107" width="21.5" style="162" customWidth="1"/>
    <col min="15108" max="15108" width="17.25" style="162" customWidth="1"/>
    <col min="15109" max="15110" width="8.25" style="162"/>
    <col min="15111" max="15111" width="16.8333333333333" style="162" customWidth="1"/>
    <col min="15112" max="15113" width="8.25" style="162"/>
    <col min="15114" max="15114" width="17.25" style="162" customWidth="1"/>
    <col min="15115" max="15362" width="8.25" style="162"/>
    <col min="15363" max="15363" width="21.5" style="162" customWidth="1"/>
    <col min="15364" max="15364" width="17.25" style="162" customWidth="1"/>
    <col min="15365" max="15366" width="8.25" style="162"/>
    <col min="15367" max="15367" width="16.8333333333333" style="162" customWidth="1"/>
    <col min="15368" max="15369" width="8.25" style="162"/>
    <col min="15370" max="15370" width="17.25" style="162" customWidth="1"/>
    <col min="15371" max="15618" width="8.25" style="162"/>
    <col min="15619" max="15619" width="21.5" style="162" customWidth="1"/>
    <col min="15620" max="15620" width="17.25" style="162" customWidth="1"/>
    <col min="15621" max="15622" width="8.25" style="162"/>
    <col min="15623" max="15623" width="16.8333333333333" style="162" customWidth="1"/>
    <col min="15624" max="15625" width="8.25" style="162"/>
    <col min="15626" max="15626" width="17.25" style="162" customWidth="1"/>
    <col min="15627" max="15874" width="8.25" style="162"/>
    <col min="15875" max="15875" width="21.5" style="162" customWidth="1"/>
    <col min="15876" max="15876" width="17.25" style="162" customWidth="1"/>
    <col min="15877" max="15878" width="8.25" style="162"/>
    <col min="15879" max="15879" width="16.8333333333333" style="162" customWidth="1"/>
    <col min="15880" max="15881" width="8.25" style="162"/>
    <col min="15882" max="15882" width="17.25" style="162" customWidth="1"/>
    <col min="15883" max="16130" width="8.25" style="162"/>
    <col min="16131" max="16131" width="21.5" style="162" customWidth="1"/>
    <col min="16132" max="16132" width="17.25" style="162" customWidth="1"/>
    <col min="16133" max="16134" width="8.25" style="162"/>
    <col min="16135" max="16135" width="16.8333333333333" style="162" customWidth="1"/>
    <col min="16136" max="16137" width="8.25" style="162"/>
    <col min="16138" max="16138" width="17.25" style="162" customWidth="1"/>
    <col min="16139" max="16384" width="8.25" style="162"/>
  </cols>
  <sheetData>
    <row r="1" ht="25.5" spans="1:10">
      <c r="A1" s="145" t="s">
        <v>909</v>
      </c>
      <c r="B1" s="145"/>
      <c r="C1" s="145"/>
      <c r="D1" s="145"/>
      <c r="E1" s="145"/>
      <c r="F1" s="145"/>
      <c r="G1" s="145"/>
      <c r="H1" s="145"/>
      <c r="I1" s="145"/>
      <c r="J1" s="145"/>
    </row>
    <row r="2" ht="25.5" spans="1:10">
      <c r="A2" s="145"/>
      <c r="B2" s="145"/>
      <c r="C2" s="145"/>
      <c r="D2" s="145"/>
      <c r="E2" s="145"/>
      <c r="F2" s="145"/>
      <c r="G2" s="145"/>
      <c r="H2" s="145"/>
      <c r="I2" s="145"/>
      <c r="J2" s="149" t="s">
        <v>910</v>
      </c>
    </row>
    <row r="3" ht="26.25" spans="1:10">
      <c r="A3" s="145"/>
      <c r="B3" s="145"/>
      <c r="C3" s="145"/>
      <c r="D3" s="145"/>
      <c r="E3" s="145"/>
      <c r="F3" s="145"/>
      <c r="G3" s="145"/>
      <c r="H3" s="145"/>
      <c r="I3" s="145"/>
      <c r="J3" s="149" t="s">
        <v>760</v>
      </c>
    </row>
    <row r="4" ht="15" customHeight="1" spans="1:10">
      <c r="A4" s="3" t="s">
        <v>911</v>
      </c>
      <c r="B4" s="3" t="s">
        <v>1330</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3" t="s">
        <v>916</v>
      </c>
      <c r="B7" s="3"/>
      <c r="C7" s="5" t="s">
        <v>793</v>
      </c>
      <c r="D7" s="5" t="s">
        <v>917</v>
      </c>
      <c r="E7" s="17" t="s">
        <v>917</v>
      </c>
      <c r="F7" s="3" t="s">
        <v>918</v>
      </c>
      <c r="G7" s="3"/>
      <c r="H7" s="3" t="s">
        <v>919</v>
      </c>
      <c r="I7" s="3" t="s">
        <v>920</v>
      </c>
      <c r="J7" s="3"/>
    </row>
    <row r="8" ht="16.5" spans="1:10">
      <c r="A8" s="3"/>
      <c r="B8" s="3"/>
      <c r="C8" s="4" t="s">
        <v>704</v>
      </c>
      <c r="D8" s="4" t="s">
        <v>704</v>
      </c>
      <c r="E8" s="4" t="s">
        <v>921</v>
      </c>
      <c r="F8" s="3"/>
      <c r="G8" s="3"/>
      <c r="H8" s="3"/>
      <c r="I8" s="3"/>
      <c r="J8" s="3"/>
    </row>
    <row r="9" ht="27" customHeight="1" spans="1:10">
      <c r="A9" s="3"/>
      <c r="B9" s="3" t="s">
        <v>802</v>
      </c>
      <c r="C9" s="6">
        <v>60</v>
      </c>
      <c r="D9" s="6">
        <v>60</v>
      </c>
      <c r="E9" s="6">
        <v>60</v>
      </c>
      <c r="F9" s="3">
        <v>10</v>
      </c>
      <c r="G9" s="3"/>
      <c r="H9" s="19">
        <v>1</v>
      </c>
      <c r="I9" s="24">
        <v>10</v>
      </c>
      <c r="J9" s="25"/>
    </row>
    <row r="10" ht="32.25" spans="1:10">
      <c r="A10" s="3"/>
      <c r="B10" s="7" t="s">
        <v>1266</v>
      </c>
      <c r="C10" s="6">
        <v>60</v>
      </c>
      <c r="D10" s="6">
        <v>60</v>
      </c>
      <c r="E10" s="6">
        <v>60</v>
      </c>
      <c r="F10" s="3" t="s">
        <v>709</v>
      </c>
      <c r="G10" s="3"/>
      <c r="H10" s="3" t="s">
        <v>709</v>
      </c>
      <c r="I10" s="3" t="s">
        <v>709</v>
      </c>
      <c r="J10" s="3"/>
    </row>
    <row r="11" ht="27" customHeight="1" spans="1:10">
      <c r="A11" s="3"/>
      <c r="B11" s="3" t="s">
        <v>809</v>
      </c>
      <c r="C11" s="8">
        <v>0</v>
      </c>
      <c r="D11" s="8">
        <v>0</v>
      </c>
      <c r="E11" s="8">
        <v>0</v>
      </c>
      <c r="F11" s="3" t="s">
        <v>709</v>
      </c>
      <c r="G11" s="3"/>
      <c r="H11" s="3" t="s">
        <v>709</v>
      </c>
      <c r="I11" s="3" t="s">
        <v>709</v>
      </c>
      <c r="J11" s="3"/>
    </row>
    <row r="12" ht="27" customHeight="1" spans="1:10">
      <c r="A12" s="3"/>
      <c r="B12" s="3" t="s">
        <v>1089</v>
      </c>
      <c r="C12" s="8">
        <v>0</v>
      </c>
      <c r="D12" s="8">
        <v>0</v>
      </c>
      <c r="E12" s="8">
        <v>0</v>
      </c>
      <c r="F12" s="3" t="s">
        <v>709</v>
      </c>
      <c r="G12" s="3"/>
      <c r="H12" s="3" t="s">
        <v>709</v>
      </c>
      <c r="I12" s="3" t="s">
        <v>709</v>
      </c>
      <c r="J12" s="3"/>
    </row>
    <row r="13" ht="15" customHeight="1" spans="1:10">
      <c r="A13" s="80" t="s">
        <v>923</v>
      </c>
      <c r="B13" s="80"/>
      <c r="C13" s="80"/>
      <c r="D13" s="80"/>
      <c r="E13" s="80"/>
      <c r="F13" s="80"/>
      <c r="G13" s="80" t="s">
        <v>924</v>
      </c>
      <c r="H13" s="80"/>
      <c r="I13" s="80"/>
      <c r="J13" s="80"/>
    </row>
    <row r="14" ht="104.25" customHeight="1" spans="1:10">
      <c r="A14" s="80" t="s">
        <v>1090</v>
      </c>
      <c r="B14" s="82" t="s">
        <v>1331</v>
      </c>
      <c r="C14" s="82"/>
      <c r="D14" s="82"/>
      <c r="E14" s="82"/>
      <c r="F14" s="82"/>
      <c r="G14" s="82" t="s">
        <v>1331</v>
      </c>
      <c r="H14" s="82"/>
      <c r="I14" s="82"/>
      <c r="J14" s="82"/>
    </row>
    <row r="15" ht="15" customHeight="1" spans="1:10">
      <c r="A15" s="80" t="s">
        <v>815</v>
      </c>
      <c r="B15" s="80"/>
      <c r="C15" s="80"/>
      <c r="D15" s="80" t="s">
        <v>927</v>
      </c>
      <c r="E15" s="80"/>
      <c r="F15" s="80"/>
      <c r="G15" s="80" t="s">
        <v>928</v>
      </c>
      <c r="H15" s="80"/>
      <c r="I15" s="80"/>
      <c r="J15" s="80"/>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3" t="s">
        <v>825</v>
      </c>
      <c r="C17" s="147" t="s">
        <v>1332</v>
      </c>
      <c r="D17" s="80" t="s">
        <v>827</v>
      </c>
      <c r="E17" s="80">
        <v>55</v>
      </c>
      <c r="F17" s="80" t="s">
        <v>1333</v>
      </c>
      <c r="G17" s="80">
        <v>55</v>
      </c>
      <c r="H17" s="21">
        <v>20</v>
      </c>
      <c r="I17" s="21">
        <v>20</v>
      </c>
      <c r="J17" s="28" t="s">
        <v>786</v>
      </c>
    </row>
    <row r="18" ht="36" customHeight="1" spans="1:10">
      <c r="A18" s="12"/>
      <c r="B18" s="3" t="s">
        <v>849</v>
      </c>
      <c r="C18" s="147" t="s">
        <v>1327</v>
      </c>
      <c r="D18" s="80" t="s">
        <v>827</v>
      </c>
      <c r="E18" s="80">
        <v>100</v>
      </c>
      <c r="F18" s="80" t="s">
        <v>837</v>
      </c>
      <c r="G18" s="80">
        <v>100</v>
      </c>
      <c r="H18" s="21">
        <v>15</v>
      </c>
      <c r="I18" s="21">
        <v>15</v>
      </c>
      <c r="J18" s="28" t="s">
        <v>786</v>
      </c>
    </row>
    <row r="19" ht="36" customHeight="1" spans="1:10">
      <c r="A19" s="29"/>
      <c r="B19" s="3" t="s">
        <v>864</v>
      </c>
      <c r="C19" s="147" t="s">
        <v>987</v>
      </c>
      <c r="D19" s="80" t="s">
        <v>827</v>
      </c>
      <c r="E19" s="80">
        <v>100</v>
      </c>
      <c r="F19" s="80" t="s">
        <v>837</v>
      </c>
      <c r="G19" s="80">
        <v>100</v>
      </c>
      <c r="H19" s="21">
        <v>15</v>
      </c>
      <c r="I19" s="21">
        <v>12</v>
      </c>
      <c r="J19" s="28" t="s">
        <v>786</v>
      </c>
    </row>
    <row r="20" ht="59" customHeight="1" spans="1:10">
      <c r="A20" s="3" t="s">
        <v>881</v>
      </c>
      <c r="B20" s="3" t="s">
        <v>887</v>
      </c>
      <c r="C20" s="147" t="s">
        <v>1334</v>
      </c>
      <c r="D20" s="14" t="s">
        <v>937</v>
      </c>
      <c r="E20" s="14" t="s">
        <v>884</v>
      </c>
      <c r="F20" s="14" t="s">
        <v>885</v>
      </c>
      <c r="G20" s="22" t="s">
        <v>884</v>
      </c>
      <c r="H20" s="21">
        <v>15</v>
      </c>
      <c r="I20" s="21">
        <v>15</v>
      </c>
      <c r="J20" s="28" t="s">
        <v>786</v>
      </c>
    </row>
    <row r="21" ht="59" customHeight="1" spans="1:10">
      <c r="A21" s="3"/>
      <c r="B21" s="3" t="s">
        <v>887</v>
      </c>
      <c r="C21" s="147" t="s">
        <v>1335</v>
      </c>
      <c r="D21" s="14" t="s">
        <v>937</v>
      </c>
      <c r="E21" s="14" t="s">
        <v>884</v>
      </c>
      <c r="F21" s="14" t="s">
        <v>885</v>
      </c>
      <c r="G21" s="22" t="s">
        <v>884</v>
      </c>
      <c r="H21" s="21">
        <v>15</v>
      </c>
      <c r="I21" s="21">
        <v>13</v>
      </c>
      <c r="J21" s="28" t="s">
        <v>786</v>
      </c>
    </row>
    <row r="22" ht="36" customHeight="1" spans="1:10">
      <c r="A22" s="3" t="s">
        <v>899</v>
      </c>
      <c r="B22" s="29" t="s">
        <v>940</v>
      </c>
      <c r="C22" s="147" t="s">
        <v>1336</v>
      </c>
      <c r="D22" s="3" t="s">
        <v>853</v>
      </c>
      <c r="E22" s="80">
        <v>98</v>
      </c>
      <c r="F22" s="80" t="s">
        <v>837</v>
      </c>
      <c r="G22" s="80">
        <v>98</v>
      </c>
      <c r="H22" s="21">
        <v>10</v>
      </c>
      <c r="I22" s="21">
        <v>10</v>
      </c>
      <c r="J22" s="28" t="s">
        <v>786</v>
      </c>
    </row>
    <row r="23" s="161" customFormat="1" ht="15" customHeight="1" spans="1:10">
      <c r="A23" s="3" t="s">
        <v>942</v>
      </c>
      <c r="B23" s="3"/>
      <c r="C23" s="15" t="s">
        <v>786</v>
      </c>
      <c r="D23" s="15"/>
      <c r="E23" s="15"/>
      <c r="F23" s="15"/>
      <c r="G23" s="15"/>
      <c r="H23" s="15"/>
      <c r="I23" s="15"/>
      <c r="J23" s="15"/>
    </row>
    <row r="24" ht="24" customHeight="1" spans="1:10">
      <c r="A24" s="3" t="s">
        <v>943</v>
      </c>
      <c r="B24" s="3">
        <v>100</v>
      </c>
      <c r="C24" s="3"/>
      <c r="D24" s="3"/>
      <c r="E24" s="3"/>
      <c r="F24" s="3"/>
      <c r="G24" s="3"/>
      <c r="H24" s="3"/>
      <c r="I24" s="21">
        <f>SUM(I17:I22,I9)</f>
        <v>95</v>
      </c>
      <c r="J24" s="26" t="s">
        <v>944</v>
      </c>
    </row>
    <row r="25" spans="1:10">
      <c r="A25" s="157" t="s">
        <v>945</v>
      </c>
      <c r="B25" s="157"/>
      <c r="C25" s="158"/>
      <c r="D25" s="157"/>
      <c r="E25" s="157"/>
      <c r="F25" s="157"/>
      <c r="G25" s="157"/>
      <c r="H25" s="157"/>
      <c r="I25" s="157"/>
      <c r="J25" s="157"/>
    </row>
    <row r="26" spans="1:10">
      <c r="A26" s="157" t="s">
        <v>1262</v>
      </c>
      <c r="B26" s="157"/>
      <c r="C26" s="158"/>
      <c r="D26" s="157"/>
      <c r="E26" s="157"/>
      <c r="F26" s="157"/>
      <c r="G26" s="157"/>
      <c r="H26" s="157"/>
      <c r="I26" s="157"/>
      <c r="J26" s="157"/>
    </row>
    <row r="27" spans="1:10">
      <c r="A27" s="157" t="s">
        <v>947</v>
      </c>
      <c r="B27" s="157"/>
      <c r="C27" s="158"/>
      <c r="D27" s="157"/>
      <c r="E27" s="157"/>
      <c r="F27" s="157"/>
      <c r="G27" s="157"/>
      <c r="H27" s="157"/>
      <c r="I27" s="157"/>
      <c r="J27" s="157"/>
    </row>
    <row r="28" spans="1:10">
      <c r="A28" s="157" t="s">
        <v>1263</v>
      </c>
      <c r="B28" s="157"/>
      <c r="C28" s="158"/>
      <c r="D28" s="157"/>
      <c r="E28" s="157"/>
      <c r="F28" s="157"/>
      <c r="G28" s="157"/>
      <c r="H28" s="157"/>
      <c r="I28" s="157"/>
      <c r="J28" s="157"/>
    </row>
    <row r="29" spans="1:10">
      <c r="A29" s="157" t="s">
        <v>1264</v>
      </c>
      <c r="B29" s="157"/>
      <c r="C29" s="158"/>
      <c r="D29" s="157"/>
      <c r="E29" s="157"/>
      <c r="F29" s="157"/>
      <c r="G29" s="157"/>
      <c r="H29" s="157"/>
      <c r="I29" s="157"/>
      <c r="J29"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7"/>
  <dimension ref="A1:J32"/>
  <sheetViews>
    <sheetView topLeftCell="A6" workbookViewId="0">
      <selection activeCell="B14" sqref="B14:F14"/>
    </sheetView>
  </sheetViews>
  <sheetFormatPr defaultColWidth="8.25" defaultRowHeight="15"/>
  <cols>
    <col min="1" max="1" width="10.5833333333333" style="151" customWidth="1"/>
    <col min="2" max="2" width="15.5833333333333" style="151" customWidth="1"/>
    <col min="3" max="3" width="21.5" style="150" customWidth="1"/>
    <col min="4" max="4" width="17.25" style="151" customWidth="1"/>
    <col min="5" max="6" width="10.5833333333333" style="151" customWidth="1"/>
    <col min="7" max="7" width="23.0833333333333" style="151" customWidth="1"/>
    <col min="8" max="8" width="11.3333333333333" style="151" customWidth="1"/>
    <col min="9" max="9" width="11.4416666666667" style="151" customWidth="1"/>
    <col min="10" max="10" width="17.25" style="151" customWidth="1"/>
    <col min="11" max="258" width="8.25" style="151"/>
    <col min="259" max="259" width="21.5" style="151" customWidth="1"/>
    <col min="260" max="260" width="17.25" style="151" customWidth="1"/>
    <col min="261" max="262" width="8.25" style="151"/>
    <col min="263" max="263" width="16.8333333333333" style="151" customWidth="1"/>
    <col min="264" max="265" width="8.25" style="151"/>
    <col min="266" max="266" width="17.25" style="151" customWidth="1"/>
    <col min="267" max="514" width="8.25" style="151"/>
    <col min="515" max="515" width="21.5" style="151" customWidth="1"/>
    <col min="516" max="516" width="17.25" style="151" customWidth="1"/>
    <col min="517" max="518" width="8.25" style="151"/>
    <col min="519" max="519" width="16.8333333333333" style="151" customWidth="1"/>
    <col min="520" max="521" width="8.25" style="151"/>
    <col min="522" max="522" width="17.25" style="151" customWidth="1"/>
    <col min="523" max="770" width="8.25" style="151"/>
    <col min="771" max="771" width="21.5" style="151" customWidth="1"/>
    <col min="772" max="772" width="17.25" style="151" customWidth="1"/>
    <col min="773" max="774" width="8.25" style="151"/>
    <col min="775" max="775" width="16.8333333333333" style="151" customWidth="1"/>
    <col min="776" max="777" width="8.25" style="151"/>
    <col min="778" max="778" width="17.25" style="151" customWidth="1"/>
    <col min="779" max="1026" width="8.25" style="151"/>
    <col min="1027" max="1027" width="21.5" style="151" customWidth="1"/>
    <col min="1028" max="1028" width="17.25" style="151" customWidth="1"/>
    <col min="1029" max="1030" width="8.25" style="151"/>
    <col min="1031" max="1031" width="16.8333333333333" style="151" customWidth="1"/>
    <col min="1032" max="1033" width="8.25" style="151"/>
    <col min="1034" max="1034" width="17.25" style="151" customWidth="1"/>
    <col min="1035" max="1282" width="8.25" style="151"/>
    <col min="1283" max="1283" width="21.5" style="151" customWidth="1"/>
    <col min="1284" max="1284" width="17.25" style="151" customWidth="1"/>
    <col min="1285" max="1286" width="8.25" style="151"/>
    <col min="1287" max="1287" width="16.8333333333333" style="151" customWidth="1"/>
    <col min="1288" max="1289" width="8.25" style="151"/>
    <col min="1290" max="1290" width="17.25" style="151" customWidth="1"/>
    <col min="1291" max="1538" width="8.25" style="151"/>
    <col min="1539" max="1539" width="21.5" style="151" customWidth="1"/>
    <col min="1540" max="1540" width="17.25" style="151" customWidth="1"/>
    <col min="1541" max="1542" width="8.25" style="151"/>
    <col min="1543" max="1543" width="16.8333333333333" style="151" customWidth="1"/>
    <col min="1544" max="1545" width="8.25" style="151"/>
    <col min="1546" max="1546" width="17.25" style="151" customWidth="1"/>
    <col min="1547" max="1794" width="8.25" style="151"/>
    <col min="1795" max="1795" width="21.5" style="151" customWidth="1"/>
    <col min="1796" max="1796" width="17.25" style="151" customWidth="1"/>
    <col min="1797" max="1798" width="8.25" style="151"/>
    <col min="1799" max="1799" width="16.8333333333333" style="151" customWidth="1"/>
    <col min="1800" max="1801" width="8.25" style="151"/>
    <col min="1802" max="1802" width="17.25" style="151" customWidth="1"/>
    <col min="1803" max="2050" width="8.25" style="151"/>
    <col min="2051" max="2051" width="21.5" style="151" customWidth="1"/>
    <col min="2052" max="2052" width="17.25" style="151" customWidth="1"/>
    <col min="2053" max="2054" width="8.25" style="151"/>
    <col min="2055" max="2055" width="16.8333333333333" style="151" customWidth="1"/>
    <col min="2056" max="2057" width="8.25" style="151"/>
    <col min="2058" max="2058" width="17.25" style="151" customWidth="1"/>
    <col min="2059" max="2306" width="8.25" style="151"/>
    <col min="2307" max="2307" width="21.5" style="151" customWidth="1"/>
    <col min="2308" max="2308" width="17.25" style="151" customWidth="1"/>
    <col min="2309" max="2310" width="8.25" style="151"/>
    <col min="2311" max="2311" width="16.8333333333333" style="151" customWidth="1"/>
    <col min="2312" max="2313" width="8.25" style="151"/>
    <col min="2314" max="2314" width="17.25" style="151" customWidth="1"/>
    <col min="2315" max="2562" width="8.25" style="151"/>
    <col min="2563" max="2563" width="21.5" style="151" customWidth="1"/>
    <col min="2564" max="2564" width="17.25" style="151" customWidth="1"/>
    <col min="2565" max="2566" width="8.25" style="151"/>
    <col min="2567" max="2567" width="16.8333333333333" style="151" customWidth="1"/>
    <col min="2568" max="2569" width="8.25" style="151"/>
    <col min="2570" max="2570" width="17.25" style="151" customWidth="1"/>
    <col min="2571" max="2818" width="8.25" style="151"/>
    <col min="2819" max="2819" width="21.5" style="151" customWidth="1"/>
    <col min="2820" max="2820" width="17.25" style="151" customWidth="1"/>
    <col min="2821" max="2822" width="8.25" style="151"/>
    <col min="2823" max="2823" width="16.8333333333333" style="151" customWidth="1"/>
    <col min="2824" max="2825" width="8.25" style="151"/>
    <col min="2826" max="2826" width="17.25" style="151" customWidth="1"/>
    <col min="2827" max="3074" width="8.25" style="151"/>
    <col min="3075" max="3075" width="21.5" style="151" customWidth="1"/>
    <col min="3076" max="3076" width="17.25" style="151" customWidth="1"/>
    <col min="3077" max="3078" width="8.25" style="151"/>
    <col min="3079" max="3079" width="16.8333333333333" style="151" customWidth="1"/>
    <col min="3080" max="3081" width="8.25" style="151"/>
    <col min="3082" max="3082" width="17.25" style="151" customWidth="1"/>
    <col min="3083" max="3330" width="8.25" style="151"/>
    <col min="3331" max="3331" width="21.5" style="151" customWidth="1"/>
    <col min="3332" max="3332" width="17.25" style="151" customWidth="1"/>
    <col min="3333" max="3334" width="8.25" style="151"/>
    <col min="3335" max="3335" width="16.8333333333333" style="151" customWidth="1"/>
    <col min="3336" max="3337" width="8.25" style="151"/>
    <col min="3338" max="3338" width="17.25" style="151" customWidth="1"/>
    <col min="3339" max="3586" width="8.25" style="151"/>
    <col min="3587" max="3587" width="21.5" style="151" customWidth="1"/>
    <col min="3588" max="3588" width="17.25" style="151" customWidth="1"/>
    <col min="3589" max="3590" width="8.25" style="151"/>
    <col min="3591" max="3591" width="16.8333333333333" style="151" customWidth="1"/>
    <col min="3592" max="3593" width="8.25" style="151"/>
    <col min="3594" max="3594" width="17.25" style="151" customWidth="1"/>
    <col min="3595" max="3842" width="8.25" style="151"/>
    <col min="3843" max="3843" width="21.5" style="151" customWidth="1"/>
    <col min="3844" max="3844" width="17.25" style="151" customWidth="1"/>
    <col min="3845" max="3846" width="8.25" style="151"/>
    <col min="3847" max="3847" width="16.8333333333333" style="151" customWidth="1"/>
    <col min="3848" max="3849" width="8.25" style="151"/>
    <col min="3850" max="3850" width="17.25" style="151" customWidth="1"/>
    <col min="3851" max="4098" width="8.25" style="151"/>
    <col min="4099" max="4099" width="21.5" style="151" customWidth="1"/>
    <col min="4100" max="4100" width="17.25" style="151" customWidth="1"/>
    <col min="4101" max="4102" width="8.25" style="151"/>
    <col min="4103" max="4103" width="16.8333333333333" style="151" customWidth="1"/>
    <col min="4104" max="4105" width="8.25" style="151"/>
    <col min="4106" max="4106" width="17.25" style="151" customWidth="1"/>
    <col min="4107" max="4354" width="8.25" style="151"/>
    <col min="4355" max="4355" width="21.5" style="151" customWidth="1"/>
    <col min="4356" max="4356" width="17.25" style="151" customWidth="1"/>
    <col min="4357" max="4358" width="8.25" style="151"/>
    <col min="4359" max="4359" width="16.8333333333333" style="151" customWidth="1"/>
    <col min="4360" max="4361" width="8.25" style="151"/>
    <col min="4362" max="4362" width="17.25" style="151" customWidth="1"/>
    <col min="4363" max="4610" width="8.25" style="151"/>
    <col min="4611" max="4611" width="21.5" style="151" customWidth="1"/>
    <col min="4612" max="4612" width="17.25" style="151" customWidth="1"/>
    <col min="4613" max="4614" width="8.25" style="151"/>
    <col min="4615" max="4615" width="16.8333333333333" style="151" customWidth="1"/>
    <col min="4616" max="4617" width="8.25" style="151"/>
    <col min="4618" max="4618" width="17.25" style="151" customWidth="1"/>
    <col min="4619" max="4866" width="8.25" style="151"/>
    <col min="4867" max="4867" width="21.5" style="151" customWidth="1"/>
    <col min="4868" max="4868" width="17.25" style="151" customWidth="1"/>
    <col min="4869" max="4870" width="8.25" style="151"/>
    <col min="4871" max="4871" width="16.8333333333333" style="151" customWidth="1"/>
    <col min="4872" max="4873" width="8.25" style="151"/>
    <col min="4874" max="4874" width="17.25" style="151" customWidth="1"/>
    <col min="4875" max="5122" width="8.25" style="151"/>
    <col min="5123" max="5123" width="21.5" style="151" customWidth="1"/>
    <col min="5124" max="5124" width="17.25" style="151" customWidth="1"/>
    <col min="5125" max="5126" width="8.25" style="151"/>
    <col min="5127" max="5127" width="16.8333333333333" style="151" customWidth="1"/>
    <col min="5128" max="5129" width="8.25" style="151"/>
    <col min="5130" max="5130" width="17.25" style="151" customWidth="1"/>
    <col min="5131" max="5378" width="8.25" style="151"/>
    <col min="5379" max="5379" width="21.5" style="151" customWidth="1"/>
    <col min="5380" max="5380" width="17.25" style="151" customWidth="1"/>
    <col min="5381" max="5382" width="8.25" style="151"/>
    <col min="5383" max="5383" width="16.8333333333333" style="151" customWidth="1"/>
    <col min="5384" max="5385" width="8.25" style="151"/>
    <col min="5386" max="5386" width="17.25" style="151" customWidth="1"/>
    <col min="5387" max="5634" width="8.25" style="151"/>
    <col min="5635" max="5635" width="21.5" style="151" customWidth="1"/>
    <col min="5636" max="5636" width="17.25" style="151" customWidth="1"/>
    <col min="5637" max="5638" width="8.25" style="151"/>
    <col min="5639" max="5639" width="16.8333333333333" style="151" customWidth="1"/>
    <col min="5640" max="5641" width="8.25" style="151"/>
    <col min="5642" max="5642" width="17.25" style="151" customWidth="1"/>
    <col min="5643" max="5890" width="8.25" style="151"/>
    <col min="5891" max="5891" width="21.5" style="151" customWidth="1"/>
    <col min="5892" max="5892" width="17.25" style="151" customWidth="1"/>
    <col min="5893" max="5894" width="8.25" style="151"/>
    <col min="5895" max="5895" width="16.8333333333333" style="151" customWidth="1"/>
    <col min="5896" max="5897" width="8.25" style="151"/>
    <col min="5898" max="5898" width="17.25" style="151" customWidth="1"/>
    <col min="5899" max="6146" width="8.25" style="151"/>
    <col min="6147" max="6147" width="21.5" style="151" customWidth="1"/>
    <col min="6148" max="6148" width="17.25" style="151" customWidth="1"/>
    <col min="6149" max="6150" width="8.25" style="151"/>
    <col min="6151" max="6151" width="16.8333333333333" style="151" customWidth="1"/>
    <col min="6152" max="6153" width="8.25" style="151"/>
    <col min="6154" max="6154" width="17.25" style="151" customWidth="1"/>
    <col min="6155" max="6402" width="8.25" style="151"/>
    <col min="6403" max="6403" width="21.5" style="151" customWidth="1"/>
    <col min="6404" max="6404" width="17.25" style="151" customWidth="1"/>
    <col min="6405" max="6406" width="8.25" style="151"/>
    <col min="6407" max="6407" width="16.8333333333333" style="151" customWidth="1"/>
    <col min="6408" max="6409" width="8.25" style="151"/>
    <col min="6410" max="6410" width="17.25" style="151" customWidth="1"/>
    <col min="6411" max="6658" width="8.25" style="151"/>
    <col min="6659" max="6659" width="21.5" style="151" customWidth="1"/>
    <col min="6660" max="6660" width="17.25" style="151" customWidth="1"/>
    <col min="6661" max="6662" width="8.25" style="151"/>
    <col min="6663" max="6663" width="16.8333333333333" style="151" customWidth="1"/>
    <col min="6664" max="6665" width="8.25" style="151"/>
    <col min="6666" max="6666" width="17.25" style="151" customWidth="1"/>
    <col min="6667" max="6914" width="8.25" style="151"/>
    <col min="6915" max="6915" width="21.5" style="151" customWidth="1"/>
    <col min="6916" max="6916" width="17.25" style="151" customWidth="1"/>
    <col min="6917" max="6918" width="8.25" style="151"/>
    <col min="6919" max="6919" width="16.8333333333333" style="151" customWidth="1"/>
    <col min="6920" max="6921" width="8.25" style="151"/>
    <col min="6922" max="6922" width="17.25" style="151" customWidth="1"/>
    <col min="6923" max="7170" width="8.25" style="151"/>
    <col min="7171" max="7171" width="21.5" style="151" customWidth="1"/>
    <col min="7172" max="7172" width="17.25" style="151" customWidth="1"/>
    <col min="7173" max="7174" width="8.25" style="151"/>
    <col min="7175" max="7175" width="16.8333333333333" style="151" customWidth="1"/>
    <col min="7176" max="7177" width="8.25" style="151"/>
    <col min="7178" max="7178" width="17.25" style="151" customWidth="1"/>
    <col min="7179" max="7426" width="8.25" style="151"/>
    <col min="7427" max="7427" width="21.5" style="151" customWidth="1"/>
    <col min="7428" max="7428" width="17.25" style="151" customWidth="1"/>
    <col min="7429" max="7430" width="8.25" style="151"/>
    <col min="7431" max="7431" width="16.8333333333333" style="151" customWidth="1"/>
    <col min="7432" max="7433" width="8.25" style="151"/>
    <col min="7434" max="7434" width="17.25" style="151" customWidth="1"/>
    <col min="7435" max="7682" width="8.25" style="151"/>
    <col min="7683" max="7683" width="21.5" style="151" customWidth="1"/>
    <col min="7684" max="7684" width="17.25" style="151" customWidth="1"/>
    <col min="7685" max="7686" width="8.25" style="151"/>
    <col min="7687" max="7687" width="16.8333333333333" style="151" customWidth="1"/>
    <col min="7688" max="7689" width="8.25" style="151"/>
    <col min="7690" max="7690" width="17.25" style="151" customWidth="1"/>
    <col min="7691" max="7938" width="8.25" style="151"/>
    <col min="7939" max="7939" width="21.5" style="151" customWidth="1"/>
    <col min="7940" max="7940" width="17.25" style="151" customWidth="1"/>
    <col min="7941" max="7942" width="8.25" style="151"/>
    <col min="7943" max="7943" width="16.8333333333333" style="151" customWidth="1"/>
    <col min="7944" max="7945" width="8.25" style="151"/>
    <col min="7946" max="7946" width="17.25" style="151" customWidth="1"/>
    <col min="7947" max="8194" width="8.25" style="151"/>
    <col min="8195" max="8195" width="21.5" style="151" customWidth="1"/>
    <col min="8196" max="8196" width="17.25" style="151" customWidth="1"/>
    <col min="8197" max="8198" width="8.25" style="151"/>
    <col min="8199" max="8199" width="16.8333333333333" style="151" customWidth="1"/>
    <col min="8200" max="8201" width="8.25" style="151"/>
    <col min="8202" max="8202" width="17.25" style="151" customWidth="1"/>
    <col min="8203" max="8450" width="8.25" style="151"/>
    <col min="8451" max="8451" width="21.5" style="151" customWidth="1"/>
    <col min="8452" max="8452" width="17.25" style="151" customWidth="1"/>
    <col min="8453" max="8454" width="8.25" style="151"/>
    <col min="8455" max="8455" width="16.8333333333333" style="151" customWidth="1"/>
    <col min="8456" max="8457" width="8.25" style="151"/>
    <col min="8458" max="8458" width="17.25" style="151" customWidth="1"/>
    <col min="8459" max="8706" width="8.25" style="151"/>
    <col min="8707" max="8707" width="21.5" style="151" customWidth="1"/>
    <col min="8708" max="8708" width="17.25" style="151" customWidth="1"/>
    <col min="8709" max="8710" width="8.25" style="151"/>
    <col min="8711" max="8711" width="16.8333333333333" style="151" customWidth="1"/>
    <col min="8712" max="8713" width="8.25" style="151"/>
    <col min="8714" max="8714" width="17.25" style="151" customWidth="1"/>
    <col min="8715" max="8962" width="8.25" style="151"/>
    <col min="8963" max="8963" width="21.5" style="151" customWidth="1"/>
    <col min="8964" max="8964" width="17.25" style="151" customWidth="1"/>
    <col min="8965" max="8966" width="8.25" style="151"/>
    <col min="8967" max="8967" width="16.8333333333333" style="151" customWidth="1"/>
    <col min="8968" max="8969" width="8.25" style="151"/>
    <col min="8970" max="8970" width="17.25" style="151" customWidth="1"/>
    <col min="8971" max="9218" width="8.25" style="151"/>
    <col min="9219" max="9219" width="21.5" style="151" customWidth="1"/>
    <col min="9220" max="9220" width="17.25" style="151" customWidth="1"/>
    <col min="9221" max="9222" width="8.25" style="151"/>
    <col min="9223" max="9223" width="16.8333333333333" style="151" customWidth="1"/>
    <col min="9224" max="9225" width="8.25" style="151"/>
    <col min="9226" max="9226" width="17.25" style="151" customWidth="1"/>
    <col min="9227" max="9474" width="8.25" style="151"/>
    <col min="9475" max="9475" width="21.5" style="151" customWidth="1"/>
    <col min="9476" max="9476" width="17.25" style="151" customWidth="1"/>
    <col min="9477" max="9478" width="8.25" style="151"/>
    <col min="9479" max="9479" width="16.8333333333333" style="151" customWidth="1"/>
    <col min="9480" max="9481" width="8.25" style="151"/>
    <col min="9482" max="9482" width="17.25" style="151" customWidth="1"/>
    <col min="9483" max="9730" width="8.25" style="151"/>
    <col min="9731" max="9731" width="21.5" style="151" customWidth="1"/>
    <col min="9732" max="9732" width="17.25" style="151" customWidth="1"/>
    <col min="9733" max="9734" width="8.25" style="151"/>
    <col min="9735" max="9735" width="16.8333333333333" style="151" customWidth="1"/>
    <col min="9736" max="9737" width="8.25" style="151"/>
    <col min="9738" max="9738" width="17.25" style="151" customWidth="1"/>
    <col min="9739" max="9986" width="8.25" style="151"/>
    <col min="9987" max="9987" width="21.5" style="151" customWidth="1"/>
    <col min="9988" max="9988" width="17.25" style="151" customWidth="1"/>
    <col min="9989" max="9990" width="8.25" style="151"/>
    <col min="9991" max="9991" width="16.8333333333333" style="151" customWidth="1"/>
    <col min="9992" max="9993" width="8.25" style="151"/>
    <col min="9994" max="9994" width="17.25" style="151" customWidth="1"/>
    <col min="9995" max="10242" width="8.25" style="151"/>
    <col min="10243" max="10243" width="21.5" style="151" customWidth="1"/>
    <col min="10244" max="10244" width="17.25" style="151" customWidth="1"/>
    <col min="10245" max="10246" width="8.25" style="151"/>
    <col min="10247" max="10247" width="16.8333333333333" style="151" customWidth="1"/>
    <col min="10248" max="10249" width="8.25" style="151"/>
    <col min="10250" max="10250" width="17.25" style="151" customWidth="1"/>
    <col min="10251" max="10498" width="8.25" style="151"/>
    <col min="10499" max="10499" width="21.5" style="151" customWidth="1"/>
    <col min="10500" max="10500" width="17.25" style="151" customWidth="1"/>
    <col min="10501" max="10502" width="8.25" style="151"/>
    <col min="10503" max="10503" width="16.8333333333333" style="151" customWidth="1"/>
    <col min="10504" max="10505" width="8.25" style="151"/>
    <col min="10506" max="10506" width="17.25" style="151" customWidth="1"/>
    <col min="10507" max="10754" width="8.25" style="151"/>
    <col min="10755" max="10755" width="21.5" style="151" customWidth="1"/>
    <col min="10756" max="10756" width="17.25" style="151" customWidth="1"/>
    <col min="10757" max="10758" width="8.25" style="151"/>
    <col min="10759" max="10759" width="16.8333333333333" style="151" customWidth="1"/>
    <col min="10760" max="10761" width="8.25" style="151"/>
    <col min="10762" max="10762" width="17.25" style="151" customWidth="1"/>
    <col min="10763" max="11010" width="8.25" style="151"/>
    <col min="11011" max="11011" width="21.5" style="151" customWidth="1"/>
    <col min="11012" max="11012" width="17.25" style="151" customWidth="1"/>
    <col min="11013" max="11014" width="8.25" style="151"/>
    <col min="11015" max="11015" width="16.8333333333333" style="151" customWidth="1"/>
    <col min="11016" max="11017" width="8.25" style="151"/>
    <col min="11018" max="11018" width="17.25" style="151" customWidth="1"/>
    <col min="11019" max="11266" width="8.25" style="151"/>
    <col min="11267" max="11267" width="21.5" style="151" customWidth="1"/>
    <col min="11268" max="11268" width="17.25" style="151" customWidth="1"/>
    <col min="11269" max="11270" width="8.25" style="151"/>
    <col min="11271" max="11271" width="16.8333333333333" style="151" customWidth="1"/>
    <col min="11272" max="11273" width="8.25" style="151"/>
    <col min="11274" max="11274" width="17.25" style="151" customWidth="1"/>
    <col min="11275" max="11522" width="8.25" style="151"/>
    <col min="11523" max="11523" width="21.5" style="151" customWidth="1"/>
    <col min="11524" max="11524" width="17.25" style="151" customWidth="1"/>
    <col min="11525" max="11526" width="8.25" style="151"/>
    <col min="11527" max="11527" width="16.8333333333333" style="151" customWidth="1"/>
    <col min="11528" max="11529" width="8.25" style="151"/>
    <col min="11530" max="11530" width="17.25" style="151" customWidth="1"/>
    <col min="11531" max="11778" width="8.25" style="151"/>
    <col min="11779" max="11779" width="21.5" style="151" customWidth="1"/>
    <col min="11780" max="11780" width="17.25" style="151" customWidth="1"/>
    <col min="11781" max="11782" width="8.25" style="151"/>
    <col min="11783" max="11783" width="16.8333333333333" style="151" customWidth="1"/>
    <col min="11784" max="11785" width="8.25" style="151"/>
    <col min="11786" max="11786" width="17.25" style="151" customWidth="1"/>
    <col min="11787" max="12034" width="8.25" style="151"/>
    <col min="12035" max="12035" width="21.5" style="151" customWidth="1"/>
    <col min="12036" max="12036" width="17.25" style="151" customWidth="1"/>
    <col min="12037" max="12038" width="8.25" style="151"/>
    <col min="12039" max="12039" width="16.8333333333333" style="151" customWidth="1"/>
    <col min="12040" max="12041" width="8.25" style="151"/>
    <col min="12042" max="12042" width="17.25" style="151" customWidth="1"/>
    <col min="12043" max="12290" width="8.25" style="151"/>
    <col min="12291" max="12291" width="21.5" style="151" customWidth="1"/>
    <col min="12292" max="12292" width="17.25" style="151" customWidth="1"/>
    <col min="12293" max="12294" width="8.25" style="151"/>
    <col min="12295" max="12295" width="16.8333333333333" style="151" customWidth="1"/>
    <col min="12296" max="12297" width="8.25" style="151"/>
    <col min="12298" max="12298" width="17.25" style="151" customWidth="1"/>
    <col min="12299" max="12546" width="8.25" style="151"/>
    <col min="12547" max="12547" width="21.5" style="151" customWidth="1"/>
    <col min="12548" max="12548" width="17.25" style="151" customWidth="1"/>
    <col min="12549" max="12550" width="8.25" style="151"/>
    <col min="12551" max="12551" width="16.8333333333333" style="151" customWidth="1"/>
    <col min="12552" max="12553" width="8.25" style="151"/>
    <col min="12554" max="12554" width="17.25" style="151" customWidth="1"/>
    <col min="12555" max="12802" width="8.25" style="151"/>
    <col min="12803" max="12803" width="21.5" style="151" customWidth="1"/>
    <col min="12804" max="12804" width="17.25" style="151" customWidth="1"/>
    <col min="12805" max="12806" width="8.25" style="151"/>
    <col min="12807" max="12807" width="16.8333333333333" style="151" customWidth="1"/>
    <col min="12808" max="12809" width="8.25" style="151"/>
    <col min="12810" max="12810" width="17.25" style="151" customWidth="1"/>
    <col min="12811" max="13058" width="8.25" style="151"/>
    <col min="13059" max="13059" width="21.5" style="151" customWidth="1"/>
    <col min="13060" max="13060" width="17.25" style="151" customWidth="1"/>
    <col min="13061" max="13062" width="8.25" style="151"/>
    <col min="13063" max="13063" width="16.8333333333333" style="151" customWidth="1"/>
    <col min="13064" max="13065" width="8.25" style="151"/>
    <col min="13066" max="13066" width="17.25" style="151" customWidth="1"/>
    <col min="13067" max="13314" width="8.25" style="151"/>
    <col min="13315" max="13315" width="21.5" style="151" customWidth="1"/>
    <col min="13316" max="13316" width="17.25" style="151" customWidth="1"/>
    <col min="13317" max="13318" width="8.25" style="151"/>
    <col min="13319" max="13319" width="16.8333333333333" style="151" customWidth="1"/>
    <col min="13320" max="13321" width="8.25" style="151"/>
    <col min="13322" max="13322" width="17.25" style="151" customWidth="1"/>
    <col min="13323" max="13570" width="8.25" style="151"/>
    <col min="13571" max="13571" width="21.5" style="151" customWidth="1"/>
    <col min="13572" max="13572" width="17.25" style="151" customWidth="1"/>
    <col min="13573" max="13574" width="8.25" style="151"/>
    <col min="13575" max="13575" width="16.8333333333333" style="151" customWidth="1"/>
    <col min="13576" max="13577" width="8.25" style="151"/>
    <col min="13578" max="13578" width="17.25" style="151" customWidth="1"/>
    <col min="13579" max="13826" width="8.25" style="151"/>
    <col min="13827" max="13827" width="21.5" style="151" customWidth="1"/>
    <col min="13828" max="13828" width="17.25" style="151" customWidth="1"/>
    <col min="13829" max="13830" width="8.25" style="151"/>
    <col min="13831" max="13831" width="16.8333333333333" style="151" customWidth="1"/>
    <col min="13832" max="13833" width="8.25" style="151"/>
    <col min="13834" max="13834" width="17.25" style="151" customWidth="1"/>
    <col min="13835" max="14082" width="8.25" style="151"/>
    <col min="14083" max="14083" width="21.5" style="151" customWidth="1"/>
    <col min="14084" max="14084" width="17.25" style="151" customWidth="1"/>
    <col min="14085" max="14086" width="8.25" style="151"/>
    <col min="14087" max="14087" width="16.8333333333333" style="151" customWidth="1"/>
    <col min="14088" max="14089" width="8.25" style="151"/>
    <col min="14090" max="14090" width="17.25" style="151" customWidth="1"/>
    <col min="14091" max="14338" width="8.25" style="151"/>
    <col min="14339" max="14339" width="21.5" style="151" customWidth="1"/>
    <col min="14340" max="14340" width="17.25" style="151" customWidth="1"/>
    <col min="14341" max="14342" width="8.25" style="151"/>
    <col min="14343" max="14343" width="16.8333333333333" style="151" customWidth="1"/>
    <col min="14344" max="14345" width="8.25" style="151"/>
    <col min="14346" max="14346" width="17.25" style="151" customWidth="1"/>
    <col min="14347" max="14594" width="8.25" style="151"/>
    <col min="14595" max="14595" width="21.5" style="151" customWidth="1"/>
    <col min="14596" max="14596" width="17.25" style="151" customWidth="1"/>
    <col min="14597" max="14598" width="8.25" style="151"/>
    <col min="14599" max="14599" width="16.8333333333333" style="151" customWidth="1"/>
    <col min="14600" max="14601" width="8.25" style="151"/>
    <col min="14602" max="14602" width="17.25" style="151" customWidth="1"/>
    <col min="14603" max="14850" width="8.25" style="151"/>
    <col min="14851" max="14851" width="21.5" style="151" customWidth="1"/>
    <col min="14852" max="14852" width="17.25" style="151" customWidth="1"/>
    <col min="14853" max="14854" width="8.25" style="151"/>
    <col min="14855" max="14855" width="16.8333333333333" style="151" customWidth="1"/>
    <col min="14856" max="14857" width="8.25" style="151"/>
    <col min="14858" max="14858" width="17.25" style="151" customWidth="1"/>
    <col min="14859" max="15106" width="8.25" style="151"/>
    <col min="15107" max="15107" width="21.5" style="151" customWidth="1"/>
    <col min="15108" max="15108" width="17.25" style="151" customWidth="1"/>
    <col min="15109" max="15110" width="8.25" style="151"/>
    <col min="15111" max="15111" width="16.8333333333333" style="151" customWidth="1"/>
    <col min="15112" max="15113" width="8.25" style="151"/>
    <col min="15114" max="15114" width="17.25" style="151" customWidth="1"/>
    <col min="15115" max="15362" width="8.25" style="151"/>
    <col min="15363" max="15363" width="21.5" style="151" customWidth="1"/>
    <col min="15364" max="15364" width="17.25" style="151" customWidth="1"/>
    <col min="15365" max="15366" width="8.25" style="151"/>
    <col min="15367" max="15367" width="16.8333333333333" style="151" customWidth="1"/>
    <col min="15368" max="15369" width="8.25" style="151"/>
    <col min="15370" max="15370" width="17.25" style="151" customWidth="1"/>
    <col min="15371" max="15618" width="8.25" style="151"/>
    <col min="15619" max="15619" width="21.5" style="151" customWidth="1"/>
    <col min="15620" max="15620" width="17.25" style="151" customWidth="1"/>
    <col min="15621" max="15622" width="8.25" style="151"/>
    <col min="15623" max="15623" width="16.8333333333333" style="151" customWidth="1"/>
    <col min="15624" max="15625" width="8.25" style="151"/>
    <col min="15626" max="15626" width="17.25" style="151" customWidth="1"/>
    <col min="15627" max="15874" width="8.25" style="151"/>
    <col min="15875" max="15875" width="21.5" style="151" customWidth="1"/>
    <col min="15876" max="15876" width="17.25" style="151" customWidth="1"/>
    <col min="15877" max="15878" width="8.25" style="151"/>
    <col min="15879" max="15879" width="16.8333333333333" style="151" customWidth="1"/>
    <col min="15880" max="15881" width="8.25" style="151"/>
    <col min="15882" max="15882" width="17.25" style="151" customWidth="1"/>
    <col min="15883" max="16130" width="8.25" style="151"/>
    <col min="16131" max="16131" width="21.5" style="151" customWidth="1"/>
    <col min="16132" max="16132" width="17.25" style="151" customWidth="1"/>
    <col min="16133" max="16134" width="8.25" style="151"/>
    <col min="16135" max="16135" width="16.8333333333333" style="151" customWidth="1"/>
    <col min="16136" max="16137" width="8.25" style="151"/>
    <col min="16138" max="16138" width="17.25" style="151" customWidth="1"/>
    <col min="16139" max="16384" width="8.25" style="151"/>
  </cols>
  <sheetData>
    <row r="1" ht="24" customHeight="1" spans="1:10">
      <c r="A1" s="145" t="s">
        <v>909</v>
      </c>
      <c r="B1" s="145"/>
      <c r="C1" s="145"/>
      <c r="D1" s="145"/>
      <c r="E1" s="145"/>
      <c r="F1" s="145"/>
      <c r="G1" s="145"/>
      <c r="H1" s="145"/>
      <c r="I1" s="145"/>
      <c r="J1" s="145"/>
    </row>
    <row r="2" ht="24" spans="1:10">
      <c r="A2" s="146"/>
      <c r="B2" s="146"/>
      <c r="C2" s="146"/>
      <c r="D2" s="146"/>
      <c r="E2" s="146"/>
      <c r="F2" s="146"/>
      <c r="G2" s="146"/>
      <c r="H2" s="146"/>
      <c r="I2" s="146"/>
      <c r="J2" s="149" t="s">
        <v>910</v>
      </c>
    </row>
    <row r="3" ht="24.75" spans="1:10">
      <c r="A3" s="146"/>
      <c r="B3" s="146"/>
      <c r="C3" s="146"/>
      <c r="D3" s="146"/>
      <c r="E3" s="146"/>
      <c r="F3" s="146"/>
      <c r="G3" s="146"/>
      <c r="H3" s="146"/>
      <c r="I3" s="146"/>
      <c r="J3" s="149" t="s">
        <v>760</v>
      </c>
    </row>
    <row r="4" customHeight="1" spans="1:10">
      <c r="A4" s="152" t="s">
        <v>911</v>
      </c>
      <c r="B4" s="152" t="s">
        <v>1337</v>
      </c>
      <c r="C4" s="152"/>
      <c r="D4" s="152"/>
      <c r="E4" s="152"/>
      <c r="F4" s="152"/>
      <c r="G4" s="152"/>
      <c r="H4" s="152"/>
      <c r="I4" s="152"/>
      <c r="J4" s="152"/>
    </row>
    <row r="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customHeight="1" spans="1:10">
      <c r="A7" s="152" t="s">
        <v>916</v>
      </c>
      <c r="B7" s="3"/>
      <c r="C7" s="5" t="s">
        <v>793</v>
      </c>
      <c r="D7" s="5" t="s">
        <v>917</v>
      </c>
      <c r="E7" s="17" t="s">
        <v>917</v>
      </c>
      <c r="F7" s="3" t="s">
        <v>918</v>
      </c>
      <c r="G7" s="3"/>
      <c r="H7" s="3" t="s">
        <v>919</v>
      </c>
      <c r="I7" s="3" t="s">
        <v>920</v>
      </c>
      <c r="J7" s="3"/>
    </row>
    <row r="8" ht="16.5" spans="1:10">
      <c r="A8" s="152"/>
      <c r="B8" s="3"/>
      <c r="C8" s="4" t="s">
        <v>704</v>
      </c>
      <c r="D8" s="4" t="s">
        <v>704</v>
      </c>
      <c r="E8" s="4" t="s">
        <v>921</v>
      </c>
      <c r="F8" s="3"/>
      <c r="G8" s="3"/>
      <c r="H8" s="3"/>
      <c r="I8" s="3"/>
      <c r="J8" s="3"/>
    </row>
    <row r="9" ht="36" customHeight="1" spans="1:10">
      <c r="A9" s="152"/>
      <c r="B9" s="152" t="s">
        <v>802</v>
      </c>
      <c r="C9" s="6">
        <v>4.54</v>
      </c>
      <c r="D9" s="6">
        <v>4.54</v>
      </c>
      <c r="E9" s="6">
        <v>4.54</v>
      </c>
      <c r="F9" s="152">
        <v>10</v>
      </c>
      <c r="G9" s="152"/>
      <c r="H9" s="19">
        <v>1</v>
      </c>
      <c r="I9" s="24">
        <v>10</v>
      </c>
      <c r="J9" s="25"/>
    </row>
    <row r="10" ht="36" customHeight="1" spans="1:10">
      <c r="A10" s="152"/>
      <c r="B10" s="7" t="s">
        <v>1266</v>
      </c>
      <c r="C10" s="6">
        <v>4.54</v>
      </c>
      <c r="D10" s="6">
        <v>4.54</v>
      </c>
      <c r="E10" s="6">
        <v>4.54</v>
      </c>
      <c r="F10" s="152" t="s">
        <v>709</v>
      </c>
      <c r="G10" s="152"/>
      <c r="H10" s="152" t="s">
        <v>709</v>
      </c>
      <c r="I10" s="152" t="s">
        <v>709</v>
      </c>
      <c r="J10" s="152"/>
    </row>
    <row r="11" ht="36" customHeight="1" spans="1:10">
      <c r="A11" s="152"/>
      <c r="B11" s="152" t="s">
        <v>809</v>
      </c>
      <c r="C11" s="8">
        <v>0</v>
      </c>
      <c r="D11" s="8">
        <v>0</v>
      </c>
      <c r="E11" s="8">
        <v>0</v>
      </c>
      <c r="F11" s="152" t="s">
        <v>709</v>
      </c>
      <c r="G11" s="152"/>
      <c r="H11" s="152" t="s">
        <v>709</v>
      </c>
      <c r="I11" s="152" t="s">
        <v>709</v>
      </c>
      <c r="J11" s="152"/>
    </row>
    <row r="12" ht="36" customHeight="1" spans="1:10">
      <c r="A12" s="152"/>
      <c r="B12" s="152" t="s">
        <v>1089</v>
      </c>
      <c r="C12" s="8">
        <v>0</v>
      </c>
      <c r="D12" s="8">
        <v>0</v>
      </c>
      <c r="E12" s="8">
        <v>0</v>
      </c>
      <c r="F12" s="152" t="s">
        <v>709</v>
      </c>
      <c r="G12" s="152"/>
      <c r="H12" s="152" t="s">
        <v>709</v>
      </c>
      <c r="I12" s="152" t="s">
        <v>709</v>
      </c>
      <c r="J12" s="152"/>
    </row>
    <row r="13" customHeight="1" spans="1:10">
      <c r="A13" s="153" t="s">
        <v>923</v>
      </c>
      <c r="B13" s="153"/>
      <c r="C13" s="153"/>
      <c r="D13" s="153"/>
      <c r="E13" s="153"/>
      <c r="F13" s="153"/>
      <c r="G13" s="153" t="s">
        <v>924</v>
      </c>
      <c r="H13" s="153"/>
      <c r="I13" s="153"/>
      <c r="J13" s="153"/>
    </row>
    <row r="14" ht="129.75" customHeight="1" spans="1:10">
      <c r="A14" s="153" t="s">
        <v>1090</v>
      </c>
      <c r="B14" s="154" t="s">
        <v>1338</v>
      </c>
      <c r="C14" s="154"/>
      <c r="D14" s="154"/>
      <c r="E14" s="154"/>
      <c r="F14" s="154"/>
      <c r="G14" s="154" t="s">
        <v>1339</v>
      </c>
      <c r="H14" s="154"/>
      <c r="I14" s="154"/>
      <c r="J14" s="154"/>
    </row>
    <row r="15" customHeight="1" spans="1:10">
      <c r="A15" s="153" t="s">
        <v>815</v>
      </c>
      <c r="B15" s="153"/>
      <c r="C15" s="153"/>
      <c r="D15" s="153" t="s">
        <v>927</v>
      </c>
      <c r="E15" s="153"/>
      <c r="F15" s="153"/>
      <c r="G15" s="153" t="s">
        <v>928</v>
      </c>
      <c r="H15" s="153"/>
      <c r="I15" s="153"/>
      <c r="J15" s="153"/>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52" t="s">
        <v>824</v>
      </c>
      <c r="B17" s="152" t="s">
        <v>825</v>
      </c>
      <c r="C17" s="147" t="s">
        <v>1340</v>
      </c>
      <c r="D17" s="153" t="s">
        <v>827</v>
      </c>
      <c r="E17" s="153">
        <v>312</v>
      </c>
      <c r="F17" s="153" t="s">
        <v>1341</v>
      </c>
      <c r="G17" s="153">
        <v>312</v>
      </c>
      <c r="H17" s="21">
        <v>10</v>
      </c>
      <c r="I17" s="21">
        <v>10</v>
      </c>
      <c r="J17" s="153" t="s">
        <v>786</v>
      </c>
    </row>
    <row r="18" ht="36" customHeight="1" spans="1:10">
      <c r="A18" s="152"/>
      <c r="B18" s="152" t="s">
        <v>825</v>
      </c>
      <c r="C18" s="147" t="s">
        <v>1342</v>
      </c>
      <c r="D18" s="153" t="s">
        <v>827</v>
      </c>
      <c r="E18" s="153">
        <v>7</v>
      </c>
      <c r="F18" s="153" t="s">
        <v>1343</v>
      </c>
      <c r="G18" s="153">
        <v>7</v>
      </c>
      <c r="H18" s="21">
        <v>10</v>
      </c>
      <c r="I18" s="21">
        <v>10</v>
      </c>
      <c r="J18" s="153" t="s">
        <v>786</v>
      </c>
    </row>
    <row r="19" ht="36" customHeight="1" spans="1:10">
      <c r="A19" s="152"/>
      <c r="B19" s="152" t="s">
        <v>825</v>
      </c>
      <c r="C19" s="147" t="s">
        <v>1344</v>
      </c>
      <c r="D19" s="153" t="s">
        <v>827</v>
      </c>
      <c r="E19" s="153">
        <v>1</v>
      </c>
      <c r="F19" s="153" t="s">
        <v>828</v>
      </c>
      <c r="G19" s="153">
        <v>1</v>
      </c>
      <c r="H19" s="21">
        <v>5</v>
      </c>
      <c r="I19" s="21">
        <v>5</v>
      </c>
      <c r="J19" s="153" t="s">
        <v>786</v>
      </c>
    </row>
    <row r="20" ht="36" customHeight="1" spans="1:10">
      <c r="A20" s="152"/>
      <c r="B20" s="152" t="s">
        <v>825</v>
      </c>
      <c r="C20" s="147" t="s">
        <v>1345</v>
      </c>
      <c r="D20" s="153" t="s">
        <v>827</v>
      </c>
      <c r="E20" s="153">
        <v>1</v>
      </c>
      <c r="F20" s="153" t="s">
        <v>828</v>
      </c>
      <c r="G20" s="153">
        <v>1</v>
      </c>
      <c r="H20" s="21">
        <v>5</v>
      </c>
      <c r="I20" s="21">
        <v>5</v>
      </c>
      <c r="J20" s="153" t="s">
        <v>786</v>
      </c>
    </row>
    <row r="21" ht="36" customHeight="1" spans="1:10">
      <c r="A21" s="152"/>
      <c r="B21" s="152" t="s">
        <v>849</v>
      </c>
      <c r="C21" s="147" t="s">
        <v>1346</v>
      </c>
      <c r="D21" s="152" t="s">
        <v>853</v>
      </c>
      <c r="E21" s="153">
        <v>5</v>
      </c>
      <c r="F21" s="153" t="s">
        <v>837</v>
      </c>
      <c r="G21" s="153">
        <v>5</v>
      </c>
      <c r="H21" s="21">
        <v>10</v>
      </c>
      <c r="I21" s="21">
        <v>8</v>
      </c>
      <c r="J21" s="153" t="s">
        <v>786</v>
      </c>
    </row>
    <row r="22" ht="36" customHeight="1" spans="1:10">
      <c r="A22" s="152"/>
      <c r="B22" s="152" t="s">
        <v>864</v>
      </c>
      <c r="C22" s="147" t="s">
        <v>865</v>
      </c>
      <c r="D22" s="80" t="s">
        <v>827</v>
      </c>
      <c r="E22" s="80">
        <v>100</v>
      </c>
      <c r="F22" s="80" t="s">
        <v>837</v>
      </c>
      <c r="G22" s="80">
        <v>100</v>
      </c>
      <c r="H22" s="21">
        <v>10</v>
      </c>
      <c r="I22" s="21">
        <v>10</v>
      </c>
      <c r="J22" s="153" t="s">
        <v>786</v>
      </c>
    </row>
    <row r="23" ht="36" customHeight="1" spans="1:10">
      <c r="A23" s="152" t="s">
        <v>881</v>
      </c>
      <c r="B23" s="152" t="s">
        <v>887</v>
      </c>
      <c r="C23" s="147" t="s">
        <v>1347</v>
      </c>
      <c r="D23" s="14" t="s">
        <v>937</v>
      </c>
      <c r="E23" s="14" t="s">
        <v>884</v>
      </c>
      <c r="F23" s="14" t="s">
        <v>885</v>
      </c>
      <c r="G23" s="22" t="s">
        <v>884</v>
      </c>
      <c r="H23" s="21">
        <v>15</v>
      </c>
      <c r="I23" s="21">
        <v>13</v>
      </c>
      <c r="J23" s="153" t="s">
        <v>786</v>
      </c>
    </row>
    <row r="24" ht="36" customHeight="1" spans="1:10">
      <c r="A24" s="152"/>
      <c r="B24" s="152" t="s">
        <v>887</v>
      </c>
      <c r="C24" s="147" t="s">
        <v>1348</v>
      </c>
      <c r="D24" s="14" t="s">
        <v>937</v>
      </c>
      <c r="E24" s="14" t="s">
        <v>884</v>
      </c>
      <c r="F24" s="14" t="s">
        <v>885</v>
      </c>
      <c r="G24" s="22" t="s">
        <v>884</v>
      </c>
      <c r="H24" s="21">
        <v>15</v>
      </c>
      <c r="I24" s="21">
        <v>15</v>
      </c>
      <c r="J24" s="153" t="s">
        <v>786</v>
      </c>
    </row>
    <row r="25" ht="36" customHeight="1" spans="1:10">
      <c r="A25" s="152" t="s">
        <v>899</v>
      </c>
      <c r="B25" s="29" t="s">
        <v>940</v>
      </c>
      <c r="C25" s="147" t="s">
        <v>902</v>
      </c>
      <c r="D25" s="152" t="s">
        <v>853</v>
      </c>
      <c r="E25" s="153">
        <v>98</v>
      </c>
      <c r="F25" s="153" t="s">
        <v>837</v>
      </c>
      <c r="G25" s="153">
        <v>98</v>
      </c>
      <c r="H25" s="21">
        <v>10</v>
      </c>
      <c r="I25" s="21">
        <v>10</v>
      </c>
      <c r="J25" s="153" t="s">
        <v>786</v>
      </c>
    </row>
    <row r="26" s="150" customFormat="1" customHeight="1" spans="1:10">
      <c r="A26" s="152" t="s">
        <v>942</v>
      </c>
      <c r="B26" s="152"/>
      <c r="C26" s="160" t="s">
        <v>786</v>
      </c>
      <c r="D26" s="160"/>
      <c r="E26" s="160"/>
      <c r="F26" s="160"/>
      <c r="G26" s="160"/>
      <c r="H26" s="160"/>
      <c r="I26" s="160"/>
      <c r="J26" s="160"/>
    </row>
    <row r="27" ht="24" customHeight="1" spans="1:10">
      <c r="A27" s="152" t="s">
        <v>943</v>
      </c>
      <c r="B27" s="152">
        <v>100</v>
      </c>
      <c r="C27" s="152"/>
      <c r="D27" s="152"/>
      <c r="E27" s="152"/>
      <c r="F27" s="152"/>
      <c r="G27" s="152"/>
      <c r="H27" s="152"/>
      <c r="I27" s="21">
        <f>SUM(I17:I25,I9)</f>
        <v>96</v>
      </c>
      <c r="J27" s="26" t="s">
        <v>944</v>
      </c>
    </row>
    <row r="28" ht="13.5" customHeight="1" spans="1:10">
      <c r="A28" s="157" t="s">
        <v>945</v>
      </c>
      <c r="B28" s="157"/>
      <c r="C28" s="158"/>
      <c r="D28" s="157"/>
      <c r="E28" s="157"/>
      <c r="F28" s="157"/>
      <c r="G28" s="157"/>
      <c r="H28" s="157"/>
      <c r="I28" s="157"/>
      <c r="J28" s="157"/>
    </row>
    <row r="29" ht="13.5" customHeight="1" spans="1:10">
      <c r="A29" s="157" t="s">
        <v>1262</v>
      </c>
      <c r="B29" s="157"/>
      <c r="C29" s="158"/>
      <c r="D29" s="157"/>
      <c r="E29" s="157"/>
      <c r="F29" s="157"/>
      <c r="G29" s="157"/>
      <c r="H29" s="157"/>
      <c r="I29" s="157"/>
      <c r="J29" s="157"/>
    </row>
    <row r="30" ht="13.5" customHeight="1" spans="1:10">
      <c r="A30" s="157" t="s">
        <v>947</v>
      </c>
      <c r="B30" s="157"/>
      <c r="C30" s="158"/>
      <c r="D30" s="157"/>
      <c r="E30" s="157"/>
      <c r="F30" s="157"/>
      <c r="G30" s="157"/>
      <c r="H30" s="157"/>
      <c r="I30" s="157"/>
      <c r="J30" s="157"/>
    </row>
    <row r="31" ht="13.5" customHeight="1" spans="1:10">
      <c r="A31" s="157" t="s">
        <v>1263</v>
      </c>
      <c r="B31" s="157"/>
      <c r="C31" s="158"/>
      <c r="D31" s="157"/>
      <c r="E31" s="157"/>
      <c r="F31" s="157"/>
      <c r="G31" s="157"/>
      <c r="H31" s="157"/>
      <c r="I31" s="157"/>
      <c r="J31" s="157"/>
    </row>
    <row r="32" ht="13.5" customHeight="1" spans="1:10">
      <c r="A32" s="157" t="s">
        <v>1264</v>
      </c>
      <c r="B32" s="157"/>
      <c r="C32" s="158"/>
      <c r="D32" s="157"/>
      <c r="E32" s="157"/>
      <c r="F32" s="157"/>
      <c r="G32" s="157"/>
      <c r="H32" s="157"/>
      <c r="I32" s="157"/>
      <c r="J32"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6:B26"/>
    <mergeCell ref="C26:J26"/>
    <mergeCell ref="B27:H27"/>
    <mergeCell ref="A28:J28"/>
    <mergeCell ref="A29:J29"/>
    <mergeCell ref="A30:J30"/>
    <mergeCell ref="A31:J31"/>
    <mergeCell ref="A32:J32"/>
    <mergeCell ref="A5:A6"/>
    <mergeCell ref="A7:A12"/>
    <mergeCell ref="A17:A22"/>
    <mergeCell ref="A23:A24"/>
    <mergeCell ref="B7:B8"/>
    <mergeCell ref="H7:H8"/>
    <mergeCell ref="B5:D6"/>
    <mergeCell ref="F5:J6"/>
    <mergeCell ref="F7:G8"/>
    <mergeCell ref="I7:J8"/>
  </mergeCells>
  <pageMargins left="0.75" right="0.75" top="1" bottom="1" header="0.511805555555556" footer="0.511805555555556"/>
  <pageSetup paperSize="9" orientation="portrait"/>
  <headerFooter alignWithMargins="0" scaleWithDoc="0"/>
  <legacyDrawing r:id="rId2"/>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8"/>
  <dimension ref="A1:J30"/>
  <sheetViews>
    <sheetView topLeftCell="A12" workbookViewId="0">
      <selection activeCell="D31" sqref="D31"/>
    </sheetView>
  </sheetViews>
  <sheetFormatPr defaultColWidth="8.25" defaultRowHeight="15"/>
  <cols>
    <col min="1" max="1" width="10.5833333333333" style="151" customWidth="1"/>
    <col min="2" max="2" width="15.5833333333333" style="151" customWidth="1"/>
    <col min="3" max="3" width="21.5" style="150" customWidth="1"/>
    <col min="4" max="4" width="17.25" style="151" customWidth="1"/>
    <col min="5" max="6" width="13.0833333333333" style="151" customWidth="1"/>
    <col min="7" max="7" width="16.8333333333333" style="151" customWidth="1"/>
    <col min="8" max="8" width="14.1083333333333" style="151" customWidth="1"/>
    <col min="9" max="9" width="13.4416666666667" style="151" customWidth="1"/>
    <col min="10" max="10" width="17.25" style="151" customWidth="1"/>
    <col min="11" max="258" width="8.25" style="151"/>
    <col min="259" max="259" width="21.5" style="151" customWidth="1"/>
    <col min="260" max="260" width="17.25" style="151" customWidth="1"/>
    <col min="261" max="262" width="13.0833333333333" style="151" customWidth="1"/>
    <col min="263" max="263" width="16.8333333333333" style="151" customWidth="1"/>
    <col min="264" max="265" width="8.25" style="151"/>
    <col min="266" max="266" width="17.25" style="151" customWidth="1"/>
    <col min="267" max="514" width="8.25" style="151"/>
    <col min="515" max="515" width="21.5" style="151" customWidth="1"/>
    <col min="516" max="516" width="17.25" style="151" customWidth="1"/>
    <col min="517" max="518" width="13.0833333333333" style="151" customWidth="1"/>
    <col min="519" max="519" width="16.8333333333333" style="151" customWidth="1"/>
    <col min="520" max="521" width="8.25" style="151"/>
    <col min="522" max="522" width="17.25" style="151" customWidth="1"/>
    <col min="523" max="770" width="8.25" style="151"/>
    <col min="771" max="771" width="21.5" style="151" customWidth="1"/>
    <col min="772" max="772" width="17.25" style="151" customWidth="1"/>
    <col min="773" max="774" width="13.0833333333333" style="151" customWidth="1"/>
    <col min="775" max="775" width="16.8333333333333" style="151" customWidth="1"/>
    <col min="776" max="777" width="8.25" style="151"/>
    <col min="778" max="778" width="17.25" style="151" customWidth="1"/>
    <col min="779" max="1026" width="8.25" style="151"/>
    <col min="1027" max="1027" width="21.5" style="151" customWidth="1"/>
    <col min="1028" max="1028" width="17.25" style="151" customWidth="1"/>
    <col min="1029" max="1030" width="13.0833333333333" style="151" customWidth="1"/>
    <col min="1031" max="1031" width="16.8333333333333" style="151" customWidth="1"/>
    <col min="1032" max="1033" width="8.25" style="151"/>
    <col min="1034" max="1034" width="17.25" style="151" customWidth="1"/>
    <col min="1035" max="1282" width="8.25" style="151"/>
    <col min="1283" max="1283" width="21.5" style="151" customWidth="1"/>
    <col min="1284" max="1284" width="17.25" style="151" customWidth="1"/>
    <col min="1285" max="1286" width="13.0833333333333" style="151" customWidth="1"/>
    <col min="1287" max="1287" width="16.8333333333333" style="151" customWidth="1"/>
    <col min="1288" max="1289" width="8.25" style="151"/>
    <col min="1290" max="1290" width="17.25" style="151" customWidth="1"/>
    <col min="1291" max="1538" width="8.25" style="151"/>
    <col min="1539" max="1539" width="21.5" style="151" customWidth="1"/>
    <col min="1540" max="1540" width="17.25" style="151" customWidth="1"/>
    <col min="1541" max="1542" width="13.0833333333333" style="151" customWidth="1"/>
    <col min="1543" max="1543" width="16.8333333333333" style="151" customWidth="1"/>
    <col min="1544" max="1545" width="8.25" style="151"/>
    <col min="1546" max="1546" width="17.25" style="151" customWidth="1"/>
    <col min="1547" max="1794" width="8.25" style="151"/>
    <col min="1795" max="1795" width="21.5" style="151" customWidth="1"/>
    <col min="1796" max="1796" width="17.25" style="151" customWidth="1"/>
    <col min="1797" max="1798" width="13.0833333333333" style="151" customWidth="1"/>
    <col min="1799" max="1799" width="16.8333333333333" style="151" customWidth="1"/>
    <col min="1800" max="1801" width="8.25" style="151"/>
    <col min="1802" max="1802" width="17.25" style="151" customWidth="1"/>
    <col min="1803" max="2050" width="8.25" style="151"/>
    <col min="2051" max="2051" width="21.5" style="151" customWidth="1"/>
    <col min="2052" max="2052" width="17.25" style="151" customWidth="1"/>
    <col min="2053" max="2054" width="13.0833333333333" style="151" customWidth="1"/>
    <col min="2055" max="2055" width="16.8333333333333" style="151" customWidth="1"/>
    <col min="2056" max="2057" width="8.25" style="151"/>
    <col min="2058" max="2058" width="17.25" style="151" customWidth="1"/>
    <col min="2059" max="2306" width="8.25" style="151"/>
    <col min="2307" max="2307" width="21.5" style="151" customWidth="1"/>
    <col min="2308" max="2308" width="17.25" style="151" customWidth="1"/>
    <col min="2309" max="2310" width="13.0833333333333" style="151" customWidth="1"/>
    <col min="2311" max="2311" width="16.8333333333333" style="151" customWidth="1"/>
    <col min="2312" max="2313" width="8.25" style="151"/>
    <col min="2314" max="2314" width="17.25" style="151" customWidth="1"/>
    <col min="2315" max="2562" width="8.25" style="151"/>
    <col min="2563" max="2563" width="21.5" style="151" customWidth="1"/>
    <col min="2564" max="2564" width="17.25" style="151" customWidth="1"/>
    <col min="2565" max="2566" width="13.0833333333333" style="151" customWidth="1"/>
    <col min="2567" max="2567" width="16.8333333333333" style="151" customWidth="1"/>
    <col min="2568" max="2569" width="8.25" style="151"/>
    <col min="2570" max="2570" width="17.25" style="151" customWidth="1"/>
    <col min="2571" max="2818" width="8.25" style="151"/>
    <col min="2819" max="2819" width="21.5" style="151" customWidth="1"/>
    <col min="2820" max="2820" width="17.25" style="151" customWidth="1"/>
    <col min="2821" max="2822" width="13.0833333333333" style="151" customWidth="1"/>
    <col min="2823" max="2823" width="16.8333333333333" style="151" customWidth="1"/>
    <col min="2824" max="2825" width="8.25" style="151"/>
    <col min="2826" max="2826" width="17.25" style="151" customWidth="1"/>
    <col min="2827" max="3074" width="8.25" style="151"/>
    <col min="3075" max="3075" width="21.5" style="151" customWidth="1"/>
    <col min="3076" max="3076" width="17.25" style="151" customWidth="1"/>
    <col min="3077" max="3078" width="13.0833333333333" style="151" customWidth="1"/>
    <col min="3079" max="3079" width="16.8333333333333" style="151" customWidth="1"/>
    <col min="3080" max="3081" width="8.25" style="151"/>
    <col min="3082" max="3082" width="17.25" style="151" customWidth="1"/>
    <col min="3083" max="3330" width="8.25" style="151"/>
    <col min="3331" max="3331" width="21.5" style="151" customWidth="1"/>
    <col min="3332" max="3332" width="17.25" style="151" customWidth="1"/>
    <col min="3333" max="3334" width="13.0833333333333" style="151" customWidth="1"/>
    <col min="3335" max="3335" width="16.8333333333333" style="151" customWidth="1"/>
    <col min="3336" max="3337" width="8.25" style="151"/>
    <col min="3338" max="3338" width="17.25" style="151" customWidth="1"/>
    <col min="3339" max="3586" width="8.25" style="151"/>
    <col min="3587" max="3587" width="21.5" style="151" customWidth="1"/>
    <col min="3588" max="3588" width="17.25" style="151" customWidth="1"/>
    <col min="3589" max="3590" width="13.0833333333333" style="151" customWidth="1"/>
    <col min="3591" max="3591" width="16.8333333333333" style="151" customWidth="1"/>
    <col min="3592" max="3593" width="8.25" style="151"/>
    <col min="3594" max="3594" width="17.25" style="151" customWidth="1"/>
    <col min="3595" max="3842" width="8.25" style="151"/>
    <col min="3843" max="3843" width="21.5" style="151" customWidth="1"/>
    <col min="3844" max="3844" width="17.25" style="151" customWidth="1"/>
    <col min="3845" max="3846" width="13.0833333333333" style="151" customWidth="1"/>
    <col min="3847" max="3847" width="16.8333333333333" style="151" customWidth="1"/>
    <col min="3848" max="3849" width="8.25" style="151"/>
    <col min="3850" max="3850" width="17.25" style="151" customWidth="1"/>
    <col min="3851" max="4098" width="8.25" style="151"/>
    <col min="4099" max="4099" width="21.5" style="151" customWidth="1"/>
    <col min="4100" max="4100" width="17.25" style="151" customWidth="1"/>
    <col min="4101" max="4102" width="13.0833333333333" style="151" customWidth="1"/>
    <col min="4103" max="4103" width="16.8333333333333" style="151" customWidth="1"/>
    <col min="4104" max="4105" width="8.25" style="151"/>
    <col min="4106" max="4106" width="17.25" style="151" customWidth="1"/>
    <col min="4107" max="4354" width="8.25" style="151"/>
    <col min="4355" max="4355" width="21.5" style="151" customWidth="1"/>
    <col min="4356" max="4356" width="17.25" style="151" customWidth="1"/>
    <col min="4357" max="4358" width="13.0833333333333" style="151" customWidth="1"/>
    <col min="4359" max="4359" width="16.8333333333333" style="151" customWidth="1"/>
    <col min="4360" max="4361" width="8.25" style="151"/>
    <col min="4362" max="4362" width="17.25" style="151" customWidth="1"/>
    <col min="4363" max="4610" width="8.25" style="151"/>
    <col min="4611" max="4611" width="21.5" style="151" customWidth="1"/>
    <col min="4612" max="4612" width="17.25" style="151" customWidth="1"/>
    <col min="4613" max="4614" width="13.0833333333333" style="151" customWidth="1"/>
    <col min="4615" max="4615" width="16.8333333333333" style="151" customWidth="1"/>
    <col min="4616" max="4617" width="8.25" style="151"/>
    <col min="4618" max="4618" width="17.25" style="151" customWidth="1"/>
    <col min="4619" max="4866" width="8.25" style="151"/>
    <col min="4867" max="4867" width="21.5" style="151" customWidth="1"/>
    <col min="4868" max="4868" width="17.25" style="151" customWidth="1"/>
    <col min="4869" max="4870" width="13.0833333333333" style="151" customWidth="1"/>
    <col min="4871" max="4871" width="16.8333333333333" style="151" customWidth="1"/>
    <col min="4872" max="4873" width="8.25" style="151"/>
    <col min="4874" max="4874" width="17.25" style="151" customWidth="1"/>
    <col min="4875" max="5122" width="8.25" style="151"/>
    <col min="5123" max="5123" width="21.5" style="151" customWidth="1"/>
    <col min="5124" max="5124" width="17.25" style="151" customWidth="1"/>
    <col min="5125" max="5126" width="13.0833333333333" style="151" customWidth="1"/>
    <col min="5127" max="5127" width="16.8333333333333" style="151" customWidth="1"/>
    <col min="5128" max="5129" width="8.25" style="151"/>
    <col min="5130" max="5130" width="17.25" style="151" customWidth="1"/>
    <col min="5131" max="5378" width="8.25" style="151"/>
    <col min="5379" max="5379" width="21.5" style="151" customWidth="1"/>
    <col min="5380" max="5380" width="17.25" style="151" customWidth="1"/>
    <col min="5381" max="5382" width="13.0833333333333" style="151" customWidth="1"/>
    <col min="5383" max="5383" width="16.8333333333333" style="151" customWidth="1"/>
    <col min="5384" max="5385" width="8.25" style="151"/>
    <col min="5386" max="5386" width="17.25" style="151" customWidth="1"/>
    <col min="5387" max="5634" width="8.25" style="151"/>
    <col min="5635" max="5635" width="21.5" style="151" customWidth="1"/>
    <col min="5636" max="5636" width="17.25" style="151" customWidth="1"/>
    <col min="5637" max="5638" width="13.0833333333333" style="151" customWidth="1"/>
    <col min="5639" max="5639" width="16.8333333333333" style="151" customWidth="1"/>
    <col min="5640" max="5641" width="8.25" style="151"/>
    <col min="5642" max="5642" width="17.25" style="151" customWidth="1"/>
    <col min="5643" max="5890" width="8.25" style="151"/>
    <col min="5891" max="5891" width="21.5" style="151" customWidth="1"/>
    <col min="5892" max="5892" width="17.25" style="151" customWidth="1"/>
    <col min="5893" max="5894" width="13.0833333333333" style="151" customWidth="1"/>
    <col min="5895" max="5895" width="16.8333333333333" style="151" customWidth="1"/>
    <col min="5896" max="5897" width="8.25" style="151"/>
    <col min="5898" max="5898" width="17.25" style="151" customWidth="1"/>
    <col min="5899" max="6146" width="8.25" style="151"/>
    <col min="6147" max="6147" width="21.5" style="151" customWidth="1"/>
    <col min="6148" max="6148" width="17.25" style="151" customWidth="1"/>
    <col min="6149" max="6150" width="13.0833333333333" style="151" customWidth="1"/>
    <col min="6151" max="6151" width="16.8333333333333" style="151" customWidth="1"/>
    <col min="6152" max="6153" width="8.25" style="151"/>
    <col min="6154" max="6154" width="17.25" style="151" customWidth="1"/>
    <col min="6155" max="6402" width="8.25" style="151"/>
    <col min="6403" max="6403" width="21.5" style="151" customWidth="1"/>
    <col min="6404" max="6404" width="17.25" style="151" customWidth="1"/>
    <col min="6405" max="6406" width="13.0833333333333" style="151" customWidth="1"/>
    <col min="6407" max="6407" width="16.8333333333333" style="151" customWidth="1"/>
    <col min="6408" max="6409" width="8.25" style="151"/>
    <col min="6410" max="6410" width="17.25" style="151" customWidth="1"/>
    <col min="6411" max="6658" width="8.25" style="151"/>
    <col min="6659" max="6659" width="21.5" style="151" customWidth="1"/>
    <col min="6660" max="6660" width="17.25" style="151" customWidth="1"/>
    <col min="6661" max="6662" width="13.0833333333333" style="151" customWidth="1"/>
    <col min="6663" max="6663" width="16.8333333333333" style="151" customWidth="1"/>
    <col min="6664" max="6665" width="8.25" style="151"/>
    <col min="6666" max="6666" width="17.25" style="151" customWidth="1"/>
    <col min="6667" max="6914" width="8.25" style="151"/>
    <col min="6915" max="6915" width="21.5" style="151" customWidth="1"/>
    <col min="6916" max="6916" width="17.25" style="151" customWidth="1"/>
    <col min="6917" max="6918" width="13.0833333333333" style="151" customWidth="1"/>
    <col min="6919" max="6919" width="16.8333333333333" style="151" customWidth="1"/>
    <col min="6920" max="6921" width="8.25" style="151"/>
    <col min="6922" max="6922" width="17.25" style="151" customWidth="1"/>
    <col min="6923" max="7170" width="8.25" style="151"/>
    <col min="7171" max="7171" width="21.5" style="151" customWidth="1"/>
    <col min="7172" max="7172" width="17.25" style="151" customWidth="1"/>
    <col min="7173" max="7174" width="13.0833333333333" style="151" customWidth="1"/>
    <col min="7175" max="7175" width="16.8333333333333" style="151" customWidth="1"/>
    <col min="7176" max="7177" width="8.25" style="151"/>
    <col min="7178" max="7178" width="17.25" style="151" customWidth="1"/>
    <col min="7179" max="7426" width="8.25" style="151"/>
    <col min="7427" max="7427" width="21.5" style="151" customWidth="1"/>
    <col min="7428" max="7428" width="17.25" style="151" customWidth="1"/>
    <col min="7429" max="7430" width="13.0833333333333" style="151" customWidth="1"/>
    <col min="7431" max="7431" width="16.8333333333333" style="151" customWidth="1"/>
    <col min="7432" max="7433" width="8.25" style="151"/>
    <col min="7434" max="7434" width="17.25" style="151" customWidth="1"/>
    <col min="7435" max="7682" width="8.25" style="151"/>
    <col min="7683" max="7683" width="21.5" style="151" customWidth="1"/>
    <col min="7684" max="7684" width="17.25" style="151" customWidth="1"/>
    <col min="7685" max="7686" width="13.0833333333333" style="151" customWidth="1"/>
    <col min="7687" max="7687" width="16.8333333333333" style="151" customWidth="1"/>
    <col min="7688" max="7689" width="8.25" style="151"/>
    <col min="7690" max="7690" width="17.25" style="151" customWidth="1"/>
    <col min="7691" max="7938" width="8.25" style="151"/>
    <col min="7939" max="7939" width="21.5" style="151" customWidth="1"/>
    <col min="7940" max="7940" width="17.25" style="151" customWidth="1"/>
    <col min="7941" max="7942" width="13.0833333333333" style="151" customWidth="1"/>
    <col min="7943" max="7943" width="16.8333333333333" style="151" customWidth="1"/>
    <col min="7944" max="7945" width="8.25" style="151"/>
    <col min="7946" max="7946" width="17.25" style="151" customWidth="1"/>
    <col min="7947" max="8194" width="8.25" style="151"/>
    <col min="8195" max="8195" width="21.5" style="151" customWidth="1"/>
    <col min="8196" max="8196" width="17.25" style="151" customWidth="1"/>
    <col min="8197" max="8198" width="13.0833333333333" style="151" customWidth="1"/>
    <col min="8199" max="8199" width="16.8333333333333" style="151" customWidth="1"/>
    <col min="8200" max="8201" width="8.25" style="151"/>
    <col min="8202" max="8202" width="17.25" style="151" customWidth="1"/>
    <col min="8203" max="8450" width="8.25" style="151"/>
    <col min="8451" max="8451" width="21.5" style="151" customWidth="1"/>
    <col min="8452" max="8452" width="17.25" style="151" customWidth="1"/>
    <col min="8453" max="8454" width="13.0833333333333" style="151" customWidth="1"/>
    <col min="8455" max="8455" width="16.8333333333333" style="151" customWidth="1"/>
    <col min="8456" max="8457" width="8.25" style="151"/>
    <col min="8458" max="8458" width="17.25" style="151" customWidth="1"/>
    <col min="8459" max="8706" width="8.25" style="151"/>
    <col min="8707" max="8707" width="21.5" style="151" customWidth="1"/>
    <col min="8708" max="8708" width="17.25" style="151" customWidth="1"/>
    <col min="8709" max="8710" width="13.0833333333333" style="151" customWidth="1"/>
    <col min="8711" max="8711" width="16.8333333333333" style="151" customWidth="1"/>
    <col min="8712" max="8713" width="8.25" style="151"/>
    <col min="8714" max="8714" width="17.25" style="151" customWidth="1"/>
    <col min="8715" max="8962" width="8.25" style="151"/>
    <col min="8963" max="8963" width="21.5" style="151" customWidth="1"/>
    <col min="8964" max="8964" width="17.25" style="151" customWidth="1"/>
    <col min="8965" max="8966" width="13.0833333333333" style="151" customWidth="1"/>
    <col min="8967" max="8967" width="16.8333333333333" style="151" customWidth="1"/>
    <col min="8968" max="8969" width="8.25" style="151"/>
    <col min="8970" max="8970" width="17.25" style="151" customWidth="1"/>
    <col min="8971" max="9218" width="8.25" style="151"/>
    <col min="9219" max="9219" width="21.5" style="151" customWidth="1"/>
    <col min="9220" max="9220" width="17.25" style="151" customWidth="1"/>
    <col min="9221" max="9222" width="13.0833333333333" style="151" customWidth="1"/>
    <col min="9223" max="9223" width="16.8333333333333" style="151" customWidth="1"/>
    <col min="9224" max="9225" width="8.25" style="151"/>
    <col min="9226" max="9226" width="17.25" style="151" customWidth="1"/>
    <col min="9227" max="9474" width="8.25" style="151"/>
    <col min="9475" max="9475" width="21.5" style="151" customWidth="1"/>
    <col min="9476" max="9476" width="17.25" style="151" customWidth="1"/>
    <col min="9477" max="9478" width="13.0833333333333" style="151" customWidth="1"/>
    <col min="9479" max="9479" width="16.8333333333333" style="151" customWidth="1"/>
    <col min="9480" max="9481" width="8.25" style="151"/>
    <col min="9482" max="9482" width="17.25" style="151" customWidth="1"/>
    <col min="9483" max="9730" width="8.25" style="151"/>
    <col min="9731" max="9731" width="21.5" style="151" customWidth="1"/>
    <col min="9732" max="9732" width="17.25" style="151" customWidth="1"/>
    <col min="9733" max="9734" width="13.0833333333333" style="151" customWidth="1"/>
    <col min="9735" max="9735" width="16.8333333333333" style="151" customWidth="1"/>
    <col min="9736" max="9737" width="8.25" style="151"/>
    <col min="9738" max="9738" width="17.25" style="151" customWidth="1"/>
    <col min="9739" max="9986" width="8.25" style="151"/>
    <col min="9987" max="9987" width="21.5" style="151" customWidth="1"/>
    <col min="9988" max="9988" width="17.25" style="151" customWidth="1"/>
    <col min="9989" max="9990" width="13.0833333333333" style="151" customWidth="1"/>
    <col min="9991" max="9991" width="16.8333333333333" style="151" customWidth="1"/>
    <col min="9992" max="9993" width="8.25" style="151"/>
    <col min="9994" max="9994" width="17.25" style="151" customWidth="1"/>
    <col min="9995" max="10242" width="8.25" style="151"/>
    <col min="10243" max="10243" width="21.5" style="151" customWidth="1"/>
    <col min="10244" max="10244" width="17.25" style="151" customWidth="1"/>
    <col min="10245" max="10246" width="13.0833333333333" style="151" customWidth="1"/>
    <col min="10247" max="10247" width="16.8333333333333" style="151" customWidth="1"/>
    <col min="10248" max="10249" width="8.25" style="151"/>
    <col min="10250" max="10250" width="17.25" style="151" customWidth="1"/>
    <col min="10251" max="10498" width="8.25" style="151"/>
    <col min="10499" max="10499" width="21.5" style="151" customWidth="1"/>
    <col min="10500" max="10500" width="17.25" style="151" customWidth="1"/>
    <col min="10501" max="10502" width="13.0833333333333" style="151" customWidth="1"/>
    <col min="10503" max="10503" width="16.8333333333333" style="151" customWidth="1"/>
    <col min="10504" max="10505" width="8.25" style="151"/>
    <col min="10506" max="10506" width="17.25" style="151" customWidth="1"/>
    <col min="10507" max="10754" width="8.25" style="151"/>
    <col min="10755" max="10755" width="21.5" style="151" customWidth="1"/>
    <col min="10756" max="10756" width="17.25" style="151" customWidth="1"/>
    <col min="10757" max="10758" width="13.0833333333333" style="151" customWidth="1"/>
    <col min="10759" max="10759" width="16.8333333333333" style="151" customWidth="1"/>
    <col min="10760" max="10761" width="8.25" style="151"/>
    <col min="10762" max="10762" width="17.25" style="151" customWidth="1"/>
    <col min="10763" max="11010" width="8.25" style="151"/>
    <col min="11011" max="11011" width="21.5" style="151" customWidth="1"/>
    <col min="11012" max="11012" width="17.25" style="151" customWidth="1"/>
    <col min="11013" max="11014" width="13.0833333333333" style="151" customWidth="1"/>
    <col min="11015" max="11015" width="16.8333333333333" style="151" customWidth="1"/>
    <col min="11016" max="11017" width="8.25" style="151"/>
    <col min="11018" max="11018" width="17.25" style="151" customWidth="1"/>
    <col min="11019" max="11266" width="8.25" style="151"/>
    <col min="11267" max="11267" width="21.5" style="151" customWidth="1"/>
    <col min="11268" max="11268" width="17.25" style="151" customWidth="1"/>
    <col min="11269" max="11270" width="13.0833333333333" style="151" customWidth="1"/>
    <col min="11271" max="11271" width="16.8333333333333" style="151" customWidth="1"/>
    <col min="11272" max="11273" width="8.25" style="151"/>
    <col min="11274" max="11274" width="17.25" style="151" customWidth="1"/>
    <col min="11275" max="11522" width="8.25" style="151"/>
    <col min="11523" max="11523" width="21.5" style="151" customWidth="1"/>
    <col min="11524" max="11524" width="17.25" style="151" customWidth="1"/>
    <col min="11525" max="11526" width="13.0833333333333" style="151" customWidth="1"/>
    <col min="11527" max="11527" width="16.8333333333333" style="151" customWidth="1"/>
    <col min="11528" max="11529" width="8.25" style="151"/>
    <col min="11530" max="11530" width="17.25" style="151" customWidth="1"/>
    <col min="11531" max="11778" width="8.25" style="151"/>
    <col min="11779" max="11779" width="21.5" style="151" customWidth="1"/>
    <col min="11780" max="11780" width="17.25" style="151" customWidth="1"/>
    <col min="11781" max="11782" width="13.0833333333333" style="151" customWidth="1"/>
    <col min="11783" max="11783" width="16.8333333333333" style="151" customWidth="1"/>
    <col min="11784" max="11785" width="8.25" style="151"/>
    <col min="11786" max="11786" width="17.25" style="151" customWidth="1"/>
    <col min="11787" max="12034" width="8.25" style="151"/>
    <col min="12035" max="12035" width="21.5" style="151" customWidth="1"/>
    <col min="12036" max="12036" width="17.25" style="151" customWidth="1"/>
    <col min="12037" max="12038" width="13.0833333333333" style="151" customWidth="1"/>
    <col min="12039" max="12039" width="16.8333333333333" style="151" customWidth="1"/>
    <col min="12040" max="12041" width="8.25" style="151"/>
    <col min="12042" max="12042" width="17.25" style="151" customWidth="1"/>
    <col min="12043" max="12290" width="8.25" style="151"/>
    <col min="12291" max="12291" width="21.5" style="151" customWidth="1"/>
    <col min="12292" max="12292" width="17.25" style="151" customWidth="1"/>
    <col min="12293" max="12294" width="13.0833333333333" style="151" customWidth="1"/>
    <col min="12295" max="12295" width="16.8333333333333" style="151" customWidth="1"/>
    <col min="12296" max="12297" width="8.25" style="151"/>
    <col min="12298" max="12298" width="17.25" style="151" customWidth="1"/>
    <col min="12299" max="12546" width="8.25" style="151"/>
    <col min="12547" max="12547" width="21.5" style="151" customWidth="1"/>
    <col min="12548" max="12548" width="17.25" style="151" customWidth="1"/>
    <col min="12549" max="12550" width="13.0833333333333" style="151" customWidth="1"/>
    <col min="12551" max="12551" width="16.8333333333333" style="151" customWidth="1"/>
    <col min="12552" max="12553" width="8.25" style="151"/>
    <col min="12554" max="12554" width="17.25" style="151" customWidth="1"/>
    <col min="12555" max="12802" width="8.25" style="151"/>
    <col min="12803" max="12803" width="21.5" style="151" customWidth="1"/>
    <col min="12804" max="12804" width="17.25" style="151" customWidth="1"/>
    <col min="12805" max="12806" width="13.0833333333333" style="151" customWidth="1"/>
    <col min="12807" max="12807" width="16.8333333333333" style="151" customWidth="1"/>
    <col min="12808" max="12809" width="8.25" style="151"/>
    <col min="12810" max="12810" width="17.25" style="151" customWidth="1"/>
    <col min="12811" max="13058" width="8.25" style="151"/>
    <col min="13059" max="13059" width="21.5" style="151" customWidth="1"/>
    <col min="13060" max="13060" width="17.25" style="151" customWidth="1"/>
    <col min="13061" max="13062" width="13.0833333333333" style="151" customWidth="1"/>
    <col min="13063" max="13063" width="16.8333333333333" style="151" customWidth="1"/>
    <col min="13064" max="13065" width="8.25" style="151"/>
    <col min="13066" max="13066" width="17.25" style="151" customWidth="1"/>
    <col min="13067" max="13314" width="8.25" style="151"/>
    <col min="13315" max="13315" width="21.5" style="151" customWidth="1"/>
    <col min="13316" max="13316" width="17.25" style="151" customWidth="1"/>
    <col min="13317" max="13318" width="13.0833333333333" style="151" customWidth="1"/>
    <col min="13319" max="13319" width="16.8333333333333" style="151" customWidth="1"/>
    <col min="13320" max="13321" width="8.25" style="151"/>
    <col min="13322" max="13322" width="17.25" style="151" customWidth="1"/>
    <col min="13323" max="13570" width="8.25" style="151"/>
    <col min="13571" max="13571" width="21.5" style="151" customWidth="1"/>
    <col min="13572" max="13572" width="17.25" style="151" customWidth="1"/>
    <col min="13573" max="13574" width="13.0833333333333" style="151" customWidth="1"/>
    <col min="13575" max="13575" width="16.8333333333333" style="151" customWidth="1"/>
    <col min="13576" max="13577" width="8.25" style="151"/>
    <col min="13578" max="13578" width="17.25" style="151" customWidth="1"/>
    <col min="13579" max="13826" width="8.25" style="151"/>
    <col min="13827" max="13827" width="21.5" style="151" customWidth="1"/>
    <col min="13828" max="13828" width="17.25" style="151" customWidth="1"/>
    <col min="13829" max="13830" width="13.0833333333333" style="151" customWidth="1"/>
    <col min="13831" max="13831" width="16.8333333333333" style="151" customWidth="1"/>
    <col min="13832" max="13833" width="8.25" style="151"/>
    <col min="13834" max="13834" width="17.25" style="151" customWidth="1"/>
    <col min="13835" max="14082" width="8.25" style="151"/>
    <col min="14083" max="14083" width="21.5" style="151" customWidth="1"/>
    <col min="14084" max="14084" width="17.25" style="151" customWidth="1"/>
    <col min="14085" max="14086" width="13.0833333333333" style="151" customWidth="1"/>
    <col min="14087" max="14087" width="16.8333333333333" style="151" customWidth="1"/>
    <col min="14088" max="14089" width="8.25" style="151"/>
    <col min="14090" max="14090" width="17.25" style="151" customWidth="1"/>
    <col min="14091" max="14338" width="8.25" style="151"/>
    <col min="14339" max="14339" width="21.5" style="151" customWidth="1"/>
    <col min="14340" max="14340" width="17.25" style="151" customWidth="1"/>
    <col min="14341" max="14342" width="13.0833333333333" style="151" customWidth="1"/>
    <col min="14343" max="14343" width="16.8333333333333" style="151" customWidth="1"/>
    <col min="14344" max="14345" width="8.25" style="151"/>
    <col min="14346" max="14346" width="17.25" style="151" customWidth="1"/>
    <col min="14347" max="14594" width="8.25" style="151"/>
    <col min="14595" max="14595" width="21.5" style="151" customWidth="1"/>
    <col min="14596" max="14596" width="17.25" style="151" customWidth="1"/>
    <col min="14597" max="14598" width="13.0833333333333" style="151" customWidth="1"/>
    <col min="14599" max="14599" width="16.8333333333333" style="151" customWidth="1"/>
    <col min="14600" max="14601" width="8.25" style="151"/>
    <col min="14602" max="14602" width="17.25" style="151" customWidth="1"/>
    <col min="14603" max="14850" width="8.25" style="151"/>
    <col min="14851" max="14851" width="21.5" style="151" customWidth="1"/>
    <col min="14852" max="14852" width="17.25" style="151" customWidth="1"/>
    <col min="14853" max="14854" width="13.0833333333333" style="151" customWidth="1"/>
    <col min="14855" max="14855" width="16.8333333333333" style="151" customWidth="1"/>
    <col min="14856" max="14857" width="8.25" style="151"/>
    <col min="14858" max="14858" width="17.25" style="151" customWidth="1"/>
    <col min="14859" max="15106" width="8.25" style="151"/>
    <col min="15107" max="15107" width="21.5" style="151" customWidth="1"/>
    <col min="15108" max="15108" width="17.25" style="151" customWidth="1"/>
    <col min="15109" max="15110" width="13.0833333333333" style="151" customWidth="1"/>
    <col min="15111" max="15111" width="16.8333333333333" style="151" customWidth="1"/>
    <col min="15112" max="15113" width="8.25" style="151"/>
    <col min="15114" max="15114" width="17.25" style="151" customWidth="1"/>
    <col min="15115" max="15362" width="8.25" style="151"/>
    <col min="15363" max="15363" width="21.5" style="151" customWidth="1"/>
    <col min="15364" max="15364" width="17.25" style="151" customWidth="1"/>
    <col min="15365" max="15366" width="13.0833333333333" style="151" customWidth="1"/>
    <col min="15367" max="15367" width="16.8333333333333" style="151" customWidth="1"/>
    <col min="15368" max="15369" width="8.25" style="151"/>
    <col min="15370" max="15370" width="17.25" style="151" customWidth="1"/>
    <col min="15371" max="15618" width="8.25" style="151"/>
    <col min="15619" max="15619" width="21.5" style="151" customWidth="1"/>
    <col min="15620" max="15620" width="17.25" style="151" customWidth="1"/>
    <col min="15621" max="15622" width="13.0833333333333" style="151" customWidth="1"/>
    <col min="15623" max="15623" width="16.8333333333333" style="151" customWidth="1"/>
    <col min="15624" max="15625" width="8.25" style="151"/>
    <col min="15626" max="15626" width="17.25" style="151" customWidth="1"/>
    <col min="15627" max="15874" width="8.25" style="151"/>
    <col min="15875" max="15875" width="21.5" style="151" customWidth="1"/>
    <col min="15876" max="15876" width="17.25" style="151" customWidth="1"/>
    <col min="15877" max="15878" width="13.0833333333333" style="151" customWidth="1"/>
    <col min="15879" max="15879" width="16.8333333333333" style="151" customWidth="1"/>
    <col min="15880" max="15881" width="8.25" style="151"/>
    <col min="15882" max="15882" width="17.25" style="151" customWidth="1"/>
    <col min="15883" max="16130" width="8.25" style="151"/>
    <col min="16131" max="16131" width="21.5" style="151" customWidth="1"/>
    <col min="16132" max="16132" width="17.25" style="151" customWidth="1"/>
    <col min="16133" max="16134" width="13.0833333333333" style="151" customWidth="1"/>
    <col min="16135" max="16135" width="16.8333333333333" style="151" customWidth="1"/>
    <col min="16136" max="16137" width="8.25" style="151"/>
    <col min="16138" max="16138" width="17.25" style="151" customWidth="1"/>
    <col min="16139" max="16384" width="8.25" style="151"/>
  </cols>
  <sheetData>
    <row r="1" ht="24" customHeight="1" spans="1:10">
      <c r="A1" s="145" t="s">
        <v>909</v>
      </c>
      <c r="B1" s="145"/>
      <c r="C1" s="145"/>
      <c r="D1" s="145"/>
      <c r="E1" s="145"/>
      <c r="F1" s="145"/>
      <c r="G1" s="145"/>
      <c r="H1" s="145"/>
      <c r="I1" s="145"/>
      <c r="J1" s="145"/>
    </row>
    <row r="2" ht="24" spans="1:10">
      <c r="A2" s="146"/>
      <c r="B2" s="146"/>
      <c r="C2" s="146"/>
      <c r="D2" s="146"/>
      <c r="E2" s="146"/>
      <c r="F2" s="146"/>
      <c r="G2" s="146"/>
      <c r="H2" s="146"/>
      <c r="I2" s="146"/>
      <c r="J2" s="149" t="s">
        <v>910</v>
      </c>
    </row>
    <row r="3" ht="24.75" spans="1:10">
      <c r="A3" s="146"/>
      <c r="B3" s="146"/>
      <c r="C3" s="146"/>
      <c r="D3" s="146"/>
      <c r="E3" s="146"/>
      <c r="F3" s="146"/>
      <c r="G3" s="146"/>
      <c r="H3" s="146"/>
      <c r="I3" s="146"/>
      <c r="J3" s="149" t="s">
        <v>760</v>
      </c>
    </row>
    <row r="4" customHeight="1" spans="1:10">
      <c r="A4" s="152" t="s">
        <v>911</v>
      </c>
      <c r="B4" s="152" t="s">
        <v>1349</v>
      </c>
      <c r="C4" s="152"/>
      <c r="D4" s="152"/>
      <c r="E4" s="152"/>
      <c r="F4" s="152"/>
      <c r="G4" s="152"/>
      <c r="H4" s="152"/>
      <c r="I4" s="152"/>
      <c r="J4" s="152"/>
    </row>
    <row r="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customHeight="1" spans="1:10">
      <c r="A7" s="152" t="s">
        <v>916</v>
      </c>
      <c r="B7" s="3"/>
      <c r="C7" s="5" t="s">
        <v>793</v>
      </c>
      <c r="D7" s="5" t="s">
        <v>917</v>
      </c>
      <c r="E7" s="17" t="s">
        <v>917</v>
      </c>
      <c r="F7" s="3" t="s">
        <v>918</v>
      </c>
      <c r="G7" s="3"/>
      <c r="H7" s="3" t="s">
        <v>919</v>
      </c>
      <c r="I7" s="3" t="s">
        <v>920</v>
      </c>
      <c r="J7" s="3"/>
    </row>
    <row r="8" ht="16.5" spans="1:10">
      <c r="A8" s="152"/>
      <c r="B8" s="3"/>
      <c r="C8" s="4" t="s">
        <v>704</v>
      </c>
      <c r="D8" s="4" t="s">
        <v>704</v>
      </c>
      <c r="E8" s="4" t="s">
        <v>921</v>
      </c>
      <c r="F8" s="3"/>
      <c r="G8" s="3"/>
      <c r="H8" s="3"/>
      <c r="I8" s="3"/>
      <c r="J8" s="3"/>
    </row>
    <row r="9" ht="36" customHeight="1" spans="1:10">
      <c r="A9" s="152"/>
      <c r="B9" s="152" t="s">
        <v>802</v>
      </c>
      <c r="C9" s="6">
        <v>50</v>
      </c>
      <c r="D9" s="6">
        <v>50</v>
      </c>
      <c r="E9" s="6">
        <v>50</v>
      </c>
      <c r="F9" s="152">
        <v>10</v>
      </c>
      <c r="G9" s="152"/>
      <c r="H9" s="19">
        <v>1</v>
      </c>
      <c r="I9" s="24">
        <v>10</v>
      </c>
      <c r="J9" s="25"/>
    </row>
    <row r="10" ht="36" customHeight="1" spans="1:10">
      <c r="A10" s="152"/>
      <c r="B10" s="7" t="s">
        <v>1266</v>
      </c>
      <c r="C10" s="6">
        <v>50</v>
      </c>
      <c r="D10" s="6">
        <v>50</v>
      </c>
      <c r="E10" s="6">
        <v>50</v>
      </c>
      <c r="F10" s="152" t="s">
        <v>709</v>
      </c>
      <c r="G10" s="152"/>
      <c r="H10" s="152" t="s">
        <v>709</v>
      </c>
      <c r="I10" s="152" t="s">
        <v>709</v>
      </c>
      <c r="J10" s="152"/>
    </row>
    <row r="11" ht="36" customHeight="1" spans="1:10">
      <c r="A11" s="152"/>
      <c r="B11" s="152" t="s">
        <v>809</v>
      </c>
      <c r="C11" s="8">
        <v>0</v>
      </c>
      <c r="D11" s="8">
        <v>0</v>
      </c>
      <c r="E11" s="8">
        <v>0</v>
      </c>
      <c r="F11" s="152" t="s">
        <v>709</v>
      </c>
      <c r="G11" s="152"/>
      <c r="H11" s="152" t="s">
        <v>709</v>
      </c>
      <c r="I11" s="152" t="s">
        <v>709</v>
      </c>
      <c r="J11" s="152"/>
    </row>
    <row r="12" ht="36" customHeight="1" spans="1:10">
      <c r="A12" s="152"/>
      <c r="B12" s="152" t="s">
        <v>1089</v>
      </c>
      <c r="C12" s="8">
        <v>0</v>
      </c>
      <c r="D12" s="8">
        <v>0</v>
      </c>
      <c r="E12" s="8">
        <v>0</v>
      </c>
      <c r="F12" s="152" t="s">
        <v>709</v>
      </c>
      <c r="G12" s="152"/>
      <c r="H12" s="152" t="s">
        <v>709</v>
      </c>
      <c r="I12" s="152" t="s">
        <v>709</v>
      </c>
      <c r="J12" s="152"/>
    </row>
    <row r="13" customHeight="1" spans="1:10">
      <c r="A13" s="153" t="s">
        <v>923</v>
      </c>
      <c r="B13" s="153"/>
      <c r="C13" s="153"/>
      <c r="D13" s="153"/>
      <c r="E13" s="153"/>
      <c r="F13" s="153"/>
      <c r="G13" s="153" t="s">
        <v>924</v>
      </c>
      <c r="H13" s="153"/>
      <c r="I13" s="153"/>
      <c r="J13" s="153"/>
    </row>
    <row r="14" ht="97.5" customHeight="1" spans="1:10">
      <c r="A14" s="153" t="s">
        <v>1090</v>
      </c>
      <c r="B14" s="154" t="s">
        <v>1350</v>
      </c>
      <c r="C14" s="154"/>
      <c r="D14" s="154"/>
      <c r="E14" s="154"/>
      <c r="F14" s="154"/>
      <c r="G14" s="154" t="s">
        <v>1350</v>
      </c>
      <c r="H14" s="154"/>
      <c r="I14" s="154"/>
      <c r="J14" s="154"/>
    </row>
    <row r="15" customHeight="1" spans="1:10">
      <c r="A15" s="153" t="s">
        <v>815</v>
      </c>
      <c r="B15" s="153"/>
      <c r="C15" s="153"/>
      <c r="D15" s="153" t="s">
        <v>927</v>
      </c>
      <c r="E15" s="153"/>
      <c r="F15" s="153"/>
      <c r="G15" s="153" t="s">
        <v>928</v>
      </c>
      <c r="H15" s="153"/>
      <c r="I15" s="153"/>
      <c r="J15" s="153"/>
    </row>
    <row r="16" ht="36"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52" t="s">
        <v>824</v>
      </c>
      <c r="B17" s="152" t="s">
        <v>849</v>
      </c>
      <c r="C17" s="147" t="s">
        <v>1351</v>
      </c>
      <c r="D17" s="153" t="s">
        <v>827</v>
      </c>
      <c r="E17" s="153">
        <v>100</v>
      </c>
      <c r="F17" s="153" t="s">
        <v>837</v>
      </c>
      <c r="G17" s="153">
        <v>100</v>
      </c>
      <c r="H17" s="21">
        <v>20</v>
      </c>
      <c r="I17" s="21">
        <v>20</v>
      </c>
      <c r="J17" s="28" t="s">
        <v>786</v>
      </c>
    </row>
    <row r="18" ht="36" customHeight="1" spans="1:10">
      <c r="A18" s="152"/>
      <c r="B18" s="152" t="s">
        <v>849</v>
      </c>
      <c r="C18" s="147" t="s">
        <v>934</v>
      </c>
      <c r="D18" s="153" t="s">
        <v>827</v>
      </c>
      <c r="E18" s="153">
        <v>100</v>
      </c>
      <c r="F18" s="153" t="s">
        <v>837</v>
      </c>
      <c r="G18" s="153">
        <v>100</v>
      </c>
      <c r="H18" s="21">
        <v>20</v>
      </c>
      <c r="I18" s="21">
        <v>20</v>
      </c>
      <c r="J18" s="28" t="s">
        <v>786</v>
      </c>
    </row>
    <row r="19" ht="36" customHeight="1" spans="1:10">
      <c r="A19" s="152"/>
      <c r="B19" s="152" t="s">
        <v>864</v>
      </c>
      <c r="C19" s="147" t="s">
        <v>865</v>
      </c>
      <c r="D19" s="153" t="s">
        <v>827</v>
      </c>
      <c r="E19" s="153">
        <v>100</v>
      </c>
      <c r="F19" s="153" t="s">
        <v>837</v>
      </c>
      <c r="G19" s="153">
        <v>100</v>
      </c>
      <c r="H19" s="21">
        <v>10</v>
      </c>
      <c r="I19" s="21">
        <v>8</v>
      </c>
      <c r="J19" s="28" t="s">
        <v>786</v>
      </c>
    </row>
    <row r="20" ht="36" customHeight="1" spans="1:10">
      <c r="A20" s="152" t="s">
        <v>881</v>
      </c>
      <c r="B20" s="152" t="s">
        <v>887</v>
      </c>
      <c r="C20" s="147" t="s">
        <v>1352</v>
      </c>
      <c r="D20" s="153" t="s">
        <v>827</v>
      </c>
      <c r="E20" s="147" t="s">
        <v>1353</v>
      </c>
      <c r="F20" s="159" t="s">
        <v>885</v>
      </c>
      <c r="G20" s="159" t="s">
        <v>884</v>
      </c>
      <c r="H20" s="21">
        <v>10</v>
      </c>
      <c r="I20" s="21">
        <v>8</v>
      </c>
      <c r="J20" s="28" t="s">
        <v>786</v>
      </c>
    </row>
    <row r="21" ht="36" customHeight="1" spans="1:10">
      <c r="A21" s="152"/>
      <c r="B21" s="152" t="s">
        <v>887</v>
      </c>
      <c r="C21" s="147" t="s">
        <v>1354</v>
      </c>
      <c r="D21" s="14" t="s">
        <v>937</v>
      </c>
      <c r="E21" s="14" t="s">
        <v>884</v>
      </c>
      <c r="F21" s="14" t="s">
        <v>885</v>
      </c>
      <c r="G21" s="22" t="s">
        <v>884</v>
      </c>
      <c r="H21" s="21">
        <v>10</v>
      </c>
      <c r="I21" s="21">
        <v>10</v>
      </c>
      <c r="J21" s="28" t="s">
        <v>786</v>
      </c>
    </row>
    <row r="22" ht="36" customHeight="1" spans="1:10">
      <c r="A22" s="152"/>
      <c r="B22" s="152" t="s">
        <v>887</v>
      </c>
      <c r="C22" s="147" t="s">
        <v>1355</v>
      </c>
      <c r="D22" s="14" t="s">
        <v>937</v>
      </c>
      <c r="E22" s="14" t="s">
        <v>884</v>
      </c>
      <c r="F22" s="14" t="s">
        <v>885</v>
      </c>
      <c r="G22" s="22" t="s">
        <v>884</v>
      </c>
      <c r="H22" s="21">
        <v>10</v>
      </c>
      <c r="I22" s="21">
        <v>10</v>
      </c>
      <c r="J22" s="28" t="s">
        <v>786</v>
      </c>
    </row>
    <row r="23" ht="36" customHeight="1" spans="1:10">
      <c r="A23" s="152" t="s">
        <v>899</v>
      </c>
      <c r="B23" s="29" t="s">
        <v>940</v>
      </c>
      <c r="C23" s="147" t="s">
        <v>1356</v>
      </c>
      <c r="D23" s="152" t="s">
        <v>853</v>
      </c>
      <c r="E23" s="153">
        <v>98</v>
      </c>
      <c r="F23" s="153" t="s">
        <v>837</v>
      </c>
      <c r="G23" s="153">
        <v>98</v>
      </c>
      <c r="H23" s="21">
        <v>10</v>
      </c>
      <c r="I23" s="21">
        <v>10</v>
      </c>
      <c r="J23" s="28" t="s">
        <v>786</v>
      </c>
    </row>
    <row r="24" s="150" customFormat="1" customHeight="1" spans="1:10">
      <c r="A24" s="152" t="s">
        <v>942</v>
      </c>
      <c r="B24" s="152"/>
      <c r="C24" s="156" t="s">
        <v>786</v>
      </c>
      <c r="D24" s="156"/>
      <c r="E24" s="156"/>
      <c r="F24" s="156"/>
      <c r="G24" s="156"/>
      <c r="H24" s="156"/>
      <c r="I24" s="156"/>
      <c r="J24" s="156"/>
    </row>
    <row r="25" ht="24" customHeight="1" spans="1:10">
      <c r="A25" s="152" t="s">
        <v>943</v>
      </c>
      <c r="B25" s="152">
        <v>100</v>
      </c>
      <c r="C25" s="152"/>
      <c r="D25" s="152"/>
      <c r="E25" s="152"/>
      <c r="F25" s="152"/>
      <c r="G25" s="152"/>
      <c r="H25" s="152"/>
      <c r="I25" s="21">
        <f>SUM(I17:I23,I9)</f>
        <v>96</v>
      </c>
      <c r="J25" s="26" t="s">
        <v>944</v>
      </c>
    </row>
    <row r="26" ht="13.5" customHeight="1" spans="1:10">
      <c r="A26" s="157" t="s">
        <v>945</v>
      </c>
      <c r="B26" s="157"/>
      <c r="C26" s="158"/>
      <c r="D26" s="157"/>
      <c r="E26" s="157"/>
      <c r="F26" s="157"/>
      <c r="G26" s="157"/>
      <c r="H26" s="157"/>
      <c r="I26" s="157"/>
      <c r="J26" s="157"/>
    </row>
    <row r="27" ht="13.5" customHeight="1" spans="1:10">
      <c r="A27" s="157" t="s">
        <v>1262</v>
      </c>
      <c r="B27" s="157"/>
      <c r="C27" s="158"/>
      <c r="D27" s="157"/>
      <c r="E27" s="157"/>
      <c r="F27" s="157"/>
      <c r="G27" s="157"/>
      <c r="H27" s="157"/>
      <c r="I27" s="157"/>
      <c r="J27" s="157"/>
    </row>
    <row r="28" ht="13.5" customHeight="1" spans="1:10">
      <c r="A28" s="157" t="s">
        <v>947</v>
      </c>
      <c r="B28" s="157"/>
      <c r="C28" s="158"/>
      <c r="D28" s="157"/>
      <c r="E28" s="157"/>
      <c r="F28" s="157"/>
      <c r="G28" s="157"/>
      <c r="H28" s="157"/>
      <c r="I28" s="157"/>
      <c r="J28" s="157"/>
    </row>
    <row r="29" ht="13.5" customHeight="1" spans="1:10">
      <c r="A29" s="157" t="s">
        <v>1263</v>
      </c>
      <c r="B29" s="157"/>
      <c r="C29" s="158"/>
      <c r="D29" s="157"/>
      <c r="E29" s="157"/>
      <c r="F29" s="157"/>
      <c r="G29" s="157"/>
      <c r="H29" s="157"/>
      <c r="I29" s="157"/>
      <c r="J29" s="157"/>
    </row>
    <row r="30" ht="13.5" customHeight="1" spans="1:10">
      <c r="A30" s="157" t="s">
        <v>1264</v>
      </c>
      <c r="B30" s="157"/>
      <c r="C30" s="158"/>
      <c r="D30" s="157"/>
      <c r="E30" s="157"/>
      <c r="F30" s="157"/>
      <c r="G30" s="157"/>
      <c r="H30" s="157"/>
      <c r="I30" s="157"/>
      <c r="J30"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19"/>
    <mergeCell ref="A20:A22"/>
    <mergeCell ref="B7:B8"/>
    <mergeCell ref="H7:H8"/>
    <mergeCell ref="B5:D6"/>
    <mergeCell ref="F5:J6"/>
    <mergeCell ref="F7:G8"/>
    <mergeCell ref="I7:J8"/>
  </mergeCells>
  <pageMargins left="0.75" right="0.75" top="1" bottom="1" header="0.5" footer="0.5"/>
  <headerFooter/>
  <legacyDrawing r:id="rId2"/>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9"/>
  <dimension ref="A1:J30"/>
  <sheetViews>
    <sheetView workbookViewId="0">
      <selection activeCell="B17" sqref="B17:B23"/>
    </sheetView>
  </sheetViews>
  <sheetFormatPr defaultColWidth="8.25" defaultRowHeight="15"/>
  <cols>
    <col min="1" max="1" width="10.5833333333333" style="151" customWidth="1"/>
    <col min="2" max="2" width="15.5833333333333" style="151" customWidth="1"/>
    <col min="3" max="3" width="21.5" style="150" customWidth="1"/>
    <col min="4" max="4" width="17.25" style="151" customWidth="1"/>
    <col min="5" max="6" width="13.0833333333333" style="151" customWidth="1"/>
    <col min="7" max="7" width="16.8333333333333" style="151" customWidth="1"/>
    <col min="8" max="8" width="13.5583333333333" style="151" customWidth="1"/>
    <col min="9" max="9" width="15.6666666666667" style="151" customWidth="1"/>
    <col min="10" max="10" width="17.25" style="151" customWidth="1"/>
    <col min="11" max="258" width="8.25" style="151"/>
    <col min="259" max="259" width="21.5" style="151" customWidth="1"/>
    <col min="260" max="260" width="17.25" style="151" customWidth="1"/>
    <col min="261" max="262" width="13.0833333333333" style="151" customWidth="1"/>
    <col min="263" max="263" width="16.8333333333333" style="151" customWidth="1"/>
    <col min="264" max="265" width="8.25" style="151"/>
    <col min="266" max="266" width="17.25" style="151" customWidth="1"/>
    <col min="267" max="514" width="8.25" style="151"/>
    <col min="515" max="515" width="21.5" style="151" customWidth="1"/>
    <col min="516" max="516" width="17.25" style="151" customWidth="1"/>
    <col min="517" max="518" width="13.0833333333333" style="151" customWidth="1"/>
    <col min="519" max="519" width="16.8333333333333" style="151" customWidth="1"/>
    <col min="520" max="521" width="8.25" style="151"/>
    <col min="522" max="522" width="17.25" style="151" customWidth="1"/>
    <col min="523" max="770" width="8.25" style="151"/>
    <col min="771" max="771" width="21.5" style="151" customWidth="1"/>
    <col min="772" max="772" width="17.25" style="151" customWidth="1"/>
    <col min="773" max="774" width="13.0833333333333" style="151" customWidth="1"/>
    <col min="775" max="775" width="16.8333333333333" style="151" customWidth="1"/>
    <col min="776" max="777" width="8.25" style="151"/>
    <col min="778" max="778" width="17.25" style="151" customWidth="1"/>
    <col min="779" max="1026" width="8.25" style="151"/>
    <col min="1027" max="1027" width="21.5" style="151" customWidth="1"/>
    <col min="1028" max="1028" width="17.25" style="151" customWidth="1"/>
    <col min="1029" max="1030" width="13.0833333333333" style="151" customWidth="1"/>
    <col min="1031" max="1031" width="16.8333333333333" style="151" customWidth="1"/>
    <col min="1032" max="1033" width="8.25" style="151"/>
    <col min="1034" max="1034" width="17.25" style="151" customWidth="1"/>
    <col min="1035" max="1282" width="8.25" style="151"/>
    <col min="1283" max="1283" width="21.5" style="151" customWidth="1"/>
    <col min="1284" max="1284" width="17.25" style="151" customWidth="1"/>
    <col min="1285" max="1286" width="13.0833333333333" style="151" customWidth="1"/>
    <col min="1287" max="1287" width="16.8333333333333" style="151" customWidth="1"/>
    <col min="1288" max="1289" width="8.25" style="151"/>
    <col min="1290" max="1290" width="17.25" style="151" customWidth="1"/>
    <col min="1291" max="1538" width="8.25" style="151"/>
    <col min="1539" max="1539" width="21.5" style="151" customWidth="1"/>
    <col min="1540" max="1540" width="17.25" style="151" customWidth="1"/>
    <col min="1541" max="1542" width="13.0833333333333" style="151" customWidth="1"/>
    <col min="1543" max="1543" width="16.8333333333333" style="151" customWidth="1"/>
    <col min="1544" max="1545" width="8.25" style="151"/>
    <col min="1546" max="1546" width="17.25" style="151" customWidth="1"/>
    <col min="1547" max="1794" width="8.25" style="151"/>
    <col min="1795" max="1795" width="21.5" style="151" customWidth="1"/>
    <col min="1796" max="1796" width="17.25" style="151" customWidth="1"/>
    <col min="1797" max="1798" width="13.0833333333333" style="151" customWidth="1"/>
    <col min="1799" max="1799" width="16.8333333333333" style="151" customWidth="1"/>
    <col min="1800" max="1801" width="8.25" style="151"/>
    <col min="1802" max="1802" width="17.25" style="151" customWidth="1"/>
    <col min="1803" max="2050" width="8.25" style="151"/>
    <col min="2051" max="2051" width="21.5" style="151" customWidth="1"/>
    <col min="2052" max="2052" width="17.25" style="151" customWidth="1"/>
    <col min="2053" max="2054" width="13.0833333333333" style="151" customWidth="1"/>
    <col min="2055" max="2055" width="16.8333333333333" style="151" customWidth="1"/>
    <col min="2056" max="2057" width="8.25" style="151"/>
    <col min="2058" max="2058" width="17.25" style="151" customWidth="1"/>
    <col min="2059" max="2306" width="8.25" style="151"/>
    <col min="2307" max="2307" width="21.5" style="151" customWidth="1"/>
    <col min="2308" max="2308" width="17.25" style="151" customWidth="1"/>
    <col min="2309" max="2310" width="13.0833333333333" style="151" customWidth="1"/>
    <col min="2311" max="2311" width="16.8333333333333" style="151" customWidth="1"/>
    <col min="2312" max="2313" width="8.25" style="151"/>
    <col min="2314" max="2314" width="17.25" style="151" customWidth="1"/>
    <col min="2315" max="2562" width="8.25" style="151"/>
    <col min="2563" max="2563" width="21.5" style="151" customWidth="1"/>
    <col min="2564" max="2564" width="17.25" style="151" customWidth="1"/>
    <col min="2565" max="2566" width="13.0833333333333" style="151" customWidth="1"/>
    <col min="2567" max="2567" width="16.8333333333333" style="151" customWidth="1"/>
    <col min="2568" max="2569" width="8.25" style="151"/>
    <col min="2570" max="2570" width="17.25" style="151" customWidth="1"/>
    <col min="2571" max="2818" width="8.25" style="151"/>
    <col min="2819" max="2819" width="21.5" style="151" customWidth="1"/>
    <col min="2820" max="2820" width="17.25" style="151" customWidth="1"/>
    <col min="2821" max="2822" width="13.0833333333333" style="151" customWidth="1"/>
    <col min="2823" max="2823" width="16.8333333333333" style="151" customWidth="1"/>
    <col min="2824" max="2825" width="8.25" style="151"/>
    <col min="2826" max="2826" width="17.25" style="151" customWidth="1"/>
    <col min="2827" max="3074" width="8.25" style="151"/>
    <col min="3075" max="3075" width="21.5" style="151" customWidth="1"/>
    <col min="3076" max="3076" width="17.25" style="151" customWidth="1"/>
    <col min="3077" max="3078" width="13.0833333333333" style="151" customWidth="1"/>
    <col min="3079" max="3079" width="16.8333333333333" style="151" customWidth="1"/>
    <col min="3080" max="3081" width="8.25" style="151"/>
    <col min="3082" max="3082" width="17.25" style="151" customWidth="1"/>
    <col min="3083" max="3330" width="8.25" style="151"/>
    <col min="3331" max="3331" width="21.5" style="151" customWidth="1"/>
    <col min="3332" max="3332" width="17.25" style="151" customWidth="1"/>
    <col min="3333" max="3334" width="13.0833333333333" style="151" customWidth="1"/>
    <col min="3335" max="3335" width="16.8333333333333" style="151" customWidth="1"/>
    <col min="3336" max="3337" width="8.25" style="151"/>
    <col min="3338" max="3338" width="17.25" style="151" customWidth="1"/>
    <col min="3339" max="3586" width="8.25" style="151"/>
    <col min="3587" max="3587" width="21.5" style="151" customWidth="1"/>
    <col min="3588" max="3588" width="17.25" style="151" customWidth="1"/>
    <col min="3589" max="3590" width="13.0833333333333" style="151" customWidth="1"/>
    <col min="3591" max="3591" width="16.8333333333333" style="151" customWidth="1"/>
    <col min="3592" max="3593" width="8.25" style="151"/>
    <col min="3594" max="3594" width="17.25" style="151" customWidth="1"/>
    <col min="3595" max="3842" width="8.25" style="151"/>
    <col min="3843" max="3843" width="21.5" style="151" customWidth="1"/>
    <col min="3844" max="3844" width="17.25" style="151" customWidth="1"/>
    <col min="3845" max="3846" width="13.0833333333333" style="151" customWidth="1"/>
    <col min="3847" max="3847" width="16.8333333333333" style="151" customWidth="1"/>
    <col min="3848" max="3849" width="8.25" style="151"/>
    <col min="3850" max="3850" width="17.25" style="151" customWidth="1"/>
    <col min="3851" max="4098" width="8.25" style="151"/>
    <col min="4099" max="4099" width="21.5" style="151" customWidth="1"/>
    <col min="4100" max="4100" width="17.25" style="151" customWidth="1"/>
    <col min="4101" max="4102" width="13.0833333333333" style="151" customWidth="1"/>
    <col min="4103" max="4103" width="16.8333333333333" style="151" customWidth="1"/>
    <col min="4104" max="4105" width="8.25" style="151"/>
    <col min="4106" max="4106" width="17.25" style="151" customWidth="1"/>
    <col min="4107" max="4354" width="8.25" style="151"/>
    <col min="4355" max="4355" width="21.5" style="151" customWidth="1"/>
    <col min="4356" max="4356" width="17.25" style="151" customWidth="1"/>
    <col min="4357" max="4358" width="13.0833333333333" style="151" customWidth="1"/>
    <col min="4359" max="4359" width="16.8333333333333" style="151" customWidth="1"/>
    <col min="4360" max="4361" width="8.25" style="151"/>
    <col min="4362" max="4362" width="17.25" style="151" customWidth="1"/>
    <col min="4363" max="4610" width="8.25" style="151"/>
    <col min="4611" max="4611" width="21.5" style="151" customWidth="1"/>
    <col min="4612" max="4612" width="17.25" style="151" customWidth="1"/>
    <col min="4613" max="4614" width="13.0833333333333" style="151" customWidth="1"/>
    <col min="4615" max="4615" width="16.8333333333333" style="151" customWidth="1"/>
    <col min="4616" max="4617" width="8.25" style="151"/>
    <col min="4618" max="4618" width="17.25" style="151" customWidth="1"/>
    <col min="4619" max="4866" width="8.25" style="151"/>
    <col min="4867" max="4867" width="21.5" style="151" customWidth="1"/>
    <col min="4868" max="4868" width="17.25" style="151" customWidth="1"/>
    <col min="4869" max="4870" width="13.0833333333333" style="151" customWidth="1"/>
    <col min="4871" max="4871" width="16.8333333333333" style="151" customWidth="1"/>
    <col min="4872" max="4873" width="8.25" style="151"/>
    <col min="4874" max="4874" width="17.25" style="151" customWidth="1"/>
    <col min="4875" max="5122" width="8.25" style="151"/>
    <col min="5123" max="5123" width="21.5" style="151" customWidth="1"/>
    <col min="5124" max="5124" width="17.25" style="151" customWidth="1"/>
    <col min="5125" max="5126" width="13.0833333333333" style="151" customWidth="1"/>
    <col min="5127" max="5127" width="16.8333333333333" style="151" customWidth="1"/>
    <col min="5128" max="5129" width="8.25" style="151"/>
    <col min="5130" max="5130" width="17.25" style="151" customWidth="1"/>
    <col min="5131" max="5378" width="8.25" style="151"/>
    <col min="5379" max="5379" width="21.5" style="151" customWidth="1"/>
    <col min="5380" max="5380" width="17.25" style="151" customWidth="1"/>
    <col min="5381" max="5382" width="13.0833333333333" style="151" customWidth="1"/>
    <col min="5383" max="5383" width="16.8333333333333" style="151" customWidth="1"/>
    <col min="5384" max="5385" width="8.25" style="151"/>
    <col min="5386" max="5386" width="17.25" style="151" customWidth="1"/>
    <col min="5387" max="5634" width="8.25" style="151"/>
    <col min="5635" max="5635" width="21.5" style="151" customWidth="1"/>
    <col min="5636" max="5636" width="17.25" style="151" customWidth="1"/>
    <col min="5637" max="5638" width="13.0833333333333" style="151" customWidth="1"/>
    <col min="5639" max="5639" width="16.8333333333333" style="151" customWidth="1"/>
    <col min="5640" max="5641" width="8.25" style="151"/>
    <col min="5642" max="5642" width="17.25" style="151" customWidth="1"/>
    <col min="5643" max="5890" width="8.25" style="151"/>
    <col min="5891" max="5891" width="21.5" style="151" customWidth="1"/>
    <col min="5892" max="5892" width="17.25" style="151" customWidth="1"/>
    <col min="5893" max="5894" width="13.0833333333333" style="151" customWidth="1"/>
    <col min="5895" max="5895" width="16.8333333333333" style="151" customWidth="1"/>
    <col min="5896" max="5897" width="8.25" style="151"/>
    <col min="5898" max="5898" width="17.25" style="151" customWidth="1"/>
    <col min="5899" max="6146" width="8.25" style="151"/>
    <col min="6147" max="6147" width="21.5" style="151" customWidth="1"/>
    <col min="6148" max="6148" width="17.25" style="151" customWidth="1"/>
    <col min="6149" max="6150" width="13.0833333333333" style="151" customWidth="1"/>
    <col min="6151" max="6151" width="16.8333333333333" style="151" customWidth="1"/>
    <col min="6152" max="6153" width="8.25" style="151"/>
    <col min="6154" max="6154" width="17.25" style="151" customWidth="1"/>
    <col min="6155" max="6402" width="8.25" style="151"/>
    <col min="6403" max="6403" width="21.5" style="151" customWidth="1"/>
    <col min="6404" max="6404" width="17.25" style="151" customWidth="1"/>
    <col min="6405" max="6406" width="13.0833333333333" style="151" customWidth="1"/>
    <col min="6407" max="6407" width="16.8333333333333" style="151" customWidth="1"/>
    <col min="6408" max="6409" width="8.25" style="151"/>
    <col min="6410" max="6410" width="17.25" style="151" customWidth="1"/>
    <col min="6411" max="6658" width="8.25" style="151"/>
    <col min="6659" max="6659" width="21.5" style="151" customWidth="1"/>
    <col min="6660" max="6660" width="17.25" style="151" customWidth="1"/>
    <col min="6661" max="6662" width="13.0833333333333" style="151" customWidth="1"/>
    <col min="6663" max="6663" width="16.8333333333333" style="151" customWidth="1"/>
    <col min="6664" max="6665" width="8.25" style="151"/>
    <col min="6666" max="6666" width="17.25" style="151" customWidth="1"/>
    <col min="6667" max="6914" width="8.25" style="151"/>
    <col min="6915" max="6915" width="21.5" style="151" customWidth="1"/>
    <col min="6916" max="6916" width="17.25" style="151" customWidth="1"/>
    <col min="6917" max="6918" width="13.0833333333333" style="151" customWidth="1"/>
    <col min="6919" max="6919" width="16.8333333333333" style="151" customWidth="1"/>
    <col min="6920" max="6921" width="8.25" style="151"/>
    <col min="6922" max="6922" width="17.25" style="151" customWidth="1"/>
    <col min="6923" max="7170" width="8.25" style="151"/>
    <col min="7171" max="7171" width="21.5" style="151" customWidth="1"/>
    <col min="7172" max="7172" width="17.25" style="151" customWidth="1"/>
    <col min="7173" max="7174" width="13.0833333333333" style="151" customWidth="1"/>
    <col min="7175" max="7175" width="16.8333333333333" style="151" customWidth="1"/>
    <col min="7176" max="7177" width="8.25" style="151"/>
    <col min="7178" max="7178" width="17.25" style="151" customWidth="1"/>
    <col min="7179" max="7426" width="8.25" style="151"/>
    <col min="7427" max="7427" width="21.5" style="151" customWidth="1"/>
    <col min="7428" max="7428" width="17.25" style="151" customWidth="1"/>
    <col min="7429" max="7430" width="13.0833333333333" style="151" customWidth="1"/>
    <col min="7431" max="7431" width="16.8333333333333" style="151" customWidth="1"/>
    <col min="7432" max="7433" width="8.25" style="151"/>
    <col min="7434" max="7434" width="17.25" style="151" customWidth="1"/>
    <col min="7435" max="7682" width="8.25" style="151"/>
    <col min="7683" max="7683" width="21.5" style="151" customWidth="1"/>
    <col min="7684" max="7684" width="17.25" style="151" customWidth="1"/>
    <col min="7685" max="7686" width="13.0833333333333" style="151" customWidth="1"/>
    <col min="7687" max="7687" width="16.8333333333333" style="151" customWidth="1"/>
    <col min="7688" max="7689" width="8.25" style="151"/>
    <col min="7690" max="7690" width="17.25" style="151" customWidth="1"/>
    <col min="7691" max="7938" width="8.25" style="151"/>
    <col min="7939" max="7939" width="21.5" style="151" customWidth="1"/>
    <col min="7940" max="7940" width="17.25" style="151" customWidth="1"/>
    <col min="7941" max="7942" width="13.0833333333333" style="151" customWidth="1"/>
    <col min="7943" max="7943" width="16.8333333333333" style="151" customWidth="1"/>
    <col min="7944" max="7945" width="8.25" style="151"/>
    <col min="7946" max="7946" width="17.25" style="151" customWidth="1"/>
    <col min="7947" max="8194" width="8.25" style="151"/>
    <col min="8195" max="8195" width="21.5" style="151" customWidth="1"/>
    <col min="8196" max="8196" width="17.25" style="151" customWidth="1"/>
    <col min="8197" max="8198" width="13.0833333333333" style="151" customWidth="1"/>
    <col min="8199" max="8199" width="16.8333333333333" style="151" customWidth="1"/>
    <col min="8200" max="8201" width="8.25" style="151"/>
    <col min="8202" max="8202" width="17.25" style="151" customWidth="1"/>
    <col min="8203" max="8450" width="8.25" style="151"/>
    <col min="8451" max="8451" width="21.5" style="151" customWidth="1"/>
    <col min="8452" max="8452" width="17.25" style="151" customWidth="1"/>
    <col min="8453" max="8454" width="13.0833333333333" style="151" customWidth="1"/>
    <col min="8455" max="8455" width="16.8333333333333" style="151" customWidth="1"/>
    <col min="8456" max="8457" width="8.25" style="151"/>
    <col min="8458" max="8458" width="17.25" style="151" customWidth="1"/>
    <col min="8459" max="8706" width="8.25" style="151"/>
    <col min="8707" max="8707" width="21.5" style="151" customWidth="1"/>
    <col min="8708" max="8708" width="17.25" style="151" customWidth="1"/>
    <col min="8709" max="8710" width="13.0833333333333" style="151" customWidth="1"/>
    <col min="8711" max="8711" width="16.8333333333333" style="151" customWidth="1"/>
    <col min="8712" max="8713" width="8.25" style="151"/>
    <col min="8714" max="8714" width="17.25" style="151" customWidth="1"/>
    <col min="8715" max="8962" width="8.25" style="151"/>
    <col min="8963" max="8963" width="21.5" style="151" customWidth="1"/>
    <col min="8964" max="8964" width="17.25" style="151" customWidth="1"/>
    <col min="8965" max="8966" width="13.0833333333333" style="151" customWidth="1"/>
    <col min="8967" max="8967" width="16.8333333333333" style="151" customWidth="1"/>
    <col min="8968" max="8969" width="8.25" style="151"/>
    <col min="8970" max="8970" width="17.25" style="151" customWidth="1"/>
    <col min="8971" max="9218" width="8.25" style="151"/>
    <col min="9219" max="9219" width="21.5" style="151" customWidth="1"/>
    <col min="9220" max="9220" width="17.25" style="151" customWidth="1"/>
    <col min="9221" max="9222" width="13.0833333333333" style="151" customWidth="1"/>
    <col min="9223" max="9223" width="16.8333333333333" style="151" customWidth="1"/>
    <col min="9224" max="9225" width="8.25" style="151"/>
    <col min="9226" max="9226" width="17.25" style="151" customWidth="1"/>
    <col min="9227" max="9474" width="8.25" style="151"/>
    <col min="9475" max="9475" width="21.5" style="151" customWidth="1"/>
    <col min="9476" max="9476" width="17.25" style="151" customWidth="1"/>
    <col min="9477" max="9478" width="13.0833333333333" style="151" customWidth="1"/>
    <col min="9479" max="9479" width="16.8333333333333" style="151" customWidth="1"/>
    <col min="9480" max="9481" width="8.25" style="151"/>
    <col min="9482" max="9482" width="17.25" style="151" customWidth="1"/>
    <col min="9483" max="9730" width="8.25" style="151"/>
    <col min="9731" max="9731" width="21.5" style="151" customWidth="1"/>
    <col min="9732" max="9732" width="17.25" style="151" customWidth="1"/>
    <col min="9733" max="9734" width="13.0833333333333" style="151" customWidth="1"/>
    <col min="9735" max="9735" width="16.8333333333333" style="151" customWidth="1"/>
    <col min="9736" max="9737" width="8.25" style="151"/>
    <col min="9738" max="9738" width="17.25" style="151" customWidth="1"/>
    <col min="9739" max="9986" width="8.25" style="151"/>
    <col min="9987" max="9987" width="21.5" style="151" customWidth="1"/>
    <col min="9988" max="9988" width="17.25" style="151" customWidth="1"/>
    <col min="9989" max="9990" width="13.0833333333333" style="151" customWidth="1"/>
    <col min="9991" max="9991" width="16.8333333333333" style="151" customWidth="1"/>
    <col min="9992" max="9993" width="8.25" style="151"/>
    <col min="9994" max="9994" width="17.25" style="151" customWidth="1"/>
    <col min="9995" max="10242" width="8.25" style="151"/>
    <col min="10243" max="10243" width="21.5" style="151" customWidth="1"/>
    <col min="10244" max="10244" width="17.25" style="151" customWidth="1"/>
    <col min="10245" max="10246" width="13.0833333333333" style="151" customWidth="1"/>
    <col min="10247" max="10247" width="16.8333333333333" style="151" customWidth="1"/>
    <col min="10248" max="10249" width="8.25" style="151"/>
    <col min="10250" max="10250" width="17.25" style="151" customWidth="1"/>
    <col min="10251" max="10498" width="8.25" style="151"/>
    <col min="10499" max="10499" width="21.5" style="151" customWidth="1"/>
    <col min="10500" max="10500" width="17.25" style="151" customWidth="1"/>
    <col min="10501" max="10502" width="13.0833333333333" style="151" customWidth="1"/>
    <col min="10503" max="10503" width="16.8333333333333" style="151" customWidth="1"/>
    <col min="10504" max="10505" width="8.25" style="151"/>
    <col min="10506" max="10506" width="17.25" style="151" customWidth="1"/>
    <col min="10507" max="10754" width="8.25" style="151"/>
    <col min="10755" max="10755" width="21.5" style="151" customWidth="1"/>
    <col min="10756" max="10756" width="17.25" style="151" customWidth="1"/>
    <col min="10757" max="10758" width="13.0833333333333" style="151" customWidth="1"/>
    <col min="10759" max="10759" width="16.8333333333333" style="151" customWidth="1"/>
    <col min="10760" max="10761" width="8.25" style="151"/>
    <col min="10762" max="10762" width="17.25" style="151" customWidth="1"/>
    <col min="10763" max="11010" width="8.25" style="151"/>
    <col min="11011" max="11011" width="21.5" style="151" customWidth="1"/>
    <col min="11012" max="11012" width="17.25" style="151" customWidth="1"/>
    <col min="11013" max="11014" width="13.0833333333333" style="151" customWidth="1"/>
    <col min="11015" max="11015" width="16.8333333333333" style="151" customWidth="1"/>
    <col min="11016" max="11017" width="8.25" style="151"/>
    <col min="11018" max="11018" width="17.25" style="151" customWidth="1"/>
    <col min="11019" max="11266" width="8.25" style="151"/>
    <col min="11267" max="11267" width="21.5" style="151" customWidth="1"/>
    <col min="11268" max="11268" width="17.25" style="151" customWidth="1"/>
    <col min="11269" max="11270" width="13.0833333333333" style="151" customWidth="1"/>
    <col min="11271" max="11271" width="16.8333333333333" style="151" customWidth="1"/>
    <col min="11272" max="11273" width="8.25" style="151"/>
    <col min="11274" max="11274" width="17.25" style="151" customWidth="1"/>
    <col min="11275" max="11522" width="8.25" style="151"/>
    <col min="11523" max="11523" width="21.5" style="151" customWidth="1"/>
    <col min="11524" max="11524" width="17.25" style="151" customWidth="1"/>
    <col min="11525" max="11526" width="13.0833333333333" style="151" customWidth="1"/>
    <col min="11527" max="11527" width="16.8333333333333" style="151" customWidth="1"/>
    <col min="11528" max="11529" width="8.25" style="151"/>
    <col min="11530" max="11530" width="17.25" style="151" customWidth="1"/>
    <col min="11531" max="11778" width="8.25" style="151"/>
    <col min="11779" max="11779" width="21.5" style="151" customWidth="1"/>
    <col min="11780" max="11780" width="17.25" style="151" customWidth="1"/>
    <col min="11781" max="11782" width="13.0833333333333" style="151" customWidth="1"/>
    <col min="11783" max="11783" width="16.8333333333333" style="151" customWidth="1"/>
    <col min="11784" max="11785" width="8.25" style="151"/>
    <col min="11786" max="11786" width="17.25" style="151" customWidth="1"/>
    <col min="11787" max="12034" width="8.25" style="151"/>
    <col min="12035" max="12035" width="21.5" style="151" customWidth="1"/>
    <col min="12036" max="12036" width="17.25" style="151" customWidth="1"/>
    <col min="12037" max="12038" width="13.0833333333333" style="151" customWidth="1"/>
    <col min="12039" max="12039" width="16.8333333333333" style="151" customWidth="1"/>
    <col min="12040" max="12041" width="8.25" style="151"/>
    <col min="12042" max="12042" width="17.25" style="151" customWidth="1"/>
    <col min="12043" max="12290" width="8.25" style="151"/>
    <col min="12291" max="12291" width="21.5" style="151" customWidth="1"/>
    <col min="12292" max="12292" width="17.25" style="151" customWidth="1"/>
    <col min="12293" max="12294" width="13.0833333333333" style="151" customWidth="1"/>
    <col min="12295" max="12295" width="16.8333333333333" style="151" customWidth="1"/>
    <col min="12296" max="12297" width="8.25" style="151"/>
    <col min="12298" max="12298" width="17.25" style="151" customWidth="1"/>
    <col min="12299" max="12546" width="8.25" style="151"/>
    <col min="12547" max="12547" width="21.5" style="151" customWidth="1"/>
    <col min="12548" max="12548" width="17.25" style="151" customWidth="1"/>
    <col min="12549" max="12550" width="13.0833333333333" style="151" customWidth="1"/>
    <col min="12551" max="12551" width="16.8333333333333" style="151" customWidth="1"/>
    <col min="12552" max="12553" width="8.25" style="151"/>
    <col min="12554" max="12554" width="17.25" style="151" customWidth="1"/>
    <col min="12555" max="12802" width="8.25" style="151"/>
    <col min="12803" max="12803" width="21.5" style="151" customWidth="1"/>
    <col min="12804" max="12804" width="17.25" style="151" customWidth="1"/>
    <col min="12805" max="12806" width="13.0833333333333" style="151" customWidth="1"/>
    <col min="12807" max="12807" width="16.8333333333333" style="151" customWidth="1"/>
    <col min="12808" max="12809" width="8.25" style="151"/>
    <col min="12810" max="12810" width="17.25" style="151" customWidth="1"/>
    <col min="12811" max="13058" width="8.25" style="151"/>
    <col min="13059" max="13059" width="21.5" style="151" customWidth="1"/>
    <col min="13060" max="13060" width="17.25" style="151" customWidth="1"/>
    <col min="13061" max="13062" width="13.0833333333333" style="151" customWidth="1"/>
    <col min="13063" max="13063" width="16.8333333333333" style="151" customWidth="1"/>
    <col min="13064" max="13065" width="8.25" style="151"/>
    <col min="13066" max="13066" width="17.25" style="151" customWidth="1"/>
    <col min="13067" max="13314" width="8.25" style="151"/>
    <col min="13315" max="13315" width="21.5" style="151" customWidth="1"/>
    <col min="13316" max="13316" width="17.25" style="151" customWidth="1"/>
    <col min="13317" max="13318" width="13.0833333333333" style="151" customWidth="1"/>
    <col min="13319" max="13319" width="16.8333333333333" style="151" customWidth="1"/>
    <col min="13320" max="13321" width="8.25" style="151"/>
    <col min="13322" max="13322" width="17.25" style="151" customWidth="1"/>
    <col min="13323" max="13570" width="8.25" style="151"/>
    <col min="13571" max="13571" width="21.5" style="151" customWidth="1"/>
    <col min="13572" max="13572" width="17.25" style="151" customWidth="1"/>
    <col min="13573" max="13574" width="13.0833333333333" style="151" customWidth="1"/>
    <col min="13575" max="13575" width="16.8333333333333" style="151" customWidth="1"/>
    <col min="13576" max="13577" width="8.25" style="151"/>
    <col min="13578" max="13578" width="17.25" style="151" customWidth="1"/>
    <col min="13579" max="13826" width="8.25" style="151"/>
    <col min="13827" max="13827" width="21.5" style="151" customWidth="1"/>
    <col min="13828" max="13828" width="17.25" style="151" customWidth="1"/>
    <col min="13829" max="13830" width="13.0833333333333" style="151" customWidth="1"/>
    <col min="13831" max="13831" width="16.8333333333333" style="151" customWidth="1"/>
    <col min="13832" max="13833" width="8.25" style="151"/>
    <col min="13834" max="13834" width="17.25" style="151" customWidth="1"/>
    <col min="13835" max="14082" width="8.25" style="151"/>
    <col min="14083" max="14083" width="21.5" style="151" customWidth="1"/>
    <col min="14084" max="14084" width="17.25" style="151" customWidth="1"/>
    <col min="14085" max="14086" width="13.0833333333333" style="151" customWidth="1"/>
    <col min="14087" max="14087" width="16.8333333333333" style="151" customWidth="1"/>
    <col min="14088" max="14089" width="8.25" style="151"/>
    <col min="14090" max="14090" width="17.25" style="151" customWidth="1"/>
    <col min="14091" max="14338" width="8.25" style="151"/>
    <col min="14339" max="14339" width="21.5" style="151" customWidth="1"/>
    <col min="14340" max="14340" width="17.25" style="151" customWidth="1"/>
    <col min="14341" max="14342" width="13.0833333333333" style="151" customWidth="1"/>
    <col min="14343" max="14343" width="16.8333333333333" style="151" customWidth="1"/>
    <col min="14344" max="14345" width="8.25" style="151"/>
    <col min="14346" max="14346" width="17.25" style="151" customWidth="1"/>
    <col min="14347" max="14594" width="8.25" style="151"/>
    <col min="14595" max="14595" width="21.5" style="151" customWidth="1"/>
    <col min="14596" max="14596" width="17.25" style="151" customWidth="1"/>
    <col min="14597" max="14598" width="13.0833333333333" style="151" customWidth="1"/>
    <col min="14599" max="14599" width="16.8333333333333" style="151" customWidth="1"/>
    <col min="14600" max="14601" width="8.25" style="151"/>
    <col min="14602" max="14602" width="17.25" style="151" customWidth="1"/>
    <col min="14603" max="14850" width="8.25" style="151"/>
    <col min="14851" max="14851" width="21.5" style="151" customWidth="1"/>
    <col min="14852" max="14852" width="17.25" style="151" customWidth="1"/>
    <col min="14853" max="14854" width="13.0833333333333" style="151" customWidth="1"/>
    <col min="14855" max="14855" width="16.8333333333333" style="151" customWidth="1"/>
    <col min="14856" max="14857" width="8.25" style="151"/>
    <col min="14858" max="14858" width="17.25" style="151" customWidth="1"/>
    <col min="14859" max="15106" width="8.25" style="151"/>
    <col min="15107" max="15107" width="21.5" style="151" customWidth="1"/>
    <col min="15108" max="15108" width="17.25" style="151" customWidth="1"/>
    <col min="15109" max="15110" width="13.0833333333333" style="151" customWidth="1"/>
    <col min="15111" max="15111" width="16.8333333333333" style="151" customWidth="1"/>
    <col min="15112" max="15113" width="8.25" style="151"/>
    <col min="15114" max="15114" width="17.25" style="151" customWidth="1"/>
    <col min="15115" max="15362" width="8.25" style="151"/>
    <col min="15363" max="15363" width="21.5" style="151" customWidth="1"/>
    <col min="15364" max="15364" width="17.25" style="151" customWidth="1"/>
    <col min="15365" max="15366" width="13.0833333333333" style="151" customWidth="1"/>
    <col min="15367" max="15367" width="16.8333333333333" style="151" customWidth="1"/>
    <col min="15368" max="15369" width="8.25" style="151"/>
    <col min="15370" max="15370" width="17.25" style="151" customWidth="1"/>
    <col min="15371" max="15618" width="8.25" style="151"/>
    <col min="15619" max="15619" width="21.5" style="151" customWidth="1"/>
    <col min="15620" max="15620" width="17.25" style="151" customWidth="1"/>
    <col min="15621" max="15622" width="13.0833333333333" style="151" customWidth="1"/>
    <col min="15623" max="15623" width="16.8333333333333" style="151" customWidth="1"/>
    <col min="15624" max="15625" width="8.25" style="151"/>
    <col min="15626" max="15626" width="17.25" style="151" customWidth="1"/>
    <col min="15627" max="15874" width="8.25" style="151"/>
    <col min="15875" max="15875" width="21.5" style="151" customWidth="1"/>
    <col min="15876" max="15876" width="17.25" style="151" customWidth="1"/>
    <col min="15877" max="15878" width="13.0833333333333" style="151" customWidth="1"/>
    <col min="15879" max="15879" width="16.8333333333333" style="151" customWidth="1"/>
    <col min="15880" max="15881" width="8.25" style="151"/>
    <col min="15882" max="15882" width="17.25" style="151" customWidth="1"/>
    <col min="15883" max="16130" width="8.25" style="151"/>
    <col min="16131" max="16131" width="21.5" style="151" customWidth="1"/>
    <col min="16132" max="16132" width="17.25" style="151" customWidth="1"/>
    <col min="16133" max="16134" width="13.0833333333333" style="151" customWidth="1"/>
    <col min="16135" max="16135" width="16.8333333333333" style="151" customWidth="1"/>
    <col min="16136" max="16137" width="8.25" style="151"/>
    <col min="16138" max="16138" width="17.25" style="151" customWidth="1"/>
    <col min="16139" max="16384" width="8.25" style="151"/>
  </cols>
  <sheetData>
    <row r="1" ht="24" customHeight="1" spans="1:10">
      <c r="A1" s="145" t="s">
        <v>909</v>
      </c>
      <c r="B1" s="145"/>
      <c r="C1" s="145"/>
      <c r="D1" s="145"/>
      <c r="E1" s="145"/>
      <c r="F1" s="145"/>
      <c r="G1" s="145"/>
      <c r="H1" s="145"/>
      <c r="I1" s="145"/>
      <c r="J1" s="145"/>
    </row>
    <row r="2" ht="24" spans="1:10">
      <c r="A2" s="146"/>
      <c r="B2" s="146"/>
      <c r="C2" s="146"/>
      <c r="D2" s="146"/>
      <c r="E2" s="146"/>
      <c r="F2" s="146"/>
      <c r="G2" s="146"/>
      <c r="H2" s="146"/>
      <c r="I2" s="146"/>
      <c r="J2" s="149" t="s">
        <v>910</v>
      </c>
    </row>
    <row r="3" ht="24.75" spans="1:10">
      <c r="A3" s="146"/>
      <c r="B3" s="146"/>
      <c r="C3" s="146"/>
      <c r="D3" s="146"/>
      <c r="E3" s="146"/>
      <c r="F3" s="146"/>
      <c r="G3" s="146"/>
      <c r="H3" s="146"/>
      <c r="I3" s="146"/>
      <c r="J3" s="149" t="s">
        <v>760</v>
      </c>
    </row>
    <row r="4" customHeight="1" spans="1:10">
      <c r="A4" s="152" t="s">
        <v>911</v>
      </c>
      <c r="B4" s="152" t="s">
        <v>1357</v>
      </c>
      <c r="C4" s="152"/>
      <c r="D4" s="152"/>
      <c r="E4" s="152"/>
      <c r="F4" s="152"/>
      <c r="G4" s="152"/>
      <c r="H4" s="152"/>
      <c r="I4" s="152"/>
      <c r="J4" s="152"/>
    </row>
    <row r="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customHeight="1" spans="1:10">
      <c r="A7" s="152" t="s">
        <v>916</v>
      </c>
      <c r="B7" s="3"/>
      <c r="C7" s="5" t="s">
        <v>793</v>
      </c>
      <c r="D7" s="5" t="s">
        <v>917</v>
      </c>
      <c r="E7" s="17" t="s">
        <v>917</v>
      </c>
      <c r="F7" s="3" t="s">
        <v>918</v>
      </c>
      <c r="G7" s="3"/>
      <c r="H7" s="3" t="s">
        <v>919</v>
      </c>
      <c r="I7" s="3" t="s">
        <v>920</v>
      </c>
      <c r="J7" s="3"/>
    </row>
    <row r="8" ht="16.5" spans="1:10">
      <c r="A8" s="152"/>
      <c r="B8" s="3"/>
      <c r="C8" s="4" t="s">
        <v>704</v>
      </c>
      <c r="D8" s="4" t="s">
        <v>704</v>
      </c>
      <c r="E8" s="4" t="s">
        <v>921</v>
      </c>
      <c r="F8" s="3"/>
      <c r="G8" s="3"/>
      <c r="H8" s="3"/>
      <c r="I8" s="3"/>
      <c r="J8" s="3"/>
    </row>
    <row r="9" ht="36" customHeight="1" spans="1:10">
      <c r="A9" s="152"/>
      <c r="B9" s="152" t="s">
        <v>802</v>
      </c>
      <c r="C9" s="6">
        <v>0.9</v>
      </c>
      <c r="D9" s="6">
        <v>0.9</v>
      </c>
      <c r="E9" s="6">
        <v>0.9</v>
      </c>
      <c r="F9" s="152">
        <v>10</v>
      </c>
      <c r="G9" s="152"/>
      <c r="H9" s="19">
        <v>1</v>
      </c>
      <c r="I9" s="24">
        <v>10</v>
      </c>
      <c r="J9" s="25"/>
    </row>
    <row r="10" ht="36" customHeight="1" spans="1:10">
      <c r="A10" s="152"/>
      <c r="B10" s="7" t="s">
        <v>1266</v>
      </c>
      <c r="C10" s="6">
        <v>0.9</v>
      </c>
      <c r="D10" s="6">
        <v>0.9</v>
      </c>
      <c r="E10" s="6">
        <v>0.9</v>
      </c>
      <c r="F10" s="152" t="s">
        <v>709</v>
      </c>
      <c r="G10" s="152"/>
      <c r="H10" s="152" t="s">
        <v>709</v>
      </c>
      <c r="I10" s="152" t="s">
        <v>709</v>
      </c>
      <c r="J10" s="152"/>
    </row>
    <row r="11" ht="36" customHeight="1" spans="1:10">
      <c r="A11" s="152"/>
      <c r="B11" s="152" t="s">
        <v>809</v>
      </c>
      <c r="C11" s="8">
        <v>0</v>
      </c>
      <c r="D11" s="8">
        <v>0</v>
      </c>
      <c r="E11" s="8">
        <v>0</v>
      </c>
      <c r="F11" s="152" t="s">
        <v>709</v>
      </c>
      <c r="G11" s="152"/>
      <c r="H11" s="152" t="s">
        <v>709</v>
      </c>
      <c r="I11" s="152" t="s">
        <v>709</v>
      </c>
      <c r="J11" s="152"/>
    </row>
    <row r="12" ht="36" customHeight="1" spans="1:10">
      <c r="A12" s="152"/>
      <c r="B12" s="152" t="s">
        <v>1089</v>
      </c>
      <c r="C12" s="8">
        <v>0</v>
      </c>
      <c r="D12" s="8">
        <v>0</v>
      </c>
      <c r="E12" s="8">
        <v>0</v>
      </c>
      <c r="F12" s="152" t="s">
        <v>709</v>
      </c>
      <c r="G12" s="152"/>
      <c r="H12" s="152" t="s">
        <v>709</v>
      </c>
      <c r="I12" s="152" t="s">
        <v>709</v>
      </c>
      <c r="J12" s="152"/>
    </row>
    <row r="13" customHeight="1" spans="1:10">
      <c r="A13" s="153" t="s">
        <v>923</v>
      </c>
      <c r="B13" s="153"/>
      <c r="C13" s="153"/>
      <c r="D13" s="153"/>
      <c r="E13" s="153"/>
      <c r="F13" s="153"/>
      <c r="G13" s="153" t="s">
        <v>924</v>
      </c>
      <c r="H13" s="153"/>
      <c r="I13" s="153"/>
      <c r="J13" s="153"/>
    </row>
    <row r="14" ht="81" customHeight="1" spans="1:10">
      <c r="A14" s="153" t="s">
        <v>1090</v>
      </c>
      <c r="B14" s="154" t="s">
        <v>1358</v>
      </c>
      <c r="C14" s="154"/>
      <c r="D14" s="154"/>
      <c r="E14" s="154"/>
      <c r="F14" s="154"/>
      <c r="G14" s="154" t="s">
        <v>1358</v>
      </c>
      <c r="H14" s="154"/>
      <c r="I14" s="154"/>
      <c r="J14" s="154"/>
    </row>
    <row r="15" customHeight="1" spans="1:10">
      <c r="A15" s="153" t="s">
        <v>815</v>
      </c>
      <c r="B15" s="153"/>
      <c r="C15" s="153"/>
      <c r="D15" s="153" t="s">
        <v>927</v>
      </c>
      <c r="E15" s="153"/>
      <c r="F15" s="153"/>
      <c r="G15" s="153" t="s">
        <v>928</v>
      </c>
      <c r="H15" s="153"/>
      <c r="I15" s="153"/>
      <c r="J15" s="153"/>
    </row>
    <row r="16" ht="34.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52" t="s">
        <v>824</v>
      </c>
      <c r="B17" s="152" t="s">
        <v>849</v>
      </c>
      <c r="C17" s="155" t="s">
        <v>985</v>
      </c>
      <c r="D17" s="153" t="s">
        <v>827</v>
      </c>
      <c r="E17" s="153">
        <v>100</v>
      </c>
      <c r="F17" s="153" t="s">
        <v>837</v>
      </c>
      <c r="G17" s="153">
        <v>100</v>
      </c>
      <c r="H17" s="21">
        <v>10</v>
      </c>
      <c r="I17" s="21">
        <v>10</v>
      </c>
      <c r="J17" s="28" t="s">
        <v>786</v>
      </c>
    </row>
    <row r="18" ht="36" customHeight="1" spans="1:10">
      <c r="A18" s="152"/>
      <c r="B18" s="152" t="s">
        <v>849</v>
      </c>
      <c r="C18" s="155" t="s">
        <v>1359</v>
      </c>
      <c r="D18" s="153" t="s">
        <v>827</v>
      </c>
      <c r="E18" s="153">
        <v>100</v>
      </c>
      <c r="F18" s="153" t="s">
        <v>837</v>
      </c>
      <c r="G18" s="153">
        <v>100</v>
      </c>
      <c r="H18" s="21">
        <v>10</v>
      </c>
      <c r="I18" s="21">
        <v>7</v>
      </c>
      <c r="J18" s="28" t="s">
        <v>786</v>
      </c>
    </row>
    <row r="19" ht="36" customHeight="1" spans="1:10">
      <c r="A19" s="152"/>
      <c r="B19" s="152" t="s">
        <v>866</v>
      </c>
      <c r="C19" s="155" t="s">
        <v>1360</v>
      </c>
      <c r="D19" s="153" t="s">
        <v>827</v>
      </c>
      <c r="E19" s="153">
        <v>0.3</v>
      </c>
      <c r="F19" s="153" t="s">
        <v>868</v>
      </c>
      <c r="G19" s="153">
        <v>0.3</v>
      </c>
      <c r="H19" s="21">
        <v>20</v>
      </c>
      <c r="I19" s="21">
        <v>20</v>
      </c>
      <c r="J19" s="28" t="s">
        <v>786</v>
      </c>
    </row>
    <row r="20" ht="36" customHeight="1" spans="1:10">
      <c r="A20" s="152"/>
      <c r="B20" s="152" t="s">
        <v>866</v>
      </c>
      <c r="C20" s="147" t="s">
        <v>1361</v>
      </c>
      <c r="D20" s="153" t="s">
        <v>827</v>
      </c>
      <c r="E20" s="153">
        <v>0.6</v>
      </c>
      <c r="F20" s="153" t="s">
        <v>868</v>
      </c>
      <c r="G20" s="153">
        <v>0.6</v>
      </c>
      <c r="H20" s="21">
        <v>10</v>
      </c>
      <c r="I20" s="21">
        <v>10</v>
      </c>
      <c r="J20" s="28" t="s">
        <v>786</v>
      </c>
    </row>
    <row r="21" ht="36" customHeight="1" spans="1:10">
      <c r="A21" s="152" t="s">
        <v>881</v>
      </c>
      <c r="B21" s="152" t="s">
        <v>887</v>
      </c>
      <c r="C21" s="147" t="s">
        <v>1362</v>
      </c>
      <c r="D21" s="14" t="s">
        <v>937</v>
      </c>
      <c r="E21" s="14" t="s">
        <v>884</v>
      </c>
      <c r="F21" s="14" t="s">
        <v>885</v>
      </c>
      <c r="G21" s="22" t="s">
        <v>884</v>
      </c>
      <c r="H21" s="21">
        <v>15</v>
      </c>
      <c r="I21" s="21">
        <v>13</v>
      </c>
      <c r="J21" s="28" t="s">
        <v>786</v>
      </c>
    </row>
    <row r="22" ht="36" customHeight="1" spans="1:10">
      <c r="A22" s="152"/>
      <c r="B22" s="152" t="s">
        <v>887</v>
      </c>
      <c r="C22" s="147" t="s">
        <v>1363</v>
      </c>
      <c r="D22" s="14" t="s">
        <v>937</v>
      </c>
      <c r="E22" s="14" t="s">
        <v>884</v>
      </c>
      <c r="F22" s="14" t="s">
        <v>885</v>
      </c>
      <c r="G22" s="22" t="s">
        <v>884</v>
      </c>
      <c r="H22" s="21">
        <v>15</v>
      </c>
      <c r="I22" s="21">
        <v>15</v>
      </c>
      <c r="J22" s="28" t="s">
        <v>786</v>
      </c>
    </row>
    <row r="23" ht="36" customHeight="1" spans="1:10">
      <c r="A23" s="152" t="s">
        <v>899</v>
      </c>
      <c r="B23" s="29" t="s">
        <v>940</v>
      </c>
      <c r="C23" s="147" t="s">
        <v>1364</v>
      </c>
      <c r="D23" s="152" t="s">
        <v>853</v>
      </c>
      <c r="E23" s="153">
        <v>98</v>
      </c>
      <c r="F23" s="153" t="s">
        <v>837</v>
      </c>
      <c r="G23" s="153">
        <v>98</v>
      </c>
      <c r="H23" s="21">
        <v>10</v>
      </c>
      <c r="I23" s="21">
        <v>10</v>
      </c>
      <c r="J23" s="28" t="s">
        <v>786</v>
      </c>
    </row>
    <row r="24" s="150" customFormat="1" customHeight="1" spans="1:10">
      <c r="A24" s="152" t="s">
        <v>942</v>
      </c>
      <c r="B24" s="152"/>
      <c r="C24" s="156" t="s">
        <v>786</v>
      </c>
      <c r="D24" s="156"/>
      <c r="E24" s="156"/>
      <c r="F24" s="156"/>
      <c r="G24" s="156"/>
      <c r="H24" s="156"/>
      <c r="I24" s="156"/>
      <c r="J24" s="156"/>
    </row>
    <row r="25" ht="24" customHeight="1" spans="1:10">
      <c r="A25" s="152" t="s">
        <v>943</v>
      </c>
      <c r="B25" s="152">
        <v>100</v>
      </c>
      <c r="C25" s="152"/>
      <c r="D25" s="152"/>
      <c r="E25" s="152"/>
      <c r="F25" s="152"/>
      <c r="G25" s="152"/>
      <c r="H25" s="152"/>
      <c r="I25" s="21">
        <f>SUM(I17:I23,I9)</f>
        <v>95</v>
      </c>
      <c r="J25" s="26" t="s">
        <v>944</v>
      </c>
    </row>
    <row r="26" ht="13.5" customHeight="1" spans="1:10">
      <c r="A26" s="157" t="s">
        <v>945</v>
      </c>
      <c r="B26" s="157"/>
      <c r="C26" s="158"/>
      <c r="D26" s="157"/>
      <c r="E26" s="157"/>
      <c r="F26" s="157"/>
      <c r="G26" s="157"/>
      <c r="H26" s="157"/>
      <c r="I26" s="157"/>
      <c r="J26" s="157"/>
    </row>
    <row r="27" ht="13.5" customHeight="1" spans="1:10">
      <c r="A27" s="157" t="s">
        <v>1262</v>
      </c>
      <c r="B27" s="157"/>
      <c r="C27" s="158"/>
      <c r="D27" s="157"/>
      <c r="E27" s="157"/>
      <c r="F27" s="157"/>
      <c r="G27" s="157"/>
      <c r="H27" s="157"/>
      <c r="I27" s="157"/>
      <c r="J27" s="157"/>
    </row>
    <row r="28" ht="13.5" customHeight="1" spans="1:10">
      <c r="A28" s="157" t="s">
        <v>947</v>
      </c>
      <c r="B28" s="157"/>
      <c r="C28" s="158"/>
      <c r="D28" s="157"/>
      <c r="E28" s="157"/>
      <c r="F28" s="157"/>
      <c r="G28" s="157"/>
      <c r="H28" s="157"/>
      <c r="I28" s="157"/>
      <c r="J28" s="157"/>
    </row>
    <row r="29" ht="13.5" customHeight="1" spans="1:10">
      <c r="A29" s="157" t="s">
        <v>1263</v>
      </c>
      <c r="B29" s="157"/>
      <c r="C29" s="158"/>
      <c r="D29" s="157"/>
      <c r="E29" s="157"/>
      <c r="F29" s="157"/>
      <c r="G29" s="157"/>
      <c r="H29" s="157"/>
      <c r="I29" s="157"/>
      <c r="J29" s="157"/>
    </row>
    <row r="30" ht="13.5" customHeight="1" spans="1:10">
      <c r="A30" s="157" t="s">
        <v>1264</v>
      </c>
      <c r="B30" s="157"/>
      <c r="C30" s="158"/>
      <c r="D30" s="157"/>
      <c r="E30" s="157"/>
      <c r="F30" s="157"/>
      <c r="G30" s="157"/>
      <c r="H30" s="157"/>
      <c r="I30" s="157"/>
      <c r="J30" s="157"/>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outlinePr summaryBelow="0"/>
  </sheetPr>
  <dimension ref="A1:T22"/>
  <sheetViews>
    <sheetView workbookViewId="0">
      <pane xSplit="4" ySplit="9" topLeftCell="H10" activePane="bottomRight" state="frozen"/>
      <selection/>
      <selection pane="topRight"/>
      <selection pane="bottomLeft"/>
      <selection pane="bottomRight" activeCell="K14" sqref="K14"/>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A1" s="351" t="s">
        <v>693</v>
      </c>
      <c r="B1" s="351"/>
      <c r="C1" s="351"/>
      <c r="D1" s="351"/>
      <c r="E1" s="351"/>
      <c r="F1" s="351"/>
      <c r="G1" s="351"/>
      <c r="H1" s="351"/>
      <c r="I1" s="351"/>
      <c r="J1" s="351"/>
      <c r="K1" s="351"/>
      <c r="L1" s="351"/>
      <c r="M1" s="351"/>
      <c r="N1" s="351"/>
      <c r="O1" s="351"/>
      <c r="P1" s="351"/>
      <c r="Q1" s="351"/>
      <c r="R1" s="351"/>
      <c r="S1" s="351"/>
      <c r="T1" s="351"/>
    </row>
    <row r="2" spans="1:20">
      <c r="A2" s="336"/>
      <c r="B2" s="336"/>
      <c r="C2" s="336"/>
      <c r="D2" s="336"/>
      <c r="E2" s="336"/>
      <c r="F2" s="336"/>
      <c r="G2" s="336"/>
      <c r="H2" s="336"/>
      <c r="I2" s="336"/>
      <c r="J2" s="336"/>
      <c r="K2" s="336"/>
      <c r="L2" s="336"/>
      <c r="M2" s="336"/>
      <c r="N2" s="336"/>
      <c r="O2" s="336"/>
      <c r="P2" s="336"/>
      <c r="Q2" s="336"/>
      <c r="R2" s="336"/>
      <c r="S2" s="336"/>
      <c r="T2" s="344" t="s">
        <v>694</v>
      </c>
    </row>
    <row r="3" spans="1:20">
      <c r="A3" s="337" t="s">
        <v>2</v>
      </c>
      <c r="B3" s="336"/>
      <c r="C3" s="336"/>
      <c r="D3" s="336"/>
      <c r="E3" s="336"/>
      <c r="F3" s="336"/>
      <c r="G3" s="336"/>
      <c r="H3" s="336"/>
      <c r="I3" s="336"/>
      <c r="J3" s="336"/>
      <c r="K3" s="336"/>
      <c r="L3" s="336"/>
      <c r="M3" s="336"/>
      <c r="N3" s="336"/>
      <c r="O3" s="336"/>
      <c r="P3" s="336"/>
      <c r="Q3" s="336"/>
      <c r="R3" s="336"/>
      <c r="S3" s="336"/>
      <c r="T3" s="344" t="s">
        <v>3</v>
      </c>
    </row>
    <row r="4" ht="19.5" customHeight="1" spans="1:20">
      <c r="A4" s="352" t="s">
        <v>6</v>
      </c>
      <c r="B4" s="352"/>
      <c r="C4" s="352"/>
      <c r="D4" s="352"/>
      <c r="E4" s="352" t="s">
        <v>105</v>
      </c>
      <c r="F4" s="352"/>
      <c r="G4" s="352"/>
      <c r="H4" s="352" t="s">
        <v>464</v>
      </c>
      <c r="I4" s="352"/>
      <c r="J4" s="352"/>
      <c r="K4" s="352" t="s">
        <v>465</v>
      </c>
      <c r="L4" s="352"/>
      <c r="M4" s="352"/>
      <c r="N4" s="352"/>
      <c r="O4" s="352"/>
      <c r="P4" s="352" t="s">
        <v>107</v>
      </c>
      <c r="Q4" s="352"/>
      <c r="R4" s="352"/>
      <c r="S4" s="352"/>
      <c r="T4" s="352"/>
    </row>
    <row r="5" ht="19.5" customHeight="1" spans="1:20">
      <c r="A5" s="352" t="s">
        <v>121</v>
      </c>
      <c r="B5" s="352"/>
      <c r="C5" s="352"/>
      <c r="D5" s="352" t="s">
        <v>122</v>
      </c>
      <c r="E5" s="352" t="s">
        <v>128</v>
      </c>
      <c r="F5" s="352" t="s">
        <v>466</v>
      </c>
      <c r="G5" s="352" t="s">
        <v>467</v>
      </c>
      <c r="H5" s="352" t="s">
        <v>128</v>
      </c>
      <c r="I5" s="352" t="s">
        <v>428</v>
      </c>
      <c r="J5" s="352" t="s">
        <v>429</v>
      </c>
      <c r="K5" s="352" t="s">
        <v>128</v>
      </c>
      <c r="L5" s="352" t="s">
        <v>428</v>
      </c>
      <c r="M5" s="352"/>
      <c r="N5" s="352" t="s">
        <v>428</v>
      </c>
      <c r="O5" s="352" t="s">
        <v>429</v>
      </c>
      <c r="P5" s="352" t="s">
        <v>128</v>
      </c>
      <c r="Q5" s="352" t="s">
        <v>466</v>
      </c>
      <c r="R5" s="352" t="s">
        <v>467</v>
      </c>
      <c r="S5" s="352" t="s">
        <v>467</v>
      </c>
      <c r="T5" s="352"/>
    </row>
    <row r="6" ht="19.5" customHeight="1" spans="1:20">
      <c r="A6" s="352"/>
      <c r="B6" s="352"/>
      <c r="C6" s="352"/>
      <c r="D6" s="352"/>
      <c r="E6" s="352"/>
      <c r="F6" s="352"/>
      <c r="G6" s="352" t="s">
        <v>123</v>
      </c>
      <c r="H6" s="352"/>
      <c r="I6" s="352"/>
      <c r="J6" s="352" t="s">
        <v>123</v>
      </c>
      <c r="K6" s="352"/>
      <c r="L6" s="352" t="s">
        <v>123</v>
      </c>
      <c r="M6" s="352" t="s">
        <v>469</v>
      </c>
      <c r="N6" s="352" t="s">
        <v>468</v>
      </c>
      <c r="O6" s="352" t="s">
        <v>123</v>
      </c>
      <c r="P6" s="352"/>
      <c r="Q6" s="352"/>
      <c r="R6" s="352" t="s">
        <v>123</v>
      </c>
      <c r="S6" s="352" t="s">
        <v>470</v>
      </c>
      <c r="T6" s="352" t="s">
        <v>471</v>
      </c>
    </row>
    <row r="7" ht="19.5" customHeight="1" spans="1:20">
      <c r="A7" s="352"/>
      <c r="B7" s="352"/>
      <c r="C7" s="352"/>
      <c r="D7" s="352"/>
      <c r="E7" s="352"/>
      <c r="F7" s="352"/>
      <c r="G7" s="352"/>
      <c r="H7" s="352"/>
      <c r="I7" s="352"/>
      <c r="J7" s="352"/>
      <c r="K7" s="352"/>
      <c r="L7" s="352"/>
      <c r="M7" s="352"/>
      <c r="N7" s="352"/>
      <c r="O7" s="352"/>
      <c r="P7" s="352"/>
      <c r="Q7" s="352"/>
      <c r="R7" s="352"/>
      <c r="S7" s="352"/>
      <c r="T7" s="352"/>
    </row>
    <row r="8" ht="19.5" customHeight="1" spans="1:20">
      <c r="A8" s="352" t="s">
        <v>125</v>
      </c>
      <c r="B8" s="352" t="s">
        <v>126</v>
      </c>
      <c r="C8" s="352" t="s">
        <v>127</v>
      </c>
      <c r="D8" s="352" t="s">
        <v>10</v>
      </c>
      <c r="E8" s="338" t="s">
        <v>11</v>
      </c>
      <c r="F8" s="338" t="s">
        <v>12</v>
      </c>
      <c r="G8" s="338" t="s">
        <v>20</v>
      </c>
      <c r="H8" s="338" t="s">
        <v>24</v>
      </c>
      <c r="I8" s="338" t="s">
        <v>28</v>
      </c>
      <c r="J8" s="338" t="s">
        <v>32</v>
      </c>
      <c r="K8" s="338" t="s">
        <v>36</v>
      </c>
      <c r="L8" s="338" t="s">
        <v>40</v>
      </c>
      <c r="M8" s="338" t="s">
        <v>43</v>
      </c>
      <c r="N8" s="338" t="s">
        <v>46</v>
      </c>
      <c r="O8" s="338" t="s">
        <v>49</v>
      </c>
      <c r="P8" s="338" t="s">
        <v>52</v>
      </c>
      <c r="Q8" s="338" t="s">
        <v>55</v>
      </c>
      <c r="R8" s="338" t="s">
        <v>58</v>
      </c>
      <c r="S8" s="338" t="s">
        <v>61</v>
      </c>
      <c r="T8" s="338" t="s">
        <v>64</v>
      </c>
    </row>
    <row r="9" ht="19.5" customHeight="1" spans="1:20">
      <c r="A9" s="352"/>
      <c r="B9" s="352"/>
      <c r="C9" s="352"/>
      <c r="D9" s="352" t="s">
        <v>128</v>
      </c>
      <c r="E9" s="340">
        <v>0</v>
      </c>
      <c r="F9" s="340">
        <v>0</v>
      </c>
      <c r="G9" s="340">
        <v>0</v>
      </c>
      <c r="H9" s="340">
        <v>3055102.82</v>
      </c>
      <c r="I9" s="340">
        <v>0</v>
      </c>
      <c r="J9" s="340">
        <v>3055102.82</v>
      </c>
      <c r="K9" s="340">
        <v>3055102.82</v>
      </c>
      <c r="L9" s="340">
        <v>0</v>
      </c>
      <c r="M9" s="340">
        <v>0</v>
      </c>
      <c r="N9" s="340">
        <v>0</v>
      </c>
      <c r="O9" s="340">
        <v>3055102.82</v>
      </c>
      <c r="P9" s="340">
        <v>0</v>
      </c>
      <c r="Q9" s="340">
        <v>0</v>
      </c>
      <c r="R9" s="340">
        <v>0</v>
      </c>
      <c r="S9" s="340">
        <v>0</v>
      </c>
      <c r="T9" s="340">
        <v>0</v>
      </c>
    </row>
    <row r="10" ht="19.5" customHeight="1" spans="1:20">
      <c r="A10" s="339" t="s">
        <v>312</v>
      </c>
      <c r="B10" s="339"/>
      <c r="C10" s="339"/>
      <c r="D10" s="339" t="s">
        <v>313</v>
      </c>
      <c r="E10" s="340">
        <v>0</v>
      </c>
      <c r="F10" s="340">
        <v>0</v>
      </c>
      <c r="G10" s="340">
        <v>0</v>
      </c>
      <c r="H10" s="340">
        <v>2100000</v>
      </c>
      <c r="I10" s="340">
        <v>0</v>
      </c>
      <c r="J10" s="340">
        <v>2100000</v>
      </c>
      <c r="K10" s="340">
        <v>2100000</v>
      </c>
      <c r="L10" s="340">
        <v>0</v>
      </c>
      <c r="M10" s="340">
        <v>0</v>
      </c>
      <c r="N10" s="340">
        <v>0</v>
      </c>
      <c r="O10" s="340">
        <v>2100000</v>
      </c>
      <c r="P10" s="340">
        <v>0</v>
      </c>
      <c r="Q10" s="340">
        <v>0</v>
      </c>
      <c r="R10" s="340">
        <v>0</v>
      </c>
      <c r="S10" s="340">
        <v>0</v>
      </c>
      <c r="T10" s="340">
        <v>0</v>
      </c>
    </row>
    <row r="11" ht="19.5" customHeight="1" spans="1:20">
      <c r="A11" s="339" t="s">
        <v>327</v>
      </c>
      <c r="B11" s="339"/>
      <c r="C11" s="339"/>
      <c r="D11" s="339" t="s">
        <v>328</v>
      </c>
      <c r="E11" s="340">
        <v>0</v>
      </c>
      <c r="F11" s="340">
        <v>0</v>
      </c>
      <c r="G11" s="340">
        <v>0</v>
      </c>
      <c r="H11" s="340">
        <v>2100000</v>
      </c>
      <c r="I11" s="340">
        <v>0</v>
      </c>
      <c r="J11" s="340">
        <v>2100000</v>
      </c>
      <c r="K11" s="340">
        <v>2100000</v>
      </c>
      <c r="L11" s="340">
        <v>0</v>
      </c>
      <c r="M11" s="340">
        <v>0</v>
      </c>
      <c r="N11" s="340">
        <v>0</v>
      </c>
      <c r="O11" s="340">
        <v>2100000</v>
      </c>
      <c r="P11" s="340">
        <v>0</v>
      </c>
      <c r="Q11" s="340">
        <v>0</v>
      </c>
      <c r="R11" s="340">
        <v>0</v>
      </c>
      <c r="S11" s="340">
        <v>0</v>
      </c>
      <c r="T11" s="340">
        <v>0</v>
      </c>
    </row>
    <row r="12" ht="19.5" customHeight="1" spans="1:20">
      <c r="A12" s="339" t="s">
        <v>329</v>
      </c>
      <c r="B12" s="339"/>
      <c r="C12" s="339"/>
      <c r="D12" s="339" t="s">
        <v>330</v>
      </c>
      <c r="E12" s="340">
        <v>0</v>
      </c>
      <c r="F12" s="340">
        <v>0</v>
      </c>
      <c r="G12" s="340">
        <v>0</v>
      </c>
      <c r="H12" s="340">
        <v>300000</v>
      </c>
      <c r="I12" s="340">
        <v>0</v>
      </c>
      <c r="J12" s="340">
        <v>300000</v>
      </c>
      <c r="K12" s="340">
        <v>300000</v>
      </c>
      <c r="L12" s="340">
        <v>0</v>
      </c>
      <c r="M12" s="340">
        <v>0</v>
      </c>
      <c r="N12" s="340">
        <v>0</v>
      </c>
      <c r="O12" s="340">
        <v>300000</v>
      </c>
      <c r="P12" s="340">
        <v>0</v>
      </c>
      <c r="Q12" s="340">
        <v>0</v>
      </c>
      <c r="R12" s="340">
        <v>0</v>
      </c>
      <c r="S12" s="340">
        <v>0</v>
      </c>
      <c r="T12" s="340">
        <v>0</v>
      </c>
    </row>
    <row r="13" ht="19.5" customHeight="1" spans="1:20">
      <c r="A13" s="339" t="s">
        <v>331</v>
      </c>
      <c r="B13" s="339"/>
      <c r="C13" s="339"/>
      <c r="D13" s="339" t="s">
        <v>332</v>
      </c>
      <c r="E13" s="340">
        <v>0</v>
      </c>
      <c r="F13" s="340">
        <v>0</v>
      </c>
      <c r="G13" s="340">
        <v>0</v>
      </c>
      <c r="H13" s="340">
        <v>1300000</v>
      </c>
      <c r="I13" s="340">
        <v>0</v>
      </c>
      <c r="J13" s="340">
        <v>1300000</v>
      </c>
      <c r="K13" s="340">
        <v>1300000</v>
      </c>
      <c r="L13" s="340">
        <v>0</v>
      </c>
      <c r="M13" s="340">
        <v>0</v>
      </c>
      <c r="N13" s="340">
        <v>0</v>
      </c>
      <c r="O13" s="340">
        <v>1300000</v>
      </c>
      <c r="P13" s="340">
        <v>0</v>
      </c>
      <c r="Q13" s="340">
        <v>0</v>
      </c>
      <c r="R13" s="340">
        <v>0</v>
      </c>
      <c r="S13" s="340">
        <v>0</v>
      </c>
      <c r="T13" s="340">
        <v>0</v>
      </c>
    </row>
    <row r="14" ht="19.5" customHeight="1" spans="1:20">
      <c r="A14" s="339" t="s">
        <v>333</v>
      </c>
      <c r="B14" s="339"/>
      <c r="C14" s="339"/>
      <c r="D14" s="339" t="s">
        <v>334</v>
      </c>
      <c r="E14" s="340">
        <v>0</v>
      </c>
      <c r="F14" s="340">
        <v>0</v>
      </c>
      <c r="G14" s="340">
        <v>0</v>
      </c>
      <c r="H14" s="340">
        <v>500000</v>
      </c>
      <c r="I14" s="340">
        <v>0</v>
      </c>
      <c r="J14" s="340">
        <v>500000</v>
      </c>
      <c r="K14" s="340">
        <v>500000</v>
      </c>
      <c r="L14" s="340">
        <v>0</v>
      </c>
      <c r="M14" s="340">
        <v>0</v>
      </c>
      <c r="N14" s="340">
        <v>0</v>
      </c>
      <c r="O14" s="340">
        <v>500000</v>
      </c>
      <c r="P14" s="340">
        <v>0</v>
      </c>
      <c r="Q14" s="340">
        <v>0</v>
      </c>
      <c r="R14" s="340">
        <v>0</v>
      </c>
      <c r="S14" s="340">
        <v>0</v>
      </c>
      <c r="T14" s="340">
        <v>0</v>
      </c>
    </row>
    <row r="15" ht="19.5" customHeight="1" spans="1:20">
      <c r="A15" s="339" t="s">
        <v>338</v>
      </c>
      <c r="B15" s="339"/>
      <c r="C15" s="339"/>
      <c r="D15" s="339" t="s">
        <v>339</v>
      </c>
      <c r="E15" s="340">
        <v>0</v>
      </c>
      <c r="F15" s="340">
        <v>0</v>
      </c>
      <c r="G15" s="340">
        <v>0</v>
      </c>
      <c r="H15" s="340">
        <v>49912.48</v>
      </c>
      <c r="I15" s="340">
        <v>0</v>
      </c>
      <c r="J15" s="340">
        <v>49912.48</v>
      </c>
      <c r="K15" s="340">
        <v>49912.48</v>
      </c>
      <c r="L15" s="340">
        <v>0</v>
      </c>
      <c r="M15" s="340">
        <v>0</v>
      </c>
      <c r="N15" s="340">
        <v>0</v>
      </c>
      <c r="O15" s="340">
        <v>49912.48</v>
      </c>
      <c r="P15" s="340">
        <v>0</v>
      </c>
      <c r="Q15" s="340">
        <v>0</v>
      </c>
      <c r="R15" s="340">
        <v>0</v>
      </c>
      <c r="S15" s="340">
        <v>0</v>
      </c>
      <c r="T15" s="340">
        <v>0</v>
      </c>
    </row>
    <row r="16" ht="19.5" customHeight="1" spans="1:20">
      <c r="A16" s="339" t="s">
        <v>379</v>
      </c>
      <c r="B16" s="339"/>
      <c r="C16" s="339"/>
      <c r="D16" s="339" t="s">
        <v>380</v>
      </c>
      <c r="E16" s="340">
        <v>0</v>
      </c>
      <c r="F16" s="340">
        <v>0</v>
      </c>
      <c r="G16" s="340">
        <v>0</v>
      </c>
      <c r="H16" s="340">
        <v>49912.48</v>
      </c>
      <c r="I16" s="340">
        <v>0</v>
      </c>
      <c r="J16" s="340">
        <v>49912.48</v>
      </c>
      <c r="K16" s="340">
        <v>49912.48</v>
      </c>
      <c r="L16" s="340">
        <v>0</v>
      </c>
      <c r="M16" s="340">
        <v>0</v>
      </c>
      <c r="N16" s="340">
        <v>0</v>
      </c>
      <c r="O16" s="340">
        <v>49912.48</v>
      </c>
      <c r="P16" s="340">
        <v>0</v>
      </c>
      <c r="Q16" s="340">
        <v>0</v>
      </c>
      <c r="R16" s="340">
        <v>0</v>
      </c>
      <c r="S16" s="340">
        <v>0</v>
      </c>
      <c r="T16" s="340">
        <v>0</v>
      </c>
    </row>
    <row r="17" ht="19.5" customHeight="1" spans="1:20">
      <c r="A17" s="339" t="s">
        <v>381</v>
      </c>
      <c r="B17" s="339"/>
      <c r="C17" s="339"/>
      <c r="D17" s="339" t="s">
        <v>382</v>
      </c>
      <c r="E17" s="340">
        <v>0</v>
      </c>
      <c r="F17" s="340">
        <v>0</v>
      </c>
      <c r="G17" s="340">
        <v>0</v>
      </c>
      <c r="H17" s="340">
        <v>49912.48</v>
      </c>
      <c r="I17" s="340">
        <v>0</v>
      </c>
      <c r="J17" s="340">
        <v>49912.48</v>
      </c>
      <c r="K17" s="340">
        <v>49912.48</v>
      </c>
      <c r="L17" s="340">
        <v>0</v>
      </c>
      <c r="M17" s="340">
        <v>0</v>
      </c>
      <c r="N17" s="340">
        <v>0</v>
      </c>
      <c r="O17" s="340">
        <v>49912.48</v>
      </c>
      <c r="P17" s="340">
        <v>0</v>
      </c>
      <c r="Q17" s="340">
        <v>0</v>
      </c>
      <c r="R17" s="340">
        <v>0</v>
      </c>
      <c r="S17" s="340">
        <v>0</v>
      </c>
      <c r="T17" s="340">
        <v>0</v>
      </c>
    </row>
    <row r="18" ht="19.5" customHeight="1" spans="1:20">
      <c r="A18" s="339" t="s">
        <v>417</v>
      </c>
      <c r="B18" s="339"/>
      <c r="C18" s="339"/>
      <c r="D18" s="339" t="s">
        <v>418</v>
      </c>
      <c r="E18" s="340">
        <v>0</v>
      </c>
      <c r="F18" s="340">
        <v>0</v>
      </c>
      <c r="G18" s="340">
        <v>0</v>
      </c>
      <c r="H18" s="340">
        <v>905190.34</v>
      </c>
      <c r="I18" s="340">
        <v>0</v>
      </c>
      <c r="J18" s="340">
        <v>905190.34</v>
      </c>
      <c r="K18" s="340">
        <v>905190.34</v>
      </c>
      <c r="L18" s="340">
        <v>0</v>
      </c>
      <c r="M18" s="340">
        <v>0</v>
      </c>
      <c r="N18" s="340">
        <v>0</v>
      </c>
      <c r="O18" s="340">
        <v>905190.34</v>
      </c>
      <c r="P18" s="340">
        <v>0</v>
      </c>
      <c r="Q18" s="340">
        <v>0</v>
      </c>
      <c r="R18" s="340">
        <v>0</v>
      </c>
      <c r="S18" s="340">
        <v>0</v>
      </c>
      <c r="T18" s="340">
        <v>0</v>
      </c>
    </row>
    <row r="19" ht="19.5" customHeight="1" spans="1:20">
      <c r="A19" s="339" t="s">
        <v>419</v>
      </c>
      <c r="B19" s="339"/>
      <c r="C19" s="339"/>
      <c r="D19" s="339" t="s">
        <v>420</v>
      </c>
      <c r="E19" s="340">
        <v>0</v>
      </c>
      <c r="F19" s="340">
        <v>0</v>
      </c>
      <c r="G19" s="340">
        <v>0</v>
      </c>
      <c r="H19" s="340">
        <v>905190.34</v>
      </c>
      <c r="I19" s="340">
        <v>0</v>
      </c>
      <c r="J19" s="340">
        <v>905190.34</v>
      </c>
      <c r="K19" s="340">
        <v>905190.34</v>
      </c>
      <c r="L19" s="340">
        <v>0</v>
      </c>
      <c r="M19" s="340">
        <v>0</v>
      </c>
      <c r="N19" s="340">
        <v>0</v>
      </c>
      <c r="O19" s="340">
        <v>905190.34</v>
      </c>
      <c r="P19" s="340">
        <v>0</v>
      </c>
      <c r="Q19" s="340">
        <v>0</v>
      </c>
      <c r="R19" s="340">
        <v>0</v>
      </c>
      <c r="S19" s="340">
        <v>0</v>
      </c>
      <c r="T19" s="340">
        <v>0</v>
      </c>
    </row>
    <row r="20" ht="19.5" customHeight="1" spans="1:20">
      <c r="A20" s="339" t="s">
        <v>421</v>
      </c>
      <c r="B20" s="339"/>
      <c r="C20" s="339"/>
      <c r="D20" s="339" t="s">
        <v>422</v>
      </c>
      <c r="E20" s="340">
        <v>0</v>
      </c>
      <c r="F20" s="340">
        <v>0</v>
      </c>
      <c r="G20" s="340">
        <v>0</v>
      </c>
      <c r="H20" s="340">
        <v>205190.34</v>
      </c>
      <c r="I20" s="340">
        <v>0</v>
      </c>
      <c r="J20" s="340">
        <v>205190.34</v>
      </c>
      <c r="K20" s="340">
        <v>205190.34</v>
      </c>
      <c r="L20" s="340">
        <v>0</v>
      </c>
      <c r="M20" s="340">
        <v>0</v>
      </c>
      <c r="N20" s="340">
        <v>0</v>
      </c>
      <c r="O20" s="340">
        <v>205190.34</v>
      </c>
      <c r="P20" s="340">
        <v>0</v>
      </c>
      <c r="Q20" s="340">
        <v>0</v>
      </c>
      <c r="R20" s="340">
        <v>0</v>
      </c>
      <c r="S20" s="340">
        <v>0</v>
      </c>
      <c r="T20" s="340">
        <v>0</v>
      </c>
    </row>
    <row r="21" ht="19.5" customHeight="1" spans="1:20">
      <c r="A21" s="339" t="s">
        <v>423</v>
      </c>
      <c r="B21" s="339"/>
      <c r="C21" s="339"/>
      <c r="D21" s="339" t="s">
        <v>424</v>
      </c>
      <c r="E21" s="340">
        <v>0</v>
      </c>
      <c r="F21" s="340">
        <v>0</v>
      </c>
      <c r="G21" s="340">
        <v>0</v>
      </c>
      <c r="H21" s="340">
        <v>700000</v>
      </c>
      <c r="I21" s="340">
        <v>0</v>
      </c>
      <c r="J21" s="340">
        <v>700000</v>
      </c>
      <c r="K21" s="340">
        <v>700000</v>
      </c>
      <c r="L21" s="340">
        <v>0</v>
      </c>
      <c r="M21" s="340">
        <v>0</v>
      </c>
      <c r="N21" s="340">
        <v>0</v>
      </c>
      <c r="O21" s="340">
        <v>700000</v>
      </c>
      <c r="P21" s="340">
        <v>0</v>
      </c>
      <c r="Q21" s="340">
        <v>0</v>
      </c>
      <c r="R21" s="340">
        <v>0</v>
      </c>
      <c r="S21" s="340">
        <v>0</v>
      </c>
      <c r="T21" s="340">
        <v>0</v>
      </c>
    </row>
    <row r="22" ht="19.5" customHeight="1" spans="1:20">
      <c r="A22" s="356" t="s">
        <v>695</v>
      </c>
      <c r="B22" s="357"/>
      <c r="C22" s="357"/>
      <c r="D22" s="357"/>
      <c r="E22" s="357"/>
      <c r="F22" s="357"/>
      <c r="G22" s="357"/>
      <c r="H22" s="357"/>
      <c r="I22" s="357"/>
      <c r="J22" s="357"/>
      <c r="K22" s="357"/>
      <c r="L22" s="357"/>
      <c r="M22" s="357"/>
      <c r="N22" s="357"/>
      <c r="O22" s="357"/>
      <c r="P22" s="357"/>
      <c r="Q22" s="357"/>
      <c r="R22" s="357"/>
      <c r="S22" s="357"/>
      <c r="T22" s="358"/>
    </row>
  </sheetData>
  <mergeCells count="42">
    <mergeCell ref="A1:T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T2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legacyDrawing r:id="rId2"/>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0"/>
  <dimension ref="A1:J30"/>
  <sheetViews>
    <sheetView workbookViewId="0">
      <selection activeCell="B17" sqref="B17:B23"/>
    </sheetView>
  </sheetViews>
  <sheetFormatPr defaultColWidth="8.25" defaultRowHeight="15.75"/>
  <cols>
    <col min="1" max="1" width="10.5833333333333" style="144" customWidth="1"/>
    <col min="2" max="2" width="15.5833333333333" style="144" customWidth="1"/>
    <col min="3" max="3" width="22.5833333333333" style="144" customWidth="1"/>
    <col min="4" max="7" width="15.5833333333333" style="144" customWidth="1"/>
    <col min="8" max="9" width="10.5833333333333" style="144" customWidth="1"/>
    <col min="10" max="10" width="21.8333333333333" style="144" customWidth="1"/>
    <col min="11" max="16384" width="8.25" style="144"/>
  </cols>
  <sheetData>
    <row r="1" s="1" customFormat="1" ht="25.5" spans="1:10">
      <c r="A1" s="145" t="s">
        <v>909</v>
      </c>
      <c r="B1" s="145"/>
      <c r="C1" s="145"/>
      <c r="D1" s="145"/>
      <c r="E1" s="145"/>
      <c r="F1" s="145"/>
      <c r="G1" s="145"/>
      <c r="H1" s="145"/>
      <c r="I1" s="145"/>
      <c r="J1" s="145"/>
    </row>
    <row r="2" s="1" customFormat="1" ht="24" spans="1:10">
      <c r="A2" s="146"/>
      <c r="B2" s="146"/>
      <c r="C2" s="146"/>
      <c r="D2" s="146"/>
      <c r="E2" s="146"/>
      <c r="F2" s="146"/>
      <c r="G2" s="146"/>
      <c r="H2" s="146"/>
      <c r="I2" s="146"/>
      <c r="J2" s="149" t="s">
        <v>910</v>
      </c>
    </row>
    <row r="3" s="1" customFormat="1" ht="24.75" spans="1:10">
      <c r="A3" s="146"/>
      <c r="B3" s="146"/>
      <c r="C3" s="146"/>
      <c r="D3" s="146"/>
      <c r="E3" s="146"/>
      <c r="F3" s="146"/>
      <c r="G3" s="146"/>
      <c r="H3" s="146"/>
      <c r="I3" s="146"/>
      <c r="J3" s="149" t="s">
        <v>760</v>
      </c>
    </row>
    <row r="4" s="1" customFormat="1" ht="15" customHeight="1" spans="1:10">
      <c r="A4" s="3" t="s">
        <v>911</v>
      </c>
      <c r="B4" s="18" t="s">
        <v>1365</v>
      </c>
      <c r="C4" s="18"/>
      <c r="D4" s="18"/>
      <c r="E4" s="18"/>
      <c r="F4" s="18"/>
      <c r="G4" s="18"/>
      <c r="H4" s="18"/>
      <c r="I4" s="18"/>
      <c r="J4" s="18"/>
    </row>
    <row r="5" s="1" customFormat="1" ht="15" customHeight="1" spans="1:10">
      <c r="A5" s="29" t="s">
        <v>913</v>
      </c>
      <c r="B5" s="4" t="s">
        <v>759</v>
      </c>
      <c r="C5" s="4"/>
      <c r="D5" s="4"/>
      <c r="E5" s="17" t="s">
        <v>914</v>
      </c>
      <c r="F5" s="18" t="s">
        <v>759</v>
      </c>
      <c r="G5" s="18"/>
      <c r="H5" s="18"/>
      <c r="I5" s="18"/>
      <c r="J5" s="18"/>
    </row>
    <row r="6" s="1" customFormat="1" ht="16.5" spans="1:10">
      <c r="A6" s="29"/>
      <c r="B6" s="4"/>
      <c r="C6" s="4"/>
      <c r="D6" s="4"/>
      <c r="E6" s="4" t="s">
        <v>915</v>
      </c>
      <c r="F6" s="18"/>
      <c r="G6" s="18"/>
      <c r="H6" s="18"/>
      <c r="I6" s="18"/>
      <c r="J6" s="18"/>
    </row>
    <row r="7" s="1" customFormat="1" ht="15" customHeight="1" spans="1:10">
      <c r="A7" s="29" t="s">
        <v>916</v>
      </c>
      <c r="B7" s="3"/>
      <c r="C7" s="5" t="s">
        <v>793</v>
      </c>
      <c r="D7" s="5" t="s">
        <v>917</v>
      </c>
      <c r="E7" s="17" t="s">
        <v>917</v>
      </c>
      <c r="F7" s="3" t="s">
        <v>918</v>
      </c>
      <c r="G7" s="3"/>
      <c r="H7" s="3" t="s">
        <v>919</v>
      </c>
      <c r="I7" s="3" t="s">
        <v>920</v>
      </c>
      <c r="J7" s="3"/>
    </row>
    <row r="8" s="1" customFormat="1" ht="16.5" spans="1:10">
      <c r="A8" s="29"/>
      <c r="B8" s="3"/>
      <c r="C8" s="4" t="s">
        <v>704</v>
      </c>
      <c r="D8" s="4" t="s">
        <v>704</v>
      </c>
      <c r="E8" s="4" t="s">
        <v>921</v>
      </c>
      <c r="F8" s="3"/>
      <c r="G8" s="3"/>
      <c r="H8" s="3"/>
      <c r="I8" s="3"/>
      <c r="J8" s="3"/>
    </row>
    <row r="9" s="1" customFormat="1" ht="36" customHeight="1" spans="1:10">
      <c r="A9" s="29"/>
      <c r="B9" s="4" t="s">
        <v>802</v>
      </c>
      <c r="C9" s="6">
        <v>97.5</v>
      </c>
      <c r="D9" s="6">
        <v>97.5</v>
      </c>
      <c r="E9" s="6">
        <v>97.5</v>
      </c>
      <c r="F9" s="4">
        <v>10</v>
      </c>
      <c r="G9" s="4"/>
      <c r="H9" s="19">
        <v>1</v>
      </c>
      <c r="I9" s="24">
        <v>10</v>
      </c>
      <c r="J9" s="25"/>
    </row>
    <row r="10" s="1" customFormat="1" ht="36" customHeight="1" spans="1:10">
      <c r="A10" s="29"/>
      <c r="B10" s="7" t="s">
        <v>1266</v>
      </c>
      <c r="C10" s="6">
        <v>97.5</v>
      </c>
      <c r="D10" s="6">
        <v>97.5</v>
      </c>
      <c r="E10" s="6">
        <v>97.5</v>
      </c>
      <c r="F10" s="4" t="s">
        <v>709</v>
      </c>
      <c r="G10" s="4"/>
      <c r="H10" s="4" t="s">
        <v>709</v>
      </c>
      <c r="I10" s="4" t="s">
        <v>709</v>
      </c>
      <c r="J10" s="4"/>
    </row>
    <row r="11" s="1" customFormat="1" ht="36" customHeight="1" spans="1:10">
      <c r="A11" s="29"/>
      <c r="B11" s="4" t="s">
        <v>809</v>
      </c>
      <c r="C11" s="8">
        <v>0</v>
      </c>
      <c r="D11" s="8">
        <v>0</v>
      </c>
      <c r="E11" s="8">
        <v>0</v>
      </c>
      <c r="F11" s="4" t="s">
        <v>709</v>
      </c>
      <c r="G11" s="4"/>
      <c r="H11" s="4" t="s">
        <v>709</v>
      </c>
      <c r="I11" s="4" t="s">
        <v>709</v>
      </c>
      <c r="J11" s="4"/>
    </row>
    <row r="12" s="1" customFormat="1" ht="36" customHeight="1" spans="1:10">
      <c r="A12" s="29"/>
      <c r="B12" s="4" t="s">
        <v>1089</v>
      </c>
      <c r="C12" s="8">
        <v>0</v>
      </c>
      <c r="D12" s="8">
        <v>0</v>
      </c>
      <c r="E12" s="8">
        <v>0</v>
      </c>
      <c r="F12" s="4" t="s">
        <v>709</v>
      </c>
      <c r="G12" s="4"/>
      <c r="H12" s="4" t="s">
        <v>709</v>
      </c>
      <c r="I12" s="4" t="s">
        <v>709</v>
      </c>
      <c r="J12" s="4"/>
    </row>
    <row r="13" s="1" customFormat="1" ht="15" customHeight="1" spans="1:10">
      <c r="A13" s="41" t="s">
        <v>923</v>
      </c>
      <c r="B13" s="41"/>
      <c r="C13" s="41"/>
      <c r="D13" s="41"/>
      <c r="E13" s="41"/>
      <c r="F13" s="41"/>
      <c r="G13" s="44" t="s">
        <v>924</v>
      </c>
      <c r="H13" s="44"/>
      <c r="I13" s="44"/>
      <c r="J13" s="44"/>
    </row>
    <row r="14" s="1" customFormat="1" ht="117.75" customHeight="1" spans="1:10">
      <c r="A14" s="41" t="s">
        <v>1090</v>
      </c>
      <c r="B14" s="42" t="s">
        <v>1366</v>
      </c>
      <c r="C14" s="42"/>
      <c r="D14" s="42"/>
      <c r="E14" s="42"/>
      <c r="F14" s="42"/>
      <c r="G14" s="113" t="s">
        <v>1366</v>
      </c>
      <c r="H14" s="113"/>
      <c r="I14" s="113"/>
      <c r="J14" s="113"/>
    </row>
    <row r="15" s="1" customFormat="1" ht="15" customHeight="1" spans="1:10">
      <c r="A15" s="43" t="s">
        <v>815</v>
      </c>
      <c r="B15" s="43"/>
      <c r="C15" s="43"/>
      <c r="D15" s="44" t="s">
        <v>927</v>
      </c>
      <c r="E15" s="44"/>
      <c r="F15" s="44"/>
      <c r="G15" s="56" t="s">
        <v>928</v>
      </c>
      <c r="H15" s="56"/>
      <c r="I15" s="56"/>
      <c r="J15" s="56"/>
    </row>
    <row r="16" s="1" customFormat="1" ht="32.25" customHeight="1" spans="1:10">
      <c r="A16" s="10" t="s">
        <v>821</v>
      </c>
      <c r="B16" s="10" t="s">
        <v>822</v>
      </c>
      <c r="C16" s="10" t="s">
        <v>929</v>
      </c>
      <c r="D16" s="10" t="s">
        <v>930</v>
      </c>
      <c r="E16" s="10" t="s">
        <v>817</v>
      </c>
      <c r="F16" s="20" t="s">
        <v>931</v>
      </c>
      <c r="G16" s="20" t="s">
        <v>932</v>
      </c>
      <c r="H16" s="20" t="s">
        <v>918</v>
      </c>
      <c r="I16" s="20" t="s">
        <v>920</v>
      </c>
      <c r="J16" s="20" t="s">
        <v>820</v>
      </c>
    </row>
    <row r="17" s="1" customFormat="1" ht="36" customHeight="1" spans="1:10">
      <c r="A17" s="3" t="s">
        <v>824</v>
      </c>
      <c r="B17" s="3" t="s">
        <v>825</v>
      </c>
      <c r="C17" s="9" t="s">
        <v>1367</v>
      </c>
      <c r="D17" s="3" t="s">
        <v>827</v>
      </c>
      <c r="E17" s="3">
        <v>1</v>
      </c>
      <c r="F17" s="80" t="s">
        <v>828</v>
      </c>
      <c r="G17" s="80" t="s">
        <v>1368</v>
      </c>
      <c r="H17" s="21">
        <v>15</v>
      </c>
      <c r="I17" s="21">
        <v>15</v>
      </c>
      <c r="J17" s="80" t="s">
        <v>786</v>
      </c>
    </row>
    <row r="18" s="1" customFormat="1" ht="36" customHeight="1" spans="1:10">
      <c r="A18" s="3"/>
      <c r="B18" s="3" t="s">
        <v>825</v>
      </c>
      <c r="C18" s="9" t="s">
        <v>1369</v>
      </c>
      <c r="D18" s="3" t="s">
        <v>827</v>
      </c>
      <c r="E18" s="3">
        <v>5</v>
      </c>
      <c r="F18" s="80" t="s">
        <v>828</v>
      </c>
      <c r="G18" s="80" t="s">
        <v>1370</v>
      </c>
      <c r="H18" s="21">
        <v>15</v>
      </c>
      <c r="I18" s="21">
        <v>15</v>
      </c>
      <c r="J18" s="80" t="s">
        <v>786</v>
      </c>
    </row>
    <row r="19" s="1" customFormat="1" ht="36" customHeight="1" spans="1:10">
      <c r="A19" s="3"/>
      <c r="B19" s="3" t="s">
        <v>849</v>
      </c>
      <c r="C19" s="147" t="s">
        <v>934</v>
      </c>
      <c r="D19" s="80" t="s">
        <v>827</v>
      </c>
      <c r="E19" s="80">
        <v>100</v>
      </c>
      <c r="F19" s="80" t="s">
        <v>837</v>
      </c>
      <c r="G19" s="80">
        <v>100</v>
      </c>
      <c r="H19" s="21">
        <v>10</v>
      </c>
      <c r="I19" s="21">
        <v>10</v>
      </c>
      <c r="J19" s="80" t="s">
        <v>786</v>
      </c>
    </row>
    <row r="20" s="1" customFormat="1" ht="36" customHeight="1" spans="1:10">
      <c r="A20" s="3"/>
      <c r="B20" s="3" t="s">
        <v>864</v>
      </c>
      <c r="C20" s="147" t="s">
        <v>987</v>
      </c>
      <c r="D20" s="80" t="s">
        <v>827</v>
      </c>
      <c r="E20" s="80">
        <v>100</v>
      </c>
      <c r="F20" s="80" t="s">
        <v>837</v>
      </c>
      <c r="G20" s="80">
        <v>100</v>
      </c>
      <c r="H20" s="21">
        <v>10</v>
      </c>
      <c r="I20" s="21">
        <v>10</v>
      </c>
      <c r="J20" s="80" t="s">
        <v>786</v>
      </c>
    </row>
    <row r="21" s="1" customFormat="1" ht="36" customHeight="1" spans="1:10">
      <c r="A21" s="3" t="s">
        <v>881</v>
      </c>
      <c r="B21" s="3" t="s">
        <v>887</v>
      </c>
      <c r="C21" s="9" t="s">
        <v>1371</v>
      </c>
      <c r="D21" s="14" t="s">
        <v>937</v>
      </c>
      <c r="E21" s="14" t="s">
        <v>884</v>
      </c>
      <c r="F21" s="14" t="s">
        <v>885</v>
      </c>
      <c r="G21" s="22" t="s">
        <v>884</v>
      </c>
      <c r="H21" s="21">
        <v>15</v>
      </c>
      <c r="I21" s="21">
        <v>15</v>
      </c>
      <c r="J21" s="80" t="s">
        <v>786</v>
      </c>
    </row>
    <row r="22" s="1" customFormat="1" ht="36" customHeight="1" spans="1:10">
      <c r="A22" s="3"/>
      <c r="B22" s="3" t="s">
        <v>887</v>
      </c>
      <c r="C22" s="9" t="s">
        <v>1372</v>
      </c>
      <c r="D22" s="14" t="s">
        <v>937</v>
      </c>
      <c r="E22" s="14" t="s">
        <v>884</v>
      </c>
      <c r="F22" s="14" t="s">
        <v>885</v>
      </c>
      <c r="G22" s="22" t="s">
        <v>884</v>
      </c>
      <c r="H22" s="21">
        <v>15</v>
      </c>
      <c r="I22" s="21">
        <v>15</v>
      </c>
      <c r="J22" s="80" t="s">
        <v>786</v>
      </c>
    </row>
    <row r="23" s="1" customFormat="1" ht="32.25" spans="1:10">
      <c r="A23" s="3" t="s">
        <v>899</v>
      </c>
      <c r="B23" s="29" t="s">
        <v>940</v>
      </c>
      <c r="C23" s="9" t="s">
        <v>905</v>
      </c>
      <c r="D23" s="148" t="s">
        <v>853</v>
      </c>
      <c r="E23" s="3">
        <v>98</v>
      </c>
      <c r="F23" s="3" t="s">
        <v>837</v>
      </c>
      <c r="G23" s="3">
        <v>98</v>
      </c>
      <c r="H23" s="21">
        <v>10</v>
      </c>
      <c r="I23" s="21">
        <v>7</v>
      </c>
      <c r="J23" s="80" t="s">
        <v>786</v>
      </c>
    </row>
    <row r="24" s="1" customFormat="1" ht="15" customHeight="1" spans="1:10">
      <c r="A24" s="3" t="s">
        <v>942</v>
      </c>
      <c r="B24" s="3"/>
      <c r="C24" s="3" t="s">
        <v>786</v>
      </c>
      <c r="D24" s="3"/>
      <c r="E24" s="3"/>
      <c r="F24" s="3"/>
      <c r="G24" s="3"/>
      <c r="H24" s="3"/>
      <c r="I24" s="3"/>
      <c r="J24" s="3"/>
    </row>
    <row r="25" s="1" customFormat="1" ht="24" customHeight="1" spans="1:10">
      <c r="A25" s="3" t="s">
        <v>943</v>
      </c>
      <c r="B25" s="3">
        <v>100</v>
      </c>
      <c r="C25" s="3"/>
      <c r="D25" s="3"/>
      <c r="E25" s="3"/>
      <c r="F25" s="3"/>
      <c r="G25" s="3"/>
      <c r="H25" s="3"/>
      <c r="I25" s="21">
        <v>97</v>
      </c>
      <c r="J25" s="3" t="s">
        <v>944</v>
      </c>
    </row>
    <row r="26" s="1" customFormat="1" ht="13.5" spans="1:10">
      <c r="A26" s="16" t="s">
        <v>945</v>
      </c>
      <c r="B26" s="16"/>
      <c r="C26" s="16"/>
      <c r="D26" s="16"/>
      <c r="E26" s="16"/>
      <c r="F26" s="16"/>
      <c r="G26" s="16"/>
      <c r="H26" s="16"/>
      <c r="I26" s="16"/>
      <c r="J26" s="16"/>
    </row>
    <row r="27" s="1" customFormat="1" ht="13.5" spans="1:10">
      <c r="A27" s="16" t="s">
        <v>1262</v>
      </c>
      <c r="B27" s="16"/>
      <c r="C27" s="16"/>
      <c r="D27" s="16"/>
      <c r="E27" s="16"/>
      <c r="F27" s="16"/>
      <c r="G27" s="16"/>
      <c r="H27" s="16"/>
      <c r="I27" s="16"/>
      <c r="J27" s="16"/>
    </row>
    <row r="28" s="1" customFormat="1" ht="13.5" spans="1:10">
      <c r="A28" s="16" t="s">
        <v>947</v>
      </c>
      <c r="B28" s="16"/>
      <c r="C28" s="16"/>
      <c r="D28" s="16"/>
      <c r="E28" s="16"/>
      <c r="F28" s="16"/>
      <c r="G28" s="16"/>
      <c r="H28" s="16"/>
      <c r="I28" s="16"/>
      <c r="J28" s="16"/>
    </row>
    <row r="29" s="1" customFormat="1" ht="13.5" spans="1:10">
      <c r="A29" s="16" t="s">
        <v>1263</v>
      </c>
      <c r="B29" s="16"/>
      <c r="C29" s="16"/>
      <c r="D29" s="16"/>
      <c r="E29" s="16"/>
      <c r="F29" s="16"/>
      <c r="G29" s="16"/>
      <c r="H29" s="16"/>
      <c r="I29" s="16"/>
      <c r="J29" s="16"/>
    </row>
    <row r="30" s="1" customFormat="1" ht="13.5"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B5:D6"/>
    <mergeCell ref="F5:J6"/>
    <mergeCell ref="F7:G8"/>
    <mergeCell ref="I7:J8"/>
  </mergeCells>
  <pageMargins left="0.75" right="0.75" top="1" bottom="1" header="0.5" footer="0.5"/>
  <headerFooter/>
  <legacyDrawing r:id="rId2"/>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1"/>
  <dimension ref="A1:J28"/>
  <sheetViews>
    <sheetView zoomScale="130" zoomScaleNormal="130" topLeftCell="A13" workbookViewId="0">
      <selection activeCell="G14" sqref="G14:J14"/>
    </sheetView>
  </sheetViews>
  <sheetFormatPr defaultColWidth="8.25" defaultRowHeight="13.5"/>
  <cols>
    <col min="1" max="1" width="10.5833333333333" style="1" customWidth="1"/>
    <col min="2" max="2" width="15.5833333333333" style="1" customWidth="1"/>
    <col min="3" max="3" width="16.0833333333333" style="1" customWidth="1"/>
    <col min="4" max="6" width="8.25" style="1"/>
    <col min="7" max="7" width="24.25" style="1" customWidth="1"/>
    <col min="8" max="8" width="15.3333333333333" style="1" customWidth="1"/>
    <col min="9" max="9" width="13.6666666666667" style="1" customWidth="1"/>
    <col min="10" max="10" width="15.25" style="1" customWidth="1"/>
    <col min="11" max="258" width="8.25" style="1"/>
    <col min="259" max="259" width="16.0833333333333" style="1" customWidth="1"/>
    <col min="260" max="262" width="8.25" style="1"/>
    <col min="263" max="263" width="24.25" style="1" customWidth="1"/>
    <col min="264" max="265" width="8.25" style="1"/>
    <col min="266" max="266" width="13.3333333333333" style="1" customWidth="1"/>
    <col min="267" max="514" width="8.25" style="1"/>
    <col min="515" max="515" width="16.0833333333333" style="1" customWidth="1"/>
    <col min="516" max="518" width="8.25" style="1"/>
    <col min="519" max="519" width="24.25" style="1" customWidth="1"/>
    <col min="520" max="521" width="8.25" style="1"/>
    <col min="522" max="522" width="13.3333333333333" style="1" customWidth="1"/>
    <col min="523" max="770" width="8.25" style="1"/>
    <col min="771" max="771" width="16.0833333333333" style="1" customWidth="1"/>
    <col min="772" max="774" width="8.25" style="1"/>
    <col min="775" max="775" width="24.25" style="1" customWidth="1"/>
    <col min="776" max="777" width="8.25" style="1"/>
    <col min="778" max="778" width="13.3333333333333" style="1" customWidth="1"/>
    <col min="779" max="1026" width="8.25" style="1"/>
    <col min="1027" max="1027" width="16.0833333333333" style="1" customWidth="1"/>
    <col min="1028" max="1030" width="8.25" style="1"/>
    <col min="1031" max="1031" width="24.25" style="1" customWidth="1"/>
    <col min="1032" max="1033" width="8.25" style="1"/>
    <col min="1034" max="1034" width="13.3333333333333" style="1" customWidth="1"/>
    <col min="1035" max="1282" width="8.25" style="1"/>
    <col min="1283" max="1283" width="16.0833333333333" style="1" customWidth="1"/>
    <col min="1284" max="1286" width="8.25" style="1"/>
    <col min="1287" max="1287" width="24.25" style="1" customWidth="1"/>
    <col min="1288" max="1289" width="8.25" style="1"/>
    <col min="1290" max="1290" width="13.3333333333333" style="1" customWidth="1"/>
    <col min="1291" max="1538" width="8.25" style="1"/>
    <col min="1539" max="1539" width="16.0833333333333" style="1" customWidth="1"/>
    <col min="1540" max="1542" width="8.25" style="1"/>
    <col min="1543" max="1543" width="24.25" style="1" customWidth="1"/>
    <col min="1544" max="1545" width="8.25" style="1"/>
    <col min="1546" max="1546" width="13.3333333333333" style="1" customWidth="1"/>
    <col min="1547" max="1794" width="8.25" style="1"/>
    <col min="1795" max="1795" width="16.0833333333333" style="1" customWidth="1"/>
    <col min="1796" max="1798" width="8.25" style="1"/>
    <col min="1799" max="1799" width="24.25" style="1" customWidth="1"/>
    <col min="1800" max="1801" width="8.25" style="1"/>
    <col min="1802" max="1802" width="13.3333333333333" style="1" customWidth="1"/>
    <col min="1803" max="2050" width="8.25" style="1"/>
    <col min="2051" max="2051" width="16.0833333333333" style="1" customWidth="1"/>
    <col min="2052" max="2054" width="8.25" style="1"/>
    <col min="2055" max="2055" width="24.25" style="1" customWidth="1"/>
    <col min="2056" max="2057" width="8.25" style="1"/>
    <col min="2058" max="2058" width="13.3333333333333" style="1" customWidth="1"/>
    <col min="2059" max="2306" width="8.25" style="1"/>
    <col min="2307" max="2307" width="16.0833333333333" style="1" customWidth="1"/>
    <col min="2308" max="2310" width="8.25" style="1"/>
    <col min="2311" max="2311" width="24.25" style="1" customWidth="1"/>
    <col min="2312" max="2313" width="8.25" style="1"/>
    <col min="2314" max="2314" width="13.3333333333333" style="1" customWidth="1"/>
    <col min="2315" max="2562" width="8.25" style="1"/>
    <col min="2563" max="2563" width="16.0833333333333" style="1" customWidth="1"/>
    <col min="2564" max="2566" width="8.25" style="1"/>
    <col min="2567" max="2567" width="24.25" style="1" customWidth="1"/>
    <col min="2568" max="2569" width="8.25" style="1"/>
    <col min="2570" max="2570" width="13.3333333333333" style="1" customWidth="1"/>
    <col min="2571" max="2818" width="8.25" style="1"/>
    <col min="2819" max="2819" width="16.0833333333333" style="1" customWidth="1"/>
    <col min="2820" max="2822" width="8.25" style="1"/>
    <col min="2823" max="2823" width="24.25" style="1" customWidth="1"/>
    <col min="2824" max="2825" width="8.25" style="1"/>
    <col min="2826" max="2826" width="13.3333333333333" style="1" customWidth="1"/>
    <col min="2827" max="3074" width="8.25" style="1"/>
    <col min="3075" max="3075" width="16.0833333333333" style="1" customWidth="1"/>
    <col min="3076" max="3078" width="8.25" style="1"/>
    <col min="3079" max="3079" width="24.25" style="1" customWidth="1"/>
    <col min="3080" max="3081" width="8.25" style="1"/>
    <col min="3082" max="3082" width="13.3333333333333" style="1" customWidth="1"/>
    <col min="3083" max="3330" width="8.25" style="1"/>
    <col min="3331" max="3331" width="16.0833333333333" style="1" customWidth="1"/>
    <col min="3332" max="3334" width="8.25" style="1"/>
    <col min="3335" max="3335" width="24.25" style="1" customWidth="1"/>
    <col min="3336" max="3337" width="8.25" style="1"/>
    <col min="3338" max="3338" width="13.3333333333333" style="1" customWidth="1"/>
    <col min="3339" max="3586" width="8.25" style="1"/>
    <col min="3587" max="3587" width="16.0833333333333" style="1" customWidth="1"/>
    <col min="3588" max="3590" width="8.25" style="1"/>
    <col min="3591" max="3591" width="24.25" style="1" customWidth="1"/>
    <col min="3592" max="3593" width="8.25" style="1"/>
    <col min="3594" max="3594" width="13.3333333333333" style="1" customWidth="1"/>
    <col min="3595" max="3842" width="8.25" style="1"/>
    <col min="3843" max="3843" width="16.0833333333333" style="1" customWidth="1"/>
    <col min="3844" max="3846" width="8.25" style="1"/>
    <col min="3847" max="3847" width="24.25" style="1" customWidth="1"/>
    <col min="3848" max="3849" width="8.25" style="1"/>
    <col min="3850" max="3850" width="13.3333333333333" style="1" customWidth="1"/>
    <col min="3851" max="4098" width="8.25" style="1"/>
    <col min="4099" max="4099" width="16.0833333333333" style="1" customWidth="1"/>
    <col min="4100" max="4102" width="8.25" style="1"/>
    <col min="4103" max="4103" width="24.25" style="1" customWidth="1"/>
    <col min="4104" max="4105" width="8.25" style="1"/>
    <col min="4106" max="4106" width="13.3333333333333" style="1" customWidth="1"/>
    <col min="4107" max="4354" width="8.25" style="1"/>
    <col min="4355" max="4355" width="16.0833333333333" style="1" customWidth="1"/>
    <col min="4356" max="4358" width="8.25" style="1"/>
    <col min="4359" max="4359" width="24.25" style="1" customWidth="1"/>
    <col min="4360" max="4361" width="8.25" style="1"/>
    <col min="4362" max="4362" width="13.3333333333333" style="1" customWidth="1"/>
    <col min="4363" max="4610" width="8.25" style="1"/>
    <col min="4611" max="4611" width="16.0833333333333" style="1" customWidth="1"/>
    <col min="4612" max="4614" width="8.25" style="1"/>
    <col min="4615" max="4615" width="24.25" style="1" customWidth="1"/>
    <col min="4616" max="4617" width="8.25" style="1"/>
    <col min="4618" max="4618" width="13.3333333333333" style="1" customWidth="1"/>
    <col min="4619" max="4866" width="8.25" style="1"/>
    <col min="4867" max="4867" width="16.0833333333333" style="1" customWidth="1"/>
    <col min="4868" max="4870" width="8.25" style="1"/>
    <col min="4871" max="4871" width="24.25" style="1" customWidth="1"/>
    <col min="4872" max="4873" width="8.25" style="1"/>
    <col min="4874" max="4874" width="13.3333333333333" style="1" customWidth="1"/>
    <col min="4875" max="5122" width="8.25" style="1"/>
    <col min="5123" max="5123" width="16.0833333333333" style="1" customWidth="1"/>
    <col min="5124" max="5126" width="8.25" style="1"/>
    <col min="5127" max="5127" width="24.25" style="1" customWidth="1"/>
    <col min="5128" max="5129" width="8.25" style="1"/>
    <col min="5130" max="5130" width="13.3333333333333" style="1" customWidth="1"/>
    <col min="5131" max="5378" width="8.25" style="1"/>
    <col min="5379" max="5379" width="16.0833333333333" style="1" customWidth="1"/>
    <col min="5380" max="5382" width="8.25" style="1"/>
    <col min="5383" max="5383" width="24.25" style="1" customWidth="1"/>
    <col min="5384" max="5385" width="8.25" style="1"/>
    <col min="5386" max="5386" width="13.3333333333333" style="1" customWidth="1"/>
    <col min="5387" max="5634" width="8.25" style="1"/>
    <col min="5635" max="5635" width="16.0833333333333" style="1" customWidth="1"/>
    <col min="5636" max="5638" width="8.25" style="1"/>
    <col min="5639" max="5639" width="24.25" style="1" customWidth="1"/>
    <col min="5640" max="5641" width="8.25" style="1"/>
    <col min="5642" max="5642" width="13.3333333333333" style="1" customWidth="1"/>
    <col min="5643" max="5890" width="8.25" style="1"/>
    <col min="5891" max="5891" width="16.0833333333333" style="1" customWidth="1"/>
    <col min="5892" max="5894" width="8.25" style="1"/>
    <col min="5895" max="5895" width="24.25" style="1" customWidth="1"/>
    <col min="5896" max="5897" width="8.25" style="1"/>
    <col min="5898" max="5898" width="13.3333333333333" style="1" customWidth="1"/>
    <col min="5899" max="6146" width="8.25" style="1"/>
    <col min="6147" max="6147" width="16.0833333333333" style="1" customWidth="1"/>
    <col min="6148" max="6150" width="8.25" style="1"/>
    <col min="6151" max="6151" width="24.25" style="1" customWidth="1"/>
    <col min="6152" max="6153" width="8.25" style="1"/>
    <col min="6154" max="6154" width="13.3333333333333" style="1" customWidth="1"/>
    <col min="6155" max="6402" width="8.25" style="1"/>
    <col min="6403" max="6403" width="16.0833333333333" style="1" customWidth="1"/>
    <col min="6404" max="6406" width="8.25" style="1"/>
    <col min="6407" max="6407" width="24.25" style="1" customWidth="1"/>
    <col min="6408" max="6409" width="8.25" style="1"/>
    <col min="6410" max="6410" width="13.3333333333333" style="1" customWidth="1"/>
    <col min="6411" max="6658" width="8.25" style="1"/>
    <col min="6659" max="6659" width="16.0833333333333" style="1" customWidth="1"/>
    <col min="6660" max="6662" width="8.25" style="1"/>
    <col min="6663" max="6663" width="24.25" style="1" customWidth="1"/>
    <col min="6664" max="6665" width="8.25" style="1"/>
    <col min="6666" max="6666" width="13.3333333333333" style="1" customWidth="1"/>
    <col min="6667" max="6914" width="8.25" style="1"/>
    <col min="6915" max="6915" width="16.0833333333333" style="1" customWidth="1"/>
    <col min="6916" max="6918" width="8.25" style="1"/>
    <col min="6919" max="6919" width="24.25" style="1" customWidth="1"/>
    <col min="6920" max="6921" width="8.25" style="1"/>
    <col min="6922" max="6922" width="13.3333333333333" style="1" customWidth="1"/>
    <col min="6923" max="7170" width="8.25" style="1"/>
    <col min="7171" max="7171" width="16.0833333333333" style="1" customWidth="1"/>
    <col min="7172" max="7174" width="8.25" style="1"/>
    <col min="7175" max="7175" width="24.25" style="1" customWidth="1"/>
    <col min="7176" max="7177" width="8.25" style="1"/>
    <col min="7178" max="7178" width="13.3333333333333" style="1" customWidth="1"/>
    <col min="7179" max="7426" width="8.25" style="1"/>
    <col min="7427" max="7427" width="16.0833333333333" style="1" customWidth="1"/>
    <col min="7428" max="7430" width="8.25" style="1"/>
    <col min="7431" max="7431" width="24.25" style="1" customWidth="1"/>
    <col min="7432" max="7433" width="8.25" style="1"/>
    <col min="7434" max="7434" width="13.3333333333333" style="1" customWidth="1"/>
    <col min="7435" max="7682" width="8.25" style="1"/>
    <col min="7683" max="7683" width="16.0833333333333" style="1" customWidth="1"/>
    <col min="7684" max="7686" width="8.25" style="1"/>
    <col min="7687" max="7687" width="24.25" style="1" customWidth="1"/>
    <col min="7688" max="7689" width="8.25" style="1"/>
    <col min="7690" max="7690" width="13.3333333333333" style="1" customWidth="1"/>
    <col min="7691" max="7938" width="8.25" style="1"/>
    <col min="7939" max="7939" width="16.0833333333333" style="1" customWidth="1"/>
    <col min="7940" max="7942" width="8.25" style="1"/>
    <col min="7943" max="7943" width="24.25" style="1" customWidth="1"/>
    <col min="7944" max="7945" width="8.25" style="1"/>
    <col min="7946" max="7946" width="13.3333333333333" style="1" customWidth="1"/>
    <col min="7947" max="8194" width="8.25" style="1"/>
    <col min="8195" max="8195" width="16.0833333333333" style="1" customWidth="1"/>
    <col min="8196" max="8198" width="8.25" style="1"/>
    <col min="8199" max="8199" width="24.25" style="1" customWidth="1"/>
    <col min="8200" max="8201" width="8.25" style="1"/>
    <col min="8202" max="8202" width="13.3333333333333" style="1" customWidth="1"/>
    <col min="8203" max="8450" width="8.25" style="1"/>
    <col min="8451" max="8451" width="16.0833333333333" style="1" customWidth="1"/>
    <col min="8452" max="8454" width="8.25" style="1"/>
    <col min="8455" max="8455" width="24.25" style="1" customWidth="1"/>
    <col min="8456" max="8457" width="8.25" style="1"/>
    <col min="8458" max="8458" width="13.3333333333333" style="1" customWidth="1"/>
    <col min="8459" max="8706" width="8.25" style="1"/>
    <col min="8707" max="8707" width="16.0833333333333" style="1" customWidth="1"/>
    <col min="8708" max="8710" width="8.25" style="1"/>
    <col min="8711" max="8711" width="24.25" style="1" customWidth="1"/>
    <col min="8712" max="8713" width="8.25" style="1"/>
    <col min="8714" max="8714" width="13.3333333333333" style="1" customWidth="1"/>
    <col min="8715" max="8962" width="8.25" style="1"/>
    <col min="8963" max="8963" width="16.0833333333333" style="1" customWidth="1"/>
    <col min="8964" max="8966" width="8.25" style="1"/>
    <col min="8967" max="8967" width="24.25" style="1" customWidth="1"/>
    <col min="8968" max="8969" width="8.25" style="1"/>
    <col min="8970" max="8970" width="13.3333333333333" style="1" customWidth="1"/>
    <col min="8971" max="9218" width="8.25" style="1"/>
    <col min="9219" max="9219" width="16.0833333333333" style="1" customWidth="1"/>
    <col min="9220" max="9222" width="8.25" style="1"/>
    <col min="9223" max="9223" width="24.25" style="1" customWidth="1"/>
    <col min="9224" max="9225" width="8.25" style="1"/>
    <col min="9226" max="9226" width="13.3333333333333" style="1" customWidth="1"/>
    <col min="9227" max="9474" width="8.25" style="1"/>
    <col min="9475" max="9475" width="16.0833333333333" style="1" customWidth="1"/>
    <col min="9476" max="9478" width="8.25" style="1"/>
    <col min="9479" max="9479" width="24.25" style="1" customWidth="1"/>
    <col min="9480" max="9481" width="8.25" style="1"/>
    <col min="9482" max="9482" width="13.3333333333333" style="1" customWidth="1"/>
    <col min="9483" max="9730" width="8.25" style="1"/>
    <col min="9731" max="9731" width="16.0833333333333" style="1" customWidth="1"/>
    <col min="9732" max="9734" width="8.25" style="1"/>
    <col min="9735" max="9735" width="24.25" style="1" customWidth="1"/>
    <col min="9736" max="9737" width="8.25" style="1"/>
    <col min="9738" max="9738" width="13.3333333333333" style="1" customWidth="1"/>
    <col min="9739" max="9986" width="8.25" style="1"/>
    <col min="9987" max="9987" width="16.0833333333333" style="1" customWidth="1"/>
    <col min="9988" max="9990" width="8.25" style="1"/>
    <col min="9991" max="9991" width="24.25" style="1" customWidth="1"/>
    <col min="9992" max="9993" width="8.25" style="1"/>
    <col min="9994" max="9994" width="13.3333333333333" style="1" customWidth="1"/>
    <col min="9995" max="10242" width="8.25" style="1"/>
    <col min="10243" max="10243" width="16.0833333333333" style="1" customWidth="1"/>
    <col min="10244" max="10246" width="8.25" style="1"/>
    <col min="10247" max="10247" width="24.25" style="1" customWidth="1"/>
    <col min="10248" max="10249" width="8.25" style="1"/>
    <col min="10250" max="10250" width="13.3333333333333" style="1" customWidth="1"/>
    <col min="10251" max="10498" width="8.25" style="1"/>
    <col min="10499" max="10499" width="16.0833333333333" style="1" customWidth="1"/>
    <col min="10500" max="10502" width="8.25" style="1"/>
    <col min="10503" max="10503" width="24.25" style="1" customWidth="1"/>
    <col min="10504" max="10505" width="8.25" style="1"/>
    <col min="10506" max="10506" width="13.3333333333333" style="1" customWidth="1"/>
    <col min="10507" max="10754" width="8.25" style="1"/>
    <col min="10755" max="10755" width="16.0833333333333" style="1" customWidth="1"/>
    <col min="10756" max="10758" width="8.25" style="1"/>
    <col min="10759" max="10759" width="24.25" style="1" customWidth="1"/>
    <col min="10760" max="10761" width="8.25" style="1"/>
    <col min="10762" max="10762" width="13.3333333333333" style="1" customWidth="1"/>
    <col min="10763" max="11010" width="8.25" style="1"/>
    <col min="11011" max="11011" width="16.0833333333333" style="1" customWidth="1"/>
    <col min="11012" max="11014" width="8.25" style="1"/>
    <col min="11015" max="11015" width="24.25" style="1" customWidth="1"/>
    <col min="11016" max="11017" width="8.25" style="1"/>
    <col min="11018" max="11018" width="13.3333333333333" style="1" customWidth="1"/>
    <col min="11019" max="11266" width="8.25" style="1"/>
    <col min="11267" max="11267" width="16.0833333333333" style="1" customWidth="1"/>
    <col min="11268" max="11270" width="8.25" style="1"/>
    <col min="11271" max="11271" width="24.25" style="1" customWidth="1"/>
    <col min="11272" max="11273" width="8.25" style="1"/>
    <col min="11274" max="11274" width="13.3333333333333" style="1" customWidth="1"/>
    <col min="11275" max="11522" width="8.25" style="1"/>
    <col min="11523" max="11523" width="16.0833333333333" style="1" customWidth="1"/>
    <col min="11524" max="11526" width="8.25" style="1"/>
    <col min="11527" max="11527" width="24.25" style="1" customWidth="1"/>
    <col min="11528" max="11529" width="8.25" style="1"/>
    <col min="11530" max="11530" width="13.3333333333333" style="1" customWidth="1"/>
    <col min="11531" max="11778" width="8.25" style="1"/>
    <col min="11779" max="11779" width="16.0833333333333" style="1" customWidth="1"/>
    <col min="11780" max="11782" width="8.25" style="1"/>
    <col min="11783" max="11783" width="24.25" style="1" customWidth="1"/>
    <col min="11784" max="11785" width="8.25" style="1"/>
    <col min="11786" max="11786" width="13.3333333333333" style="1" customWidth="1"/>
    <col min="11787" max="12034" width="8.25" style="1"/>
    <col min="12035" max="12035" width="16.0833333333333" style="1" customWidth="1"/>
    <col min="12036" max="12038" width="8.25" style="1"/>
    <col min="12039" max="12039" width="24.25" style="1" customWidth="1"/>
    <col min="12040" max="12041" width="8.25" style="1"/>
    <col min="12042" max="12042" width="13.3333333333333" style="1" customWidth="1"/>
    <col min="12043" max="12290" width="8.25" style="1"/>
    <col min="12291" max="12291" width="16.0833333333333" style="1" customWidth="1"/>
    <col min="12292" max="12294" width="8.25" style="1"/>
    <col min="12295" max="12295" width="24.25" style="1" customWidth="1"/>
    <col min="12296" max="12297" width="8.25" style="1"/>
    <col min="12298" max="12298" width="13.3333333333333" style="1" customWidth="1"/>
    <col min="12299" max="12546" width="8.25" style="1"/>
    <col min="12547" max="12547" width="16.0833333333333" style="1" customWidth="1"/>
    <col min="12548" max="12550" width="8.25" style="1"/>
    <col min="12551" max="12551" width="24.25" style="1" customWidth="1"/>
    <col min="12552" max="12553" width="8.25" style="1"/>
    <col min="12554" max="12554" width="13.3333333333333" style="1" customWidth="1"/>
    <col min="12555" max="12802" width="8.25" style="1"/>
    <col min="12803" max="12803" width="16.0833333333333" style="1" customWidth="1"/>
    <col min="12804" max="12806" width="8.25" style="1"/>
    <col min="12807" max="12807" width="24.25" style="1" customWidth="1"/>
    <col min="12808" max="12809" width="8.25" style="1"/>
    <col min="12810" max="12810" width="13.3333333333333" style="1" customWidth="1"/>
    <col min="12811" max="13058" width="8.25" style="1"/>
    <col min="13059" max="13059" width="16.0833333333333" style="1" customWidth="1"/>
    <col min="13060" max="13062" width="8.25" style="1"/>
    <col min="13063" max="13063" width="24.25" style="1" customWidth="1"/>
    <col min="13064" max="13065" width="8.25" style="1"/>
    <col min="13066" max="13066" width="13.3333333333333" style="1" customWidth="1"/>
    <col min="13067" max="13314" width="8.25" style="1"/>
    <col min="13315" max="13315" width="16.0833333333333" style="1" customWidth="1"/>
    <col min="13316" max="13318" width="8.25" style="1"/>
    <col min="13319" max="13319" width="24.25" style="1" customWidth="1"/>
    <col min="13320" max="13321" width="8.25" style="1"/>
    <col min="13322" max="13322" width="13.3333333333333" style="1" customWidth="1"/>
    <col min="13323" max="13570" width="8.25" style="1"/>
    <col min="13571" max="13571" width="16.0833333333333" style="1" customWidth="1"/>
    <col min="13572" max="13574" width="8.25" style="1"/>
    <col min="13575" max="13575" width="24.25" style="1" customWidth="1"/>
    <col min="13576" max="13577" width="8.25" style="1"/>
    <col min="13578" max="13578" width="13.3333333333333" style="1" customWidth="1"/>
    <col min="13579" max="13826" width="8.25" style="1"/>
    <col min="13827" max="13827" width="16.0833333333333" style="1" customWidth="1"/>
    <col min="13828" max="13830" width="8.25" style="1"/>
    <col min="13831" max="13831" width="24.25" style="1" customWidth="1"/>
    <col min="13832" max="13833" width="8.25" style="1"/>
    <col min="13834" max="13834" width="13.3333333333333" style="1" customWidth="1"/>
    <col min="13835" max="14082" width="8.25" style="1"/>
    <col min="14083" max="14083" width="16.0833333333333" style="1" customWidth="1"/>
    <col min="14084" max="14086" width="8.25" style="1"/>
    <col min="14087" max="14087" width="24.25" style="1" customWidth="1"/>
    <col min="14088" max="14089" width="8.25" style="1"/>
    <col min="14090" max="14090" width="13.3333333333333" style="1" customWidth="1"/>
    <col min="14091" max="14338" width="8.25" style="1"/>
    <col min="14339" max="14339" width="16.0833333333333" style="1" customWidth="1"/>
    <col min="14340" max="14342" width="8.25" style="1"/>
    <col min="14343" max="14343" width="24.25" style="1" customWidth="1"/>
    <col min="14344" max="14345" width="8.25" style="1"/>
    <col min="14346" max="14346" width="13.3333333333333" style="1" customWidth="1"/>
    <col min="14347" max="14594" width="8.25" style="1"/>
    <col min="14595" max="14595" width="16.0833333333333" style="1" customWidth="1"/>
    <col min="14596" max="14598" width="8.25" style="1"/>
    <col min="14599" max="14599" width="24.25" style="1" customWidth="1"/>
    <col min="14600" max="14601" width="8.25" style="1"/>
    <col min="14602" max="14602" width="13.3333333333333" style="1" customWidth="1"/>
    <col min="14603" max="14850" width="8.25" style="1"/>
    <col min="14851" max="14851" width="16.0833333333333" style="1" customWidth="1"/>
    <col min="14852" max="14854" width="8.25" style="1"/>
    <col min="14855" max="14855" width="24.25" style="1" customWidth="1"/>
    <col min="14856" max="14857" width="8.25" style="1"/>
    <col min="14858" max="14858" width="13.3333333333333" style="1" customWidth="1"/>
    <col min="14859" max="15106" width="8.25" style="1"/>
    <col min="15107" max="15107" width="16.0833333333333" style="1" customWidth="1"/>
    <col min="15108" max="15110" width="8.25" style="1"/>
    <col min="15111" max="15111" width="24.25" style="1" customWidth="1"/>
    <col min="15112" max="15113" width="8.25" style="1"/>
    <col min="15114" max="15114" width="13.3333333333333" style="1" customWidth="1"/>
    <col min="15115" max="15362" width="8.25" style="1"/>
    <col min="15363" max="15363" width="16.0833333333333" style="1" customWidth="1"/>
    <col min="15364" max="15366" width="8.25" style="1"/>
    <col min="15367" max="15367" width="24.25" style="1" customWidth="1"/>
    <col min="15368" max="15369" width="8.25" style="1"/>
    <col min="15370" max="15370" width="13.3333333333333" style="1" customWidth="1"/>
    <col min="15371" max="15618" width="8.25" style="1"/>
    <col min="15619" max="15619" width="16.0833333333333" style="1" customWidth="1"/>
    <col min="15620" max="15622" width="8.25" style="1"/>
    <col min="15623" max="15623" width="24.25" style="1" customWidth="1"/>
    <col min="15624" max="15625" width="8.25" style="1"/>
    <col min="15626" max="15626" width="13.3333333333333" style="1" customWidth="1"/>
    <col min="15627" max="15874" width="8.25" style="1"/>
    <col min="15875" max="15875" width="16.0833333333333" style="1" customWidth="1"/>
    <col min="15876" max="15878" width="8.25" style="1"/>
    <col min="15879" max="15879" width="24.25" style="1" customWidth="1"/>
    <col min="15880" max="15881" width="8.25" style="1"/>
    <col min="15882" max="15882" width="13.3333333333333" style="1" customWidth="1"/>
    <col min="15883" max="16130" width="8.25" style="1"/>
    <col min="16131" max="16131" width="16.0833333333333" style="1" customWidth="1"/>
    <col min="16132" max="16134" width="8.25" style="1"/>
    <col min="16135" max="16135" width="24.25" style="1" customWidth="1"/>
    <col min="16136" max="16137" width="8.25" style="1"/>
    <col min="16138" max="16138" width="13.3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1373</v>
      </c>
      <c r="C4" s="18"/>
      <c r="D4" s="18"/>
      <c r="E4" s="18"/>
      <c r="F4" s="18"/>
      <c r="G4" s="18"/>
      <c r="H4" s="18"/>
      <c r="I4" s="18"/>
      <c r="J4" s="18"/>
    </row>
    <row r="5" ht="15" customHeight="1" spans="1:10">
      <c r="A5" s="29" t="s">
        <v>913</v>
      </c>
      <c r="B5" s="133" t="s">
        <v>759</v>
      </c>
      <c r="C5" s="134"/>
      <c r="D5" s="17"/>
      <c r="E5" s="17" t="s">
        <v>914</v>
      </c>
      <c r="F5" s="18" t="s">
        <v>759</v>
      </c>
      <c r="G5" s="18"/>
      <c r="H5" s="18"/>
      <c r="I5" s="18"/>
      <c r="J5" s="18"/>
    </row>
    <row r="6" ht="16.5" spans="1:10">
      <c r="A6" s="29"/>
      <c r="B6" s="112"/>
      <c r="C6" s="135"/>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0.04</v>
      </c>
      <c r="D9" s="6">
        <v>0.04</v>
      </c>
      <c r="E9" s="6">
        <v>0.04</v>
      </c>
      <c r="F9" s="4">
        <v>10</v>
      </c>
      <c r="G9" s="4"/>
      <c r="H9" s="19">
        <v>1</v>
      </c>
      <c r="I9" s="24">
        <v>10</v>
      </c>
      <c r="J9" s="25"/>
    </row>
    <row r="10" ht="36" customHeight="1" spans="1:10">
      <c r="A10" s="29"/>
      <c r="B10" s="7" t="s">
        <v>1266</v>
      </c>
      <c r="C10" s="6">
        <v>0.04</v>
      </c>
      <c r="D10" s="6">
        <v>0.04</v>
      </c>
      <c r="E10" s="6">
        <v>0.04</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6" customHeight="1" spans="1:10">
      <c r="A14" s="41" t="s">
        <v>1090</v>
      </c>
      <c r="B14" s="42" t="s">
        <v>1374</v>
      </c>
      <c r="C14" s="42"/>
      <c r="D14" s="42"/>
      <c r="E14" s="42"/>
      <c r="F14" s="42"/>
      <c r="G14" s="113" t="s">
        <v>1374</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29" t="s">
        <v>824</v>
      </c>
      <c r="B17" s="5" t="s">
        <v>825</v>
      </c>
      <c r="C17" s="66" t="s">
        <v>1375</v>
      </c>
      <c r="D17" s="61" t="s">
        <v>827</v>
      </c>
      <c r="E17" s="4">
        <v>1</v>
      </c>
      <c r="F17" s="61" t="s">
        <v>1284</v>
      </c>
      <c r="G17" s="4">
        <v>1</v>
      </c>
      <c r="H17" s="21">
        <v>20</v>
      </c>
      <c r="I17" s="21">
        <v>20</v>
      </c>
      <c r="J17" s="61" t="s">
        <v>786</v>
      </c>
    </row>
    <row r="18" ht="36" customHeight="1" spans="1:10">
      <c r="A18" s="29"/>
      <c r="B18" s="17" t="s">
        <v>849</v>
      </c>
      <c r="C18" s="66" t="s">
        <v>986</v>
      </c>
      <c r="D18" s="61" t="s">
        <v>853</v>
      </c>
      <c r="E18" s="61">
        <v>100</v>
      </c>
      <c r="F18" s="61" t="s">
        <v>837</v>
      </c>
      <c r="G18" s="61">
        <v>100</v>
      </c>
      <c r="H18" s="21">
        <v>15</v>
      </c>
      <c r="I18" s="21">
        <v>13</v>
      </c>
      <c r="J18" s="61" t="s">
        <v>786</v>
      </c>
    </row>
    <row r="19" ht="36" customHeight="1" spans="1:10">
      <c r="A19" s="29"/>
      <c r="B19" s="17" t="s">
        <v>849</v>
      </c>
      <c r="C19" s="66" t="s">
        <v>865</v>
      </c>
      <c r="D19" s="61" t="s">
        <v>853</v>
      </c>
      <c r="E19" s="61">
        <v>100</v>
      </c>
      <c r="F19" s="61" t="s">
        <v>837</v>
      </c>
      <c r="G19" s="61">
        <v>100</v>
      </c>
      <c r="H19" s="21">
        <v>15</v>
      </c>
      <c r="I19" s="21">
        <v>14</v>
      </c>
      <c r="J19" s="61" t="s">
        <v>786</v>
      </c>
    </row>
    <row r="20" ht="78" customHeight="1" spans="1:10">
      <c r="A20" s="29" t="s">
        <v>881</v>
      </c>
      <c r="B20" s="17" t="s">
        <v>887</v>
      </c>
      <c r="C20" s="66" t="s">
        <v>1376</v>
      </c>
      <c r="D20" s="14" t="s">
        <v>937</v>
      </c>
      <c r="E20" s="14" t="s">
        <v>884</v>
      </c>
      <c r="F20" s="14" t="s">
        <v>885</v>
      </c>
      <c r="G20" s="22" t="s">
        <v>884</v>
      </c>
      <c r="H20" s="21">
        <v>30</v>
      </c>
      <c r="I20" s="21">
        <v>27</v>
      </c>
      <c r="J20" s="61" t="s">
        <v>786</v>
      </c>
    </row>
    <row r="21" ht="36" customHeight="1" spans="1:10">
      <c r="A21" s="63" t="s">
        <v>899</v>
      </c>
      <c r="B21" s="17" t="s">
        <v>940</v>
      </c>
      <c r="C21" s="119" t="s">
        <v>1377</v>
      </c>
      <c r="D21" s="103" t="s">
        <v>853</v>
      </c>
      <c r="E21" s="103">
        <v>98</v>
      </c>
      <c r="F21" s="103" t="s">
        <v>837</v>
      </c>
      <c r="G21" s="103">
        <v>98</v>
      </c>
      <c r="H21" s="21">
        <v>10</v>
      </c>
      <c r="I21" s="21">
        <v>9</v>
      </c>
      <c r="J21" s="61" t="s">
        <v>786</v>
      </c>
    </row>
    <row r="22" ht="15" customHeight="1" spans="1:10">
      <c r="A22" s="29" t="s">
        <v>942</v>
      </c>
      <c r="B22" s="29"/>
      <c r="C22" s="140" t="s">
        <v>786</v>
      </c>
      <c r="D22" s="141"/>
      <c r="E22" s="141"/>
      <c r="F22" s="141"/>
      <c r="G22" s="141"/>
      <c r="H22" s="141"/>
      <c r="I22" s="141"/>
      <c r="J22" s="142"/>
    </row>
    <row r="23" ht="24" customHeight="1" spans="1:10">
      <c r="A23" s="29" t="s">
        <v>943</v>
      </c>
      <c r="B23" s="4">
        <v>100</v>
      </c>
      <c r="C23" s="4"/>
      <c r="D23" s="4"/>
      <c r="E23" s="4"/>
      <c r="F23" s="4"/>
      <c r="G23" s="4"/>
      <c r="H23" s="4"/>
      <c r="I23" s="21">
        <v>93</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
  <dimension ref="A1:J29"/>
  <sheetViews>
    <sheetView topLeftCell="A11" workbookViewId="0">
      <selection activeCell="B17" sqref="B17:B22"/>
    </sheetView>
  </sheetViews>
  <sheetFormatPr defaultColWidth="8.25" defaultRowHeight="13.5"/>
  <cols>
    <col min="1" max="1" width="10.5833333333333" style="1" customWidth="1"/>
    <col min="2" max="2" width="15.5833333333333" style="1" customWidth="1"/>
    <col min="3" max="3" width="20.0833333333333" style="1" customWidth="1"/>
    <col min="4" max="6" width="8.25" style="1"/>
    <col min="7" max="7" width="20.5833333333333" style="1" customWidth="1"/>
    <col min="8" max="9" width="10.5833333333333" style="1" customWidth="1"/>
    <col min="10" max="10" width="15.5833333333333" style="1" customWidth="1"/>
    <col min="11" max="258" width="8.25" style="1"/>
    <col min="259" max="259" width="20.0833333333333" style="1" customWidth="1"/>
    <col min="260" max="262" width="8.25" style="1"/>
    <col min="263" max="263" width="19" style="1" customWidth="1"/>
    <col min="264" max="265" width="8.25" style="1"/>
    <col min="266" max="266" width="11.5" style="1" customWidth="1"/>
    <col min="267" max="514" width="8.25" style="1"/>
    <col min="515" max="515" width="20.0833333333333" style="1" customWidth="1"/>
    <col min="516" max="518" width="8.25" style="1"/>
    <col min="519" max="519" width="19" style="1" customWidth="1"/>
    <col min="520" max="521" width="8.25" style="1"/>
    <col min="522" max="522" width="11.5" style="1" customWidth="1"/>
    <col min="523" max="770" width="8.25" style="1"/>
    <col min="771" max="771" width="20.0833333333333" style="1" customWidth="1"/>
    <col min="772" max="774" width="8.25" style="1"/>
    <col min="775" max="775" width="19" style="1" customWidth="1"/>
    <col min="776" max="777" width="8.25" style="1"/>
    <col min="778" max="778" width="11.5" style="1" customWidth="1"/>
    <col min="779" max="1026" width="8.25" style="1"/>
    <col min="1027" max="1027" width="20.0833333333333" style="1" customWidth="1"/>
    <col min="1028" max="1030" width="8.25" style="1"/>
    <col min="1031" max="1031" width="19" style="1" customWidth="1"/>
    <col min="1032" max="1033" width="8.25" style="1"/>
    <col min="1034" max="1034" width="11.5" style="1" customWidth="1"/>
    <col min="1035" max="1282" width="8.25" style="1"/>
    <col min="1283" max="1283" width="20.0833333333333" style="1" customWidth="1"/>
    <col min="1284" max="1286" width="8.25" style="1"/>
    <col min="1287" max="1287" width="19" style="1" customWidth="1"/>
    <col min="1288" max="1289" width="8.25" style="1"/>
    <col min="1290" max="1290" width="11.5" style="1" customWidth="1"/>
    <col min="1291" max="1538" width="8.25" style="1"/>
    <col min="1539" max="1539" width="20.0833333333333" style="1" customWidth="1"/>
    <col min="1540" max="1542" width="8.25" style="1"/>
    <col min="1543" max="1543" width="19" style="1" customWidth="1"/>
    <col min="1544" max="1545" width="8.25" style="1"/>
    <col min="1546" max="1546" width="11.5" style="1" customWidth="1"/>
    <col min="1547" max="1794" width="8.25" style="1"/>
    <col min="1795" max="1795" width="20.0833333333333" style="1" customWidth="1"/>
    <col min="1796" max="1798" width="8.25" style="1"/>
    <col min="1799" max="1799" width="19" style="1" customWidth="1"/>
    <col min="1800" max="1801" width="8.25" style="1"/>
    <col min="1802" max="1802" width="11.5" style="1" customWidth="1"/>
    <col min="1803" max="2050" width="8.25" style="1"/>
    <col min="2051" max="2051" width="20.0833333333333" style="1" customWidth="1"/>
    <col min="2052" max="2054" width="8.25" style="1"/>
    <col min="2055" max="2055" width="19" style="1" customWidth="1"/>
    <col min="2056" max="2057" width="8.25" style="1"/>
    <col min="2058" max="2058" width="11.5" style="1" customWidth="1"/>
    <col min="2059" max="2306" width="8.25" style="1"/>
    <col min="2307" max="2307" width="20.0833333333333" style="1" customWidth="1"/>
    <col min="2308" max="2310" width="8.25" style="1"/>
    <col min="2311" max="2311" width="19" style="1" customWidth="1"/>
    <col min="2312" max="2313" width="8.25" style="1"/>
    <col min="2314" max="2314" width="11.5" style="1" customWidth="1"/>
    <col min="2315" max="2562" width="8.25" style="1"/>
    <col min="2563" max="2563" width="20.0833333333333" style="1" customWidth="1"/>
    <col min="2564" max="2566" width="8.25" style="1"/>
    <col min="2567" max="2567" width="19" style="1" customWidth="1"/>
    <col min="2568" max="2569" width="8.25" style="1"/>
    <col min="2570" max="2570" width="11.5" style="1" customWidth="1"/>
    <col min="2571" max="2818" width="8.25" style="1"/>
    <col min="2819" max="2819" width="20.0833333333333" style="1" customWidth="1"/>
    <col min="2820" max="2822" width="8.25" style="1"/>
    <col min="2823" max="2823" width="19" style="1" customWidth="1"/>
    <col min="2824" max="2825" width="8.25" style="1"/>
    <col min="2826" max="2826" width="11.5" style="1" customWidth="1"/>
    <col min="2827" max="3074" width="8.25" style="1"/>
    <col min="3075" max="3075" width="20.0833333333333" style="1" customWidth="1"/>
    <col min="3076" max="3078" width="8.25" style="1"/>
    <col min="3079" max="3079" width="19" style="1" customWidth="1"/>
    <col min="3080" max="3081" width="8.25" style="1"/>
    <col min="3082" max="3082" width="11.5" style="1" customWidth="1"/>
    <col min="3083" max="3330" width="8.25" style="1"/>
    <col min="3331" max="3331" width="20.0833333333333" style="1" customWidth="1"/>
    <col min="3332" max="3334" width="8.25" style="1"/>
    <col min="3335" max="3335" width="19" style="1" customWidth="1"/>
    <col min="3336" max="3337" width="8.25" style="1"/>
    <col min="3338" max="3338" width="11.5" style="1" customWidth="1"/>
    <col min="3339" max="3586" width="8.25" style="1"/>
    <col min="3587" max="3587" width="20.0833333333333" style="1" customWidth="1"/>
    <col min="3588" max="3590" width="8.25" style="1"/>
    <col min="3591" max="3591" width="19" style="1" customWidth="1"/>
    <col min="3592" max="3593" width="8.25" style="1"/>
    <col min="3594" max="3594" width="11.5" style="1" customWidth="1"/>
    <col min="3595" max="3842" width="8.25" style="1"/>
    <col min="3843" max="3843" width="20.0833333333333" style="1" customWidth="1"/>
    <col min="3844" max="3846" width="8.25" style="1"/>
    <col min="3847" max="3847" width="19" style="1" customWidth="1"/>
    <col min="3848" max="3849" width="8.25" style="1"/>
    <col min="3850" max="3850" width="11.5" style="1" customWidth="1"/>
    <col min="3851" max="4098" width="8.25" style="1"/>
    <col min="4099" max="4099" width="20.0833333333333" style="1" customWidth="1"/>
    <col min="4100" max="4102" width="8.25" style="1"/>
    <col min="4103" max="4103" width="19" style="1" customWidth="1"/>
    <col min="4104" max="4105" width="8.25" style="1"/>
    <col min="4106" max="4106" width="11.5" style="1" customWidth="1"/>
    <col min="4107" max="4354" width="8.25" style="1"/>
    <col min="4355" max="4355" width="20.0833333333333" style="1" customWidth="1"/>
    <col min="4356" max="4358" width="8.25" style="1"/>
    <col min="4359" max="4359" width="19" style="1" customWidth="1"/>
    <col min="4360" max="4361" width="8.25" style="1"/>
    <col min="4362" max="4362" width="11.5" style="1" customWidth="1"/>
    <col min="4363" max="4610" width="8.25" style="1"/>
    <col min="4611" max="4611" width="20.0833333333333" style="1" customWidth="1"/>
    <col min="4612" max="4614" width="8.25" style="1"/>
    <col min="4615" max="4615" width="19" style="1" customWidth="1"/>
    <col min="4616" max="4617" width="8.25" style="1"/>
    <col min="4618" max="4618" width="11.5" style="1" customWidth="1"/>
    <col min="4619" max="4866" width="8.25" style="1"/>
    <col min="4867" max="4867" width="20.0833333333333" style="1" customWidth="1"/>
    <col min="4868" max="4870" width="8.25" style="1"/>
    <col min="4871" max="4871" width="19" style="1" customWidth="1"/>
    <col min="4872" max="4873" width="8.25" style="1"/>
    <col min="4874" max="4874" width="11.5" style="1" customWidth="1"/>
    <col min="4875" max="5122" width="8.25" style="1"/>
    <col min="5123" max="5123" width="20.0833333333333" style="1" customWidth="1"/>
    <col min="5124" max="5126" width="8.25" style="1"/>
    <col min="5127" max="5127" width="19" style="1" customWidth="1"/>
    <col min="5128" max="5129" width="8.25" style="1"/>
    <col min="5130" max="5130" width="11.5" style="1" customWidth="1"/>
    <col min="5131" max="5378" width="8.25" style="1"/>
    <col min="5379" max="5379" width="20.0833333333333" style="1" customWidth="1"/>
    <col min="5380" max="5382" width="8.25" style="1"/>
    <col min="5383" max="5383" width="19" style="1" customWidth="1"/>
    <col min="5384" max="5385" width="8.25" style="1"/>
    <col min="5386" max="5386" width="11.5" style="1" customWidth="1"/>
    <col min="5387" max="5634" width="8.25" style="1"/>
    <col min="5635" max="5635" width="20.0833333333333" style="1" customWidth="1"/>
    <col min="5636" max="5638" width="8.25" style="1"/>
    <col min="5639" max="5639" width="19" style="1" customWidth="1"/>
    <col min="5640" max="5641" width="8.25" style="1"/>
    <col min="5642" max="5642" width="11.5" style="1" customWidth="1"/>
    <col min="5643" max="5890" width="8.25" style="1"/>
    <col min="5891" max="5891" width="20.0833333333333" style="1" customWidth="1"/>
    <col min="5892" max="5894" width="8.25" style="1"/>
    <col min="5895" max="5895" width="19" style="1" customWidth="1"/>
    <col min="5896" max="5897" width="8.25" style="1"/>
    <col min="5898" max="5898" width="11.5" style="1" customWidth="1"/>
    <col min="5899" max="6146" width="8.25" style="1"/>
    <col min="6147" max="6147" width="20.0833333333333" style="1" customWidth="1"/>
    <col min="6148" max="6150" width="8.25" style="1"/>
    <col min="6151" max="6151" width="19" style="1" customWidth="1"/>
    <col min="6152" max="6153" width="8.25" style="1"/>
    <col min="6154" max="6154" width="11.5" style="1" customWidth="1"/>
    <col min="6155" max="6402" width="8.25" style="1"/>
    <col min="6403" max="6403" width="20.0833333333333" style="1" customWidth="1"/>
    <col min="6404" max="6406" width="8.25" style="1"/>
    <col min="6407" max="6407" width="19" style="1" customWidth="1"/>
    <col min="6408" max="6409" width="8.25" style="1"/>
    <col min="6410" max="6410" width="11.5" style="1" customWidth="1"/>
    <col min="6411" max="6658" width="8.25" style="1"/>
    <col min="6659" max="6659" width="20.0833333333333" style="1" customWidth="1"/>
    <col min="6660" max="6662" width="8.25" style="1"/>
    <col min="6663" max="6663" width="19" style="1" customWidth="1"/>
    <col min="6664" max="6665" width="8.25" style="1"/>
    <col min="6666" max="6666" width="11.5" style="1" customWidth="1"/>
    <col min="6667" max="6914" width="8.25" style="1"/>
    <col min="6915" max="6915" width="20.0833333333333" style="1" customWidth="1"/>
    <col min="6916" max="6918" width="8.25" style="1"/>
    <col min="6919" max="6919" width="19" style="1" customWidth="1"/>
    <col min="6920" max="6921" width="8.25" style="1"/>
    <col min="6922" max="6922" width="11.5" style="1" customWidth="1"/>
    <col min="6923" max="7170" width="8.25" style="1"/>
    <col min="7171" max="7171" width="20.0833333333333" style="1" customWidth="1"/>
    <col min="7172" max="7174" width="8.25" style="1"/>
    <col min="7175" max="7175" width="19" style="1" customWidth="1"/>
    <col min="7176" max="7177" width="8.25" style="1"/>
    <col min="7178" max="7178" width="11.5" style="1" customWidth="1"/>
    <col min="7179" max="7426" width="8.25" style="1"/>
    <col min="7427" max="7427" width="20.0833333333333" style="1" customWidth="1"/>
    <col min="7428" max="7430" width="8.25" style="1"/>
    <col min="7431" max="7431" width="19" style="1" customWidth="1"/>
    <col min="7432" max="7433" width="8.25" style="1"/>
    <col min="7434" max="7434" width="11.5" style="1" customWidth="1"/>
    <col min="7435" max="7682" width="8.25" style="1"/>
    <col min="7683" max="7683" width="20.0833333333333" style="1" customWidth="1"/>
    <col min="7684" max="7686" width="8.25" style="1"/>
    <col min="7687" max="7687" width="19" style="1" customWidth="1"/>
    <col min="7688" max="7689" width="8.25" style="1"/>
    <col min="7690" max="7690" width="11.5" style="1" customWidth="1"/>
    <col min="7691" max="7938" width="8.25" style="1"/>
    <col min="7939" max="7939" width="20.0833333333333" style="1" customWidth="1"/>
    <col min="7940" max="7942" width="8.25" style="1"/>
    <col min="7943" max="7943" width="19" style="1" customWidth="1"/>
    <col min="7944" max="7945" width="8.25" style="1"/>
    <col min="7946" max="7946" width="11.5" style="1" customWidth="1"/>
    <col min="7947" max="8194" width="8.25" style="1"/>
    <col min="8195" max="8195" width="20.0833333333333" style="1" customWidth="1"/>
    <col min="8196" max="8198" width="8.25" style="1"/>
    <col min="8199" max="8199" width="19" style="1" customWidth="1"/>
    <col min="8200" max="8201" width="8.25" style="1"/>
    <col min="8202" max="8202" width="11.5" style="1" customWidth="1"/>
    <col min="8203" max="8450" width="8.25" style="1"/>
    <col min="8451" max="8451" width="20.0833333333333" style="1" customWidth="1"/>
    <col min="8452" max="8454" width="8.25" style="1"/>
    <col min="8455" max="8455" width="19" style="1" customWidth="1"/>
    <col min="8456" max="8457" width="8.25" style="1"/>
    <col min="8458" max="8458" width="11.5" style="1" customWidth="1"/>
    <col min="8459" max="8706" width="8.25" style="1"/>
    <col min="8707" max="8707" width="20.0833333333333" style="1" customWidth="1"/>
    <col min="8708" max="8710" width="8.25" style="1"/>
    <col min="8711" max="8711" width="19" style="1" customWidth="1"/>
    <col min="8712" max="8713" width="8.25" style="1"/>
    <col min="8714" max="8714" width="11.5" style="1" customWidth="1"/>
    <col min="8715" max="8962" width="8.25" style="1"/>
    <col min="8963" max="8963" width="20.0833333333333" style="1" customWidth="1"/>
    <col min="8964" max="8966" width="8.25" style="1"/>
    <col min="8967" max="8967" width="19" style="1" customWidth="1"/>
    <col min="8968" max="8969" width="8.25" style="1"/>
    <col min="8970" max="8970" width="11.5" style="1" customWidth="1"/>
    <col min="8971" max="9218" width="8.25" style="1"/>
    <col min="9219" max="9219" width="20.0833333333333" style="1" customWidth="1"/>
    <col min="9220" max="9222" width="8.25" style="1"/>
    <col min="9223" max="9223" width="19" style="1" customWidth="1"/>
    <col min="9224" max="9225" width="8.25" style="1"/>
    <col min="9226" max="9226" width="11.5" style="1" customWidth="1"/>
    <col min="9227" max="9474" width="8.25" style="1"/>
    <col min="9475" max="9475" width="20.0833333333333" style="1" customWidth="1"/>
    <col min="9476" max="9478" width="8.25" style="1"/>
    <col min="9479" max="9479" width="19" style="1" customWidth="1"/>
    <col min="9480" max="9481" width="8.25" style="1"/>
    <col min="9482" max="9482" width="11.5" style="1" customWidth="1"/>
    <col min="9483" max="9730" width="8.25" style="1"/>
    <col min="9731" max="9731" width="20.0833333333333" style="1" customWidth="1"/>
    <col min="9732" max="9734" width="8.25" style="1"/>
    <col min="9735" max="9735" width="19" style="1" customWidth="1"/>
    <col min="9736" max="9737" width="8.25" style="1"/>
    <col min="9738" max="9738" width="11.5" style="1" customWidth="1"/>
    <col min="9739" max="9986" width="8.25" style="1"/>
    <col min="9987" max="9987" width="20.0833333333333" style="1" customWidth="1"/>
    <col min="9988" max="9990" width="8.25" style="1"/>
    <col min="9991" max="9991" width="19" style="1" customWidth="1"/>
    <col min="9992" max="9993" width="8.25" style="1"/>
    <col min="9994" max="9994" width="11.5" style="1" customWidth="1"/>
    <col min="9995" max="10242" width="8.25" style="1"/>
    <col min="10243" max="10243" width="20.0833333333333" style="1" customWidth="1"/>
    <col min="10244" max="10246" width="8.25" style="1"/>
    <col min="10247" max="10247" width="19" style="1" customWidth="1"/>
    <col min="10248" max="10249" width="8.25" style="1"/>
    <col min="10250" max="10250" width="11.5" style="1" customWidth="1"/>
    <col min="10251" max="10498" width="8.25" style="1"/>
    <col min="10499" max="10499" width="20.0833333333333" style="1" customWidth="1"/>
    <col min="10500" max="10502" width="8.25" style="1"/>
    <col min="10503" max="10503" width="19" style="1" customWidth="1"/>
    <col min="10504" max="10505" width="8.25" style="1"/>
    <col min="10506" max="10506" width="11.5" style="1" customWidth="1"/>
    <col min="10507" max="10754" width="8.25" style="1"/>
    <col min="10755" max="10755" width="20.0833333333333" style="1" customWidth="1"/>
    <col min="10756" max="10758" width="8.25" style="1"/>
    <col min="10759" max="10759" width="19" style="1" customWidth="1"/>
    <col min="10760" max="10761" width="8.25" style="1"/>
    <col min="10762" max="10762" width="11.5" style="1" customWidth="1"/>
    <col min="10763" max="11010" width="8.25" style="1"/>
    <col min="11011" max="11011" width="20.0833333333333" style="1" customWidth="1"/>
    <col min="11012" max="11014" width="8.25" style="1"/>
    <col min="11015" max="11015" width="19" style="1" customWidth="1"/>
    <col min="11016" max="11017" width="8.25" style="1"/>
    <col min="11018" max="11018" width="11.5" style="1" customWidth="1"/>
    <col min="11019" max="11266" width="8.25" style="1"/>
    <col min="11267" max="11267" width="20.0833333333333" style="1" customWidth="1"/>
    <col min="11268" max="11270" width="8.25" style="1"/>
    <col min="11271" max="11271" width="19" style="1" customWidth="1"/>
    <col min="11272" max="11273" width="8.25" style="1"/>
    <col min="11274" max="11274" width="11.5" style="1" customWidth="1"/>
    <col min="11275" max="11522" width="8.25" style="1"/>
    <col min="11523" max="11523" width="20.0833333333333" style="1" customWidth="1"/>
    <col min="11524" max="11526" width="8.25" style="1"/>
    <col min="11527" max="11527" width="19" style="1" customWidth="1"/>
    <col min="11528" max="11529" width="8.25" style="1"/>
    <col min="11530" max="11530" width="11.5" style="1" customWidth="1"/>
    <col min="11531" max="11778" width="8.25" style="1"/>
    <col min="11779" max="11779" width="20.0833333333333" style="1" customWidth="1"/>
    <col min="11780" max="11782" width="8.25" style="1"/>
    <col min="11783" max="11783" width="19" style="1" customWidth="1"/>
    <col min="11784" max="11785" width="8.25" style="1"/>
    <col min="11786" max="11786" width="11.5" style="1" customWidth="1"/>
    <col min="11787" max="12034" width="8.25" style="1"/>
    <col min="12035" max="12035" width="20.0833333333333" style="1" customWidth="1"/>
    <col min="12036" max="12038" width="8.25" style="1"/>
    <col min="12039" max="12039" width="19" style="1" customWidth="1"/>
    <col min="12040" max="12041" width="8.25" style="1"/>
    <col min="12042" max="12042" width="11.5" style="1" customWidth="1"/>
    <col min="12043" max="12290" width="8.25" style="1"/>
    <col min="12291" max="12291" width="20.0833333333333" style="1" customWidth="1"/>
    <col min="12292" max="12294" width="8.25" style="1"/>
    <col min="12295" max="12295" width="19" style="1" customWidth="1"/>
    <col min="12296" max="12297" width="8.25" style="1"/>
    <col min="12298" max="12298" width="11.5" style="1" customWidth="1"/>
    <col min="12299" max="12546" width="8.25" style="1"/>
    <col min="12547" max="12547" width="20.0833333333333" style="1" customWidth="1"/>
    <col min="12548" max="12550" width="8.25" style="1"/>
    <col min="12551" max="12551" width="19" style="1" customWidth="1"/>
    <col min="12552" max="12553" width="8.25" style="1"/>
    <col min="12554" max="12554" width="11.5" style="1" customWidth="1"/>
    <col min="12555" max="12802" width="8.25" style="1"/>
    <col min="12803" max="12803" width="20.0833333333333" style="1" customWidth="1"/>
    <col min="12804" max="12806" width="8.25" style="1"/>
    <col min="12807" max="12807" width="19" style="1" customWidth="1"/>
    <col min="12808" max="12809" width="8.25" style="1"/>
    <col min="12810" max="12810" width="11.5" style="1" customWidth="1"/>
    <col min="12811" max="13058" width="8.25" style="1"/>
    <col min="13059" max="13059" width="20.0833333333333" style="1" customWidth="1"/>
    <col min="13060" max="13062" width="8.25" style="1"/>
    <col min="13063" max="13063" width="19" style="1" customWidth="1"/>
    <col min="13064" max="13065" width="8.25" style="1"/>
    <col min="13066" max="13066" width="11.5" style="1" customWidth="1"/>
    <col min="13067" max="13314" width="8.25" style="1"/>
    <col min="13315" max="13315" width="20.0833333333333" style="1" customWidth="1"/>
    <col min="13316" max="13318" width="8.25" style="1"/>
    <col min="13319" max="13319" width="19" style="1" customWidth="1"/>
    <col min="13320" max="13321" width="8.25" style="1"/>
    <col min="13322" max="13322" width="11.5" style="1" customWidth="1"/>
    <col min="13323" max="13570" width="8.25" style="1"/>
    <col min="13571" max="13571" width="20.0833333333333" style="1" customWidth="1"/>
    <col min="13572" max="13574" width="8.25" style="1"/>
    <col min="13575" max="13575" width="19" style="1" customWidth="1"/>
    <col min="13576" max="13577" width="8.25" style="1"/>
    <col min="13578" max="13578" width="11.5" style="1" customWidth="1"/>
    <col min="13579" max="13826" width="8.25" style="1"/>
    <col min="13827" max="13827" width="20.0833333333333" style="1" customWidth="1"/>
    <col min="13828" max="13830" width="8.25" style="1"/>
    <col min="13831" max="13831" width="19" style="1" customWidth="1"/>
    <col min="13832" max="13833" width="8.25" style="1"/>
    <col min="13834" max="13834" width="11.5" style="1" customWidth="1"/>
    <col min="13835" max="14082" width="8.25" style="1"/>
    <col min="14083" max="14083" width="20.0833333333333" style="1" customWidth="1"/>
    <col min="14084" max="14086" width="8.25" style="1"/>
    <col min="14087" max="14087" width="19" style="1" customWidth="1"/>
    <col min="14088" max="14089" width="8.25" style="1"/>
    <col min="14090" max="14090" width="11.5" style="1" customWidth="1"/>
    <col min="14091" max="14338" width="8.25" style="1"/>
    <col min="14339" max="14339" width="20.0833333333333" style="1" customWidth="1"/>
    <col min="14340" max="14342" width="8.25" style="1"/>
    <col min="14343" max="14343" width="19" style="1" customWidth="1"/>
    <col min="14344" max="14345" width="8.25" style="1"/>
    <col min="14346" max="14346" width="11.5" style="1" customWidth="1"/>
    <col min="14347" max="14594" width="8.25" style="1"/>
    <col min="14595" max="14595" width="20.0833333333333" style="1" customWidth="1"/>
    <col min="14596" max="14598" width="8.25" style="1"/>
    <col min="14599" max="14599" width="19" style="1" customWidth="1"/>
    <col min="14600" max="14601" width="8.25" style="1"/>
    <col min="14602" max="14602" width="11.5" style="1" customWidth="1"/>
    <col min="14603" max="14850" width="8.25" style="1"/>
    <col min="14851" max="14851" width="20.0833333333333" style="1" customWidth="1"/>
    <col min="14852" max="14854" width="8.25" style="1"/>
    <col min="14855" max="14855" width="19" style="1" customWidth="1"/>
    <col min="14856" max="14857" width="8.25" style="1"/>
    <col min="14858" max="14858" width="11.5" style="1" customWidth="1"/>
    <col min="14859" max="15106" width="8.25" style="1"/>
    <col min="15107" max="15107" width="20.0833333333333" style="1" customWidth="1"/>
    <col min="15108" max="15110" width="8.25" style="1"/>
    <col min="15111" max="15111" width="19" style="1" customWidth="1"/>
    <col min="15112" max="15113" width="8.25" style="1"/>
    <col min="15114" max="15114" width="11.5" style="1" customWidth="1"/>
    <col min="15115" max="15362" width="8.25" style="1"/>
    <col min="15363" max="15363" width="20.0833333333333" style="1" customWidth="1"/>
    <col min="15364" max="15366" width="8.25" style="1"/>
    <col min="15367" max="15367" width="19" style="1" customWidth="1"/>
    <col min="15368" max="15369" width="8.25" style="1"/>
    <col min="15370" max="15370" width="11.5" style="1" customWidth="1"/>
    <col min="15371" max="15618" width="8.25" style="1"/>
    <col min="15619" max="15619" width="20.0833333333333" style="1" customWidth="1"/>
    <col min="15620" max="15622" width="8.25" style="1"/>
    <col min="15623" max="15623" width="19" style="1" customWidth="1"/>
    <col min="15624" max="15625" width="8.25" style="1"/>
    <col min="15626" max="15626" width="11.5" style="1" customWidth="1"/>
    <col min="15627" max="15874" width="8.25" style="1"/>
    <col min="15875" max="15875" width="20.0833333333333" style="1" customWidth="1"/>
    <col min="15876" max="15878" width="8.25" style="1"/>
    <col min="15879" max="15879" width="19" style="1" customWidth="1"/>
    <col min="15880" max="15881" width="8.25" style="1"/>
    <col min="15882" max="15882" width="11.5" style="1" customWidth="1"/>
    <col min="15883" max="16130" width="8.25" style="1"/>
    <col min="16131" max="16131" width="20.0833333333333" style="1" customWidth="1"/>
    <col min="16132" max="16134" width="8.25" style="1"/>
    <col min="16135" max="16135" width="19" style="1" customWidth="1"/>
    <col min="16136" max="16137" width="8.25" style="1"/>
    <col min="16138" max="16138" width="11.5"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1378</v>
      </c>
      <c r="C4" s="18"/>
      <c r="D4" s="18"/>
      <c r="E4" s="18"/>
      <c r="F4" s="18"/>
      <c r="G4" s="18"/>
      <c r="H4" s="18"/>
      <c r="I4" s="18"/>
      <c r="J4" s="18"/>
    </row>
    <row r="5" ht="15" customHeight="1" spans="1:10">
      <c r="A5" s="29" t="s">
        <v>913</v>
      </c>
      <c r="B5" s="133" t="s">
        <v>759</v>
      </c>
      <c r="C5" s="134"/>
      <c r="D5" s="17"/>
      <c r="E5" s="17" t="s">
        <v>914</v>
      </c>
      <c r="F5" s="18" t="s">
        <v>759</v>
      </c>
      <c r="G5" s="18"/>
      <c r="H5" s="18"/>
      <c r="I5" s="18"/>
      <c r="J5" s="18"/>
    </row>
    <row r="6" ht="16.5" spans="1:10">
      <c r="A6" s="29"/>
      <c r="B6" s="112"/>
      <c r="C6" s="135"/>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6</v>
      </c>
      <c r="D9" s="6">
        <v>6</v>
      </c>
      <c r="E9" s="6">
        <v>6</v>
      </c>
      <c r="F9" s="4">
        <v>10</v>
      </c>
      <c r="G9" s="4"/>
      <c r="H9" s="19">
        <v>1</v>
      </c>
      <c r="I9" s="24">
        <v>10</v>
      </c>
      <c r="J9" s="25"/>
    </row>
    <row r="10" ht="36" customHeight="1" spans="1:10">
      <c r="A10" s="29"/>
      <c r="B10" s="7" t="s">
        <v>1266</v>
      </c>
      <c r="C10" s="6">
        <v>6</v>
      </c>
      <c r="D10" s="6">
        <v>6</v>
      </c>
      <c r="E10" s="6">
        <v>6</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30" customHeight="1" spans="1:10">
      <c r="A14" s="41" t="s">
        <v>1090</v>
      </c>
      <c r="B14" s="42" t="s">
        <v>1379</v>
      </c>
      <c r="C14" s="42"/>
      <c r="D14" s="42"/>
      <c r="E14" s="42"/>
      <c r="F14" s="42"/>
      <c r="G14" s="113" t="s">
        <v>1379</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43" t="s">
        <v>824</v>
      </c>
      <c r="B17" s="143" t="s">
        <v>825</v>
      </c>
      <c r="C17" s="66" t="s">
        <v>1083</v>
      </c>
      <c r="D17" s="61" t="s">
        <v>827</v>
      </c>
      <c r="E17" s="4">
        <v>12</v>
      </c>
      <c r="F17" s="61" t="s">
        <v>828</v>
      </c>
      <c r="G17" s="4">
        <v>12</v>
      </c>
      <c r="H17" s="21">
        <v>20</v>
      </c>
      <c r="I17" s="21">
        <v>20</v>
      </c>
      <c r="J17" s="61" t="s">
        <v>786</v>
      </c>
    </row>
    <row r="18" ht="36" customHeight="1" spans="1:10">
      <c r="A18" s="143"/>
      <c r="B18" s="143" t="s">
        <v>849</v>
      </c>
      <c r="C18" s="66" t="s">
        <v>1017</v>
      </c>
      <c r="D18" s="61" t="s">
        <v>827</v>
      </c>
      <c r="E18" s="61">
        <v>100</v>
      </c>
      <c r="F18" s="61" t="s">
        <v>837</v>
      </c>
      <c r="G18" s="61">
        <v>100</v>
      </c>
      <c r="H18" s="21">
        <v>10</v>
      </c>
      <c r="I18" s="21">
        <v>7</v>
      </c>
      <c r="J18" s="61" t="s">
        <v>786</v>
      </c>
    </row>
    <row r="19" ht="36" customHeight="1" spans="1:10">
      <c r="A19" s="143"/>
      <c r="B19" s="143" t="s">
        <v>849</v>
      </c>
      <c r="C19" s="66" t="s">
        <v>850</v>
      </c>
      <c r="D19" s="61" t="s">
        <v>827</v>
      </c>
      <c r="E19" s="61">
        <v>100</v>
      </c>
      <c r="F19" s="61" t="s">
        <v>837</v>
      </c>
      <c r="G19" s="61">
        <v>100</v>
      </c>
      <c r="H19" s="21">
        <v>10</v>
      </c>
      <c r="I19" s="21">
        <v>10</v>
      </c>
      <c r="J19" s="61" t="s">
        <v>786</v>
      </c>
    </row>
    <row r="20" ht="36" customHeight="1" spans="1:10">
      <c r="A20" s="143"/>
      <c r="B20" s="143" t="s">
        <v>864</v>
      </c>
      <c r="C20" s="66" t="s">
        <v>865</v>
      </c>
      <c r="D20" s="61" t="s">
        <v>827</v>
      </c>
      <c r="E20" s="61">
        <v>100</v>
      </c>
      <c r="F20" s="61" t="s">
        <v>837</v>
      </c>
      <c r="G20" s="61">
        <v>100</v>
      </c>
      <c r="H20" s="21">
        <v>10</v>
      </c>
      <c r="I20" s="21">
        <v>8</v>
      </c>
      <c r="J20" s="61" t="s">
        <v>786</v>
      </c>
    </row>
    <row r="21" ht="36" customHeight="1" spans="1:10">
      <c r="A21" s="143" t="s">
        <v>881</v>
      </c>
      <c r="B21" s="143" t="s">
        <v>887</v>
      </c>
      <c r="C21" s="66" t="s">
        <v>1380</v>
      </c>
      <c r="D21" s="14" t="s">
        <v>937</v>
      </c>
      <c r="E21" s="14" t="s">
        <v>884</v>
      </c>
      <c r="F21" s="14" t="s">
        <v>885</v>
      </c>
      <c r="G21" s="22" t="s">
        <v>884</v>
      </c>
      <c r="H21" s="21">
        <v>30</v>
      </c>
      <c r="I21" s="21">
        <v>30</v>
      </c>
      <c r="J21" s="61" t="s">
        <v>786</v>
      </c>
    </row>
    <row r="22" ht="36" customHeight="1" spans="1:10">
      <c r="A22" s="63" t="s">
        <v>899</v>
      </c>
      <c r="B22" s="29" t="s">
        <v>940</v>
      </c>
      <c r="C22" s="119" t="s">
        <v>902</v>
      </c>
      <c r="D22" s="103" t="s">
        <v>853</v>
      </c>
      <c r="E22" s="103">
        <v>90</v>
      </c>
      <c r="F22" s="103" t="s">
        <v>837</v>
      </c>
      <c r="G22" s="103">
        <v>90</v>
      </c>
      <c r="H22" s="21">
        <v>10</v>
      </c>
      <c r="I22" s="21">
        <v>8</v>
      </c>
      <c r="J22" s="61" t="s">
        <v>786</v>
      </c>
    </row>
    <row r="23" ht="15" customHeight="1" spans="1:10">
      <c r="A23" s="29" t="s">
        <v>942</v>
      </c>
      <c r="B23" s="29"/>
      <c r="C23" s="140" t="s">
        <v>786</v>
      </c>
      <c r="D23" s="141"/>
      <c r="E23" s="141"/>
      <c r="F23" s="141"/>
      <c r="G23" s="141"/>
      <c r="H23" s="141"/>
      <c r="I23" s="141"/>
      <c r="J23" s="142"/>
    </row>
    <row r="24" ht="24" customHeight="1" spans="1:10">
      <c r="A24" s="29" t="s">
        <v>943</v>
      </c>
      <c r="B24" s="4">
        <v>100</v>
      </c>
      <c r="C24" s="4"/>
      <c r="D24" s="4"/>
      <c r="E24" s="4"/>
      <c r="F24" s="4"/>
      <c r="G24" s="4"/>
      <c r="H24" s="4"/>
      <c r="I24" s="21">
        <v>93</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3"/>
  <dimension ref="A1:J28"/>
  <sheetViews>
    <sheetView topLeftCell="A14" workbookViewId="0">
      <selection activeCell="B17" sqref="B17:B21"/>
    </sheetView>
  </sheetViews>
  <sheetFormatPr defaultColWidth="8.25" defaultRowHeight="13.5"/>
  <cols>
    <col min="1" max="1" width="10.5833333333333" style="1" customWidth="1"/>
    <col min="2" max="2" width="15.5833333333333" style="1" customWidth="1"/>
    <col min="3" max="3" width="15.3333333333333" style="1" customWidth="1"/>
    <col min="4" max="6" width="8.25" style="1"/>
    <col min="7" max="7" width="32.0833333333333" style="1" customWidth="1"/>
    <col min="8" max="8" width="13.6666666666667" style="1" customWidth="1"/>
    <col min="9" max="9" width="11.4416666666667" style="1" customWidth="1"/>
    <col min="10" max="10" width="15.5833333333333" style="1" customWidth="1"/>
    <col min="11" max="258" width="8.25" style="1"/>
    <col min="259" max="259" width="15.3333333333333" style="1" customWidth="1"/>
    <col min="260" max="262" width="8.25" style="1"/>
    <col min="263" max="263" width="32.0833333333333" style="1" customWidth="1"/>
    <col min="264" max="265" width="8.25" style="1"/>
    <col min="266" max="266" width="12.25" style="1" customWidth="1"/>
    <col min="267" max="514" width="8.25" style="1"/>
    <col min="515" max="515" width="15.3333333333333" style="1" customWidth="1"/>
    <col min="516" max="518" width="8.25" style="1"/>
    <col min="519" max="519" width="32.0833333333333" style="1" customWidth="1"/>
    <col min="520" max="521" width="8.25" style="1"/>
    <col min="522" max="522" width="12.25" style="1" customWidth="1"/>
    <col min="523" max="770" width="8.25" style="1"/>
    <col min="771" max="771" width="15.3333333333333" style="1" customWidth="1"/>
    <col min="772" max="774" width="8.25" style="1"/>
    <col min="775" max="775" width="32.0833333333333" style="1" customWidth="1"/>
    <col min="776" max="777" width="8.25" style="1"/>
    <col min="778" max="778" width="12.25" style="1" customWidth="1"/>
    <col min="779" max="1026" width="8.25" style="1"/>
    <col min="1027" max="1027" width="15.3333333333333" style="1" customWidth="1"/>
    <col min="1028" max="1030" width="8.25" style="1"/>
    <col min="1031" max="1031" width="32.0833333333333" style="1" customWidth="1"/>
    <col min="1032" max="1033" width="8.25" style="1"/>
    <col min="1034" max="1034" width="12.25" style="1" customWidth="1"/>
    <col min="1035" max="1282" width="8.25" style="1"/>
    <col min="1283" max="1283" width="15.3333333333333" style="1" customWidth="1"/>
    <col min="1284" max="1286" width="8.25" style="1"/>
    <col min="1287" max="1287" width="32.0833333333333" style="1" customWidth="1"/>
    <col min="1288" max="1289" width="8.25" style="1"/>
    <col min="1290" max="1290" width="12.25" style="1" customWidth="1"/>
    <col min="1291" max="1538" width="8.25" style="1"/>
    <col min="1539" max="1539" width="15.3333333333333" style="1" customWidth="1"/>
    <col min="1540" max="1542" width="8.25" style="1"/>
    <col min="1543" max="1543" width="32.0833333333333" style="1" customWidth="1"/>
    <col min="1544" max="1545" width="8.25" style="1"/>
    <col min="1546" max="1546" width="12.25" style="1" customWidth="1"/>
    <col min="1547" max="1794" width="8.25" style="1"/>
    <col min="1795" max="1795" width="15.3333333333333" style="1" customWidth="1"/>
    <col min="1796" max="1798" width="8.25" style="1"/>
    <col min="1799" max="1799" width="32.0833333333333" style="1" customWidth="1"/>
    <col min="1800" max="1801" width="8.25" style="1"/>
    <col min="1802" max="1802" width="12.25" style="1" customWidth="1"/>
    <col min="1803" max="2050" width="8.25" style="1"/>
    <col min="2051" max="2051" width="15.3333333333333" style="1" customWidth="1"/>
    <col min="2052" max="2054" width="8.25" style="1"/>
    <col min="2055" max="2055" width="32.0833333333333" style="1" customWidth="1"/>
    <col min="2056" max="2057" width="8.25" style="1"/>
    <col min="2058" max="2058" width="12.25" style="1" customWidth="1"/>
    <col min="2059" max="2306" width="8.25" style="1"/>
    <col min="2307" max="2307" width="15.3333333333333" style="1" customWidth="1"/>
    <col min="2308" max="2310" width="8.25" style="1"/>
    <col min="2311" max="2311" width="32.0833333333333" style="1" customWidth="1"/>
    <col min="2312" max="2313" width="8.25" style="1"/>
    <col min="2314" max="2314" width="12.25" style="1" customWidth="1"/>
    <col min="2315" max="2562" width="8.25" style="1"/>
    <col min="2563" max="2563" width="15.3333333333333" style="1" customWidth="1"/>
    <col min="2564" max="2566" width="8.25" style="1"/>
    <col min="2567" max="2567" width="32.0833333333333" style="1" customWidth="1"/>
    <col min="2568" max="2569" width="8.25" style="1"/>
    <col min="2570" max="2570" width="12.25" style="1" customWidth="1"/>
    <col min="2571" max="2818" width="8.25" style="1"/>
    <col min="2819" max="2819" width="15.3333333333333" style="1" customWidth="1"/>
    <col min="2820" max="2822" width="8.25" style="1"/>
    <col min="2823" max="2823" width="32.0833333333333" style="1" customWidth="1"/>
    <col min="2824" max="2825" width="8.25" style="1"/>
    <col min="2826" max="2826" width="12.25" style="1" customWidth="1"/>
    <col min="2827" max="3074" width="8.25" style="1"/>
    <col min="3075" max="3075" width="15.3333333333333" style="1" customWidth="1"/>
    <col min="3076" max="3078" width="8.25" style="1"/>
    <col min="3079" max="3079" width="32.0833333333333" style="1" customWidth="1"/>
    <col min="3080" max="3081" width="8.25" style="1"/>
    <col min="3082" max="3082" width="12.25" style="1" customWidth="1"/>
    <col min="3083" max="3330" width="8.25" style="1"/>
    <col min="3331" max="3331" width="15.3333333333333" style="1" customWidth="1"/>
    <col min="3332" max="3334" width="8.25" style="1"/>
    <col min="3335" max="3335" width="32.0833333333333" style="1" customWidth="1"/>
    <col min="3336" max="3337" width="8.25" style="1"/>
    <col min="3338" max="3338" width="12.25" style="1" customWidth="1"/>
    <col min="3339" max="3586" width="8.25" style="1"/>
    <col min="3587" max="3587" width="15.3333333333333" style="1" customWidth="1"/>
    <col min="3588" max="3590" width="8.25" style="1"/>
    <col min="3591" max="3591" width="32.0833333333333" style="1" customWidth="1"/>
    <col min="3592" max="3593" width="8.25" style="1"/>
    <col min="3594" max="3594" width="12.25" style="1" customWidth="1"/>
    <col min="3595" max="3842" width="8.25" style="1"/>
    <col min="3843" max="3843" width="15.3333333333333" style="1" customWidth="1"/>
    <col min="3844" max="3846" width="8.25" style="1"/>
    <col min="3847" max="3847" width="32.0833333333333" style="1" customWidth="1"/>
    <col min="3848" max="3849" width="8.25" style="1"/>
    <col min="3850" max="3850" width="12.25" style="1" customWidth="1"/>
    <col min="3851" max="4098" width="8.25" style="1"/>
    <col min="4099" max="4099" width="15.3333333333333" style="1" customWidth="1"/>
    <col min="4100" max="4102" width="8.25" style="1"/>
    <col min="4103" max="4103" width="32.0833333333333" style="1" customWidth="1"/>
    <col min="4104" max="4105" width="8.25" style="1"/>
    <col min="4106" max="4106" width="12.25" style="1" customWidth="1"/>
    <col min="4107" max="4354" width="8.25" style="1"/>
    <col min="4355" max="4355" width="15.3333333333333" style="1" customWidth="1"/>
    <col min="4356" max="4358" width="8.25" style="1"/>
    <col min="4359" max="4359" width="32.0833333333333" style="1" customWidth="1"/>
    <col min="4360" max="4361" width="8.25" style="1"/>
    <col min="4362" max="4362" width="12.25" style="1" customWidth="1"/>
    <col min="4363" max="4610" width="8.25" style="1"/>
    <col min="4611" max="4611" width="15.3333333333333" style="1" customWidth="1"/>
    <col min="4612" max="4614" width="8.25" style="1"/>
    <col min="4615" max="4615" width="32.0833333333333" style="1" customWidth="1"/>
    <col min="4616" max="4617" width="8.25" style="1"/>
    <col min="4618" max="4618" width="12.25" style="1" customWidth="1"/>
    <col min="4619" max="4866" width="8.25" style="1"/>
    <col min="4867" max="4867" width="15.3333333333333" style="1" customWidth="1"/>
    <col min="4868" max="4870" width="8.25" style="1"/>
    <col min="4871" max="4871" width="32.0833333333333" style="1" customWidth="1"/>
    <col min="4872" max="4873" width="8.25" style="1"/>
    <col min="4874" max="4874" width="12.25" style="1" customWidth="1"/>
    <col min="4875" max="5122" width="8.25" style="1"/>
    <col min="5123" max="5123" width="15.3333333333333" style="1" customWidth="1"/>
    <col min="5124" max="5126" width="8.25" style="1"/>
    <col min="5127" max="5127" width="32.0833333333333" style="1" customWidth="1"/>
    <col min="5128" max="5129" width="8.25" style="1"/>
    <col min="5130" max="5130" width="12.25" style="1" customWidth="1"/>
    <col min="5131" max="5378" width="8.25" style="1"/>
    <col min="5379" max="5379" width="15.3333333333333" style="1" customWidth="1"/>
    <col min="5380" max="5382" width="8.25" style="1"/>
    <col min="5383" max="5383" width="32.0833333333333" style="1" customWidth="1"/>
    <col min="5384" max="5385" width="8.25" style="1"/>
    <col min="5386" max="5386" width="12.25" style="1" customWidth="1"/>
    <col min="5387" max="5634" width="8.25" style="1"/>
    <col min="5635" max="5635" width="15.3333333333333" style="1" customWidth="1"/>
    <col min="5636" max="5638" width="8.25" style="1"/>
    <col min="5639" max="5639" width="32.0833333333333" style="1" customWidth="1"/>
    <col min="5640" max="5641" width="8.25" style="1"/>
    <col min="5642" max="5642" width="12.25" style="1" customWidth="1"/>
    <col min="5643" max="5890" width="8.25" style="1"/>
    <col min="5891" max="5891" width="15.3333333333333" style="1" customWidth="1"/>
    <col min="5892" max="5894" width="8.25" style="1"/>
    <col min="5895" max="5895" width="32.0833333333333" style="1" customWidth="1"/>
    <col min="5896" max="5897" width="8.25" style="1"/>
    <col min="5898" max="5898" width="12.25" style="1" customWidth="1"/>
    <col min="5899" max="6146" width="8.25" style="1"/>
    <col min="6147" max="6147" width="15.3333333333333" style="1" customWidth="1"/>
    <col min="6148" max="6150" width="8.25" style="1"/>
    <col min="6151" max="6151" width="32.0833333333333" style="1" customWidth="1"/>
    <col min="6152" max="6153" width="8.25" style="1"/>
    <col min="6154" max="6154" width="12.25" style="1" customWidth="1"/>
    <col min="6155" max="6402" width="8.25" style="1"/>
    <col min="6403" max="6403" width="15.3333333333333" style="1" customWidth="1"/>
    <col min="6404" max="6406" width="8.25" style="1"/>
    <col min="6407" max="6407" width="32.0833333333333" style="1" customWidth="1"/>
    <col min="6408" max="6409" width="8.25" style="1"/>
    <col min="6410" max="6410" width="12.25" style="1" customWidth="1"/>
    <col min="6411" max="6658" width="8.25" style="1"/>
    <col min="6659" max="6659" width="15.3333333333333" style="1" customWidth="1"/>
    <col min="6660" max="6662" width="8.25" style="1"/>
    <col min="6663" max="6663" width="32.0833333333333" style="1" customWidth="1"/>
    <col min="6664" max="6665" width="8.25" style="1"/>
    <col min="6666" max="6666" width="12.25" style="1" customWidth="1"/>
    <col min="6667" max="6914" width="8.25" style="1"/>
    <col min="6915" max="6915" width="15.3333333333333" style="1" customWidth="1"/>
    <col min="6916" max="6918" width="8.25" style="1"/>
    <col min="6919" max="6919" width="32.0833333333333" style="1" customWidth="1"/>
    <col min="6920" max="6921" width="8.25" style="1"/>
    <col min="6922" max="6922" width="12.25" style="1" customWidth="1"/>
    <col min="6923" max="7170" width="8.25" style="1"/>
    <col min="7171" max="7171" width="15.3333333333333" style="1" customWidth="1"/>
    <col min="7172" max="7174" width="8.25" style="1"/>
    <col min="7175" max="7175" width="32.0833333333333" style="1" customWidth="1"/>
    <col min="7176" max="7177" width="8.25" style="1"/>
    <col min="7178" max="7178" width="12.25" style="1" customWidth="1"/>
    <col min="7179" max="7426" width="8.25" style="1"/>
    <col min="7427" max="7427" width="15.3333333333333" style="1" customWidth="1"/>
    <col min="7428" max="7430" width="8.25" style="1"/>
    <col min="7431" max="7431" width="32.0833333333333" style="1" customWidth="1"/>
    <col min="7432" max="7433" width="8.25" style="1"/>
    <col min="7434" max="7434" width="12.25" style="1" customWidth="1"/>
    <col min="7435" max="7682" width="8.25" style="1"/>
    <col min="7683" max="7683" width="15.3333333333333" style="1" customWidth="1"/>
    <col min="7684" max="7686" width="8.25" style="1"/>
    <col min="7687" max="7687" width="32.0833333333333" style="1" customWidth="1"/>
    <col min="7688" max="7689" width="8.25" style="1"/>
    <col min="7690" max="7690" width="12.25" style="1" customWidth="1"/>
    <col min="7691" max="7938" width="8.25" style="1"/>
    <col min="7939" max="7939" width="15.3333333333333" style="1" customWidth="1"/>
    <col min="7940" max="7942" width="8.25" style="1"/>
    <col min="7943" max="7943" width="32.0833333333333" style="1" customWidth="1"/>
    <col min="7944" max="7945" width="8.25" style="1"/>
    <col min="7946" max="7946" width="12.25" style="1" customWidth="1"/>
    <col min="7947" max="8194" width="8.25" style="1"/>
    <col min="8195" max="8195" width="15.3333333333333" style="1" customWidth="1"/>
    <col min="8196" max="8198" width="8.25" style="1"/>
    <col min="8199" max="8199" width="32.0833333333333" style="1" customWidth="1"/>
    <col min="8200" max="8201" width="8.25" style="1"/>
    <col min="8202" max="8202" width="12.25" style="1" customWidth="1"/>
    <col min="8203" max="8450" width="8.25" style="1"/>
    <col min="8451" max="8451" width="15.3333333333333" style="1" customWidth="1"/>
    <col min="8452" max="8454" width="8.25" style="1"/>
    <col min="8455" max="8455" width="32.0833333333333" style="1" customWidth="1"/>
    <col min="8456" max="8457" width="8.25" style="1"/>
    <col min="8458" max="8458" width="12.25" style="1" customWidth="1"/>
    <col min="8459" max="8706" width="8.25" style="1"/>
    <col min="8707" max="8707" width="15.3333333333333" style="1" customWidth="1"/>
    <col min="8708" max="8710" width="8.25" style="1"/>
    <col min="8711" max="8711" width="32.0833333333333" style="1" customWidth="1"/>
    <col min="8712" max="8713" width="8.25" style="1"/>
    <col min="8714" max="8714" width="12.25" style="1" customWidth="1"/>
    <col min="8715" max="8962" width="8.25" style="1"/>
    <col min="8963" max="8963" width="15.3333333333333" style="1" customWidth="1"/>
    <col min="8964" max="8966" width="8.25" style="1"/>
    <col min="8967" max="8967" width="32.0833333333333" style="1" customWidth="1"/>
    <col min="8968" max="8969" width="8.25" style="1"/>
    <col min="8970" max="8970" width="12.25" style="1" customWidth="1"/>
    <col min="8971" max="9218" width="8.25" style="1"/>
    <col min="9219" max="9219" width="15.3333333333333" style="1" customWidth="1"/>
    <col min="9220" max="9222" width="8.25" style="1"/>
    <col min="9223" max="9223" width="32.0833333333333" style="1" customWidth="1"/>
    <col min="9224" max="9225" width="8.25" style="1"/>
    <col min="9226" max="9226" width="12.25" style="1" customWidth="1"/>
    <col min="9227" max="9474" width="8.25" style="1"/>
    <col min="9475" max="9475" width="15.3333333333333" style="1" customWidth="1"/>
    <col min="9476" max="9478" width="8.25" style="1"/>
    <col min="9479" max="9479" width="32.0833333333333" style="1" customWidth="1"/>
    <col min="9480" max="9481" width="8.25" style="1"/>
    <col min="9482" max="9482" width="12.25" style="1" customWidth="1"/>
    <col min="9483" max="9730" width="8.25" style="1"/>
    <col min="9731" max="9731" width="15.3333333333333" style="1" customWidth="1"/>
    <col min="9732" max="9734" width="8.25" style="1"/>
    <col min="9735" max="9735" width="32.0833333333333" style="1" customWidth="1"/>
    <col min="9736" max="9737" width="8.25" style="1"/>
    <col min="9738" max="9738" width="12.25" style="1" customWidth="1"/>
    <col min="9739" max="9986" width="8.25" style="1"/>
    <col min="9987" max="9987" width="15.3333333333333" style="1" customWidth="1"/>
    <col min="9988" max="9990" width="8.25" style="1"/>
    <col min="9991" max="9991" width="32.0833333333333" style="1" customWidth="1"/>
    <col min="9992" max="9993" width="8.25" style="1"/>
    <col min="9994" max="9994" width="12.25" style="1" customWidth="1"/>
    <col min="9995" max="10242" width="8.25" style="1"/>
    <col min="10243" max="10243" width="15.3333333333333" style="1" customWidth="1"/>
    <col min="10244" max="10246" width="8.25" style="1"/>
    <col min="10247" max="10247" width="32.0833333333333" style="1" customWidth="1"/>
    <col min="10248" max="10249" width="8.25" style="1"/>
    <col min="10250" max="10250" width="12.25" style="1" customWidth="1"/>
    <col min="10251" max="10498" width="8.25" style="1"/>
    <col min="10499" max="10499" width="15.3333333333333" style="1" customWidth="1"/>
    <col min="10500" max="10502" width="8.25" style="1"/>
    <col min="10503" max="10503" width="32.0833333333333" style="1" customWidth="1"/>
    <col min="10504" max="10505" width="8.25" style="1"/>
    <col min="10506" max="10506" width="12.25" style="1" customWidth="1"/>
    <col min="10507" max="10754" width="8.25" style="1"/>
    <col min="10755" max="10755" width="15.3333333333333" style="1" customWidth="1"/>
    <col min="10756" max="10758" width="8.25" style="1"/>
    <col min="10759" max="10759" width="32.0833333333333" style="1" customWidth="1"/>
    <col min="10760" max="10761" width="8.25" style="1"/>
    <col min="10762" max="10762" width="12.25" style="1" customWidth="1"/>
    <col min="10763" max="11010" width="8.25" style="1"/>
    <col min="11011" max="11011" width="15.3333333333333" style="1" customWidth="1"/>
    <col min="11012" max="11014" width="8.25" style="1"/>
    <col min="11015" max="11015" width="32.0833333333333" style="1" customWidth="1"/>
    <col min="11016" max="11017" width="8.25" style="1"/>
    <col min="11018" max="11018" width="12.25" style="1" customWidth="1"/>
    <col min="11019" max="11266" width="8.25" style="1"/>
    <col min="11267" max="11267" width="15.3333333333333" style="1" customWidth="1"/>
    <col min="11268" max="11270" width="8.25" style="1"/>
    <col min="11271" max="11271" width="32.0833333333333" style="1" customWidth="1"/>
    <col min="11272" max="11273" width="8.25" style="1"/>
    <col min="11274" max="11274" width="12.25" style="1" customWidth="1"/>
    <col min="11275" max="11522" width="8.25" style="1"/>
    <col min="11523" max="11523" width="15.3333333333333" style="1" customWidth="1"/>
    <col min="11524" max="11526" width="8.25" style="1"/>
    <col min="11527" max="11527" width="32.0833333333333" style="1" customWidth="1"/>
    <col min="11528" max="11529" width="8.25" style="1"/>
    <col min="11530" max="11530" width="12.25" style="1" customWidth="1"/>
    <col min="11531" max="11778" width="8.25" style="1"/>
    <col min="11779" max="11779" width="15.3333333333333" style="1" customWidth="1"/>
    <col min="11780" max="11782" width="8.25" style="1"/>
    <col min="11783" max="11783" width="32.0833333333333" style="1" customWidth="1"/>
    <col min="11784" max="11785" width="8.25" style="1"/>
    <col min="11786" max="11786" width="12.25" style="1" customWidth="1"/>
    <col min="11787" max="12034" width="8.25" style="1"/>
    <col min="12035" max="12035" width="15.3333333333333" style="1" customWidth="1"/>
    <col min="12036" max="12038" width="8.25" style="1"/>
    <col min="12039" max="12039" width="32.0833333333333" style="1" customWidth="1"/>
    <col min="12040" max="12041" width="8.25" style="1"/>
    <col min="12042" max="12042" width="12.25" style="1" customWidth="1"/>
    <col min="12043" max="12290" width="8.25" style="1"/>
    <col min="12291" max="12291" width="15.3333333333333" style="1" customWidth="1"/>
    <col min="12292" max="12294" width="8.25" style="1"/>
    <col min="12295" max="12295" width="32.0833333333333" style="1" customWidth="1"/>
    <col min="12296" max="12297" width="8.25" style="1"/>
    <col min="12298" max="12298" width="12.25" style="1" customWidth="1"/>
    <col min="12299" max="12546" width="8.25" style="1"/>
    <col min="12547" max="12547" width="15.3333333333333" style="1" customWidth="1"/>
    <col min="12548" max="12550" width="8.25" style="1"/>
    <col min="12551" max="12551" width="32.0833333333333" style="1" customWidth="1"/>
    <col min="12552" max="12553" width="8.25" style="1"/>
    <col min="12554" max="12554" width="12.25" style="1" customWidth="1"/>
    <col min="12555" max="12802" width="8.25" style="1"/>
    <col min="12803" max="12803" width="15.3333333333333" style="1" customWidth="1"/>
    <col min="12804" max="12806" width="8.25" style="1"/>
    <col min="12807" max="12807" width="32.0833333333333" style="1" customWidth="1"/>
    <col min="12808" max="12809" width="8.25" style="1"/>
    <col min="12810" max="12810" width="12.25" style="1" customWidth="1"/>
    <col min="12811" max="13058" width="8.25" style="1"/>
    <col min="13059" max="13059" width="15.3333333333333" style="1" customWidth="1"/>
    <col min="13060" max="13062" width="8.25" style="1"/>
    <col min="13063" max="13063" width="32.0833333333333" style="1" customWidth="1"/>
    <col min="13064" max="13065" width="8.25" style="1"/>
    <col min="13066" max="13066" width="12.25" style="1" customWidth="1"/>
    <col min="13067" max="13314" width="8.25" style="1"/>
    <col min="13315" max="13315" width="15.3333333333333" style="1" customWidth="1"/>
    <col min="13316" max="13318" width="8.25" style="1"/>
    <col min="13319" max="13319" width="32.0833333333333" style="1" customWidth="1"/>
    <col min="13320" max="13321" width="8.25" style="1"/>
    <col min="13322" max="13322" width="12.25" style="1" customWidth="1"/>
    <col min="13323" max="13570" width="8.25" style="1"/>
    <col min="13571" max="13571" width="15.3333333333333" style="1" customWidth="1"/>
    <col min="13572" max="13574" width="8.25" style="1"/>
    <col min="13575" max="13575" width="32.0833333333333" style="1" customWidth="1"/>
    <col min="13576" max="13577" width="8.25" style="1"/>
    <col min="13578" max="13578" width="12.25" style="1" customWidth="1"/>
    <col min="13579" max="13826" width="8.25" style="1"/>
    <col min="13827" max="13827" width="15.3333333333333" style="1" customWidth="1"/>
    <col min="13828" max="13830" width="8.25" style="1"/>
    <col min="13831" max="13831" width="32.0833333333333" style="1" customWidth="1"/>
    <col min="13832" max="13833" width="8.25" style="1"/>
    <col min="13834" max="13834" width="12.25" style="1" customWidth="1"/>
    <col min="13835" max="14082" width="8.25" style="1"/>
    <col min="14083" max="14083" width="15.3333333333333" style="1" customWidth="1"/>
    <col min="14084" max="14086" width="8.25" style="1"/>
    <col min="14087" max="14087" width="32.0833333333333" style="1" customWidth="1"/>
    <col min="14088" max="14089" width="8.25" style="1"/>
    <col min="14090" max="14090" width="12.25" style="1" customWidth="1"/>
    <col min="14091" max="14338" width="8.25" style="1"/>
    <col min="14339" max="14339" width="15.3333333333333" style="1" customWidth="1"/>
    <col min="14340" max="14342" width="8.25" style="1"/>
    <col min="14343" max="14343" width="32.0833333333333" style="1" customWidth="1"/>
    <col min="14344" max="14345" width="8.25" style="1"/>
    <col min="14346" max="14346" width="12.25" style="1" customWidth="1"/>
    <col min="14347" max="14594" width="8.25" style="1"/>
    <col min="14595" max="14595" width="15.3333333333333" style="1" customWidth="1"/>
    <col min="14596" max="14598" width="8.25" style="1"/>
    <col min="14599" max="14599" width="32.0833333333333" style="1" customWidth="1"/>
    <col min="14600" max="14601" width="8.25" style="1"/>
    <col min="14602" max="14602" width="12.25" style="1" customWidth="1"/>
    <col min="14603" max="14850" width="8.25" style="1"/>
    <col min="14851" max="14851" width="15.3333333333333" style="1" customWidth="1"/>
    <col min="14852" max="14854" width="8.25" style="1"/>
    <col min="14855" max="14855" width="32.0833333333333" style="1" customWidth="1"/>
    <col min="14856" max="14857" width="8.25" style="1"/>
    <col min="14858" max="14858" width="12.25" style="1" customWidth="1"/>
    <col min="14859" max="15106" width="8.25" style="1"/>
    <col min="15107" max="15107" width="15.3333333333333" style="1" customWidth="1"/>
    <col min="15108" max="15110" width="8.25" style="1"/>
    <col min="15111" max="15111" width="32.0833333333333" style="1" customWidth="1"/>
    <col min="15112" max="15113" width="8.25" style="1"/>
    <col min="15114" max="15114" width="12.25" style="1" customWidth="1"/>
    <col min="15115" max="15362" width="8.25" style="1"/>
    <col min="15363" max="15363" width="15.3333333333333" style="1" customWidth="1"/>
    <col min="15364" max="15366" width="8.25" style="1"/>
    <col min="15367" max="15367" width="32.0833333333333" style="1" customWidth="1"/>
    <col min="15368" max="15369" width="8.25" style="1"/>
    <col min="15370" max="15370" width="12.25" style="1" customWidth="1"/>
    <col min="15371" max="15618" width="8.25" style="1"/>
    <col min="15619" max="15619" width="15.3333333333333" style="1" customWidth="1"/>
    <col min="15620" max="15622" width="8.25" style="1"/>
    <col min="15623" max="15623" width="32.0833333333333" style="1" customWidth="1"/>
    <col min="15624" max="15625" width="8.25" style="1"/>
    <col min="15626" max="15626" width="12.25" style="1" customWidth="1"/>
    <col min="15627" max="15874" width="8.25" style="1"/>
    <col min="15875" max="15875" width="15.3333333333333" style="1" customWidth="1"/>
    <col min="15876" max="15878" width="8.25" style="1"/>
    <col min="15879" max="15879" width="32.0833333333333" style="1" customWidth="1"/>
    <col min="15880" max="15881" width="8.25" style="1"/>
    <col min="15882" max="15882" width="12.25" style="1" customWidth="1"/>
    <col min="15883" max="16130" width="8.25" style="1"/>
    <col min="16131" max="16131" width="15.3333333333333" style="1" customWidth="1"/>
    <col min="16132" max="16134" width="8.25" style="1"/>
    <col min="16135" max="16135" width="32.0833333333333" style="1" customWidth="1"/>
    <col min="16136" max="16137" width="8.25" style="1"/>
    <col min="16138" max="16138" width="12.25"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1381</v>
      </c>
      <c r="C4" s="18"/>
      <c r="D4" s="18"/>
      <c r="E4" s="18"/>
      <c r="F4" s="18"/>
      <c r="G4" s="18"/>
      <c r="H4" s="18"/>
      <c r="I4" s="18"/>
      <c r="J4" s="18"/>
    </row>
    <row r="5" ht="15" customHeight="1" spans="1:10">
      <c r="A5" s="29" t="s">
        <v>913</v>
      </c>
      <c r="B5" s="133" t="s">
        <v>759</v>
      </c>
      <c r="C5" s="134"/>
      <c r="D5" s="17"/>
      <c r="E5" s="17" t="s">
        <v>914</v>
      </c>
      <c r="F5" s="18" t="s">
        <v>759</v>
      </c>
      <c r="G5" s="18"/>
      <c r="H5" s="18"/>
      <c r="I5" s="18"/>
      <c r="J5" s="18"/>
    </row>
    <row r="6" ht="16.5" spans="1:10">
      <c r="A6" s="29"/>
      <c r="B6" s="112"/>
      <c r="C6" s="135"/>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1.4558</v>
      </c>
      <c r="D9" s="6">
        <v>1.4558</v>
      </c>
      <c r="E9" s="6">
        <v>1.4558</v>
      </c>
      <c r="F9" s="4">
        <v>10</v>
      </c>
      <c r="G9" s="4"/>
      <c r="H9" s="19">
        <v>1</v>
      </c>
      <c r="I9" s="24">
        <v>10</v>
      </c>
      <c r="J9" s="25"/>
    </row>
    <row r="10" ht="36" customHeight="1" spans="1:10">
      <c r="A10" s="29"/>
      <c r="B10" s="7" t="s">
        <v>1266</v>
      </c>
      <c r="C10" s="6">
        <v>1.4558</v>
      </c>
      <c r="D10" s="6">
        <v>1.4558</v>
      </c>
      <c r="E10" s="6">
        <v>1.4558</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10.15" customHeight="1" spans="1:10">
      <c r="A14" s="41" t="s">
        <v>1090</v>
      </c>
      <c r="B14" s="42" t="s">
        <v>1382</v>
      </c>
      <c r="C14" s="42"/>
      <c r="D14" s="42"/>
      <c r="E14" s="42"/>
      <c r="F14" s="42"/>
      <c r="G14" s="113" t="s">
        <v>1382</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33" t="s">
        <v>824</v>
      </c>
      <c r="B17" s="11" t="s">
        <v>849</v>
      </c>
      <c r="C17" s="66" t="s">
        <v>985</v>
      </c>
      <c r="D17" s="61" t="s">
        <v>827</v>
      </c>
      <c r="E17" s="61">
        <v>100</v>
      </c>
      <c r="F17" s="61" t="s">
        <v>837</v>
      </c>
      <c r="G17" s="61">
        <v>100</v>
      </c>
      <c r="H17" s="21">
        <v>15</v>
      </c>
      <c r="I17" s="21">
        <v>15</v>
      </c>
      <c r="J17" s="61" t="s">
        <v>786</v>
      </c>
    </row>
    <row r="18" ht="36" customHeight="1" spans="1:10">
      <c r="A18" s="123"/>
      <c r="B18" s="11" t="s">
        <v>849</v>
      </c>
      <c r="C18" s="66" t="s">
        <v>934</v>
      </c>
      <c r="D18" s="61" t="s">
        <v>827</v>
      </c>
      <c r="E18" s="61">
        <v>100</v>
      </c>
      <c r="F18" s="61" t="s">
        <v>837</v>
      </c>
      <c r="G18" s="61">
        <v>100</v>
      </c>
      <c r="H18" s="21">
        <v>15</v>
      </c>
      <c r="I18" s="21">
        <v>15</v>
      </c>
      <c r="J18" s="61" t="s">
        <v>786</v>
      </c>
    </row>
    <row r="19" ht="36" customHeight="1" spans="1:10">
      <c r="A19" s="112"/>
      <c r="B19" s="3" t="s">
        <v>864</v>
      </c>
      <c r="C19" s="66" t="s">
        <v>1195</v>
      </c>
      <c r="D19" s="61" t="s">
        <v>827</v>
      </c>
      <c r="E19" s="61">
        <v>100</v>
      </c>
      <c r="F19" s="61" t="s">
        <v>837</v>
      </c>
      <c r="G19" s="61">
        <v>100</v>
      </c>
      <c r="H19" s="21">
        <v>20</v>
      </c>
      <c r="I19" s="21">
        <v>18</v>
      </c>
      <c r="J19" s="61" t="s">
        <v>786</v>
      </c>
    </row>
    <row r="20" ht="65" customHeight="1" spans="1:10">
      <c r="A20" s="139" t="s">
        <v>881</v>
      </c>
      <c r="B20" s="3" t="s">
        <v>887</v>
      </c>
      <c r="C20" s="66" t="s">
        <v>1383</v>
      </c>
      <c r="D20" s="14" t="s">
        <v>937</v>
      </c>
      <c r="E20" s="14" t="s">
        <v>884</v>
      </c>
      <c r="F20" s="14" t="s">
        <v>885</v>
      </c>
      <c r="G20" s="22" t="s">
        <v>884</v>
      </c>
      <c r="H20" s="21">
        <v>30</v>
      </c>
      <c r="I20" s="21">
        <v>27</v>
      </c>
      <c r="J20" s="61" t="s">
        <v>786</v>
      </c>
    </row>
    <row r="21" ht="36" customHeight="1" spans="1:10">
      <c r="A21" s="68" t="s">
        <v>899</v>
      </c>
      <c r="B21" s="3" t="s">
        <v>940</v>
      </c>
      <c r="C21" s="119" t="s">
        <v>902</v>
      </c>
      <c r="D21" s="103" t="s">
        <v>853</v>
      </c>
      <c r="E21" s="103">
        <v>98</v>
      </c>
      <c r="F21" s="103" t="s">
        <v>837</v>
      </c>
      <c r="G21" s="103">
        <v>98</v>
      </c>
      <c r="H21" s="21">
        <v>10</v>
      </c>
      <c r="I21" s="21">
        <v>10</v>
      </c>
      <c r="J21" s="61" t="s">
        <v>786</v>
      </c>
    </row>
    <row r="22" ht="15" customHeight="1" spans="1:10">
      <c r="A22" s="29" t="s">
        <v>942</v>
      </c>
      <c r="B22" s="29"/>
      <c r="C22" s="140" t="s">
        <v>786</v>
      </c>
      <c r="D22" s="141"/>
      <c r="E22" s="141"/>
      <c r="F22" s="141"/>
      <c r="G22" s="141"/>
      <c r="H22" s="141"/>
      <c r="I22" s="141"/>
      <c r="J22" s="142"/>
    </row>
    <row r="23" ht="24" customHeight="1" spans="1:10">
      <c r="A23" s="29" t="s">
        <v>943</v>
      </c>
      <c r="B23" s="4">
        <v>100</v>
      </c>
      <c r="C23" s="4"/>
      <c r="D23" s="4"/>
      <c r="E23" s="4"/>
      <c r="F23" s="4"/>
      <c r="G23" s="4"/>
      <c r="H23" s="4"/>
      <c r="I23" s="21">
        <v>95</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4"/>
  <dimension ref="A1:J33"/>
  <sheetViews>
    <sheetView topLeftCell="A12" workbookViewId="0">
      <selection activeCell="B17" sqref="B17:B26"/>
    </sheetView>
  </sheetViews>
  <sheetFormatPr defaultColWidth="8.25" defaultRowHeight="13.5"/>
  <cols>
    <col min="1" max="1" width="10.5833333333333" style="1" customWidth="1"/>
    <col min="2" max="2" width="15.5833333333333" style="1" customWidth="1"/>
    <col min="3" max="3" width="24" style="1" customWidth="1"/>
    <col min="4" max="4" width="11.8916666666667" style="1" customWidth="1"/>
    <col min="5" max="6" width="10.5833333333333" style="1" customWidth="1"/>
    <col min="7" max="7" width="32.0833333333333" style="1" customWidth="1"/>
    <col min="8" max="9" width="10.5833333333333" style="1" customWidth="1"/>
    <col min="10" max="10" width="14.5833333333333" style="1" customWidth="1"/>
    <col min="11" max="258" width="8.25" style="1"/>
    <col min="259" max="259" width="19" style="1" customWidth="1"/>
    <col min="260" max="262" width="8.25" style="1"/>
    <col min="263" max="263" width="32.0833333333333" style="1" customWidth="1"/>
    <col min="264" max="265" width="8.25" style="1"/>
    <col min="266" max="266" width="12.25" style="1" customWidth="1"/>
    <col min="267" max="514" width="8.25" style="1"/>
    <col min="515" max="515" width="19" style="1" customWidth="1"/>
    <col min="516" max="518" width="8.25" style="1"/>
    <col min="519" max="519" width="32.0833333333333" style="1" customWidth="1"/>
    <col min="520" max="521" width="8.25" style="1"/>
    <col min="522" max="522" width="12.25" style="1" customWidth="1"/>
    <col min="523" max="770" width="8.25" style="1"/>
    <col min="771" max="771" width="19" style="1" customWidth="1"/>
    <col min="772" max="774" width="8.25" style="1"/>
    <col min="775" max="775" width="32.0833333333333" style="1" customWidth="1"/>
    <col min="776" max="777" width="8.25" style="1"/>
    <col min="778" max="778" width="12.25" style="1" customWidth="1"/>
    <col min="779" max="1026" width="8.25" style="1"/>
    <col min="1027" max="1027" width="19" style="1" customWidth="1"/>
    <col min="1028" max="1030" width="8.25" style="1"/>
    <col min="1031" max="1031" width="32.0833333333333" style="1" customWidth="1"/>
    <col min="1032" max="1033" width="8.25" style="1"/>
    <col min="1034" max="1034" width="12.25" style="1" customWidth="1"/>
    <col min="1035" max="1282" width="8.25" style="1"/>
    <col min="1283" max="1283" width="19" style="1" customWidth="1"/>
    <col min="1284" max="1286" width="8.25" style="1"/>
    <col min="1287" max="1287" width="32.0833333333333" style="1" customWidth="1"/>
    <col min="1288" max="1289" width="8.25" style="1"/>
    <col min="1290" max="1290" width="12.25" style="1" customWidth="1"/>
    <col min="1291" max="1538" width="8.25" style="1"/>
    <col min="1539" max="1539" width="19" style="1" customWidth="1"/>
    <col min="1540" max="1542" width="8.25" style="1"/>
    <col min="1543" max="1543" width="32.0833333333333" style="1" customWidth="1"/>
    <col min="1544" max="1545" width="8.25" style="1"/>
    <col min="1546" max="1546" width="12.25" style="1" customWidth="1"/>
    <col min="1547" max="1794" width="8.25" style="1"/>
    <col min="1795" max="1795" width="19" style="1" customWidth="1"/>
    <col min="1796" max="1798" width="8.25" style="1"/>
    <col min="1799" max="1799" width="32.0833333333333" style="1" customWidth="1"/>
    <col min="1800" max="1801" width="8.25" style="1"/>
    <col min="1802" max="1802" width="12.25" style="1" customWidth="1"/>
    <col min="1803" max="2050" width="8.25" style="1"/>
    <col min="2051" max="2051" width="19" style="1" customWidth="1"/>
    <col min="2052" max="2054" width="8.25" style="1"/>
    <col min="2055" max="2055" width="32.0833333333333" style="1" customWidth="1"/>
    <col min="2056" max="2057" width="8.25" style="1"/>
    <col min="2058" max="2058" width="12.25" style="1" customWidth="1"/>
    <col min="2059" max="2306" width="8.25" style="1"/>
    <col min="2307" max="2307" width="19" style="1" customWidth="1"/>
    <col min="2308" max="2310" width="8.25" style="1"/>
    <col min="2311" max="2311" width="32.0833333333333" style="1" customWidth="1"/>
    <col min="2312" max="2313" width="8.25" style="1"/>
    <col min="2314" max="2314" width="12.25" style="1" customWidth="1"/>
    <col min="2315" max="2562" width="8.25" style="1"/>
    <col min="2563" max="2563" width="19" style="1" customWidth="1"/>
    <col min="2564" max="2566" width="8.25" style="1"/>
    <col min="2567" max="2567" width="32.0833333333333" style="1" customWidth="1"/>
    <col min="2568" max="2569" width="8.25" style="1"/>
    <col min="2570" max="2570" width="12.25" style="1" customWidth="1"/>
    <col min="2571" max="2818" width="8.25" style="1"/>
    <col min="2819" max="2819" width="19" style="1" customWidth="1"/>
    <col min="2820" max="2822" width="8.25" style="1"/>
    <col min="2823" max="2823" width="32.0833333333333" style="1" customWidth="1"/>
    <col min="2824" max="2825" width="8.25" style="1"/>
    <col min="2826" max="2826" width="12.25" style="1" customWidth="1"/>
    <col min="2827" max="3074" width="8.25" style="1"/>
    <col min="3075" max="3075" width="19" style="1" customWidth="1"/>
    <col min="3076" max="3078" width="8.25" style="1"/>
    <col min="3079" max="3079" width="32.0833333333333" style="1" customWidth="1"/>
    <col min="3080" max="3081" width="8.25" style="1"/>
    <col min="3082" max="3082" width="12.25" style="1" customWidth="1"/>
    <col min="3083" max="3330" width="8.25" style="1"/>
    <col min="3331" max="3331" width="19" style="1" customWidth="1"/>
    <col min="3332" max="3334" width="8.25" style="1"/>
    <col min="3335" max="3335" width="32.0833333333333" style="1" customWidth="1"/>
    <col min="3336" max="3337" width="8.25" style="1"/>
    <col min="3338" max="3338" width="12.25" style="1" customWidth="1"/>
    <col min="3339" max="3586" width="8.25" style="1"/>
    <col min="3587" max="3587" width="19" style="1" customWidth="1"/>
    <col min="3588" max="3590" width="8.25" style="1"/>
    <col min="3591" max="3591" width="32.0833333333333" style="1" customWidth="1"/>
    <col min="3592" max="3593" width="8.25" style="1"/>
    <col min="3594" max="3594" width="12.25" style="1" customWidth="1"/>
    <col min="3595" max="3842" width="8.25" style="1"/>
    <col min="3843" max="3843" width="19" style="1" customWidth="1"/>
    <col min="3844" max="3846" width="8.25" style="1"/>
    <col min="3847" max="3847" width="32.0833333333333" style="1" customWidth="1"/>
    <col min="3848" max="3849" width="8.25" style="1"/>
    <col min="3850" max="3850" width="12.25" style="1" customWidth="1"/>
    <col min="3851" max="4098" width="8.25" style="1"/>
    <col min="4099" max="4099" width="19" style="1" customWidth="1"/>
    <col min="4100" max="4102" width="8.25" style="1"/>
    <col min="4103" max="4103" width="32.0833333333333" style="1" customWidth="1"/>
    <col min="4104" max="4105" width="8.25" style="1"/>
    <col min="4106" max="4106" width="12.25" style="1" customWidth="1"/>
    <col min="4107" max="4354" width="8.25" style="1"/>
    <col min="4355" max="4355" width="19" style="1" customWidth="1"/>
    <col min="4356" max="4358" width="8.25" style="1"/>
    <col min="4359" max="4359" width="32.0833333333333" style="1" customWidth="1"/>
    <col min="4360" max="4361" width="8.25" style="1"/>
    <col min="4362" max="4362" width="12.25" style="1" customWidth="1"/>
    <col min="4363" max="4610" width="8.25" style="1"/>
    <col min="4611" max="4611" width="19" style="1" customWidth="1"/>
    <col min="4612" max="4614" width="8.25" style="1"/>
    <col min="4615" max="4615" width="32.0833333333333" style="1" customWidth="1"/>
    <col min="4616" max="4617" width="8.25" style="1"/>
    <col min="4618" max="4618" width="12.25" style="1" customWidth="1"/>
    <col min="4619" max="4866" width="8.25" style="1"/>
    <col min="4867" max="4867" width="19" style="1" customWidth="1"/>
    <col min="4868" max="4870" width="8.25" style="1"/>
    <col min="4871" max="4871" width="32.0833333333333" style="1" customWidth="1"/>
    <col min="4872" max="4873" width="8.25" style="1"/>
    <col min="4874" max="4874" width="12.25" style="1" customWidth="1"/>
    <col min="4875" max="5122" width="8.25" style="1"/>
    <col min="5123" max="5123" width="19" style="1" customWidth="1"/>
    <col min="5124" max="5126" width="8.25" style="1"/>
    <col min="5127" max="5127" width="32.0833333333333" style="1" customWidth="1"/>
    <col min="5128" max="5129" width="8.25" style="1"/>
    <col min="5130" max="5130" width="12.25" style="1" customWidth="1"/>
    <col min="5131" max="5378" width="8.25" style="1"/>
    <col min="5379" max="5379" width="19" style="1" customWidth="1"/>
    <col min="5380" max="5382" width="8.25" style="1"/>
    <col min="5383" max="5383" width="32.0833333333333" style="1" customWidth="1"/>
    <col min="5384" max="5385" width="8.25" style="1"/>
    <col min="5386" max="5386" width="12.25" style="1" customWidth="1"/>
    <col min="5387" max="5634" width="8.25" style="1"/>
    <col min="5635" max="5635" width="19" style="1" customWidth="1"/>
    <col min="5636" max="5638" width="8.25" style="1"/>
    <col min="5639" max="5639" width="32.0833333333333" style="1" customWidth="1"/>
    <col min="5640" max="5641" width="8.25" style="1"/>
    <col min="5642" max="5642" width="12.25" style="1" customWidth="1"/>
    <col min="5643" max="5890" width="8.25" style="1"/>
    <col min="5891" max="5891" width="19" style="1" customWidth="1"/>
    <col min="5892" max="5894" width="8.25" style="1"/>
    <col min="5895" max="5895" width="32.0833333333333" style="1" customWidth="1"/>
    <col min="5896" max="5897" width="8.25" style="1"/>
    <col min="5898" max="5898" width="12.25" style="1" customWidth="1"/>
    <col min="5899" max="6146" width="8.25" style="1"/>
    <col min="6147" max="6147" width="19" style="1" customWidth="1"/>
    <col min="6148" max="6150" width="8.25" style="1"/>
    <col min="6151" max="6151" width="32.0833333333333" style="1" customWidth="1"/>
    <col min="6152" max="6153" width="8.25" style="1"/>
    <col min="6154" max="6154" width="12.25" style="1" customWidth="1"/>
    <col min="6155" max="6402" width="8.25" style="1"/>
    <col min="6403" max="6403" width="19" style="1" customWidth="1"/>
    <col min="6404" max="6406" width="8.25" style="1"/>
    <col min="6407" max="6407" width="32.0833333333333" style="1" customWidth="1"/>
    <col min="6408" max="6409" width="8.25" style="1"/>
    <col min="6410" max="6410" width="12.25" style="1" customWidth="1"/>
    <col min="6411" max="6658" width="8.25" style="1"/>
    <col min="6659" max="6659" width="19" style="1" customWidth="1"/>
    <col min="6660" max="6662" width="8.25" style="1"/>
    <col min="6663" max="6663" width="32.0833333333333" style="1" customWidth="1"/>
    <col min="6664" max="6665" width="8.25" style="1"/>
    <col min="6666" max="6666" width="12.25" style="1" customWidth="1"/>
    <col min="6667" max="6914" width="8.25" style="1"/>
    <col min="6915" max="6915" width="19" style="1" customWidth="1"/>
    <col min="6916" max="6918" width="8.25" style="1"/>
    <col min="6919" max="6919" width="32.0833333333333" style="1" customWidth="1"/>
    <col min="6920" max="6921" width="8.25" style="1"/>
    <col min="6922" max="6922" width="12.25" style="1" customWidth="1"/>
    <col min="6923" max="7170" width="8.25" style="1"/>
    <col min="7171" max="7171" width="19" style="1" customWidth="1"/>
    <col min="7172" max="7174" width="8.25" style="1"/>
    <col min="7175" max="7175" width="32.0833333333333" style="1" customWidth="1"/>
    <col min="7176" max="7177" width="8.25" style="1"/>
    <col min="7178" max="7178" width="12.25" style="1" customWidth="1"/>
    <col min="7179" max="7426" width="8.25" style="1"/>
    <col min="7427" max="7427" width="19" style="1" customWidth="1"/>
    <col min="7428" max="7430" width="8.25" style="1"/>
    <col min="7431" max="7431" width="32.0833333333333" style="1" customWidth="1"/>
    <col min="7432" max="7433" width="8.25" style="1"/>
    <col min="7434" max="7434" width="12.25" style="1" customWidth="1"/>
    <col min="7435" max="7682" width="8.25" style="1"/>
    <col min="7683" max="7683" width="19" style="1" customWidth="1"/>
    <col min="7684" max="7686" width="8.25" style="1"/>
    <col min="7687" max="7687" width="32.0833333333333" style="1" customWidth="1"/>
    <col min="7688" max="7689" width="8.25" style="1"/>
    <col min="7690" max="7690" width="12.25" style="1" customWidth="1"/>
    <col min="7691" max="7938" width="8.25" style="1"/>
    <col min="7939" max="7939" width="19" style="1" customWidth="1"/>
    <col min="7940" max="7942" width="8.25" style="1"/>
    <col min="7943" max="7943" width="32.0833333333333" style="1" customWidth="1"/>
    <col min="7944" max="7945" width="8.25" style="1"/>
    <col min="7946" max="7946" width="12.25" style="1" customWidth="1"/>
    <col min="7947" max="8194" width="8.25" style="1"/>
    <col min="8195" max="8195" width="19" style="1" customWidth="1"/>
    <col min="8196" max="8198" width="8.25" style="1"/>
    <col min="8199" max="8199" width="32.0833333333333" style="1" customWidth="1"/>
    <col min="8200" max="8201" width="8.25" style="1"/>
    <col min="8202" max="8202" width="12.25" style="1" customWidth="1"/>
    <col min="8203" max="8450" width="8.25" style="1"/>
    <col min="8451" max="8451" width="19" style="1" customWidth="1"/>
    <col min="8452" max="8454" width="8.25" style="1"/>
    <col min="8455" max="8455" width="32.0833333333333" style="1" customWidth="1"/>
    <col min="8456" max="8457" width="8.25" style="1"/>
    <col min="8458" max="8458" width="12.25" style="1" customWidth="1"/>
    <col min="8459" max="8706" width="8.25" style="1"/>
    <col min="8707" max="8707" width="19" style="1" customWidth="1"/>
    <col min="8708" max="8710" width="8.25" style="1"/>
    <col min="8711" max="8711" width="32.0833333333333" style="1" customWidth="1"/>
    <col min="8712" max="8713" width="8.25" style="1"/>
    <col min="8714" max="8714" width="12.25" style="1" customWidth="1"/>
    <col min="8715" max="8962" width="8.25" style="1"/>
    <col min="8963" max="8963" width="19" style="1" customWidth="1"/>
    <col min="8964" max="8966" width="8.25" style="1"/>
    <col min="8967" max="8967" width="32.0833333333333" style="1" customWidth="1"/>
    <col min="8968" max="8969" width="8.25" style="1"/>
    <col min="8970" max="8970" width="12.25" style="1" customWidth="1"/>
    <col min="8971" max="9218" width="8.25" style="1"/>
    <col min="9219" max="9219" width="19" style="1" customWidth="1"/>
    <col min="9220" max="9222" width="8.25" style="1"/>
    <col min="9223" max="9223" width="32.0833333333333" style="1" customWidth="1"/>
    <col min="9224" max="9225" width="8.25" style="1"/>
    <col min="9226" max="9226" width="12.25" style="1" customWidth="1"/>
    <col min="9227" max="9474" width="8.25" style="1"/>
    <col min="9475" max="9475" width="19" style="1" customWidth="1"/>
    <col min="9476" max="9478" width="8.25" style="1"/>
    <col min="9479" max="9479" width="32.0833333333333" style="1" customWidth="1"/>
    <col min="9480" max="9481" width="8.25" style="1"/>
    <col min="9482" max="9482" width="12.25" style="1" customWidth="1"/>
    <col min="9483" max="9730" width="8.25" style="1"/>
    <col min="9731" max="9731" width="19" style="1" customWidth="1"/>
    <col min="9732" max="9734" width="8.25" style="1"/>
    <col min="9735" max="9735" width="32.0833333333333" style="1" customWidth="1"/>
    <col min="9736" max="9737" width="8.25" style="1"/>
    <col min="9738" max="9738" width="12.25" style="1" customWidth="1"/>
    <col min="9739" max="9986" width="8.25" style="1"/>
    <col min="9987" max="9987" width="19" style="1" customWidth="1"/>
    <col min="9988" max="9990" width="8.25" style="1"/>
    <col min="9991" max="9991" width="32.0833333333333" style="1" customWidth="1"/>
    <col min="9992" max="9993" width="8.25" style="1"/>
    <col min="9994" max="9994" width="12.25" style="1" customWidth="1"/>
    <col min="9995" max="10242" width="8.25" style="1"/>
    <col min="10243" max="10243" width="19" style="1" customWidth="1"/>
    <col min="10244" max="10246" width="8.25" style="1"/>
    <col min="10247" max="10247" width="32.0833333333333" style="1" customWidth="1"/>
    <col min="10248" max="10249" width="8.25" style="1"/>
    <col min="10250" max="10250" width="12.25" style="1" customWidth="1"/>
    <col min="10251" max="10498" width="8.25" style="1"/>
    <col min="10499" max="10499" width="19" style="1" customWidth="1"/>
    <col min="10500" max="10502" width="8.25" style="1"/>
    <col min="10503" max="10503" width="32.0833333333333" style="1" customWidth="1"/>
    <col min="10504" max="10505" width="8.25" style="1"/>
    <col min="10506" max="10506" width="12.25" style="1" customWidth="1"/>
    <col min="10507" max="10754" width="8.25" style="1"/>
    <col min="10755" max="10755" width="19" style="1" customWidth="1"/>
    <col min="10756" max="10758" width="8.25" style="1"/>
    <col min="10759" max="10759" width="32.0833333333333" style="1" customWidth="1"/>
    <col min="10760" max="10761" width="8.25" style="1"/>
    <col min="10762" max="10762" width="12.25" style="1" customWidth="1"/>
    <col min="10763" max="11010" width="8.25" style="1"/>
    <col min="11011" max="11011" width="19" style="1" customWidth="1"/>
    <col min="11012" max="11014" width="8.25" style="1"/>
    <col min="11015" max="11015" width="32.0833333333333" style="1" customWidth="1"/>
    <col min="11016" max="11017" width="8.25" style="1"/>
    <col min="11018" max="11018" width="12.25" style="1" customWidth="1"/>
    <col min="11019" max="11266" width="8.25" style="1"/>
    <col min="11267" max="11267" width="19" style="1" customWidth="1"/>
    <col min="11268" max="11270" width="8.25" style="1"/>
    <col min="11271" max="11271" width="32.0833333333333" style="1" customWidth="1"/>
    <col min="11272" max="11273" width="8.25" style="1"/>
    <col min="11274" max="11274" width="12.25" style="1" customWidth="1"/>
    <col min="11275" max="11522" width="8.25" style="1"/>
    <col min="11523" max="11523" width="19" style="1" customWidth="1"/>
    <col min="11524" max="11526" width="8.25" style="1"/>
    <col min="11527" max="11527" width="32.0833333333333" style="1" customWidth="1"/>
    <col min="11528" max="11529" width="8.25" style="1"/>
    <col min="11530" max="11530" width="12.25" style="1" customWidth="1"/>
    <col min="11531" max="11778" width="8.25" style="1"/>
    <col min="11779" max="11779" width="19" style="1" customWidth="1"/>
    <col min="11780" max="11782" width="8.25" style="1"/>
    <col min="11783" max="11783" width="32.0833333333333" style="1" customWidth="1"/>
    <col min="11784" max="11785" width="8.25" style="1"/>
    <col min="11786" max="11786" width="12.25" style="1" customWidth="1"/>
    <col min="11787" max="12034" width="8.25" style="1"/>
    <col min="12035" max="12035" width="19" style="1" customWidth="1"/>
    <col min="12036" max="12038" width="8.25" style="1"/>
    <col min="12039" max="12039" width="32.0833333333333" style="1" customWidth="1"/>
    <col min="12040" max="12041" width="8.25" style="1"/>
    <col min="12042" max="12042" width="12.25" style="1" customWidth="1"/>
    <col min="12043" max="12290" width="8.25" style="1"/>
    <col min="12291" max="12291" width="19" style="1" customWidth="1"/>
    <col min="12292" max="12294" width="8.25" style="1"/>
    <col min="12295" max="12295" width="32.0833333333333" style="1" customWidth="1"/>
    <col min="12296" max="12297" width="8.25" style="1"/>
    <col min="12298" max="12298" width="12.25" style="1" customWidth="1"/>
    <col min="12299" max="12546" width="8.25" style="1"/>
    <col min="12547" max="12547" width="19" style="1" customWidth="1"/>
    <col min="12548" max="12550" width="8.25" style="1"/>
    <col min="12551" max="12551" width="32.0833333333333" style="1" customWidth="1"/>
    <col min="12552" max="12553" width="8.25" style="1"/>
    <col min="12554" max="12554" width="12.25" style="1" customWidth="1"/>
    <col min="12555" max="12802" width="8.25" style="1"/>
    <col min="12803" max="12803" width="19" style="1" customWidth="1"/>
    <col min="12804" max="12806" width="8.25" style="1"/>
    <col min="12807" max="12807" width="32.0833333333333" style="1" customWidth="1"/>
    <col min="12808" max="12809" width="8.25" style="1"/>
    <col min="12810" max="12810" width="12.25" style="1" customWidth="1"/>
    <col min="12811" max="13058" width="8.25" style="1"/>
    <col min="13059" max="13059" width="19" style="1" customWidth="1"/>
    <col min="13060" max="13062" width="8.25" style="1"/>
    <col min="13063" max="13063" width="32.0833333333333" style="1" customWidth="1"/>
    <col min="13064" max="13065" width="8.25" style="1"/>
    <col min="13066" max="13066" width="12.25" style="1" customWidth="1"/>
    <col min="13067" max="13314" width="8.25" style="1"/>
    <col min="13315" max="13315" width="19" style="1" customWidth="1"/>
    <col min="13316" max="13318" width="8.25" style="1"/>
    <col min="13319" max="13319" width="32.0833333333333" style="1" customWidth="1"/>
    <col min="13320" max="13321" width="8.25" style="1"/>
    <col min="13322" max="13322" width="12.25" style="1" customWidth="1"/>
    <col min="13323" max="13570" width="8.25" style="1"/>
    <col min="13571" max="13571" width="19" style="1" customWidth="1"/>
    <col min="13572" max="13574" width="8.25" style="1"/>
    <col min="13575" max="13575" width="32.0833333333333" style="1" customWidth="1"/>
    <col min="13576" max="13577" width="8.25" style="1"/>
    <col min="13578" max="13578" width="12.25" style="1" customWidth="1"/>
    <col min="13579" max="13826" width="8.25" style="1"/>
    <col min="13827" max="13827" width="19" style="1" customWidth="1"/>
    <col min="13828" max="13830" width="8.25" style="1"/>
    <col min="13831" max="13831" width="32.0833333333333" style="1" customWidth="1"/>
    <col min="13832" max="13833" width="8.25" style="1"/>
    <col min="13834" max="13834" width="12.25" style="1" customWidth="1"/>
    <col min="13835" max="14082" width="8.25" style="1"/>
    <col min="14083" max="14083" width="19" style="1" customWidth="1"/>
    <col min="14084" max="14086" width="8.25" style="1"/>
    <col min="14087" max="14087" width="32.0833333333333" style="1" customWidth="1"/>
    <col min="14088" max="14089" width="8.25" style="1"/>
    <col min="14090" max="14090" width="12.25" style="1" customWidth="1"/>
    <col min="14091" max="14338" width="8.25" style="1"/>
    <col min="14339" max="14339" width="19" style="1" customWidth="1"/>
    <col min="14340" max="14342" width="8.25" style="1"/>
    <col min="14343" max="14343" width="32.0833333333333" style="1" customWidth="1"/>
    <col min="14344" max="14345" width="8.25" style="1"/>
    <col min="14346" max="14346" width="12.25" style="1" customWidth="1"/>
    <col min="14347" max="14594" width="8.25" style="1"/>
    <col min="14595" max="14595" width="19" style="1" customWidth="1"/>
    <col min="14596" max="14598" width="8.25" style="1"/>
    <col min="14599" max="14599" width="32.0833333333333" style="1" customWidth="1"/>
    <col min="14600" max="14601" width="8.25" style="1"/>
    <col min="14602" max="14602" width="12.25" style="1" customWidth="1"/>
    <col min="14603" max="14850" width="8.25" style="1"/>
    <col min="14851" max="14851" width="19" style="1" customWidth="1"/>
    <col min="14852" max="14854" width="8.25" style="1"/>
    <col min="14855" max="14855" width="32.0833333333333" style="1" customWidth="1"/>
    <col min="14856" max="14857" width="8.25" style="1"/>
    <col min="14858" max="14858" width="12.25" style="1" customWidth="1"/>
    <col min="14859" max="15106" width="8.25" style="1"/>
    <col min="15107" max="15107" width="19" style="1" customWidth="1"/>
    <col min="15108" max="15110" width="8.25" style="1"/>
    <col min="15111" max="15111" width="32.0833333333333" style="1" customWidth="1"/>
    <col min="15112" max="15113" width="8.25" style="1"/>
    <col min="15114" max="15114" width="12.25" style="1" customWidth="1"/>
    <col min="15115" max="15362" width="8.25" style="1"/>
    <col min="15363" max="15363" width="19" style="1" customWidth="1"/>
    <col min="15364" max="15366" width="8.25" style="1"/>
    <col min="15367" max="15367" width="32.0833333333333" style="1" customWidth="1"/>
    <col min="15368" max="15369" width="8.25" style="1"/>
    <col min="15370" max="15370" width="12.25" style="1" customWidth="1"/>
    <col min="15371" max="15618" width="8.25" style="1"/>
    <col min="15619" max="15619" width="19" style="1" customWidth="1"/>
    <col min="15620" max="15622" width="8.25" style="1"/>
    <col min="15623" max="15623" width="32.0833333333333" style="1" customWidth="1"/>
    <col min="15624" max="15625" width="8.25" style="1"/>
    <col min="15626" max="15626" width="12.25" style="1" customWidth="1"/>
    <col min="15627" max="15874" width="8.25" style="1"/>
    <col min="15875" max="15875" width="19" style="1" customWidth="1"/>
    <col min="15876" max="15878" width="8.25" style="1"/>
    <col min="15879" max="15879" width="32.0833333333333" style="1" customWidth="1"/>
    <col min="15880" max="15881" width="8.25" style="1"/>
    <col min="15882" max="15882" width="12.25" style="1" customWidth="1"/>
    <col min="15883" max="16130" width="8.25" style="1"/>
    <col min="16131" max="16131" width="19" style="1" customWidth="1"/>
    <col min="16132" max="16134" width="8.25" style="1"/>
    <col min="16135" max="16135" width="32.0833333333333" style="1" customWidth="1"/>
    <col min="16136" max="16137" width="8.25" style="1"/>
    <col min="16138" max="16138" width="12.25"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1384</v>
      </c>
      <c r="C4" s="18"/>
      <c r="D4" s="18"/>
      <c r="E4" s="18"/>
      <c r="F4" s="18"/>
      <c r="G4" s="18"/>
      <c r="H4" s="18"/>
      <c r="I4" s="18"/>
      <c r="J4" s="18"/>
    </row>
    <row r="5" ht="15" customHeight="1" spans="1:10">
      <c r="A5" s="29" t="s">
        <v>913</v>
      </c>
      <c r="B5" s="133" t="s">
        <v>759</v>
      </c>
      <c r="C5" s="134"/>
      <c r="D5" s="17"/>
      <c r="E5" s="17" t="s">
        <v>914</v>
      </c>
      <c r="F5" s="18" t="s">
        <v>759</v>
      </c>
      <c r="G5" s="18"/>
      <c r="H5" s="18"/>
      <c r="I5" s="18"/>
      <c r="J5" s="18"/>
    </row>
    <row r="6" ht="16.5" spans="1:10">
      <c r="A6" s="29"/>
      <c r="B6" s="112"/>
      <c r="C6" s="135"/>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4.94</v>
      </c>
      <c r="D9" s="6">
        <v>14.94</v>
      </c>
      <c r="E9" s="6">
        <v>4.94</v>
      </c>
      <c r="F9" s="4">
        <v>10</v>
      </c>
      <c r="G9" s="4"/>
      <c r="H9" s="19">
        <v>1</v>
      </c>
      <c r="I9" s="24">
        <v>10</v>
      </c>
      <c r="J9" s="25"/>
    </row>
    <row r="10" ht="36" customHeight="1" spans="1:10">
      <c r="A10" s="29"/>
      <c r="B10" s="7" t="s">
        <v>1266</v>
      </c>
      <c r="C10" s="6">
        <v>4.94</v>
      </c>
      <c r="D10" s="6">
        <v>4.94</v>
      </c>
      <c r="E10" s="6">
        <v>4.94</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3" customHeight="1" spans="1:10">
      <c r="A14" s="41" t="s">
        <v>1090</v>
      </c>
      <c r="B14" s="42" t="s">
        <v>1385</v>
      </c>
      <c r="C14" s="42"/>
      <c r="D14" s="42"/>
      <c r="E14" s="42"/>
      <c r="F14" s="42"/>
      <c r="G14" s="113" t="s">
        <v>1385</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82" t="s">
        <v>1386</v>
      </c>
      <c r="D17" s="80" t="s">
        <v>827</v>
      </c>
      <c r="E17" s="3">
        <v>11</v>
      </c>
      <c r="F17" s="80" t="s">
        <v>828</v>
      </c>
      <c r="G17" s="3">
        <v>11</v>
      </c>
      <c r="H17" s="21">
        <v>6</v>
      </c>
      <c r="I17" s="21">
        <v>6</v>
      </c>
      <c r="J17" s="80" t="s">
        <v>786</v>
      </c>
    </row>
    <row r="18" ht="36" customHeight="1" spans="1:10">
      <c r="A18" s="3"/>
      <c r="B18" s="3" t="s">
        <v>825</v>
      </c>
      <c r="C18" s="82" t="s">
        <v>1387</v>
      </c>
      <c r="D18" s="80" t="s">
        <v>827</v>
      </c>
      <c r="E18" s="3">
        <v>1</v>
      </c>
      <c r="F18" s="80" t="s">
        <v>828</v>
      </c>
      <c r="G18" s="3">
        <v>1</v>
      </c>
      <c r="H18" s="21">
        <v>6</v>
      </c>
      <c r="I18" s="21">
        <v>6</v>
      </c>
      <c r="J18" s="80" t="s">
        <v>786</v>
      </c>
    </row>
    <row r="19" ht="36" customHeight="1" spans="1:10">
      <c r="A19" s="3"/>
      <c r="B19" s="3" t="s">
        <v>825</v>
      </c>
      <c r="C19" s="82" t="s">
        <v>1388</v>
      </c>
      <c r="D19" s="80" t="s">
        <v>827</v>
      </c>
      <c r="E19" s="3">
        <v>4</v>
      </c>
      <c r="F19" s="80" t="s">
        <v>839</v>
      </c>
      <c r="G19" s="3">
        <v>4</v>
      </c>
      <c r="H19" s="21">
        <v>6</v>
      </c>
      <c r="I19" s="21">
        <v>6</v>
      </c>
      <c r="J19" s="80" t="s">
        <v>786</v>
      </c>
    </row>
    <row r="20" ht="36" customHeight="1" spans="1:10">
      <c r="A20" s="3"/>
      <c r="B20" s="3" t="s">
        <v>825</v>
      </c>
      <c r="C20" s="82" t="s">
        <v>1389</v>
      </c>
      <c r="D20" s="80" t="s">
        <v>827</v>
      </c>
      <c r="E20" s="3">
        <v>5</v>
      </c>
      <c r="F20" s="80" t="s">
        <v>828</v>
      </c>
      <c r="G20" s="3">
        <v>5</v>
      </c>
      <c r="H20" s="21">
        <v>6</v>
      </c>
      <c r="I20" s="21">
        <v>6</v>
      </c>
      <c r="J20" s="80" t="s">
        <v>786</v>
      </c>
    </row>
    <row r="21" ht="36" customHeight="1" spans="1:10">
      <c r="A21" s="3"/>
      <c r="B21" s="3" t="s">
        <v>825</v>
      </c>
      <c r="C21" s="82" t="s">
        <v>1390</v>
      </c>
      <c r="D21" s="80" t="s">
        <v>827</v>
      </c>
      <c r="E21" s="3">
        <v>5</v>
      </c>
      <c r="F21" s="80" t="s">
        <v>1391</v>
      </c>
      <c r="G21" s="3">
        <v>5</v>
      </c>
      <c r="H21" s="21">
        <v>6</v>
      </c>
      <c r="I21" s="21">
        <v>6</v>
      </c>
      <c r="J21" s="80" t="s">
        <v>786</v>
      </c>
    </row>
    <row r="22" ht="36" customHeight="1" spans="1:10">
      <c r="A22" s="3"/>
      <c r="B22" s="3" t="s">
        <v>849</v>
      </c>
      <c r="C22" s="82" t="s">
        <v>1392</v>
      </c>
      <c r="D22" s="80" t="s">
        <v>827</v>
      </c>
      <c r="E22" s="80">
        <v>100</v>
      </c>
      <c r="F22" s="80" t="s">
        <v>837</v>
      </c>
      <c r="G22" s="80">
        <v>100</v>
      </c>
      <c r="H22" s="21">
        <v>10</v>
      </c>
      <c r="I22" s="21">
        <v>10</v>
      </c>
      <c r="J22" s="80" t="s">
        <v>786</v>
      </c>
    </row>
    <row r="23" ht="36" customHeight="1" spans="1:10">
      <c r="A23" s="3"/>
      <c r="B23" s="3" t="s">
        <v>849</v>
      </c>
      <c r="C23" s="82" t="s">
        <v>1393</v>
      </c>
      <c r="D23" s="80" t="s">
        <v>827</v>
      </c>
      <c r="E23" s="80">
        <v>100</v>
      </c>
      <c r="F23" s="80" t="s">
        <v>837</v>
      </c>
      <c r="G23" s="80">
        <v>100</v>
      </c>
      <c r="H23" s="21">
        <v>10</v>
      </c>
      <c r="I23" s="21">
        <v>10</v>
      </c>
      <c r="J23" s="80" t="s">
        <v>786</v>
      </c>
    </row>
    <row r="24" ht="36" customHeight="1" spans="1:10">
      <c r="A24" s="3" t="s">
        <v>881</v>
      </c>
      <c r="B24" s="3" t="s">
        <v>887</v>
      </c>
      <c r="C24" s="82" t="s">
        <v>1394</v>
      </c>
      <c r="D24" s="14" t="s">
        <v>937</v>
      </c>
      <c r="E24" s="14" t="s">
        <v>884</v>
      </c>
      <c r="F24" s="14" t="s">
        <v>885</v>
      </c>
      <c r="G24" s="22" t="s">
        <v>884</v>
      </c>
      <c r="H24" s="21">
        <v>15</v>
      </c>
      <c r="I24" s="21">
        <v>13</v>
      </c>
      <c r="J24" s="80" t="s">
        <v>786</v>
      </c>
    </row>
    <row r="25" ht="36" customHeight="1" spans="1:10">
      <c r="A25" s="3"/>
      <c r="B25" s="3" t="s">
        <v>887</v>
      </c>
      <c r="C25" s="82" t="s">
        <v>1395</v>
      </c>
      <c r="D25" s="14" t="s">
        <v>937</v>
      </c>
      <c r="E25" s="14" t="s">
        <v>884</v>
      </c>
      <c r="F25" s="14" t="s">
        <v>885</v>
      </c>
      <c r="G25" s="22" t="s">
        <v>884</v>
      </c>
      <c r="H25" s="21">
        <v>15</v>
      </c>
      <c r="I25" s="21">
        <v>13</v>
      </c>
      <c r="J25" s="80" t="s">
        <v>786</v>
      </c>
    </row>
    <row r="26" ht="32.25" spans="1:10">
      <c r="A26" s="63" t="s">
        <v>899</v>
      </c>
      <c r="B26" s="3" t="s">
        <v>940</v>
      </c>
      <c r="C26" s="119" t="s">
        <v>1242</v>
      </c>
      <c r="D26" s="103" t="s">
        <v>853</v>
      </c>
      <c r="E26" s="103">
        <v>90</v>
      </c>
      <c r="F26" s="103" t="s">
        <v>837</v>
      </c>
      <c r="G26" s="103">
        <v>90</v>
      </c>
      <c r="H26" s="21">
        <v>10</v>
      </c>
      <c r="I26" s="21">
        <v>7</v>
      </c>
      <c r="J26" s="80" t="s">
        <v>786</v>
      </c>
    </row>
    <row r="27" ht="15" customHeight="1" spans="1:10">
      <c r="A27" s="29" t="s">
        <v>942</v>
      </c>
      <c r="B27" s="29"/>
      <c r="C27" s="136" t="s">
        <v>786</v>
      </c>
      <c r="D27" s="137"/>
      <c r="E27" s="137"/>
      <c r="F27" s="137"/>
      <c r="G27" s="137"/>
      <c r="H27" s="137"/>
      <c r="I27" s="137"/>
      <c r="J27" s="138"/>
    </row>
    <row r="28" ht="24" customHeight="1" spans="1:10">
      <c r="A28" s="29" t="s">
        <v>943</v>
      </c>
      <c r="B28" s="4">
        <v>100</v>
      </c>
      <c r="C28" s="4"/>
      <c r="D28" s="4"/>
      <c r="E28" s="4"/>
      <c r="F28" s="4"/>
      <c r="G28" s="4"/>
      <c r="H28" s="4"/>
      <c r="I28" s="21">
        <v>93</v>
      </c>
      <c r="J28" s="26" t="s">
        <v>944</v>
      </c>
    </row>
    <row r="29" spans="1:10">
      <c r="A29" s="16" t="s">
        <v>945</v>
      </c>
      <c r="B29" s="16"/>
      <c r="C29" s="16"/>
      <c r="D29" s="16"/>
      <c r="E29" s="16"/>
      <c r="F29" s="16"/>
      <c r="G29" s="16"/>
      <c r="H29" s="16"/>
      <c r="I29" s="16"/>
      <c r="J29" s="16"/>
    </row>
    <row r="30" spans="1:10">
      <c r="A30" s="16" t="s">
        <v>1262</v>
      </c>
      <c r="B30" s="16"/>
      <c r="C30" s="16"/>
      <c r="D30" s="16"/>
      <c r="E30" s="16"/>
      <c r="F30" s="16"/>
      <c r="G30" s="16"/>
      <c r="H30" s="16"/>
      <c r="I30" s="16"/>
      <c r="J30" s="16"/>
    </row>
    <row r="31" spans="1:10">
      <c r="A31" s="16" t="s">
        <v>947</v>
      </c>
      <c r="B31" s="16"/>
      <c r="C31" s="16"/>
      <c r="D31" s="16"/>
      <c r="E31" s="16"/>
      <c r="F31" s="16"/>
      <c r="G31" s="16"/>
      <c r="H31" s="16"/>
      <c r="I31" s="16"/>
      <c r="J31" s="16"/>
    </row>
    <row r="32" spans="1:10">
      <c r="A32" s="16" t="s">
        <v>1263</v>
      </c>
      <c r="B32" s="16"/>
      <c r="C32" s="16"/>
      <c r="D32" s="16"/>
      <c r="E32" s="16"/>
      <c r="F32" s="16"/>
      <c r="G32" s="16"/>
      <c r="H32" s="16"/>
      <c r="I32" s="16"/>
      <c r="J32" s="16"/>
    </row>
    <row r="33" spans="1:10">
      <c r="A33" s="16" t="s">
        <v>1264</v>
      </c>
      <c r="B33" s="16"/>
      <c r="C33" s="16"/>
      <c r="D33" s="16"/>
      <c r="E33" s="16"/>
      <c r="F33" s="16"/>
      <c r="G33" s="16"/>
      <c r="H33" s="16"/>
      <c r="I33" s="16"/>
      <c r="J33"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7:B27"/>
    <mergeCell ref="C27:J27"/>
    <mergeCell ref="B28:H28"/>
    <mergeCell ref="A29:J29"/>
    <mergeCell ref="A30:J30"/>
    <mergeCell ref="A31:J31"/>
    <mergeCell ref="A32:J32"/>
    <mergeCell ref="A33:J33"/>
    <mergeCell ref="A5:A6"/>
    <mergeCell ref="A7:A12"/>
    <mergeCell ref="A17:A23"/>
    <mergeCell ref="A24:A25"/>
    <mergeCell ref="B7:B8"/>
    <mergeCell ref="H7:H8"/>
    <mergeCell ref="F7:G8"/>
    <mergeCell ref="I7:J8"/>
    <mergeCell ref="B5:D6"/>
    <mergeCell ref="F5:J6"/>
  </mergeCells>
  <pageMargins left="0.75" right="0.75" top="1" bottom="1" header="0.5" footer="0.5"/>
  <headerFooter/>
  <legacyDrawing r:id="rId2"/>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5"/>
  <dimension ref="A1:J30"/>
  <sheetViews>
    <sheetView zoomScale="115" zoomScaleNormal="115" topLeftCell="A14" workbookViewId="0">
      <selection activeCell="G14" sqref="G14:J14"/>
    </sheetView>
  </sheetViews>
  <sheetFormatPr defaultColWidth="8.25" defaultRowHeight="13.5"/>
  <cols>
    <col min="1" max="1" width="10.5833333333333" style="1" customWidth="1"/>
    <col min="2" max="2" width="16.25" style="1" customWidth="1"/>
    <col min="3" max="3" width="19" style="1" customWidth="1"/>
    <col min="4" max="5" width="10.5833333333333" style="1" customWidth="1"/>
    <col min="6" max="6" width="8.25" style="1"/>
    <col min="7" max="7" width="32.0833333333333" style="1" customWidth="1"/>
    <col min="8" max="9" width="10.5833333333333" style="1" customWidth="1"/>
    <col min="10" max="10" width="16.8333333333333" style="1" customWidth="1"/>
    <col min="11" max="258" width="8.25" style="1"/>
    <col min="259" max="259" width="19" style="1" customWidth="1"/>
    <col min="260" max="262" width="8.25" style="1"/>
    <col min="263" max="263" width="32.0833333333333" style="1" customWidth="1"/>
    <col min="264" max="265" width="8.25" style="1"/>
    <col min="266" max="266" width="16.8333333333333" style="1" customWidth="1"/>
    <col min="267" max="514" width="8.25" style="1"/>
    <col min="515" max="515" width="19" style="1" customWidth="1"/>
    <col min="516" max="518" width="8.25" style="1"/>
    <col min="519" max="519" width="32.0833333333333" style="1" customWidth="1"/>
    <col min="520" max="521" width="8.25" style="1"/>
    <col min="522" max="522" width="16.8333333333333" style="1" customWidth="1"/>
    <col min="523" max="770" width="8.25" style="1"/>
    <col min="771" max="771" width="19" style="1" customWidth="1"/>
    <col min="772" max="774" width="8.25" style="1"/>
    <col min="775" max="775" width="32.0833333333333" style="1" customWidth="1"/>
    <col min="776" max="777" width="8.25" style="1"/>
    <col min="778" max="778" width="16.8333333333333" style="1" customWidth="1"/>
    <col min="779" max="1026" width="8.25" style="1"/>
    <col min="1027" max="1027" width="19" style="1" customWidth="1"/>
    <col min="1028" max="1030" width="8.25" style="1"/>
    <col min="1031" max="1031" width="32.0833333333333" style="1" customWidth="1"/>
    <col min="1032" max="1033" width="8.25" style="1"/>
    <col min="1034" max="1034" width="16.8333333333333" style="1" customWidth="1"/>
    <col min="1035" max="1282" width="8.25" style="1"/>
    <col min="1283" max="1283" width="19" style="1" customWidth="1"/>
    <col min="1284" max="1286" width="8.25" style="1"/>
    <col min="1287" max="1287" width="32.0833333333333" style="1" customWidth="1"/>
    <col min="1288" max="1289" width="8.25" style="1"/>
    <col min="1290" max="1290" width="16.8333333333333" style="1" customWidth="1"/>
    <col min="1291" max="1538" width="8.25" style="1"/>
    <col min="1539" max="1539" width="19" style="1" customWidth="1"/>
    <col min="1540" max="1542" width="8.25" style="1"/>
    <col min="1543" max="1543" width="32.0833333333333" style="1" customWidth="1"/>
    <col min="1544" max="1545" width="8.25" style="1"/>
    <col min="1546" max="1546" width="16.8333333333333" style="1" customWidth="1"/>
    <col min="1547" max="1794" width="8.25" style="1"/>
    <col min="1795" max="1795" width="19" style="1" customWidth="1"/>
    <col min="1796" max="1798" width="8.25" style="1"/>
    <col min="1799" max="1799" width="32.0833333333333" style="1" customWidth="1"/>
    <col min="1800" max="1801" width="8.25" style="1"/>
    <col min="1802" max="1802" width="16.8333333333333" style="1" customWidth="1"/>
    <col min="1803" max="2050" width="8.25" style="1"/>
    <col min="2051" max="2051" width="19" style="1" customWidth="1"/>
    <col min="2052" max="2054" width="8.25" style="1"/>
    <col min="2055" max="2055" width="32.0833333333333" style="1" customWidth="1"/>
    <col min="2056" max="2057" width="8.25" style="1"/>
    <col min="2058" max="2058" width="16.8333333333333" style="1" customWidth="1"/>
    <col min="2059" max="2306" width="8.25" style="1"/>
    <col min="2307" max="2307" width="19" style="1" customWidth="1"/>
    <col min="2308" max="2310" width="8.25" style="1"/>
    <col min="2311" max="2311" width="32.0833333333333" style="1" customWidth="1"/>
    <col min="2312" max="2313" width="8.25" style="1"/>
    <col min="2314" max="2314" width="16.8333333333333" style="1" customWidth="1"/>
    <col min="2315" max="2562" width="8.25" style="1"/>
    <col min="2563" max="2563" width="19" style="1" customWidth="1"/>
    <col min="2564" max="2566" width="8.25" style="1"/>
    <col min="2567" max="2567" width="32.0833333333333" style="1" customWidth="1"/>
    <col min="2568" max="2569" width="8.25" style="1"/>
    <col min="2570" max="2570" width="16.8333333333333" style="1" customWidth="1"/>
    <col min="2571" max="2818" width="8.25" style="1"/>
    <col min="2819" max="2819" width="19" style="1" customWidth="1"/>
    <col min="2820" max="2822" width="8.25" style="1"/>
    <col min="2823" max="2823" width="32.0833333333333" style="1" customWidth="1"/>
    <col min="2824" max="2825" width="8.25" style="1"/>
    <col min="2826" max="2826" width="16.8333333333333" style="1" customWidth="1"/>
    <col min="2827" max="3074" width="8.25" style="1"/>
    <col min="3075" max="3075" width="19" style="1" customWidth="1"/>
    <col min="3076" max="3078" width="8.25" style="1"/>
    <col min="3079" max="3079" width="32.0833333333333" style="1" customWidth="1"/>
    <col min="3080" max="3081" width="8.25" style="1"/>
    <col min="3082" max="3082" width="16.8333333333333" style="1" customWidth="1"/>
    <col min="3083" max="3330" width="8.25" style="1"/>
    <col min="3331" max="3331" width="19" style="1" customWidth="1"/>
    <col min="3332" max="3334" width="8.25" style="1"/>
    <col min="3335" max="3335" width="32.0833333333333" style="1" customWidth="1"/>
    <col min="3336" max="3337" width="8.25" style="1"/>
    <col min="3338" max="3338" width="16.8333333333333" style="1" customWidth="1"/>
    <col min="3339" max="3586" width="8.25" style="1"/>
    <col min="3587" max="3587" width="19" style="1" customWidth="1"/>
    <col min="3588" max="3590" width="8.25" style="1"/>
    <col min="3591" max="3591" width="32.0833333333333" style="1" customWidth="1"/>
    <col min="3592" max="3593" width="8.25" style="1"/>
    <col min="3594" max="3594" width="16.8333333333333" style="1" customWidth="1"/>
    <col min="3595" max="3842" width="8.25" style="1"/>
    <col min="3843" max="3843" width="19" style="1" customWidth="1"/>
    <col min="3844" max="3846" width="8.25" style="1"/>
    <col min="3847" max="3847" width="32.0833333333333" style="1" customWidth="1"/>
    <col min="3848" max="3849" width="8.25" style="1"/>
    <col min="3850" max="3850" width="16.8333333333333" style="1" customWidth="1"/>
    <col min="3851" max="4098" width="8.25" style="1"/>
    <col min="4099" max="4099" width="19" style="1" customWidth="1"/>
    <col min="4100" max="4102" width="8.25" style="1"/>
    <col min="4103" max="4103" width="32.0833333333333" style="1" customWidth="1"/>
    <col min="4104" max="4105" width="8.25" style="1"/>
    <col min="4106" max="4106" width="16.8333333333333" style="1" customWidth="1"/>
    <col min="4107" max="4354" width="8.25" style="1"/>
    <col min="4355" max="4355" width="19" style="1" customWidth="1"/>
    <col min="4356" max="4358" width="8.25" style="1"/>
    <col min="4359" max="4359" width="32.0833333333333" style="1" customWidth="1"/>
    <col min="4360" max="4361" width="8.25" style="1"/>
    <col min="4362" max="4362" width="16.8333333333333" style="1" customWidth="1"/>
    <col min="4363" max="4610" width="8.25" style="1"/>
    <col min="4611" max="4611" width="19" style="1" customWidth="1"/>
    <col min="4612" max="4614" width="8.25" style="1"/>
    <col min="4615" max="4615" width="32.0833333333333" style="1" customWidth="1"/>
    <col min="4616" max="4617" width="8.25" style="1"/>
    <col min="4618" max="4618" width="16.8333333333333" style="1" customWidth="1"/>
    <col min="4619" max="4866" width="8.25" style="1"/>
    <col min="4867" max="4867" width="19" style="1" customWidth="1"/>
    <col min="4868" max="4870" width="8.25" style="1"/>
    <col min="4871" max="4871" width="32.0833333333333" style="1" customWidth="1"/>
    <col min="4872" max="4873" width="8.25" style="1"/>
    <col min="4874" max="4874" width="16.8333333333333" style="1" customWidth="1"/>
    <col min="4875" max="5122" width="8.25" style="1"/>
    <col min="5123" max="5123" width="19" style="1" customWidth="1"/>
    <col min="5124" max="5126" width="8.25" style="1"/>
    <col min="5127" max="5127" width="32.0833333333333" style="1" customWidth="1"/>
    <col min="5128" max="5129" width="8.25" style="1"/>
    <col min="5130" max="5130" width="16.8333333333333" style="1" customWidth="1"/>
    <col min="5131" max="5378" width="8.25" style="1"/>
    <col min="5379" max="5379" width="19" style="1" customWidth="1"/>
    <col min="5380" max="5382" width="8.25" style="1"/>
    <col min="5383" max="5383" width="32.0833333333333" style="1" customWidth="1"/>
    <col min="5384" max="5385" width="8.25" style="1"/>
    <col min="5386" max="5386" width="16.8333333333333" style="1" customWidth="1"/>
    <col min="5387" max="5634" width="8.25" style="1"/>
    <col min="5635" max="5635" width="19" style="1" customWidth="1"/>
    <col min="5636" max="5638" width="8.25" style="1"/>
    <col min="5639" max="5639" width="32.0833333333333" style="1" customWidth="1"/>
    <col min="5640" max="5641" width="8.25" style="1"/>
    <col min="5642" max="5642" width="16.8333333333333" style="1" customWidth="1"/>
    <col min="5643" max="5890" width="8.25" style="1"/>
    <col min="5891" max="5891" width="19" style="1" customWidth="1"/>
    <col min="5892" max="5894" width="8.25" style="1"/>
    <col min="5895" max="5895" width="32.0833333333333" style="1" customWidth="1"/>
    <col min="5896" max="5897" width="8.25" style="1"/>
    <col min="5898" max="5898" width="16.8333333333333" style="1" customWidth="1"/>
    <col min="5899" max="6146" width="8.25" style="1"/>
    <col min="6147" max="6147" width="19" style="1" customWidth="1"/>
    <col min="6148" max="6150" width="8.25" style="1"/>
    <col min="6151" max="6151" width="32.0833333333333" style="1" customWidth="1"/>
    <col min="6152" max="6153" width="8.25" style="1"/>
    <col min="6154" max="6154" width="16.8333333333333" style="1" customWidth="1"/>
    <col min="6155" max="6402" width="8.25" style="1"/>
    <col min="6403" max="6403" width="19" style="1" customWidth="1"/>
    <col min="6404" max="6406" width="8.25" style="1"/>
    <col min="6407" max="6407" width="32.0833333333333" style="1" customWidth="1"/>
    <col min="6408" max="6409" width="8.25" style="1"/>
    <col min="6410" max="6410" width="16.8333333333333" style="1" customWidth="1"/>
    <col min="6411" max="6658" width="8.25" style="1"/>
    <col min="6659" max="6659" width="19" style="1" customWidth="1"/>
    <col min="6660" max="6662" width="8.25" style="1"/>
    <col min="6663" max="6663" width="32.0833333333333" style="1" customWidth="1"/>
    <col min="6664" max="6665" width="8.25" style="1"/>
    <col min="6666" max="6666" width="16.8333333333333" style="1" customWidth="1"/>
    <col min="6667" max="6914" width="8.25" style="1"/>
    <col min="6915" max="6915" width="19" style="1" customWidth="1"/>
    <col min="6916" max="6918" width="8.25" style="1"/>
    <col min="6919" max="6919" width="32.0833333333333" style="1" customWidth="1"/>
    <col min="6920" max="6921" width="8.25" style="1"/>
    <col min="6922" max="6922" width="16.8333333333333" style="1" customWidth="1"/>
    <col min="6923" max="7170" width="8.25" style="1"/>
    <col min="7171" max="7171" width="19" style="1" customWidth="1"/>
    <col min="7172" max="7174" width="8.25" style="1"/>
    <col min="7175" max="7175" width="32.0833333333333" style="1" customWidth="1"/>
    <col min="7176" max="7177" width="8.25" style="1"/>
    <col min="7178" max="7178" width="16.8333333333333" style="1" customWidth="1"/>
    <col min="7179" max="7426" width="8.25" style="1"/>
    <col min="7427" max="7427" width="19" style="1" customWidth="1"/>
    <col min="7428" max="7430" width="8.25" style="1"/>
    <col min="7431" max="7431" width="32.0833333333333" style="1" customWidth="1"/>
    <col min="7432" max="7433" width="8.25" style="1"/>
    <col min="7434" max="7434" width="16.8333333333333" style="1" customWidth="1"/>
    <col min="7435" max="7682" width="8.25" style="1"/>
    <col min="7683" max="7683" width="19" style="1" customWidth="1"/>
    <col min="7684" max="7686" width="8.25" style="1"/>
    <col min="7687" max="7687" width="32.0833333333333" style="1" customWidth="1"/>
    <col min="7688" max="7689" width="8.25" style="1"/>
    <col min="7690" max="7690" width="16.8333333333333" style="1" customWidth="1"/>
    <col min="7691" max="7938" width="8.25" style="1"/>
    <col min="7939" max="7939" width="19" style="1" customWidth="1"/>
    <col min="7940" max="7942" width="8.25" style="1"/>
    <col min="7943" max="7943" width="32.0833333333333" style="1" customWidth="1"/>
    <col min="7944" max="7945" width="8.25" style="1"/>
    <col min="7946" max="7946" width="16.8333333333333" style="1" customWidth="1"/>
    <col min="7947" max="8194" width="8.25" style="1"/>
    <col min="8195" max="8195" width="19" style="1" customWidth="1"/>
    <col min="8196" max="8198" width="8.25" style="1"/>
    <col min="8199" max="8199" width="32.0833333333333" style="1" customWidth="1"/>
    <col min="8200" max="8201" width="8.25" style="1"/>
    <col min="8202" max="8202" width="16.8333333333333" style="1" customWidth="1"/>
    <col min="8203" max="8450" width="8.25" style="1"/>
    <col min="8451" max="8451" width="19" style="1" customWidth="1"/>
    <col min="8452" max="8454" width="8.25" style="1"/>
    <col min="8455" max="8455" width="32.0833333333333" style="1" customWidth="1"/>
    <col min="8456" max="8457" width="8.25" style="1"/>
    <col min="8458" max="8458" width="16.8333333333333" style="1" customWidth="1"/>
    <col min="8459" max="8706" width="8.25" style="1"/>
    <col min="8707" max="8707" width="19" style="1" customWidth="1"/>
    <col min="8708" max="8710" width="8.25" style="1"/>
    <col min="8711" max="8711" width="32.0833333333333" style="1" customWidth="1"/>
    <col min="8712" max="8713" width="8.25" style="1"/>
    <col min="8714" max="8714" width="16.8333333333333" style="1" customWidth="1"/>
    <col min="8715" max="8962" width="8.25" style="1"/>
    <col min="8963" max="8963" width="19" style="1" customWidth="1"/>
    <col min="8964" max="8966" width="8.25" style="1"/>
    <col min="8967" max="8967" width="32.0833333333333" style="1" customWidth="1"/>
    <col min="8968" max="8969" width="8.25" style="1"/>
    <col min="8970" max="8970" width="16.8333333333333" style="1" customWidth="1"/>
    <col min="8971" max="9218" width="8.25" style="1"/>
    <col min="9219" max="9219" width="19" style="1" customWidth="1"/>
    <col min="9220" max="9222" width="8.25" style="1"/>
    <col min="9223" max="9223" width="32.0833333333333" style="1" customWidth="1"/>
    <col min="9224" max="9225" width="8.25" style="1"/>
    <col min="9226" max="9226" width="16.8333333333333" style="1" customWidth="1"/>
    <col min="9227" max="9474" width="8.25" style="1"/>
    <col min="9475" max="9475" width="19" style="1" customWidth="1"/>
    <col min="9476" max="9478" width="8.25" style="1"/>
    <col min="9479" max="9479" width="32.0833333333333" style="1" customWidth="1"/>
    <col min="9480" max="9481" width="8.25" style="1"/>
    <col min="9482" max="9482" width="16.8333333333333" style="1" customWidth="1"/>
    <col min="9483" max="9730" width="8.25" style="1"/>
    <col min="9731" max="9731" width="19" style="1" customWidth="1"/>
    <col min="9732" max="9734" width="8.25" style="1"/>
    <col min="9735" max="9735" width="32.0833333333333" style="1" customWidth="1"/>
    <col min="9736" max="9737" width="8.25" style="1"/>
    <col min="9738" max="9738" width="16.8333333333333" style="1" customWidth="1"/>
    <col min="9739" max="9986" width="8.25" style="1"/>
    <col min="9987" max="9987" width="19" style="1" customWidth="1"/>
    <col min="9988" max="9990" width="8.25" style="1"/>
    <col min="9991" max="9991" width="32.0833333333333" style="1" customWidth="1"/>
    <col min="9992" max="9993" width="8.25" style="1"/>
    <col min="9994" max="9994" width="16.8333333333333" style="1" customWidth="1"/>
    <col min="9995" max="10242" width="8.25" style="1"/>
    <col min="10243" max="10243" width="19" style="1" customWidth="1"/>
    <col min="10244" max="10246" width="8.25" style="1"/>
    <col min="10247" max="10247" width="32.0833333333333" style="1" customWidth="1"/>
    <col min="10248" max="10249" width="8.25" style="1"/>
    <col min="10250" max="10250" width="16.8333333333333" style="1" customWidth="1"/>
    <col min="10251" max="10498" width="8.25" style="1"/>
    <col min="10499" max="10499" width="19" style="1" customWidth="1"/>
    <col min="10500" max="10502" width="8.25" style="1"/>
    <col min="10503" max="10503" width="32.0833333333333" style="1" customWidth="1"/>
    <col min="10504" max="10505" width="8.25" style="1"/>
    <col min="10506" max="10506" width="16.8333333333333" style="1" customWidth="1"/>
    <col min="10507" max="10754" width="8.25" style="1"/>
    <col min="10755" max="10755" width="19" style="1" customWidth="1"/>
    <col min="10756" max="10758" width="8.25" style="1"/>
    <col min="10759" max="10759" width="32.0833333333333" style="1" customWidth="1"/>
    <col min="10760" max="10761" width="8.25" style="1"/>
    <col min="10762" max="10762" width="16.8333333333333" style="1" customWidth="1"/>
    <col min="10763" max="11010" width="8.25" style="1"/>
    <col min="11011" max="11011" width="19" style="1" customWidth="1"/>
    <col min="11012" max="11014" width="8.25" style="1"/>
    <col min="11015" max="11015" width="32.0833333333333" style="1" customWidth="1"/>
    <col min="11016" max="11017" width="8.25" style="1"/>
    <col min="11018" max="11018" width="16.8333333333333" style="1" customWidth="1"/>
    <col min="11019" max="11266" width="8.25" style="1"/>
    <col min="11267" max="11267" width="19" style="1" customWidth="1"/>
    <col min="11268" max="11270" width="8.25" style="1"/>
    <col min="11271" max="11271" width="32.0833333333333" style="1" customWidth="1"/>
    <col min="11272" max="11273" width="8.25" style="1"/>
    <col min="11274" max="11274" width="16.8333333333333" style="1" customWidth="1"/>
    <col min="11275" max="11522" width="8.25" style="1"/>
    <col min="11523" max="11523" width="19" style="1" customWidth="1"/>
    <col min="11524" max="11526" width="8.25" style="1"/>
    <col min="11527" max="11527" width="32.0833333333333" style="1" customWidth="1"/>
    <col min="11528" max="11529" width="8.25" style="1"/>
    <col min="11530" max="11530" width="16.8333333333333" style="1" customWidth="1"/>
    <col min="11531" max="11778" width="8.25" style="1"/>
    <col min="11779" max="11779" width="19" style="1" customWidth="1"/>
    <col min="11780" max="11782" width="8.25" style="1"/>
    <col min="11783" max="11783" width="32.0833333333333" style="1" customWidth="1"/>
    <col min="11784" max="11785" width="8.25" style="1"/>
    <col min="11786" max="11786" width="16.8333333333333" style="1" customWidth="1"/>
    <col min="11787" max="12034" width="8.25" style="1"/>
    <col min="12035" max="12035" width="19" style="1" customWidth="1"/>
    <col min="12036" max="12038" width="8.25" style="1"/>
    <col min="12039" max="12039" width="32.0833333333333" style="1" customWidth="1"/>
    <col min="12040" max="12041" width="8.25" style="1"/>
    <col min="12042" max="12042" width="16.8333333333333" style="1" customWidth="1"/>
    <col min="12043" max="12290" width="8.25" style="1"/>
    <col min="12291" max="12291" width="19" style="1" customWidth="1"/>
    <col min="12292" max="12294" width="8.25" style="1"/>
    <col min="12295" max="12295" width="32.0833333333333" style="1" customWidth="1"/>
    <col min="12296" max="12297" width="8.25" style="1"/>
    <col min="12298" max="12298" width="16.8333333333333" style="1" customWidth="1"/>
    <col min="12299" max="12546" width="8.25" style="1"/>
    <col min="12547" max="12547" width="19" style="1" customWidth="1"/>
    <col min="12548" max="12550" width="8.25" style="1"/>
    <col min="12551" max="12551" width="32.0833333333333" style="1" customWidth="1"/>
    <col min="12552" max="12553" width="8.25" style="1"/>
    <col min="12554" max="12554" width="16.8333333333333" style="1" customWidth="1"/>
    <col min="12555" max="12802" width="8.25" style="1"/>
    <col min="12803" max="12803" width="19" style="1" customWidth="1"/>
    <col min="12804" max="12806" width="8.25" style="1"/>
    <col min="12807" max="12807" width="32.0833333333333" style="1" customWidth="1"/>
    <col min="12808" max="12809" width="8.25" style="1"/>
    <col min="12810" max="12810" width="16.8333333333333" style="1" customWidth="1"/>
    <col min="12811" max="13058" width="8.25" style="1"/>
    <col min="13059" max="13059" width="19" style="1" customWidth="1"/>
    <col min="13060" max="13062" width="8.25" style="1"/>
    <col min="13063" max="13063" width="32.0833333333333" style="1" customWidth="1"/>
    <col min="13064" max="13065" width="8.25" style="1"/>
    <col min="13066" max="13066" width="16.8333333333333" style="1" customWidth="1"/>
    <col min="13067" max="13314" width="8.25" style="1"/>
    <col min="13315" max="13315" width="19" style="1" customWidth="1"/>
    <col min="13316" max="13318" width="8.25" style="1"/>
    <col min="13319" max="13319" width="32.0833333333333" style="1" customWidth="1"/>
    <col min="13320" max="13321" width="8.25" style="1"/>
    <col min="13322" max="13322" width="16.8333333333333" style="1" customWidth="1"/>
    <col min="13323" max="13570" width="8.25" style="1"/>
    <col min="13571" max="13571" width="19" style="1" customWidth="1"/>
    <col min="13572" max="13574" width="8.25" style="1"/>
    <col min="13575" max="13575" width="32.0833333333333" style="1" customWidth="1"/>
    <col min="13576" max="13577" width="8.25" style="1"/>
    <col min="13578" max="13578" width="16.8333333333333" style="1" customWidth="1"/>
    <col min="13579" max="13826" width="8.25" style="1"/>
    <col min="13827" max="13827" width="19" style="1" customWidth="1"/>
    <col min="13828" max="13830" width="8.25" style="1"/>
    <col min="13831" max="13831" width="32.0833333333333" style="1" customWidth="1"/>
    <col min="13832" max="13833" width="8.25" style="1"/>
    <col min="13834" max="13834" width="16.8333333333333" style="1" customWidth="1"/>
    <col min="13835" max="14082" width="8.25" style="1"/>
    <col min="14083" max="14083" width="19" style="1" customWidth="1"/>
    <col min="14084" max="14086" width="8.25" style="1"/>
    <col min="14087" max="14087" width="32.0833333333333" style="1" customWidth="1"/>
    <col min="14088" max="14089" width="8.25" style="1"/>
    <col min="14090" max="14090" width="16.8333333333333" style="1" customWidth="1"/>
    <col min="14091" max="14338" width="8.25" style="1"/>
    <col min="14339" max="14339" width="19" style="1" customWidth="1"/>
    <col min="14340" max="14342" width="8.25" style="1"/>
    <col min="14343" max="14343" width="32.0833333333333" style="1" customWidth="1"/>
    <col min="14344" max="14345" width="8.25" style="1"/>
    <col min="14346" max="14346" width="16.8333333333333" style="1" customWidth="1"/>
    <col min="14347" max="14594" width="8.25" style="1"/>
    <col min="14595" max="14595" width="19" style="1" customWidth="1"/>
    <col min="14596" max="14598" width="8.25" style="1"/>
    <col min="14599" max="14599" width="32.0833333333333" style="1" customWidth="1"/>
    <col min="14600" max="14601" width="8.25" style="1"/>
    <col min="14602" max="14602" width="16.8333333333333" style="1" customWidth="1"/>
    <col min="14603" max="14850" width="8.25" style="1"/>
    <col min="14851" max="14851" width="19" style="1" customWidth="1"/>
    <col min="14852" max="14854" width="8.25" style="1"/>
    <col min="14855" max="14855" width="32.0833333333333" style="1" customWidth="1"/>
    <col min="14856" max="14857" width="8.25" style="1"/>
    <col min="14858" max="14858" width="16.8333333333333" style="1" customWidth="1"/>
    <col min="14859" max="15106" width="8.25" style="1"/>
    <col min="15107" max="15107" width="19" style="1" customWidth="1"/>
    <col min="15108" max="15110" width="8.25" style="1"/>
    <col min="15111" max="15111" width="32.0833333333333" style="1" customWidth="1"/>
    <col min="15112" max="15113" width="8.25" style="1"/>
    <col min="15114" max="15114" width="16.8333333333333" style="1" customWidth="1"/>
    <col min="15115" max="15362" width="8.25" style="1"/>
    <col min="15363" max="15363" width="19" style="1" customWidth="1"/>
    <col min="15364" max="15366" width="8.25" style="1"/>
    <col min="15367" max="15367" width="32.0833333333333" style="1" customWidth="1"/>
    <col min="15368" max="15369" width="8.25" style="1"/>
    <col min="15370" max="15370" width="16.8333333333333" style="1" customWidth="1"/>
    <col min="15371" max="15618" width="8.25" style="1"/>
    <col min="15619" max="15619" width="19" style="1" customWidth="1"/>
    <col min="15620" max="15622" width="8.25" style="1"/>
    <col min="15623" max="15623" width="32.0833333333333" style="1" customWidth="1"/>
    <col min="15624" max="15625" width="8.25" style="1"/>
    <col min="15626" max="15626" width="16.8333333333333" style="1" customWidth="1"/>
    <col min="15627" max="15874" width="8.25" style="1"/>
    <col min="15875" max="15875" width="19" style="1" customWidth="1"/>
    <col min="15876" max="15878" width="8.25" style="1"/>
    <col min="15879" max="15879" width="32.0833333333333" style="1" customWidth="1"/>
    <col min="15880" max="15881" width="8.25" style="1"/>
    <col min="15882" max="15882" width="16.8333333333333" style="1" customWidth="1"/>
    <col min="15883" max="16130" width="8.25" style="1"/>
    <col min="16131" max="16131" width="19" style="1" customWidth="1"/>
    <col min="16132" max="16134" width="8.25" style="1"/>
    <col min="16135" max="16135" width="32.0833333333333" style="1" customWidth="1"/>
    <col min="16136" max="16137" width="8.25" style="1"/>
    <col min="16138" max="16138" width="16.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1396</v>
      </c>
      <c r="C4" s="18"/>
      <c r="D4" s="18"/>
      <c r="E4" s="18"/>
      <c r="F4" s="18"/>
      <c r="G4" s="18"/>
      <c r="H4" s="18"/>
      <c r="I4" s="18"/>
      <c r="J4" s="18"/>
    </row>
    <row r="5" ht="15" customHeight="1" spans="1:10">
      <c r="A5" s="29" t="s">
        <v>913</v>
      </c>
      <c r="B5" s="133" t="s">
        <v>759</v>
      </c>
      <c r="C5" s="134"/>
      <c r="D5" s="17"/>
      <c r="E5" s="17" t="s">
        <v>914</v>
      </c>
      <c r="F5" s="18" t="s">
        <v>759</v>
      </c>
      <c r="G5" s="18"/>
      <c r="H5" s="18"/>
      <c r="I5" s="18"/>
      <c r="J5" s="18"/>
    </row>
    <row r="6" ht="16.5" spans="1:10">
      <c r="A6" s="29"/>
      <c r="B6" s="112"/>
      <c r="C6" s="135"/>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40.05</v>
      </c>
      <c r="D9" s="6">
        <v>40.05</v>
      </c>
      <c r="E9" s="6">
        <v>40.05</v>
      </c>
      <c r="F9" s="4">
        <v>10</v>
      </c>
      <c r="G9" s="4"/>
      <c r="H9" s="19">
        <v>1</v>
      </c>
      <c r="I9" s="24">
        <v>10</v>
      </c>
      <c r="J9" s="25"/>
    </row>
    <row r="10" ht="36" customHeight="1" spans="1:10">
      <c r="A10" s="29"/>
      <c r="B10" s="7" t="s">
        <v>1266</v>
      </c>
      <c r="C10" s="6">
        <v>40.05</v>
      </c>
      <c r="D10" s="6">
        <v>40.05</v>
      </c>
      <c r="E10" s="6">
        <v>40.05</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3" customHeight="1" spans="1:10">
      <c r="A14" s="41" t="s">
        <v>1090</v>
      </c>
      <c r="B14" s="42" t="s">
        <v>1397</v>
      </c>
      <c r="C14" s="42"/>
      <c r="D14" s="42"/>
      <c r="E14" s="42"/>
      <c r="F14" s="42"/>
      <c r="G14" s="113" t="s">
        <v>1398</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11" t="s">
        <v>825</v>
      </c>
      <c r="C17" s="82" t="s">
        <v>1399</v>
      </c>
      <c r="D17" s="80" t="s">
        <v>827</v>
      </c>
      <c r="E17" s="3">
        <v>204</v>
      </c>
      <c r="F17" s="80" t="s">
        <v>832</v>
      </c>
      <c r="G17" s="3">
        <v>204</v>
      </c>
      <c r="H17" s="21">
        <v>10</v>
      </c>
      <c r="I17" s="21">
        <v>10</v>
      </c>
      <c r="J17" s="80" t="s">
        <v>786</v>
      </c>
    </row>
    <row r="18" ht="36" customHeight="1" spans="1:10">
      <c r="A18" s="3"/>
      <c r="B18" s="3" t="s">
        <v>849</v>
      </c>
      <c r="C18" s="82" t="s">
        <v>1400</v>
      </c>
      <c r="D18" s="80" t="s">
        <v>827</v>
      </c>
      <c r="E18" s="80">
        <v>100</v>
      </c>
      <c r="F18" s="80" t="s">
        <v>837</v>
      </c>
      <c r="G18" s="80">
        <v>100</v>
      </c>
      <c r="H18" s="21">
        <v>20</v>
      </c>
      <c r="I18" s="21">
        <v>19</v>
      </c>
      <c r="J18" s="80" t="s">
        <v>786</v>
      </c>
    </row>
    <row r="19" ht="36" customHeight="1" spans="1:10">
      <c r="A19" s="3"/>
      <c r="B19" s="11" t="s">
        <v>866</v>
      </c>
      <c r="C19" s="82" t="s">
        <v>1401</v>
      </c>
      <c r="D19" s="80" t="s">
        <v>827</v>
      </c>
      <c r="E19" s="3">
        <v>480</v>
      </c>
      <c r="F19" s="80" t="s">
        <v>1402</v>
      </c>
      <c r="G19" s="3">
        <v>480</v>
      </c>
      <c r="H19" s="21">
        <v>10</v>
      </c>
      <c r="I19" s="21">
        <v>10</v>
      </c>
      <c r="J19" s="80" t="s">
        <v>786</v>
      </c>
    </row>
    <row r="20" ht="36" customHeight="1" spans="1:10">
      <c r="A20" s="3"/>
      <c r="B20" s="11" t="s">
        <v>866</v>
      </c>
      <c r="C20" s="82" t="s">
        <v>1403</v>
      </c>
      <c r="D20" s="80" t="s">
        <v>827</v>
      </c>
      <c r="E20" s="3">
        <v>1000</v>
      </c>
      <c r="F20" s="80" t="s">
        <v>1402</v>
      </c>
      <c r="G20" s="3">
        <v>1000</v>
      </c>
      <c r="H20" s="21">
        <v>10</v>
      </c>
      <c r="I20" s="21">
        <v>10</v>
      </c>
      <c r="J20" s="80" t="s">
        <v>786</v>
      </c>
    </row>
    <row r="21" ht="36" customHeight="1" spans="1:10">
      <c r="A21" s="3" t="s">
        <v>881</v>
      </c>
      <c r="B21" s="3" t="s">
        <v>887</v>
      </c>
      <c r="C21" s="9" t="s">
        <v>1086</v>
      </c>
      <c r="D21" s="14" t="s">
        <v>937</v>
      </c>
      <c r="E21" s="14" t="s">
        <v>884</v>
      </c>
      <c r="F21" s="14" t="s">
        <v>885</v>
      </c>
      <c r="G21" s="22" t="s">
        <v>884</v>
      </c>
      <c r="H21" s="21">
        <v>15</v>
      </c>
      <c r="I21" s="21">
        <v>14</v>
      </c>
      <c r="J21" s="80" t="s">
        <v>786</v>
      </c>
    </row>
    <row r="22" ht="36" customHeight="1" spans="1:10">
      <c r="A22" s="3"/>
      <c r="B22" s="3" t="s">
        <v>887</v>
      </c>
      <c r="C22" s="9" t="s">
        <v>1087</v>
      </c>
      <c r="D22" s="14" t="s">
        <v>937</v>
      </c>
      <c r="E22" s="14" t="s">
        <v>884</v>
      </c>
      <c r="F22" s="14" t="s">
        <v>885</v>
      </c>
      <c r="G22" s="22" t="s">
        <v>884</v>
      </c>
      <c r="H22" s="21">
        <v>15</v>
      </c>
      <c r="I22" s="21">
        <v>13</v>
      </c>
      <c r="J22" s="80" t="s">
        <v>786</v>
      </c>
    </row>
    <row r="23" ht="36" customHeight="1" spans="1:10">
      <c r="A23" s="3" t="s">
        <v>899</v>
      </c>
      <c r="B23" s="3" t="s">
        <v>940</v>
      </c>
      <c r="C23" s="9" t="s">
        <v>1404</v>
      </c>
      <c r="D23" s="3" t="s">
        <v>853</v>
      </c>
      <c r="E23" s="3">
        <v>98</v>
      </c>
      <c r="F23" s="3" t="s">
        <v>837</v>
      </c>
      <c r="G23" s="3">
        <v>98</v>
      </c>
      <c r="H23" s="21">
        <v>10</v>
      </c>
      <c r="I23" s="21">
        <v>9</v>
      </c>
      <c r="J23" s="80" t="s">
        <v>786</v>
      </c>
    </row>
    <row r="24" ht="15" customHeight="1" spans="1:10">
      <c r="A24" s="3" t="s">
        <v>942</v>
      </c>
      <c r="B24" s="3"/>
      <c r="C24" s="3" t="s">
        <v>786</v>
      </c>
      <c r="D24" s="3"/>
      <c r="E24" s="3"/>
      <c r="F24" s="3"/>
      <c r="G24" s="3"/>
      <c r="H24" s="3"/>
      <c r="I24" s="3"/>
      <c r="J24" s="3"/>
    </row>
    <row r="25" ht="25" customHeight="1" spans="1:10">
      <c r="A25" s="29" t="s">
        <v>943</v>
      </c>
      <c r="B25" s="4">
        <v>100</v>
      </c>
      <c r="C25" s="4"/>
      <c r="D25" s="4"/>
      <c r="E25" s="4"/>
      <c r="F25" s="4"/>
      <c r="G25" s="4"/>
      <c r="H25" s="4"/>
      <c r="I25" s="21">
        <v>95</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6"/>
  <dimension ref="A1:K29"/>
  <sheetViews>
    <sheetView zoomScale="115" zoomScaleNormal="115" topLeftCell="A18" workbookViewId="0">
      <selection activeCell="G14" sqref="G14:J14"/>
    </sheetView>
  </sheetViews>
  <sheetFormatPr defaultColWidth="8.25" defaultRowHeight="13.5"/>
  <cols>
    <col min="1" max="1" width="10.5833333333333" style="1" customWidth="1"/>
    <col min="2" max="2" width="15.5833333333333" style="1" customWidth="1"/>
    <col min="3" max="3" width="19" style="1" customWidth="1"/>
    <col min="4" max="5" width="10.5833333333333" style="1" customWidth="1"/>
    <col min="6" max="6" width="12.75" style="1" customWidth="1"/>
    <col min="7" max="7" width="23.25" style="1" customWidth="1"/>
    <col min="8" max="9" width="10.5833333333333" style="1" customWidth="1"/>
    <col min="10" max="10" width="16.8333333333333" style="1" customWidth="1"/>
    <col min="11" max="258" width="8.25" style="1"/>
    <col min="259" max="259" width="19" style="1" customWidth="1"/>
    <col min="260" max="261" width="8.25" style="1"/>
    <col min="262" max="262" width="12.75" style="1" customWidth="1"/>
    <col min="263" max="263" width="32.0833333333333" style="1" customWidth="1"/>
    <col min="264" max="265" width="8.25" style="1"/>
    <col min="266" max="266" width="16.8333333333333" style="1" customWidth="1"/>
    <col min="267" max="514" width="8.25" style="1"/>
    <col min="515" max="515" width="19" style="1" customWidth="1"/>
    <col min="516" max="517" width="8.25" style="1"/>
    <col min="518" max="518" width="12.75" style="1" customWidth="1"/>
    <col min="519" max="519" width="32.0833333333333" style="1" customWidth="1"/>
    <col min="520" max="521" width="8.25" style="1"/>
    <col min="522" max="522" width="16.8333333333333" style="1" customWidth="1"/>
    <col min="523" max="770" width="8.25" style="1"/>
    <col min="771" max="771" width="19" style="1" customWidth="1"/>
    <col min="772" max="773" width="8.25" style="1"/>
    <col min="774" max="774" width="12.75" style="1" customWidth="1"/>
    <col min="775" max="775" width="32.0833333333333" style="1" customWidth="1"/>
    <col min="776" max="777" width="8.25" style="1"/>
    <col min="778" max="778" width="16.8333333333333" style="1" customWidth="1"/>
    <col min="779" max="1026" width="8.25" style="1"/>
    <col min="1027" max="1027" width="19" style="1" customWidth="1"/>
    <col min="1028" max="1029" width="8.25" style="1"/>
    <col min="1030" max="1030" width="12.75" style="1" customWidth="1"/>
    <col min="1031" max="1031" width="32.0833333333333" style="1" customWidth="1"/>
    <col min="1032" max="1033" width="8.25" style="1"/>
    <col min="1034" max="1034" width="16.8333333333333" style="1" customWidth="1"/>
    <col min="1035" max="1282" width="8.25" style="1"/>
    <col min="1283" max="1283" width="19" style="1" customWidth="1"/>
    <col min="1284" max="1285" width="8.25" style="1"/>
    <col min="1286" max="1286" width="12.75" style="1" customWidth="1"/>
    <col min="1287" max="1287" width="32.0833333333333" style="1" customWidth="1"/>
    <col min="1288" max="1289" width="8.25" style="1"/>
    <col min="1290" max="1290" width="16.8333333333333" style="1" customWidth="1"/>
    <col min="1291" max="1538" width="8.25" style="1"/>
    <col min="1539" max="1539" width="19" style="1" customWidth="1"/>
    <col min="1540" max="1541" width="8.25" style="1"/>
    <col min="1542" max="1542" width="12.75" style="1" customWidth="1"/>
    <col min="1543" max="1543" width="32.0833333333333" style="1" customWidth="1"/>
    <col min="1544" max="1545" width="8.25" style="1"/>
    <col min="1546" max="1546" width="16.8333333333333" style="1" customWidth="1"/>
    <col min="1547" max="1794" width="8.25" style="1"/>
    <col min="1795" max="1795" width="19" style="1" customWidth="1"/>
    <col min="1796" max="1797" width="8.25" style="1"/>
    <col min="1798" max="1798" width="12.75" style="1" customWidth="1"/>
    <col min="1799" max="1799" width="32.0833333333333" style="1" customWidth="1"/>
    <col min="1800" max="1801" width="8.25" style="1"/>
    <col min="1802" max="1802" width="16.8333333333333" style="1" customWidth="1"/>
    <col min="1803" max="2050" width="8.25" style="1"/>
    <col min="2051" max="2051" width="19" style="1" customWidth="1"/>
    <col min="2052" max="2053" width="8.25" style="1"/>
    <col min="2054" max="2054" width="12.75" style="1" customWidth="1"/>
    <col min="2055" max="2055" width="32.0833333333333" style="1" customWidth="1"/>
    <col min="2056" max="2057" width="8.25" style="1"/>
    <col min="2058" max="2058" width="16.8333333333333" style="1" customWidth="1"/>
    <col min="2059" max="2306" width="8.25" style="1"/>
    <col min="2307" max="2307" width="19" style="1" customWidth="1"/>
    <col min="2308" max="2309" width="8.25" style="1"/>
    <col min="2310" max="2310" width="12.75" style="1" customWidth="1"/>
    <col min="2311" max="2311" width="32.0833333333333" style="1" customWidth="1"/>
    <col min="2312" max="2313" width="8.25" style="1"/>
    <col min="2314" max="2314" width="16.8333333333333" style="1" customWidth="1"/>
    <col min="2315" max="2562" width="8.25" style="1"/>
    <col min="2563" max="2563" width="19" style="1" customWidth="1"/>
    <col min="2564" max="2565" width="8.25" style="1"/>
    <col min="2566" max="2566" width="12.75" style="1" customWidth="1"/>
    <col min="2567" max="2567" width="32.0833333333333" style="1" customWidth="1"/>
    <col min="2568" max="2569" width="8.25" style="1"/>
    <col min="2570" max="2570" width="16.8333333333333" style="1" customWidth="1"/>
    <col min="2571" max="2818" width="8.25" style="1"/>
    <col min="2819" max="2819" width="19" style="1" customWidth="1"/>
    <col min="2820" max="2821" width="8.25" style="1"/>
    <col min="2822" max="2822" width="12.75" style="1" customWidth="1"/>
    <col min="2823" max="2823" width="32.0833333333333" style="1" customWidth="1"/>
    <col min="2824" max="2825" width="8.25" style="1"/>
    <col min="2826" max="2826" width="16.8333333333333" style="1" customWidth="1"/>
    <col min="2827" max="3074" width="8.25" style="1"/>
    <col min="3075" max="3075" width="19" style="1" customWidth="1"/>
    <col min="3076" max="3077" width="8.25" style="1"/>
    <col min="3078" max="3078" width="12.75" style="1" customWidth="1"/>
    <col min="3079" max="3079" width="32.0833333333333" style="1" customWidth="1"/>
    <col min="3080" max="3081" width="8.25" style="1"/>
    <col min="3082" max="3082" width="16.8333333333333" style="1" customWidth="1"/>
    <col min="3083" max="3330" width="8.25" style="1"/>
    <col min="3331" max="3331" width="19" style="1" customWidth="1"/>
    <col min="3332" max="3333" width="8.25" style="1"/>
    <col min="3334" max="3334" width="12.75" style="1" customWidth="1"/>
    <col min="3335" max="3335" width="32.0833333333333" style="1" customWidth="1"/>
    <col min="3336" max="3337" width="8.25" style="1"/>
    <col min="3338" max="3338" width="16.8333333333333" style="1" customWidth="1"/>
    <col min="3339" max="3586" width="8.25" style="1"/>
    <col min="3587" max="3587" width="19" style="1" customWidth="1"/>
    <col min="3588" max="3589" width="8.25" style="1"/>
    <col min="3590" max="3590" width="12.75" style="1" customWidth="1"/>
    <col min="3591" max="3591" width="32.0833333333333" style="1" customWidth="1"/>
    <col min="3592" max="3593" width="8.25" style="1"/>
    <col min="3594" max="3594" width="16.8333333333333" style="1" customWidth="1"/>
    <col min="3595" max="3842" width="8.25" style="1"/>
    <col min="3843" max="3843" width="19" style="1" customWidth="1"/>
    <col min="3844" max="3845" width="8.25" style="1"/>
    <col min="3846" max="3846" width="12.75" style="1" customWidth="1"/>
    <col min="3847" max="3847" width="32.0833333333333" style="1" customWidth="1"/>
    <col min="3848" max="3849" width="8.25" style="1"/>
    <col min="3850" max="3850" width="16.8333333333333" style="1" customWidth="1"/>
    <col min="3851" max="4098" width="8.25" style="1"/>
    <col min="4099" max="4099" width="19" style="1" customWidth="1"/>
    <col min="4100" max="4101" width="8.25" style="1"/>
    <col min="4102" max="4102" width="12.75" style="1" customWidth="1"/>
    <col min="4103" max="4103" width="32.0833333333333" style="1" customWidth="1"/>
    <col min="4104" max="4105" width="8.25" style="1"/>
    <col min="4106" max="4106" width="16.8333333333333" style="1" customWidth="1"/>
    <col min="4107" max="4354" width="8.25" style="1"/>
    <col min="4355" max="4355" width="19" style="1" customWidth="1"/>
    <col min="4356" max="4357" width="8.25" style="1"/>
    <col min="4358" max="4358" width="12.75" style="1" customWidth="1"/>
    <col min="4359" max="4359" width="32.0833333333333" style="1" customWidth="1"/>
    <col min="4360" max="4361" width="8.25" style="1"/>
    <col min="4362" max="4362" width="16.8333333333333" style="1" customWidth="1"/>
    <col min="4363" max="4610" width="8.25" style="1"/>
    <col min="4611" max="4611" width="19" style="1" customWidth="1"/>
    <col min="4612" max="4613" width="8.25" style="1"/>
    <col min="4614" max="4614" width="12.75" style="1" customWidth="1"/>
    <col min="4615" max="4615" width="32.0833333333333" style="1" customWidth="1"/>
    <col min="4616" max="4617" width="8.25" style="1"/>
    <col min="4618" max="4618" width="16.8333333333333" style="1" customWidth="1"/>
    <col min="4619" max="4866" width="8.25" style="1"/>
    <col min="4867" max="4867" width="19" style="1" customWidth="1"/>
    <col min="4868" max="4869" width="8.25" style="1"/>
    <col min="4870" max="4870" width="12.75" style="1" customWidth="1"/>
    <col min="4871" max="4871" width="32.0833333333333" style="1" customWidth="1"/>
    <col min="4872" max="4873" width="8.25" style="1"/>
    <col min="4874" max="4874" width="16.8333333333333" style="1" customWidth="1"/>
    <col min="4875" max="5122" width="8.25" style="1"/>
    <col min="5123" max="5123" width="19" style="1" customWidth="1"/>
    <col min="5124" max="5125" width="8.25" style="1"/>
    <col min="5126" max="5126" width="12.75" style="1" customWidth="1"/>
    <col min="5127" max="5127" width="32.0833333333333" style="1" customWidth="1"/>
    <col min="5128" max="5129" width="8.25" style="1"/>
    <col min="5130" max="5130" width="16.8333333333333" style="1" customWidth="1"/>
    <col min="5131" max="5378" width="8.25" style="1"/>
    <col min="5379" max="5379" width="19" style="1" customWidth="1"/>
    <col min="5380" max="5381" width="8.25" style="1"/>
    <col min="5382" max="5382" width="12.75" style="1" customWidth="1"/>
    <col min="5383" max="5383" width="32.0833333333333" style="1" customWidth="1"/>
    <col min="5384" max="5385" width="8.25" style="1"/>
    <col min="5386" max="5386" width="16.8333333333333" style="1" customWidth="1"/>
    <col min="5387" max="5634" width="8.25" style="1"/>
    <col min="5635" max="5635" width="19" style="1" customWidth="1"/>
    <col min="5636" max="5637" width="8.25" style="1"/>
    <col min="5638" max="5638" width="12.75" style="1" customWidth="1"/>
    <col min="5639" max="5639" width="32.0833333333333" style="1" customWidth="1"/>
    <col min="5640" max="5641" width="8.25" style="1"/>
    <col min="5642" max="5642" width="16.8333333333333" style="1" customWidth="1"/>
    <col min="5643" max="5890" width="8.25" style="1"/>
    <col min="5891" max="5891" width="19" style="1" customWidth="1"/>
    <col min="5892" max="5893" width="8.25" style="1"/>
    <col min="5894" max="5894" width="12.75" style="1" customWidth="1"/>
    <col min="5895" max="5895" width="32.0833333333333" style="1" customWidth="1"/>
    <col min="5896" max="5897" width="8.25" style="1"/>
    <col min="5898" max="5898" width="16.8333333333333" style="1" customWidth="1"/>
    <col min="5899" max="6146" width="8.25" style="1"/>
    <col min="6147" max="6147" width="19" style="1" customWidth="1"/>
    <col min="6148" max="6149" width="8.25" style="1"/>
    <col min="6150" max="6150" width="12.75" style="1" customWidth="1"/>
    <col min="6151" max="6151" width="32.0833333333333" style="1" customWidth="1"/>
    <col min="6152" max="6153" width="8.25" style="1"/>
    <col min="6154" max="6154" width="16.8333333333333" style="1" customWidth="1"/>
    <col min="6155" max="6402" width="8.25" style="1"/>
    <col min="6403" max="6403" width="19" style="1" customWidth="1"/>
    <col min="6404" max="6405" width="8.25" style="1"/>
    <col min="6406" max="6406" width="12.75" style="1" customWidth="1"/>
    <col min="6407" max="6407" width="32.0833333333333" style="1" customWidth="1"/>
    <col min="6408" max="6409" width="8.25" style="1"/>
    <col min="6410" max="6410" width="16.8333333333333" style="1" customWidth="1"/>
    <col min="6411" max="6658" width="8.25" style="1"/>
    <col min="6659" max="6659" width="19" style="1" customWidth="1"/>
    <col min="6660" max="6661" width="8.25" style="1"/>
    <col min="6662" max="6662" width="12.75" style="1" customWidth="1"/>
    <col min="6663" max="6663" width="32.0833333333333" style="1" customWidth="1"/>
    <col min="6664" max="6665" width="8.25" style="1"/>
    <col min="6666" max="6666" width="16.8333333333333" style="1" customWidth="1"/>
    <col min="6667" max="6914" width="8.25" style="1"/>
    <col min="6915" max="6915" width="19" style="1" customWidth="1"/>
    <col min="6916" max="6917" width="8.25" style="1"/>
    <col min="6918" max="6918" width="12.75" style="1" customWidth="1"/>
    <col min="6919" max="6919" width="32.0833333333333" style="1" customWidth="1"/>
    <col min="6920" max="6921" width="8.25" style="1"/>
    <col min="6922" max="6922" width="16.8333333333333" style="1" customWidth="1"/>
    <col min="6923" max="7170" width="8.25" style="1"/>
    <col min="7171" max="7171" width="19" style="1" customWidth="1"/>
    <col min="7172" max="7173" width="8.25" style="1"/>
    <col min="7174" max="7174" width="12.75" style="1" customWidth="1"/>
    <col min="7175" max="7175" width="32.0833333333333" style="1" customWidth="1"/>
    <col min="7176" max="7177" width="8.25" style="1"/>
    <col min="7178" max="7178" width="16.8333333333333" style="1" customWidth="1"/>
    <col min="7179" max="7426" width="8.25" style="1"/>
    <col min="7427" max="7427" width="19" style="1" customWidth="1"/>
    <col min="7428" max="7429" width="8.25" style="1"/>
    <col min="7430" max="7430" width="12.75" style="1" customWidth="1"/>
    <col min="7431" max="7431" width="32.0833333333333" style="1" customWidth="1"/>
    <col min="7432" max="7433" width="8.25" style="1"/>
    <col min="7434" max="7434" width="16.8333333333333" style="1" customWidth="1"/>
    <col min="7435" max="7682" width="8.25" style="1"/>
    <col min="7683" max="7683" width="19" style="1" customWidth="1"/>
    <col min="7684" max="7685" width="8.25" style="1"/>
    <col min="7686" max="7686" width="12.75" style="1" customWidth="1"/>
    <col min="7687" max="7687" width="32.0833333333333" style="1" customWidth="1"/>
    <col min="7688" max="7689" width="8.25" style="1"/>
    <col min="7690" max="7690" width="16.8333333333333" style="1" customWidth="1"/>
    <col min="7691" max="7938" width="8.25" style="1"/>
    <col min="7939" max="7939" width="19" style="1" customWidth="1"/>
    <col min="7940" max="7941" width="8.25" style="1"/>
    <col min="7942" max="7942" width="12.75" style="1" customWidth="1"/>
    <col min="7943" max="7943" width="32.0833333333333" style="1" customWidth="1"/>
    <col min="7944" max="7945" width="8.25" style="1"/>
    <col min="7946" max="7946" width="16.8333333333333" style="1" customWidth="1"/>
    <col min="7947" max="8194" width="8.25" style="1"/>
    <col min="8195" max="8195" width="19" style="1" customWidth="1"/>
    <col min="8196" max="8197" width="8.25" style="1"/>
    <col min="8198" max="8198" width="12.75" style="1" customWidth="1"/>
    <col min="8199" max="8199" width="32.0833333333333" style="1" customWidth="1"/>
    <col min="8200" max="8201" width="8.25" style="1"/>
    <col min="8202" max="8202" width="16.8333333333333" style="1" customWidth="1"/>
    <col min="8203" max="8450" width="8.25" style="1"/>
    <col min="8451" max="8451" width="19" style="1" customWidth="1"/>
    <col min="8452" max="8453" width="8.25" style="1"/>
    <col min="8454" max="8454" width="12.75" style="1" customWidth="1"/>
    <col min="8455" max="8455" width="32.0833333333333" style="1" customWidth="1"/>
    <col min="8456" max="8457" width="8.25" style="1"/>
    <col min="8458" max="8458" width="16.8333333333333" style="1" customWidth="1"/>
    <col min="8459" max="8706" width="8.25" style="1"/>
    <col min="8707" max="8707" width="19" style="1" customWidth="1"/>
    <col min="8708" max="8709" width="8.25" style="1"/>
    <col min="8710" max="8710" width="12.75" style="1" customWidth="1"/>
    <col min="8711" max="8711" width="32.0833333333333" style="1" customWidth="1"/>
    <col min="8712" max="8713" width="8.25" style="1"/>
    <col min="8714" max="8714" width="16.8333333333333" style="1" customWidth="1"/>
    <col min="8715" max="8962" width="8.25" style="1"/>
    <col min="8963" max="8963" width="19" style="1" customWidth="1"/>
    <col min="8964" max="8965" width="8.25" style="1"/>
    <col min="8966" max="8966" width="12.75" style="1" customWidth="1"/>
    <col min="8967" max="8967" width="32.0833333333333" style="1" customWidth="1"/>
    <col min="8968" max="8969" width="8.25" style="1"/>
    <col min="8970" max="8970" width="16.8333333333333" style="1" customWidth="1"/>
    <col min="8971" max="9218" width="8.25" style="1"/>
    <col min="9219" max="9219" width="19" style="1" customWidth="1"/>
    <col min="9220" max="9221" width="8.25" style="1"/>
    <col min="9222" max="9222" width="12.75" style="1" customWidth="1"/>
    <col min="9223" max="9223" width="32.0833333333333" style="1" customWidth="1"/>
    <col min="9224" max="9225" width="8.25" style="1"/>
    <col min="9226" max="9226" width="16.8333333333333" style="1" customWidth="1"/>
    <col min="9227" max="9474" width="8.25" style="1"/>
    <col min="9475" max="9475" width="19" style="1" customWidth="1"/>
    <col min="9476" max="9477" width="8.25" style="1"/>
    <col min="9478" max="9478" width="12.75" style="1" customWidth="1"/>
    <col min="9479" max="9479" width="32.0833333333333" style="1" customWidth="1"/>
    <col min="9480" max="9481" width="8.25" style="1"/>
    <col min="9482" max="9482" width="16.8333333333333" style="1" customWidth="1"/>
    <col min="9483" max="9730" width="8.25" style="1"/>
    <col min="9731" max="9731" width="19" style="1" customWidth="1"/>
    <col min="9732" max="9733" width="8.25" style="1"/>
    <col min="9734" max="9734" width="12.75" style="1" customWidth="1"/>
    <col min="9735" max="9735" width="32.0833333333333" style="1" customWidth="1"/>
    <col min="9736" max="9737" width="8.25" style="1"/>
    <col min="9738" max="9738" width="16.8333333333333" style="1" customWidth="1"/>
    <col min="9739" max="9986" width="8.25" style="1"/>
    <col min="9987" max="9987" width="19" style="1" customWidth="1"/>
    <col min="9988" max="9989" width="8.25" style="1"/>
    <col min="9990" max="9990" width="12.75" style="1" customWidth="1"/>
    <col min="9991" max="9991" width="32.0833333333333" style="1" customWidth="1"/>
    <col min="9992" max="9993" width="8.25" style="1"/>
    <col min="9994" max="9994" width="16.8333333333333" style="1" customWidth="1"/>
    <col min="9995" max="10242" width="8.25" style="1"/>
    <col min="10243" max="10243" width="19" style="1" customWidth="1"/>
    <col min="10244" max="10245" width="8.25" style="1"/>
    <col min="10246" max="10246" width="12.75" style="1" customWidth="1"/>
    <col min="10247" max="10247" width="32.0833333333333" style="1" customWidth="1"/>
    <col min="10248" max="10249" width="8.25" style="1"/>
    <col min="10250" max="10250" width="16.8333333333333" style="1" customWidth="1"/>
    <col min="10251" max="10498" width="8.25" style="1"/>
    <col min="10499" max="10499" width="19" style="1" customWidth="1"/>
    <col min="10500" max="10501" width="8.25" style="1"/>
    <col min="10502" max="10502" width="12.75" style="1" customWidth="1"/>
    <col min="10503" max="10503" width="32.0833333333333" style="1" customWidth="1"/>
    <col min="10504" max="10505" width="8.25" style="1"/>
    <col min="10506" max="10506" width="16.8333333333333" style="1" customWidth="1"/>
    <col min="10507" max="10754" width="8.25" style="1"/>
    <col min="10755" max="10755" width="19" style="1" customWidth="1"/>
    <col min="10756" max="10757" width="8.25" style="1"/>
    <col min="10758" max="10758" width="12.75" style="1" customWidth="1"/>
    <col min="10759" max="10759" width="32.0833333333333" style="1" customWidth="1"/>
    <col min="10760" max="10761" width="8.25" style="1"/>
    <col min="10762" max="10762" width="16.8333333333333" style="1" customWidth="1"/>
    <col min="10763" max="11010" width="8.25" style="1"/>
    <col min="11011" max="11011" width="19" style="1" customWidth="1"/>
    <col min="11012" max="11013" width="8.25" style="1"/>
    <col min="11014" max="11014" width="12.75" style="1" customWidth="1"/>
    <col min="11015" max="11015" width="32.0833333333333" style="1" customWidth="1"/>
    <col min="11016" max="11017" width="8.25" style="1"/>
    <col min="11018" max="11018" width="16.8333333333333" style="1" customWidth="1"/>
    <col min="11019" max="11266" width="8.25" style="1"/>
    <col min="11267" max="11267" width="19" style="1" customWidth="1"/>
    <col min="11268" max="11269" width="8.25" style="1"/>
    <col min="11270" max="11270" width="12.75" style="1" customWidth="1"/>
    <col min="11271" max="11271" width="32.0833333333333" style="1" customWidth="1"/>
    <col min="11272" max="11273" width="8.25" style="1"/>
    <col min="11274" max="11274" width="16.8333333333333" style="1" customWidth="1"/>
    <col min="11275" max="11522" width="8.25" style="1"/>
    <col min="11523" max="11523" width="19" style="1" customWidth="1"/>
    <col min="11524" max="11525" width="8.25" style="1"/>
    <col min="11526" max="11526" width="12.75" style="1" customWidth="1"/>
    <col min="11527" max="11527" width="32.0833333333333" style="1" customWidth="1"/>
    <col min="11528" max="11529" width="8.25" style="1"/>
    <col min="11530" max="11530" width="16.8333333333333" style="1" customWidth="1"/>
    <col min="11531" max="11778" width="8.25" style="1"/>
    <col min="11779" max="11779" width="19" style="1" customWidth="1"/>
    <col min="11780" max="11781" width="8.25" style="1"/>
    <col min="11782" max="11782" width="12.75" style="1" customWidth="1"/>
    <col min="11783" max="11783" width="32.0833333333333" style="1" customWidth="1"/>
    <col min="11784" max="11785" width="8.25" style="1"/>
    <col min="11786" max="11786" width="16.8333333333333" style="1" customWidth="1"/>
    <col min="11787" max="12034" width="8.25" style="1"/>
    <col min="12035" max="12035" width="19" style="1" customWidth="1"/>
    <col min="12036" max="12037" width="8.25" style="1"/>
    <col min="12038" max="12038" width="12.75" style="1" customWidth="1"/>
    <col min="12039" max="12039" width="32.0833333333333" style="1" customWidth="1"/>
    <col min="12040" max="12041" width="8.25" style="1"/>
    <col min="12042" max="12042" width="16.8333333333333" style="1" customWidth="1"/>
    <col min="12043" max="12290" width="8.25" style="1"/>
    <col min="12291" max="12291" width="19" style="1" customWidth="1"/>
    <col min="12292" max="12293" width="8.25" style="1"/>
    <col min="12294" max="12294" width="12.75" style="1" customWidth="1"/>
    <col min="12295" max="12295" width="32.0833333333333" style="1" customWidth="1"/>
    <col min="12296" max="12297" width="8.25" style="1"/>
    <col min="12298" max="12298" width="16.8333333333333" style="1" customWidth="1"/>
    <col min="12299" max="12546" width="8.25" style="1"/>
    <col min="12547" max="12547" width="19" style="1" customWidth="1"/>
    <col min="12548" max="12549" width="8.25" style="1"/>
    <col min="12550" max="12550" width="12.75" style="1" customWidth="1"/>
    <col min="12551" max="12551" width="32.0833333333333" style="1" customWidth="1"/>
    <col min="12552" max="12553" width="8.25" style="1"/>
    <col min="12554" max="12554" width="16.8333333333333" style="1" customWidth="1"/>
    <col min="12555" max="12802" width="8.25" style="1"/>
    <col min="12803" max="12803" width="19" style="1" customWidth="1"/>
    <col min="12804" max="12805" width="8.25" style="1"/>
    <col min="12806" max="12806" width="12.75" style="1" customWidth="1"/>
    <col min="12807" max="12807" width="32.0833333333333" style="1" customWidth="1"/>
    <col min="12808" max="12809" width="8.25" style="1"/>
    <col min="12810" max="12810" width="16.8333333333333" style="1" customWidth="1"/>
    <col min="12811" max="13058" width="8.25" style="1"/>
    <col min="13059" max="13059" width="19" style="1" customWidth="1"/>
    <col min="13060" max="13061" width="8.25" style="1"/>
    <col min="13062" max="13062" width="12.75" style="1" customWidth="1"/>
    <col min="13063" max="13063" width="32.0833333333333" style="1" customWidth="1"/>
    <col min="13064" max="13065" width="8.25" style="1"/>
    <col min="13066" max="13066" width="16.8333333333333" style="1" customWidth="1"/>
    <col min="13067" max="13314" width="8.25" style="1"/>
    <col min="13315" max="13315" width="19" style="1" customWidth="1"/>
    <col min="13316" max="13317" width="8.25" style="1"/>
    <col min="13318" max="13318" width="12.75" style="1" customWidth="1"/>
    <col min="13319" max="13319" width="32.0833333333333" style="1" customWidth="1"/>
    <col min="13320" max="13321" width="8.25" style="1"/>
    <col min="13322" max="13322" width="16.8333333333333" style="1" customWidth="1"/>
    <col min="13323" max="13570" width="8.25" style="1"/>
    <col min="13571" max="13571" width="19" style="1" customWidth="1"/>
    <col min="13572" max="13573" width="8.25" style="1"/>
    <col min="13574" max="13574" width="12.75" style="1" customWidth="1"/>
    <col min="13575" max="13575" width="32.0833333333333" style="1" customWidth="1"/>
    <col min="13576" max="13577" width="8.25" style="1"/>
    <col min="13578" max="13578" width="16.8333333333333" style="1" customWidth="1"/>
    <col min="13579" max="13826" width="8.25" style="1"/>
    <col min="13827" max="13827" width="19" style="1" customWidth="1"/>
    <col min="13828" max="13829" width="8.25" style="1"/>
    <col min="13830" max="13830" width="12.75" style="1" customWidth="1"/>
    <col min="13831" max="13831" width="32.0833333333333" style="1" customWidth="1"/>
    <col min="13832" max="13833" width="8.25" style="1"/>
    <col min="13834" max="13834" width="16.8333333333333" style="1" customWidth="1"/>
    <col min="13835" max="14082" width="8.25" style="1"/>
    <col min="14083" max="14083" width="19" style="1" customWidth="1"/>
    <col min="14084" max="14085" width="8.25" style="1"/>
    <col min="14086" max="14086" width="12.75" style="1" customWidth="1"/>
    <col min="14087" max="14087" width="32.0833333333333" style="1" customWidth="1"/>
    <col min="14088" max="14089" width="8.25" style="1"/>
    <col min="14090" max="14090" width="16.8333333333333" style="1" customWidth="1"/>
    <col min="14091" max="14338" width="8.25" style="1"/>
    <col min="14339" max="14339" width="19" style="1" customWidth="1"/>
    <col min="14340" max="14341" width="8.25" style="1"/>
    <col min="14342" max="14342" width="12.75" style="1" customWidth="1"/>
    <col min="14343" max="14343" width="32.0833333333333" style="1" customWidth="1"/>
    <col min="14344" max="14345" width="8.25" style="1"/>
    <col min="14346" max="14346" width="16.8333333333333" style="1" customWidth="1"/>
    <col min="14347" max="14594" width="8.25" style="1"/>
    <col min="14595" max="14595" width="19" style="1" customWidth="1"/>
    <col min="14596" max="14597" width="8.25" style="1"/>
    <col min="14598" max="14598" width="12.75" style="1" customWidth="1"/>
    <col min="14599" max="14599" width="32.0833333333333" style="1" customWidth="1"/>
    <col min="14600" max="14601" width="8.25" style="1"/>
    <col min="14602" max="14602" width="16.8333333333333" style="1" customWidth="1"/>
    <col min="14603" max="14850" width="8.25" style="1"/>
    <col min="14851" max="14851" width="19" style="1" customWidth="1"/>
    <col min="14852" max="14853" width="8.25" style="1"/>
    <col min="14854" max="14854" width="12.75" style="1" customWidth="1"/>
    <col min="14855" max="14855" width="32.0833333333333" style="1" customWidth="1"/>
    <col min="14856" max="14857" width="8.25" style="1"/>
    <col min="14858" max="14858" width="16.8333333333333" style="1" customWidth="1"/>
    <col min="14859" max="15106" width="8.25" style="1"/>
    <col min="15107" max="15107" width="19" style="1" customWidth="1"/>
    <col min="15108" max="15109" width="8.25" style="1"/>
    <col min="15110" max="15110" width="12.75" style="1" customWidth="1"/>
    <col min="15111" max="15111" width="32.0833333333333" style="1" customWidth="1"/>
    <col min="15112" max="15113" width="8.25" style="1"/>
    <col min="15114" max="15114" width="16.8333333333333" style="1" customWidth="1"/>
    <col min="15115" max="15362" width="8.25" style="1"/>
    <col min="15363" max="15363" width="19" style="1" customWidth="1"/>
    <col min="15364" max="15365" width="8.25" style="1"/>
    <col min="15366" max="15366" width="12.75" style="1" customWidth="1"/>
    <col min="15367" max="15367" width="32.0833333333333" style="1" customWidth="1"/>
    <col min="15368" max="15369" width="8.25" style="1"/>
    <col min="15370" max="15370" width="16.8333333333333" style="1" customWidth="1"/>
    <col min="15371" max="15618" width="8.25" style="1"/>
    <col min="15619" max="15619" width="19" style="1" customWidth="1"/>
    <col min="15620" max="15621" width="8.25" style="1"/>
    <col min="15622" max="15622" width="12.75" style="1" customWidth="1"/>
    <col min="15623" max="15623" width="32.0833333333333" style="1" customWidth="1"/>
    <col min="15624" max="15625" width="8.25" style="1"/>
    <col min="15626" max="15626" width="16.8333333333333" style="1" customWidth="1"/>
    <col min="15627" max="15874" width="8.25" style="1"/>
    <col min="15875" max="15875" width="19" style="1" customWidth="1"/>
    <col min="15876" max="15877" width="8.25" style="1"/>
    <col min="15878" max="15878" width="12.75" style="1" customWidth="1"/>
    <col min="15879" max="15879" width="32.0833333333333" style="1" customWidth="1"/>
    <col min="15880" max="15881" width="8.25" style="1"/>
    <col min="15882" max="15882" width="16.8333333333333" style="1" customWidth="1"/>
    <col min="15883" max="16130" width="8.25" style="1"/>
    <col min="16131" max="16131" width="19" style="1" customWidth="1"/>
    <col min="16132" max="16133" width="8.25" style="1"/>
    <col min="16134" max="16134" width="12.75" style="1" customWidth="1"/>
    <col min="16135" max="16135" width="32.0833333333333" style="1" customWidth="1"/>
    <col min="16136" max="16137" width="8.25" style="1"/>
    <col min="16138" max="16138" width="16.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1405</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1.5</v>
      </c>
      <c r="D9" s="6">
        <v>1.5</v>
      </c>
      <c r="E9" s="6">
        <v>1.5</v>
      </c>
      <c r="F9" s="4">
        <v>10</v>
      </c>
      <c r="G9" s="4"/>
      <c r="H9" s="19">
        <v>1</v>
      </c>
      <c r="I9" s="24">
        <v>10</v>
      </c>
      <c r="J9" s="25"/>
    </row>
    <row r="10" ht="36" customHeight="1" spans="1:10">
      <c r="A10" s="29"/>
      <c r="B10" s="7" t="s">
        <v>1266</v>
      </c>
      <c r="C10" s="6">
        <v>1.5</v>
      </c>
      <c r="D10" s="6">
        <v>1.5</v>
      </c>
      <c r="E10" s="6">
        <v>1.5</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8.75" customHeight="1" spans="1:10">
      <c r="A14" s="41" t="s">
        <v>1090</v>
      </c>
      <c r="B14" s="42" t="s">
        <v>1406</v>
      </c>
      <c r="C14" s="42"/>
      <c r="D14" s="42"/>
      <c r="E14" s="42"/>
      <c r="F14" s="42"/>
      <c r="G14" s="113" t="s">
        <v>1406</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2" t="s">
        <v>824</v>
      </c>
      <c r="B17" s="18" t="s">
        <v>825</v>
      </c>
      <c r="C17" s="66" t="s">
        <v>1407</v>
      </c>
      <c r="D17" s="61" t="s">
        <v>827</v>
      </c>
      <c r="E17" s="4">
        <v>4</v>
      </c>
      <c r="F17" s="61" t="s">
        <v>1408</v>
      </c>
      <c r="G17" s="61">
        <v>4</v>
      </c>
      <c r="H17" s="21">
        <v>10</v>
      </c>
      <c r="I17" s="21">
        <v>10</v>
      </c>
      <c r="J17" s="61" t="s">
        <v>786</v>
      </c>
    </row>
    <row r="18" ht="36" customHeight="1" spans="1:10">
      <c r="A18" s="12"/>
      <c r="B18" s="18" t="s">
        <v>825</v>
      </c>
      <c r="C18" s="42" t="s">
        <v>1409</v>
      </c>
      <c r="D18" s="80" t="s">
        <v>827</v>
      </c>
      <c r="E18" s="3">
        <v>14</v>
      </c>
      <c r="F18" s="80" t="s">
        <v>1410</v>
      </c>
      <c r="G18" s="80">
        <v>14</v>
      </c>
      <c r="H18" s="21">
        <v>10</v>
      </c>
      <c r="I18" s="21">
        <v>10</v>
      </c>
      <c r="J18" s="80" t="s">
        <v>786</v>
      </c>
    </row>
    <row r="19" ht="36" customHeight="1" spans="1:10">
      <c r="A19" s="12"/>
      <c r="B19" s="18" t="s">
        <v>825</v>
      </c>
      <c r="C19" s="42" t="s">
        <v>1411</v>
      </c>
      <c r="D19" s="80" t="s">
        <v>827</v>
      </c>
      <c r="E19" s="3">
        <v>3</v>
      </c>
      <c r="F19" s="80" t="s">
        <v>1412</v>
      </c>
      <c r="G19" s="80">
        <v>3</v>
      </c>
      <c r="H19" s="21">
        <v>10</v>
      </c>
      <c r="I19" s="21">
        <v>9</v>
      </c>
      <c r="J19" s="80" t="s">
        <v>786</v>
      </c>
    </row>
    <row r="20" ht="36" customHeight="1" spans="1:10">
      <c r="A20" s="29"/>
      <c r="B20" s="17" t="s">
        <v>849</v>
      </c>
      <c r="C20" s="42" t="s">
        <v>1413</v>
      </c>
      <c r="D20" s="80" t="s">
        <v>853</v>
      </c>
      <c r="E20" s="80">
        <v>90</v>
      </c>
      <c r="F20" s="3" t="s">
        <v>837</v>
      </c>
      <c r="G20" s="80">
        <v>90</v>
      </c>
      <c r="H20" s="21">
        <v>20</v>
      </c>
      <c r="I20" s="21">
        <v>17</v>
      </c>
      <c r="J20" s="80" t="s">
        <v>786</v>
      </c>
    </row>
    <row r="21" ht="57" customHeight="1" spans="1:11">
      <c r="A21" s="130" t="s">
        <v>881</v>
      </c>
      <c r="B21" s="18" t="s">
        <v>887</v>
      </c>
      <c r="C21" s="42" t="s">
        <v>1414</v>
      </c>
      <c r="D21" s="14" t="s">
        <v>937</v>
      </c>
      <c r="E21" s="14" t="s">
        <v>884</v>
      </c>
      <c r="F21" s="14" t="s">
        <v>885</v>
      </c>
      <c r="G21" s="22" t="s">
        <v>884</v>
      </c>
      <c r="H21" s="21">
        <v>30</v>
      </c>
      <c r="I21" s="21">
        <v>29</v>
      </c>
      <c r="J21" s="80" t="s">
        <v>786</v>
      </c>
      <c r="K21" s="132"/>
    </row>
    <row r="22" ht="36" customHeight="1" spans="1:10">
      <c r="A22" s="63" t="s">
        <v>899</v>
      </c>
      <c r="B22" s="3" t="s">
        <v>940</v>
      </c>
      <c r="C22" s="131" t="s">
        <v>902</v>
      </c>
      <c r="D22" s="3" t="s">
        <v>853</v>
      </c>
      <c r="E22" s="3">
        <v>98</v>
      </c>
      <c r="F22" s="3" t="s">
        <v>837</v>
      </c>
      <c r="G22" s="3">
        <v>98</v>
      </c>
      <c r="H22" s="21">
        <v>10</v>
      </c>
      <c r="I22" s="21">
        <v>10</v>
      </c>
      <c r="J22" s="80" t="s">
        <v>786</v>
      </c>
    </row>
    <row r="23" ht="15" customHeight="1" spans="1:10">
      <c r="A23" s="29" t="s">
        <v>942</v>
      </c>
      <c r="B23" s="29"/>
      <c r="C23" s="3" t="s">
        <v>786</v>
      </c>
      <c r="D23" s="3"/>
      <c r="E23" s="3"/>
      <c r="F23" s="3"/>
      <c r="G23" s="3"/>
      <c r="H23" s="3"/>
      <c r="I23" s="3"/>
      <c r="J23" s="3"/>
    </row>
    <row r="24" ht="24" customHeight="1" spans="1:10">
      <c r="A24" s="29" t="s">
        <v>943</v>
      </c>
      <c r="B24" s="4">
        <v>100</v>
      </c>
      <c r="C24" s="4"/>
      <c r="D24" s="4"/>
      <c r="E24" s="4"/>
      <c r="F24" s="4"/>
      <c r="G24" s="4"/>
      <c r="H24" s="4"/>
      <c r="I24" s="21">
        <v>95</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F7:G8"/>
    <mergeCell ref="I7:J8"/>
    <mergeCell ref="B5:D6"/>
    <mergeCell ref="F5:J6"/>
  </mergeCells>
  <pageMargins left="0.75" right="0.75" top="1" bottom="1" header="0.5" footer="0.5"/>
  <headerFooter/>
  <legacyDrawing r:id="rId2"/>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7"/>
  <dimension ref="A1:J30"/>
  <sheetViews>
    <sheetView zoomScale="85" zoomScaleNormal="85" workbookViewId="0">
      <selection activeCell="B23" sqref="B17:B23"/>
    </sheetView>
  </sheetViews>
  <sheetFormatPr defaultColWidth="8.25" defaultRowHeight="13.5"/>
  <cols>
    <col min="1" max="1" width="10.5833333333333" style="1" customWidth="1"/>
    <col min="2" max="2" width="15.5833333333333" style="1" customWidth="1"/>
    <col min="3" max="3" width="19" style="1" customWidth="1"/>
    <col min="4" max="5" width="10.5833333333333" style="1" customWidth="1"/>
    <col min="6" max="6" width="13.5833333333333" style="1" customWidth="1"/>
    <col min="7" max="7" width="32.0833333333333" style="1" customWidth="1"/>
    <col min="8" max="9" width="10.5833333333333" style="1" customWidth="1"/>
    <col min="10" max="10" width="16.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6.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6.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6.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6.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6.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6.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6.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6.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6.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6.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6.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6.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6.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6.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6.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6.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6.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6.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6.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6.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6.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6.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6.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6.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6.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6.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6.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6.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6.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6.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6.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6.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6.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6.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6.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6.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6.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6.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6.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6.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6.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6.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6.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6.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6.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6.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6.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6.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6.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6.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6.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6.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6.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6.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6.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6.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6.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6.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6.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6.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6.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6.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6.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1415</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5.18</v>
      </c>
      <c r="D9" s="6">
        <v>5.18</v>
      </c>
      <c r="E9" s="6">
        <v>5.18</v>
      </c>
      <c r="F9" s="4">
        <v>10</v>
      </c>
      <c r="G9" s="4"/>
      <c r="H9" s="19">
        <v>1</v>
      </c>
      <c r="I9" s="24">
        <v>10</v>
      </c>
      <c r="J9" s="25"/>
    </row>
    <row r="10" ht="36" customHeight="1" spans="1:10">
      <c r="A10" s="29"/>
      <c r="B10" s="7" t="s">
        <v>1266</v>
      </c>
      <c r="C10" s="6">
        <v>5.18</v>
      </c>
      <c r="D10" s="6">
        <v>5.18</v>
      </c>
      <c r="E10" s="6">
        <v>5.18</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9" customHeight="1" spans="1:10">
      <c r="A14" s="41" t="s">
        <v>1090</v>
      </c>
      <c r="B14" s="42" t="s">
        <v>1416</v>
      </c>
      <c r="C14" s="42"/>
      <c r="D14" s="42"/>
      <c r="E14" s="42"/>
      <c r="F14" s="42"/>
      <c r="G14" s="113" t="s">
        <v>1416</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82" t="s">
        <v>1417</v>
      </c>
      <c r="D17" s="80" t="s">
        <v>827</v>
      </c>
      <c r="E17" s="3">
        <v>11</v>
      </c>
      <c r="F17" s="80" t="s">
        <v>832</v>
      </c>
      <c r="G17" s="3">
        <v>11</v>
      </c>
      <c r="H17" s="21">
        <v>15</v>
      </c>
      <c r="I17" s="21">
        <v>15</v>
      </c>
      <c r="J17" s="80" t="s">
        <v>786</v>
      </c>
    </row>
    <row r="18" ht="36" customHeight="1" spans="1:10">
      <c r="A18" s="3"/>
      <c r="B18" s="3" t="s">
        <v>849</v>
      </c>
      <c r="C18" s="82" t="s">
        <v>1085</v>
      </c>
      <c r="D18" s="80" t="s">
        <v>827</v>
      </c>
      <c r="E18" s="80">
        <v>100</v>
      </c>
      <c r="F18" s="80" t="s">
        <v>837</v>
      </c>
      <c r="G18" s="80">
        <v>100</v>
      </c>
      <c r="H18" s="21">
        <v>10</v>
      </c>
      <c r="I18" s="21">
        <v>10</v>
      </c>
      <c r="J18" s="80" t="s">
        <v>786</v>
      </c>
    </row>
    <row r="19" ht="36" customHeight="1" spans="1:10">
      <c r="A19" s="3"/>
      <c r="B19" s="3" t="s">
        <v>864</v>
      </c>
      <c r="C19" s="82" t="s">
        <v>987</v>
      </c>
      <c r="D19" s="80" t="s">
        <v>827</v>
      </c>
      <c r="E19" s="80">
        <v>100</v>
      </c>
      <c r="F19" s="80" t="s">
        <v>837</v>
      </c>
      <c r="G19" s="80">
        <v>100</v>
      </c>
      <c r="H19" s="21">
        <v>10</v>
      </c>
      <c r="I19" s="21">
        <v>7</v>
      </c>
      <c r="J19" s="80" t="s">
        <v>786</v>
      </c>
    </row>
    <row r="20" ht="36" customHeight="1" spans="1:10">
      <c r="A20" s="3"/>
      <c r="B20" s="3" t="s">
        <v>866</v>
      </c>
      <c r="C20" s="82" t="s">
        <v>1418</v>
      </c>
      <c r="D20" s="80" t="s">
        <v>827</v>
      </c>
      <c r="E20" s="80">
        <v>1990</v>
      </c>
      <c r="F20" s="80" t="s">
        <v>871</v>
      </c>
      <c r="G20" s="80">
        <v>1990</v>
      </c>
      <c r="H20" s="21">
        <v>15</v>
      </c>
      <c r="I20" s="21">
        <v>15</v>
      </c>
      <c r="J20" s="80" t="s">
        <v>786</v>
      </c>
    </row>
    <row r="21" ht="36" customHeight="1" spans="1:10">
      <c r="A21" s="3" t="s">
        <v>881</v>
      </c>
      <c r="B21" s="3" t="s">
        <v>887</v>
      </c>
      <c r="C21" s="82" t="s">
        <v>1225</v>
      </c>
      <c r="D21" s="14" t="s">
        <v>937</v>
      </c>
      <c r="E21" s="14" t="s">
        <v>884</v>
      </c>
      <c r="F21" s="14" t="s">
        <v>885</v>
      </c>
      <c r="G21" s="22" t="s">
        <v>884</v>
      </c>
      <c r="H21" s="21">
        <v>15</v>
      </c>
      <c r="I21" s="21">
        <v>15</v>
      </c>
      <c r="J21" s="80" t="s">
        <v>786</v>
      </c>
    </row>
    <row r="22" ht="36" customHeight="1" spans="1:10">
      <c r="A22" s="3"/>
      <c r="B22" s="3" t="s">
        <v>887</v>
      </c>
      <c r="C22" s="82" t="s">
        <v>1419</v>
      </c>
      <c r="D22" s="14" t="s">
        <v>937</v>
      </c>
      <c r="E22" s="14" t="s">
        <v>884</v>
      </c>
      <c r="F22" s="14" t="s">
        <v>885</v>
      </c>
      <c r="G22" s="22" t="s">
        <v>884</v>
      </c>
      <c r="H22" s="21">
        <v>15</v>
      </c>
      <c r="I22" s="21">
        <v>12</v>
      </c>
      <c r="J22" s="80" t="s">
        <v>786</v>
      </c>
    </row>
    <row r="23" ht="36" customHeight="1" spans="1:10">
      <c r="A23" s="3" t="s">
        <v>899</v>
      </c>
      <c r="B23" s="3" t="s">
        <v>940</v>
      </c>
      <c r="C23" s="9" t="s">
        <v>1420</v>
      </c>
      <c r="D23" s="3" t="s">
        <v>853</v>
      </c>
      <c r="E23" s="3">
        <v>98</v>
      </c>
      <c r="F23" s="3" t="s">
        <v>837</v>
      </c>
      <c r="G23" s="3">
        <v>98</v>
      </c>
      <c r="H23" s="21">
        <v>10</v>
      </c>
      <c r="I23" s="21">
        <v>10</v>
      </c>
      <c r="J23" s="80" t="s">
        <v>786</v>
      </c>
    </row>
    <row r="24" ht="15" customHeight="1" spans="1:10">
      <c r="A24" s="29" t="s">
        <v>942</v>
      </c>
      <c r="B24" s="29"/>
      <c r="C24" s="29" t="s">
        <v>786</v>
      </c>
      <c r="D24" s="29"/>
      <c r="E24" s="29"/>
      <c r="F24" s="29"/>
      <c r="G24" s="29"/>
      <c r="H24" s="29"/>
      <c r="I24" s="29"/>
      <c r="J24" s="29"/>
    </row>
    <row r="25" ht="24" customHeight="1" spans="1:10">
      <c r="A25" s="29" t="s">
        <v>943</v>
      </c>
      <c r="B25" s="4">
        <v>100</v>
      </c>
      <c r="C25" s="4"/>
      <c r="D25" s="4"/>
      <c r="E25" s="4"/>
      <c r="F25" s="4"/>
      <c r="G25" s="4"/>
      <c r="H25" s="4"/>
      <c r="I25" s="21">
        <v>94</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9"/>
  <dimension ref="A1:J29"/>
  <sheetViews>
    <sheetView zoomScale="85" zoomScaleNormal="85" workbookViewId="0">
      <selection activeCell="B17" sqref="B17:B22"/>
    </sheetView>
  </sheetViews>
  <sheetFormatPr defaultColWidth="8.25" defaultRowHeight="13.5"/>
  <cols>
    <col min="1" max="1" width="10.5833333333333" style="1" customWidth="1"/>
    <col min="2" max="2" width="15.5833333333333" style="1" customWidth="1"/>
    <col min="3" max="3" width="19" style="1" customWidth="1"/>
    <col min="4" max="5" width="10.5833333333333" style="1" customWidth="1"/>
    <col min="6" max="6" width="13.5833333333333" style="1" customWidth="1"/>
    <col min="7" max="7" width="19.5" style="1" customWidth="1"/>
    <col min="8" max="9" width="10.5833333333333" style="1" customWidth="1"/>
    <col min="10" max="10" width="16"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1421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4.13874</v>
      </c>
      <c r="D9" s="6">
        <v>4.13874</v>
      </c>
      <c r="E9" s="6">
        <v>4.13874</v>
      </c>
      <c r="F9" s="4">
        <v>10</v>
      </c>
      <c r="G9" s="4"/>
      <c r="H9" s="19">
        <v>1</v>
      </c>
      <c r="I9" s="24">
        <v>10</v>
      </c>
      <c r="J9" s="25"/>
    </row>
    <row r="10" ht="36" customHeight="1" spans="1:10">
      <c r="A10" s="29"/>
      <c r="B10" s="7" t="s">
        <v>1266</v>
      </c>
      <c r="C10" s="6">
        <v>4.13874</v>
      </c>
      <c r="D10" s="6">
        <v>4.13874</v>
      </c>
      <c r="E10" s="6">
        <v>4.13874</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9" customHeight="1" spans="1:10">
      <c r="A14" s="41" t="s">
        <v>1090</v>
      </c>
      <c r="B14" s="42" t="s">
        <v>1256</v>
      </c>
      <c r="C14" s="42"/>
      <c r="D14" s="42"/>
      <c r="E14" s="42"/>
      <c r="F14" s="42"/>
      <c r="G14" s="113" t="s">
        <v>1256</v>
      </c>
      <c r="H14" s="113"/>
      <c r="I14" s="113"/>
      <c r="J14" s="113"/>
    </row>
    <row r="15" ht="15" customHeight="1" spans="1:10">
      <c r="A15" s="41" t="s">
        <v>815</v>
      </c>
      <c r="B15" s="41"/>
      <c r="C15" s="41"/>
      <c r="D15" s="61" t="s">
        <v>927</v>
      </c>
      <c r="E15" s="61"/>
      <c r="F15" s="61"/>
      <c r="G15" s="114" t="s">
        <v>928</v>
      </c>
      <c r="H15" s="114"/>
      <c r="I15" s="114"/>
      <c r="J15" s="114"/>
    </row>
    <row r="16" ht="35.2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7" t="s">
        <v>824</v>
      </c>
      <c r="B17" s="29" t="s">
        <v>825</v>
      </c>
      <c r="C17" s="66" t="s">
        <v>1422</v>
      </c>
      <c r="D17" s="61" t="s">
        <v>827</v>
      </c>
      <c r="E17" s="4">
        <v>1</v>
      </c>
      <c r="F17" s="61" t="s">
        <v>828</v>
      </c>
      <c r="G17" s="61">
        <v>1</v>
      </c>
      <c r="H17" s="21">
        <v>20</v>
      </c>
      <c r="I17" s="21">
        <v>20</v>
      </c>
      <c r="J17" s="61" t="s">
        <v>786</v>
      </c>
    </row>
    <row r="18" ht="36" customHeight="1" spans="1:10">
      <c r="A18" s="117"/>
      <c r="B18" s="3" t="s">
        <v>849</v>
      </c>
      <c r="C18" s="9" t="s">
        <v>1253</v>
      </c>
      <c r="D18" s="3" t="s">
        <v>853</v>
      </c>
      <c r="E18" s="3">
        <v>17</v>
      </c>
      <c r="F18" s="80" t="s">
        <v>837</v>
      </c>
      <c r="G18" s="3">
        <v>17</v>
      </c>
      <c r="H18" s="21">
        <v>10</v>
      </c>
      <c r="I18" s="21">
        <v>9</v>
      </c>
      <c r="J18" s="61" t="s">
        <v>786</v>
      </c>
    </row>
    <row r="19" ht="36" customHeight="1" spans="1:10">
      <c r="A19" s="117"/>
      <c r="B19" s="3" t="s">
        <v>849</v>
      </c>
      <c r="C19" s="9" t="s">
        <v>986</v>
      </c>
      <c r="D19" s="3" t="s">
        <v>827</v>
      </c>
      <c r="E19" s="3">
        <v>100</v>
      </c>
      <c r="F19" s="80" t="s">
        <v>837</v>
      </c>
      <c r="G19" s="3">
        <v>100</v>
      </c>
      <c r="H19" s="21">
        <v>10</v>
      </c>
      <c r="I19" s="21">
        <v>8</v>
      </c>
      <c r="J19" s="61" t="s">
        <v>786</v>
      </c>
    </row>
    <row r="20" ht="36" customHeight="1" spans="1:10">
      <c r="A20" s="117"/>
      <c r="B20" s="3" t="s">
        <v>864</v>
      </c>
      <c r="C20" s="9" t="s">
        <v>987</v>
      </c>
      <c r="D20" s="3" t="s">
        <v>827</v>
      </c>
      <c r="E20" s="3">
        <v>100</v>
      </c>
      <c r="F20" s="80" t="s">
        <v>837</v>
      </c>
      <c r="G20" s="3">
        <v>100</v>
      </c>
      <c r="H20" s="21">
        <v>10</v>
      </c>
      <c r="I20" s="21">
        <v>9</v>
      </c>
      <c r="J20" s="61" t="s">
        <v>786</v>
      </c>
    </row>
    <row r="21" ht="36" customHeight="1" spans="1:10">
      <c r="A21" s="126" t="s">
        <v>881</v>
      </c>
      <c r="B21" s="125" t="s">
        <v>887</v>
      </c>
      <c r="C21" s="66" t="s">
        <v>1254</v>
      </c>
      <c r="D21" s="14" t="s">
        <v>937</v>
      </c>
      <c r="E21" s="14" t="s">
        <v>884</v>
      </c>
      <c r="F21" s="14" t="s">
        <v>885</v>
      </c>
      <c r="G21" s="22" t="s">
        <v>884</v>
      </c>
      <c r="H21" s="21">
        <v>30</v>
      </c>
      <c r="I21" s="21">
        <v>27</v>
      </c>
      <c r="J21" s="61" t="s">
        <v>786</v>
      </c>
    </row>
    <row r="22" ht="36" customHeight="1" spans="1:10">
      <c r="A22" s="63" t="s">
        <v>899</v>
      </c>
      <c r="B22" s="3" t="s">
        <v>940</v>
      </c>
      <c r="C22" s="119" t="s">
        <v>903</v>
      </c>
      <c r="D22" s="103" t="s">
        <v>853</v>
      </c>
      <c r="E22" s="103">
        <v>95</v>
      </c>
      <c r="F22" s="103" t="s">
        <v>837</v>
      </c>
      <c r="G22" s="103">
        <v>95</v>
      </c>
      <c r="H22" s="21">
        <v>10</v>
      </c>
      <c r="I22" s="21">
        <v>9</v>
      </c>
      <c r="J22" s="61" t="s">
        <v>786</v>
      </c>
    </row>
    <row r="23" ht="15" customHeight="1" spans="1:10">
      <c r="A23" s="29" t="s">
        <v>942</v>
      </c>
      <c r="B23" s="29"/>
      <c r="C23" s="3" t="s">
        <v>786</v>
      </c>
      <c r="D23" s="3"/>
      <c r="E23" s="3"/>
      <c r="F23" s="3"/>
      <c r="G23" s="3"/>
      <c r="H23" s="3"/>
      <c r="I23" s="3"/>
      <c r="J23" s="3"/>
    </row>
    <row r="24" ht="24" customHeight="1" spans="1:10">
      <c r="A24" s="29" t="s">
        <v>943</v>
      </c>
      <c r="B24" s="4">
        <v>100</v>
      </c>
      <c r="C24" s="4"/>
      <c r="D24" s="4"/>
      <c r="E24" s="4"/>
      <c r="F24" s="4"/>
      <c r="G24" s="4"/>
      <c r="H24" s="4"/>
      <c r="I24" s="21">
        <v>92</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F7:G8"/>
    <mergeCell ref="I7:J8"/>
    <mergeCell ref="B5:D6"/>
    <mergeCell ref="F5:J6"/>
  </mergeCells>
  <pageMargins left="0.75" right="0.75" top="1" bottom="1" header="0.5" footer="0.5"/>
  <headerFooter/>
  <legacyDrawing r:id="rId2"/>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0"/>
  <dimension ref="A1:J29"/>
  <sheetViews>
    <sheetView topLeftCell="A2" workbookViewId="0">
      <selection activeCell="B17" sqref="B17:B22"/>
    </sheetView>
  </sheetViews>
  <sheetFormatPr defaultColWidth="8.25" defaultRowHeight="13.5"/>
  <cols>
    <col min="1" max="1" width="10.5833333333333" style="1" customWidth="1"/>
    <col min="2" max="2" width="15.5833333333333" style="1" customWidth="1"/>
    <col min="3" max="3" width="19" style="1" customWidth="1"/>
    <col min="4" max="5" width="8.25" style="1"/>
    <col min="6" max="6" width="10.5833333333333" style="1" customWidth="1"/>
    <col min="7" max="7" width="24.25" style="1" customWidth="1"/>
    <col min="8" max="9" width="10.1083333333333" style="1" customWidth="1"/>
    <col min="10" max="10" width="17.5"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1423</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2</v>
      </c>
      <c r="D9" s="6">
        <v>2</v>
      </c>
      <c r="E9" s="6">
        <v>2</v>
      </c>
      <c r="F9" s="4">
        <v>10</v>
      </c>
      <c r="G9" s="4"/>
      <c r="H9" s="19">
        <v>1</v>
      </c>
      <c r="I9" s="24">
        <v>10</v>
      </c>
      <c r="J9" s="25"/>
    </row>
    <row r="10" ht="36" customHeight="1" spans="1:10">
      <c r="A10" s="29"/>
      <c r="B10" s="7" t="s">
        <v>1266</v>
      </c>
      <c r="C10" s="6">
        <v>2</v>
      </c>
      <c r="D10" s="6">
        <v>2</v>
      </c>
      <c r="E10" s="6">
        <v>2</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11" customHeight="1" spans="1:10">
      <c r="A14" s="41" t="s">
        <v>1090</v>
      </c>
      <c r="B14" s="42" t="s">
        <v>1424</v>
      </c>
      <c r="C14" s="42"/>
      <c r="D14" s="42"/>
      <c r="E14" s="42"/>
      <c r="F14" s="42"/>
      <c r="G14" s="113" t="s">
        <v>1424</v>
      </c>
      <c r="H14" s="113"/>
      <c r="I14" s="113"/>
      <c r="J14" s="113"/>
    </row>
    <row r="15" ht="15" customHeight="1" spans="1:10">
      <c r="A15" s="41" t="s">
        <v>815</v>
      </c>
      <c r="B15" s="41"/>
      <c r="C15" s="41"/>
      <c r="D15" s="61" t="s">
        <v>927</v>
      </c>
      <c r="E15" s="61"/>
      <c r="F15" s="61"/>
      <c r="G15" s="114" t="s">
        <v>928</v>
      </c>
      <c r="H15" s="114"/>
      <c r="I15" s="114"/>
      <c r="J15" s="114"/>
    </row>
    <row r="16" ht="34.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 t="s">
        <v>824</v>
      </c>
      <c r="B17" s="12" t="s">
        <v>825</v>
      </c>
      <c r="C17" s="66" t="s">
        <v>958</v>
      </c>
      <c r="D17" s="61" t="s">
        <v>827</v>
      </c>
      <c r="E17" s="4">
        <v>12</v>
      </c>
      <c r="F17" s="61" t="s">
        <v>828</v>
      </c>
      <c r="G17" s="4">
        <v>12</v>
      </c>
      <c r="H17" s="21">
        <v>20</v>
      </c>
      <c r="I17" s="21">
        <v>20</v>
      </c>
      <c r="J17" s="61" t="s">
        <v>786</v>
      </c>
    </row>
    <row r="18" ht="36" customHeight="1" spans="1:10">
      <c r="A18" s="12"/>
      <c r="B18" s="17" t="s">
        <v>849</v>
      </c>
      <c r="C18" s="66" t="s">
        <v>1165</v>
      </c>
      <c r="D18" s="61" t="s">
        <v>827</v>
      </c>
      <c r="E18" s="61">
        <v>100</v>
      </c>
      <c r="F18" s="61" t="s">
        <v>837</v>
      </c>
      <c r="G18" s="61">
        <v>100</v>
      </c>
      <c r="H18" s="21">
        <v>15</v>
      </c>
      <c r="I18" s="21">
        <v>13</v>
      </c>
      <c r="J18" s="61" t="s">
        <v>786</v>
      </c>
    </row>
    <row r="19" ht="36" customHeight="1" spans="1:10">
      <c r="A19" s="29"/>
      <c r="B19" s="17" t="s">
        <v>864</v>
      </c>
      <c r="C19" s="66" t="s">
        <v>987</v>
      </c>
      <c r="D19" s="61" t="s">
        <v>827</v>
      </c>
      <c r="E19" s="61">
        <v>100</v>
      </c>
      <c r="F19" s="61" t="s">
        <v>837</v>
      </c>
      <c r="G19" s="61">
        <v>100</v>
      </c>
      <c r="H19" s="21">
        <v>15</v>
      </c>
      <c r="I19" s="21">
        <v>14</v>
      </c>
      <c r="J19" s="61" t="s">
        <v>786</v>
      </c>
    </row>
    <row r="20" ht="36" customHeight="1" spans="1:10">
      <c r="A20" s="110" t="s">
        <v>881</v>
      </c>
      <c r="B20" s="121" t="s">
        <v>887</v>
      </c>
      <c r="C20" s="66" t="s">
        <v>1334</v>
      </c>
      <c r="D20" s="14" t="s">
        <v>937</v>
      </c>
      <c r="E20" s="14" t="s">
        <v>884</v>
      </c>
      <c r="F20" s="14" t="s">
        <v>885</v>
      </c>
      <c r="G20" s="22" t="s">
        <v>884</v>
      </c>
      <c r="H20" s="21">
        <v>10</v>
      </c>
      <c r="I20" s="21">
        <v>10</v>
      </c>
      <c r="J20" s="61" t="s">
        <v>786</v>
      </c>
    </row>
    <row r="21" ht="36" customHeight="1" spans="1:10">
      <c r="A21" s="111"/>
      <c r="B21" s="121" t="s">
        <v>887</v>
      </c>
      <c r="C21" s="127" t="s">
        <v>1335</v>
      </c>
      <c r="D21" s="14" t="s">
        <v>937</v>
      </c>
      <c r="E21" s="14" t="s">
        <v>884</v>
      </c>
      <c r="F21" s="14" t="s">
        <v>885</v>
      </c>
      <c r="G21" s="22" t="s">
        <v>884</v>
      </c>
      <c r="H21" s="21">
        <v>20</v>
      </c>
      <c r="I21" s="21">
        <v>15</v>
      </c>
      <c r="J21" s="61" t="s">
        <v>786</v>
      </c>
    </row>
    <row r="22" ht="36" customHeight="1" spans="1:10">
      <c r="A22" s="63" t="s">
        <v>899</v>
      </c>
      <c r="B22" s="3" t="s">
        <v>940</v>
      </c>
      <c r="C22" s="119" t="s">
        <v>1336</v>
      </c>
      <c r="D22" s="103" t="s">
        <v>853</v>
      </c>
      <c r="E22" s="103">
        <v>98</v>
      </c>
      <c r="F22" s="103" t="s">
        <v>837</v>
      </c>
      <c r="G22" s="103">
        <v>98</v>
      </c>
      <c r="H22" s="21">
        <v>10</v>
      </c>
      <c r="I22" s="21">
        <v>8</v>
      </c>
      <c r="J22" s="61" t="s">
        <v>786</v>
      </c>
    </row>
    <row r="23" ht="15" customHeight="1" spans="1:10">
      <c r="A23" s="29" t="s">
        <v>942</v>
      </c>
      <c r="B23" s="29"/>
      <c r="C23" s="3" t="s">
        <v>786</v>
      </c>
      <c r="D23" s="3"/>
      <c r="E23" s="3"/>
      <c r="F23" s="3"/>
      <c r="G23" s="3"/>
      <c r="H23" s="3"/>
      <c r="I23" s="3"/>
      <c r="J23" s="3"/>
    </row>
    <row r="24" ht="24" customHeight="1" spans="1:10">
      <c r="A24" s="29" t="s">
        <v>943</v>
      </c>
      <c r="B24" s="4">
        <v>100</v>
      </c>
      <c r="C24" s="4"/>
      <c r="D24" s="4"/>
      <c r="E24" s="4"/>
      <c r="F24" s="4"/>
      <c r="G24" s="4"/>
      <c r="H24" s="4"/>
      <c r="I24" s="21">
        <v>90</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outlinePr summaryBelow="0"/>
  </sheetPr>
  <dimension ref="A1:L13"/>
  <sheetViews>
    <sheetView workbookViewId="0">
      <pane xSplit="4" ySplit="9" topLeftCell="E10" activePane="bottomRight" state="frozen"/>
      <selection/>
      <selection pane="topRight"/>
      <selection pane="bottomLeft"/>
      <selection pane="bottomRight" activeCell="H20" sqref="H20"/>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1:12">
      <c r="A1" s="351" t="s">
        <v>696</v>
      </c>
      <c r="B1" s="351"/>
      <c r="C1" s="351"/>
      <c r="D1" s="351"/>
      <c r="E1" s="351"/>
      <c r="F1" s="351"/>
      <c r="G1" s="351"/>
      <c r="H1" s="351"/>
      <c r="I1" s="351"/>
      <c r="J1" s="351"/>
      <c r="K1" s="351"/>
      <c r="L1" s="351"/>
    </row>
    <row r="2" spans="1:12">
      <c r="A2" s="336"/>
      <c r="B2" s="336"/>
      <c r="C2" s="336"/>
      <c r="D2" s="336"/>
      <c r="E2" s="336"/>
      <c r="F2" s="336"/>
      <c r="G2" s="336"/>
      <c r="H2" s="336"/>
      <c r="I2" s="336"/>
      <c r="J2" s="336"/>
      <c r="K2" s="336"/>
      <c r="L2" s="344" t="s">
        <v>697</v>
      </c>
    </row>
    <row r="3" spans="1:12">
      <c r="A3" s="337" t="s">
        <v>2</v>
      </c>
      <c r="B3" s="336"/>
      <c r="C3" s="336"/>
      <c r="D3" s="336"/>
      <c r="E3" s="336"/>
      <c r="F3" s="336"/>
      <c r="G3" s="336"/>
      <c r="H3" s="336"/>
      <c r="I3" s="336"/>
      <c r="J3" s="336"/>
      <c r="K3" s="336"/>
      <c r="L3" s="344" t="s">
        <v>3</v>
      </c>
    </row>
    <row r="4" ht="19.5" customHeight="1" spans="1:12">
      <c r="A4" s="352" t="s">
        <v>6</v>
      </c>
      <c r="B4" s="352"/>
      <c r="C4" s="352"/>
      <c r="D4" s="352"/>
      <c r="E4" s="352" t="s">
        <v>105</v>
      </c>
      <c r="F4" s="352"/>
      <c r="G4" s="352"/>
      <c r="H4" s="352" t="s">
        <v>464</v>
      </c>
      <c r="I4" s="352" t="s">
        <v>465</v>
      </c>
      <c r="J4" s="352" t="s">
        <v>107</v>
      </c>
      <c r="K4" s="352"/>
      <c r="L4" s="352"/>
    </row>
    <row r="5" ht="19.5" customHeight="1" spans="1:12">
      <c r="A5" s="352" t="s">
        <v>121</v>
      </c>
      <c r="B5" s="352"/>
      <c r="C5" s="352"/>
      <c r="D5" s="352" t="s">
        <v>122</v>
      </c>
      <c r="E5" s="352" t="s">
        <v>128</v>
      </c>
      <c r="F5" s="352" t="s">
        <v>698</v>
      </c>
      <c r="G5" s="352" t="s">
        <v>699</v>
      </c>
      <c r="H5" s="352"/>
      <c r="I5" s="352"/>
      <c r="J5" s="352" t="s">
        <v>128</v>
      </c>
      <c r="K5" s="352" t="s">
        <v>698</v>
      </c>
      <c r="L5" s="338" t="s">
        <v>699</v>
      </c>
    </row>
    <row r="6" ht="19.5" customHeight="1" spans="1:12">
      <c r="A6" s="352"/>
      <c r="B6" s="352"/>
      <c r="C6" s="352"/>
      <c r="D6" s="352"/>
      <c r="E6" s="352"/>
      <c r="F6" s="352"/>
      <c r="G6" s="352"/>
      <c r="H6" s="352"/>
      <c r="I6" s="352"/>
      <c r="J6" s="352"/>
      <c r="K6" s="352"/>
      <c r="L6" s="338" t="s">
        <v>470</v>
      </c>
    </row>
    <row r="7" ht="19.5" customHeight="1" spans="1:12">
      <c r="A7" s="352"/>
      <c r="B7" s="352"/>
      <c r="C7" s="352"/>
      <c r="D7" s="352"/>
      <c r="E7" s="352"/>
      <c r="F7" s="352"/>
      <c r="G7" s="352"/>
      <c r="H7" s="352"/>
      <c r="I7" s="352"/>
      <c r="J7" s="352"/>
      <c r="K7" s="352"/>
      <c r="L7" s="338"/>
    </row>
    <row r="8" ht="19.5" customHeight="1" spans="1:12">
      <c r="A8" s="352" t="s">
        <v>125</v>
      </c>
      <c r="B8" s="352" t="s">
        <v>126</v>
      </c>
      <c r="C8" s="352" t="s">
        <v>127</v>
      </c>
      <c r="D8" s="352" t="s">
        <v>10</v>
      </c>
      <c r="E8" s="338" t="s">
        <v>11</v>
      </c>
      <c r="F8" s="338" t="s">
        <v>12</v>
      </c>
      <c r="G8" s="338" t="s">
        <v>20</v>
      </c>
      <c r="H8" s="338" t="s">
        <v>24</v>
      </c>
      <c r="I8" s="338" t="s">
        <v>28</v>
      </c>
      <c r="J8" s="338" t="s">
        <v>32</v>
      </c>
      <c r="K8" s="338" t="s">
        <v>36</v>
      </c>
      <c r="L8" s="338" t="s">
        <v>40</v>
      </c>
    </row>
    <row r="9" ht="19.5" customHeight="1" spans="1:12">
      <c r="A9" s="352"/>
      <c r="B9" s="352"/>
      <c r="C9" s="352"/>
      <c r="D9" s="352" t="s">
        <v>128</v>
      </c>
      <c r="E9" s="340">
        <v>0</v>
      </c>
      <c r="F9" s="340">
        <v>0</v>
      </c>
      <c r="G9" s="340">
        <v>0</v>
      </c>
      <c r="H9" s="340">
        <v>2574</v>
      </c>
      <c r="I9" s="340">
        <v>2574</v>
      </c>
      <c r="J9" s="340">
        <v>0</v>
      </c>
      <c r="K9" s="340">
        <v>0</v>
      </c>
      <c r="L9" s="340">
        <v>0</v>
      </c>
    </row>
    <row r="10" ht="19.5" customHeight="1" spans="1:12">
      <c r="A10" s="339" t="s">
        <v>401</v>
      </c>
      <c r="B10" s="339"/>
      <c r="C10" s="339"/>
      <c r="D10" s="339" t="s">
        <v>402</v>
      </c>
      <c r="E10" s="340">
        <v>0</v>
      </c>
      <c r="F10" s="340">
        <v>0</v>
      </c>
      <c r="G10" s="340">
        <v>0</v>
      </c>
      <c r="H10" s="340">
        <v>2574</v>
      </c>
      <c r="I10" s="340">
        <v>2574</v>
      </c>
      <c r="J10" s="340">
        <v>0</v>
      </c>
      <c r="K10" s="340">
        <v>0</v>
      </c>
      <c r="L10" s="340">
        <v>0</v>
      </c>
    </row>
    <row r="11" ht="19.5" customHeight="1" spans="1:12">
      <c r="A11" s="339" t="s">
        <v>403</v>
      </c>
      <c r="B11" s="339"/>
      <c r="C11" s="339"/>
      <c r="D11" s="339" t="s">
        <v>404</v>
      </c>
      <c r="E11" s="340">
        <v>0</v>
      </c>
      <c r="F11" s="340">
        <v>0</v>
      </c>
      <c r="G11" s="340">
        <v>0</v>
      </c>
      <c r="H11" s="340">
        <v>2574</v>
      </c>
      <c r="I11" s="340">
        <v>2574</v>
      </c>
      <c r="J11" s="340">
        <v>0</v>
      </c>
      <c r="K11" s="340">
        <v>0</v>
      </c>
      <c r="L11" s="340">
        <v>0</v>
      </c>
    </row>
    <row r="12" ht="19.5" customHeight="1" spans="1:12">
      <c r="A12" s="339" t="s">
        <v>405</v>
      </c>
      <c r="B12" s="339"/>
      <c r="C12" s="339"/>
      <c r="D12" s="339" t="s">
        <v>406</v>
      </c>
      <c r="E12" s="340">
        <v>0</v>
      </c>
      <c r="F12" s="340">
        <v>0</v>
      </c>
      <c r="G12" s="340">
        <v>0</v>
      </c>
      <c r="H12" s="340">
        <v>2574</v>
      </c>
      <c r="I12" s="340">
        <v>2574</v>
      </c>
      <c r="J12" s="340">
        <v>0</v>
      </c>
      <c r="K12" s="340">
        <v>0</v>
      </c>
      <c r="L12" s="340">
        <v>0</v>
      </c>
    </row>
    <row r="13" ht="19.5" customHeight="1" spans="1:12">
      <c r="A13" s="353" t="s">
        <v>700</v>
      </c>
      <c r="B13" s="354"/>
      <c r="C13" s="354"/>
      <c r="D13" s="354"/>
      <c r="E13" s="354"/>
      <c r="F13" s="354"/>
      <c r="G13" s="354"/>
      <c r="H13" s="354"/>
      <c r="I13" s="354"/>
      <c r="J13" s="354"/>
      <c r="K13" s="354"/>
      <c r="L13" s="355"/>
    </row>
  </sheetData>
  <mergeCells count="21">
    <mergeCell ref="A1:L1"/>
    <mergeCell ref="A4:D4"/>
    <mergeCell ref="E4:G4"/>
    <mergeCell ref="J4:L4"/>
    <mergeCell ref="A10:C10"/>
    <mergeCell ref="A11:C11"/>
    <mergeCell ref="A12:C12"/>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legacyDrawing r:id="rId2"/>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1"/>
  <dimension ref="A1:J29"/>
  <sheetViews>
    <sheetView workbookViewId="0">
      <selection activeCell="B17" sqref="B17:B22"/>
    </sheetView>
  </sheetViews>
  <sheetFormatPr defaultColWidth="8.25" defaultRowHeight="13.5"/>
  <cols>
    <col min="1" max="1" width="10.5833333333333" style="1" customWidth="1"/>
    <col min="2" max="2" width="15.5833333333333" style="1" customWidth="1"/>
    <col min="3" max="3" width="19" style="1" customWidth="1"/>
    <col min="4" max="4" width="12" style="1" customWidth="1"/>
    <col min="5" max="5" width="14.6666666666667" style="1" customWidth="1"/>
    <col min="6" max="6" width="13.5833333333333" style="1" customWidth="1"/>
    <col min="7" max="7" width="22.8333333333333" style="1" customWidth="1"/>
    <col min="8" max="9" width="9.775" style="1" customWidth="1"/>
    <col min="10" max="10" width="19.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1425</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13.68</v>
      </c>
      <c r="D9" s="6">
        <v>13.68</v>
      </c>
      <c r="E9" s="6">
        <v>13.68</v>
      </c>
      <c r="F9" s="4">
        <v>10</v>
      </c>
      <c r="G9" s="4"/>
      <c r="H9" s="19">
        <v>1</v>
      </c>
      <c r="I9" s="24">
        <v>10</v>
      </c>
      <c r="J9" s="25"/>
    </row>
    <row r="10" ht="36" customHeight="1" spans="1:10">
      <c r="A10" s="29"/>
      <c r="B10" s="7" t="s">
        <v>1266</v>
      </c>
      <c r="C10" s="6">
        <v>13.68</v>
      </c>
      <c r="D10" s="6">
        <v>13.68</v>
      </c>
      <c r="E10" s="6">
        <v>13.68</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69" customHeight="1" spans="1:10">
      <c r="A14" s="41" t="s">
        <v>1090</v>
      </c>
      <c r="B14" s="42" t="s">
        <v>1426</v>
      </c>
      <c r="C14" s="42"/>
      <c r="D14" s="42"/>
      <c r="E14" s="42"/>
      <c r="F14" s="42"/>
      <c r="G14" s="113" t="s">
        <v>1426</v>
      </c>
      <c r="H14" s="113"/>
      <c r="I14" s="113"/>
      <c r="J14" s="113"/>
    </row>
    <row r="15" ht="15" customHeight="1" spans="1:10">
      <c r="A15" s="41" t="s">
        <v>815</v>
      </c>
      <c r="B15" s="41"/>
      <c r="C15" s="41"/>
      <c r="D15" s="61" t="s">
        <v>927</v>
      </c>
      <c r="E15" s="61"/>
      <c r="F15" s="61"/>
      <c r="G15" s="114" t="s">
        <v>928</v>
      </c>
      <c r="H15" s="114"/>
      <c r="I15" s="114"/>
      <c r="J15" s="114"/>
    </row>
    <row r="16" ht="30.75" customHeight="1" spans="1:10">
      <c r="A16" s="10" t="s">
        <v>821</v>
      </c>
      <c r="B16" s="10" t="s">
        <v>822</v>
      </c>
      <c r="C16" s="10" t="s">
        <v>929</v>
      </c>
      <c r="D16" s="10" t="s">
        <v>930</v>
      </c>
      <c r="E16" s="10" t="s">
        <v>817</v>
      </c>
      <c r="F16" s="20" t="s">
        <v>931</v>
      </c>
      <c r="G16" s="20" t="s">
        <v>932</v>
      </c>
      <c r="H16" s="20" t="s">
        <v>918</v>
      </c>
      <c r="I16" s="20" t="s">
        <v>920</v>
      </c>
      <c r="J16" s="20" t="s">
        <v>820</v>
      </c>
    </row>
    <row r="17" ht="32.15" customHeight="1" spans="1:10">
      <c r="A17" s="3" t="s">
        <v>824</v>
      </c>
      <c r="B17" s="17" t="s">
        <v>825</v>
      </c>
      <c r="C17" s="66" t="s">
        <v>1427</v>
      </c>
      <c r="D17" s="61" t="s">
        <v>827</v>
      </c>
      <c r="E17" s="4">
        <v>3</v>
      </c>
      <c r="F17" s="61" t="s">
        <v>828</v>
      </c>
      <c r="G17" s="4">
        <v>3</v>
      </c>
      <c r="H17" s="21">
        <v>10</v>
      </c>
      <c r="I17" s="21">
        <v>10</v>
      </c>
      <c r="J17" s="61" t="s">
        <v>786</v>
      </c>
    </row>
    <row r="18" ht="32.15" customHeight="1" spans="1:10">
      <c r="A18" s="3"/>
      <c r="B18" s="17" t="s">
        <v>825</v>
      </c>
      <c r="C18" s="66" t="s">
        <v>1428</v>
      </c>
      <c r="D18" s="61" t="s">
        <v>827</v>
      </c>
      <c r="E18" s="4">
        <v>6</v>
      </c>
      <c r="F18" s="61" t="s">
        <v>832</v>
      </c>
      <c r="G18" s="4">
        <v>6</v>
      </c>
      <c r="H18" s="21">
        <v>10</v>
      </c>
      <c r="I18" s="21">
        <v>10</v>
      </c>
      <c r="J18" s="61" t="s">
        <v>786</v>
      </c>
    </row>
    <row r="19" ht="28" customHeight="1" spans="1:10">
      <c r="A19" s="3"/>
      <c r="B19" s="17" t="s">
        <v>864</v>
      </c>
      <c r="C19" s="66" t="s">
        <v>1195</v>
      </c>
      <c r="D19" s="61" t="s">
        <v>827</v>
      </c>
      <c r="E19" s="61">
        <v>100</v>
      </c>
      <c r="F19" s="61" t="s">
        <v>837</v>
      </c>
      <c r="G19" s="61">
        <v>100</v>
      </c>
      <c r="H19" s="21">
        <v>10</v>
      </c>
      <c r="I19" s="21">
        <v>10</v>
      </c>
      <c r="J19" s="61" t="s">
        <v>786</v>
      </c>
    </row>
    <row r="20" ht="27" customHeight="1" spans="1:10">
      <c r="A20" s="3"/>
      <c r="B20" s="17" t="s">
        <v>866</v>
      </c>
      <c r="C20" s="66" t="s">
        <v>875</v>
      </c>
      <c r="D20" s="61" t="s">
        <v>827</v>
      </c>
      <c r="E20" s="61">
        <v>1990</v>
      </c>
      <c r="F20" s="61" t="s">
        <v>871</v>
      </c>
      <c r="G20" s="61">
        <v>1990</v>
      </c>
      <c r="H20" s="21">
        <v>20</v>
      </c>
      <c r="I20" s="21">
        <v>17</v>
      </c>
      <c r="J20" s="61" t="s">
        <v>786</v>
      </c>
    </row>
    <row r="21" ht="41.15" customHeight="1" spans="1:10">
      <c r="A21" s="3" t="s">
        <v>881</v>
      </c>
      <c r="B21" s="121" t="s">
        <v>887</v>
      </c>
      <c r="C21" s="66" t="s">
        <v>1429</v>
      </c>
      <c r="D21" s="14" t="s">
        <v>937</v>
      </c>
      <c r="E21" s="14" t="s">
        <v>884</v>
      </c>
      <c r="F21" s="14" t="s">
        <v>885</v>
      </c>
      <c r="G21" s="22" t="s">
        <v>884</v>
      </c>
      <c r="H21" s="21">
        <v>30</v>
      </c>
      <c r="I21" s="21">
        <v>27</v>
      </c>
      <c r="J21" s="61" t="s">
        <v>786</v>
      </c>
    </row>
    <row r="22" ht="32.25" spans="1:10">
      <c r="A22" s="129" t="s">
        <v>899</v>
      </c>
      <c r="B22" s="18" t="s">
        <v>940</v>
      </c>
      <c r="C22" s="119" t="s">
        <v>902</v>
      </c>
      <c r="D22" s="103" t="s">
        <v>853</v>
      </c>
      <c r="E22" s="103">
        <v>98</v>
      </c>
      <c r="F22" s="103" t="s">
        <v>837</v>
      </c>
      <c r="G22" s="103">
        <v>98</v>
      </c>
      <c r="H22" s="21">
        <v>10</v>
      </c>
      <c r="I22" s="21">
        <v>9</v>
      </c>
      <c r="J22" s="61" t="s">
        <v>786</v>
      </c>
    </row>
    <row r="23" ht="15" customHeight="1" spans="1:10">
      <c r="A23" s="29" t="s">
        <v>942</v>
      </c>
      <c r="B23" s="29"/>
      <c r="C23" s="3" t="s">
        <v>786</v>
      </c>
      <c r="D23" s="3"/>
      <c r="E23" s="3"/>
      <c r="F23" s="3"/>
      <c r="G23" s="3"/>
      <c r="H23" s="3"/>
      <c r="I23" s="3"/>
      <c r="J23" s="3"/>
    </row>
    <row r="24" ht="24" customHeight="1" spans="1:10">
      <c r="A24" s="29" t="s">
        <v>943</v>
      </c>
      <c r="B24" s="4">
        <v>100</v>
      </c>
      <c r="C24" s="4"/>
      <c r="D24" s="4"/>
      <c r="E24" s="4"/>
      <c r="F24" s="4"/>
      <c r="G24" s="4"/>
      <c r="H24" s="4"/>
      <c r="I24" s="21">
        <v>93</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20"/>
    <mergeCell ref="B7:B8"/>
    <mergeCell ref="H7:H8"/>
    <mergeCell ref="F7:G8"/>
    <mergeCell ref="I7:J8"/>
    <mergeCell ref="B5:D6"/>
    <mergeCell ref="F5:J6"/>
  </mergeCells>
  <pageMargins left="0.75" right="0.75" top="1" bottom="1" header="0.5" footer="0.5"/>
  <headerFooter/>
  <legacyDrawing r:id="rId2"/>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
  <dimension ref="A1:J29"/>
  <sheetViews>
    <sheetView topLeftCell="A2" workbookViewId="0">
      <selection activeCell="B17" sqref="B17:B22"/>
    </sheetView>
  </sheetViews>
  <sheetFormatPr defaultColWidth="8.25" defaultRowHeight="13.5"/>
  <cols>
    <col min="1" max="1" width="10.5833333333333" style="1" customWidth="1"/>
    <col min="2" max="2" width="15.5833333333333" style="1" customWidth="1"/>
    <col min="3" max="3" width="19" style="1" customWidth="1"/>
    <col min="4" max="5" width="10.5833333333333" style="1" customWidth="1"/>
    <col min="6" max="6" width="13.5833333333333" style="1" customWidth="1"/>
    <col min="7" max="7" width="18.0833333333333" style="1" customWidth="1"/>
    <col min="8" max="9" width="11.1083333333333" style="1" customWidth="1"/>
    <col min="10" max="10" width="16.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1430</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30</v>
      </c>
      <c r="D9" s="6">
        <v>30</v>
      </c>
      <c r="E9" s="6">
        <v>30</v>
      </c>
      <c r="F9" s="4">
        <v>10</v>
      </c>
      <c r="G9" s="4"/>
      <c r="H9" s="19">
        <v>1</v>
      </c>
      <c r="I9" s="24">
        <v>10</v>
      </c>
      <c r="J9" s="25"/>
    </row>
    <row r="10" ht="36" customHeight="1" spans="1:10">
      <c r="A10" s="29"/>
      <c r="B10" s="7" t="s">
        <v>1266</v>
      </c>
      <c r="C10" s="6">
        <v>30</v>
      </c>
      <c r="D10" s="6">
        <v>30</v>
      </c>
      <c r="E10" s="6">
        <v>30</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3.15" customHeight="1" spans="1:10">
      <c r="A14" s="41" t="s">
        <v>1090</v>
      </c>
      <c r="B14" s="42" t="s">
        <v>1431</v>
      </c>
      <c r="C14" s="42"/>
      <c r="D14" s="42"/>
      <c r="E14" s="42"/>
      <c r="F14" s="42"/>
      <c r="G14" s="113" t="s">
        <v>1431</v>
      </c>
      <c r="H14" s="113"/>
      <c r="I14" s="113"/>
      <c r="J14" s="113"/>
    </row>
    <row r="15" ht="15" customHeight="1" spans="1:10">
      <c r="A15" s="41" t="s">
        <v>815</v>
      </c>
      <c r="B15" s="41"/>
      <c r="C15" s="41"/>
      <c r="D15" s="61" t="s">
        <v>927</v>
      </c>
      <c r="E15" s="61"/>
      <c r="F15" s="61"/>
      <c r="G15" s="114" t="s">
        <v>928</v>
      </c>
      <c r="H15" s="114"/>
      <c r="I15" s="114"/>
      <c r="J15" s="114"/>
    </row>
    <row r="16" ht="33.7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82" t="s">
        <v>1133</v>
      </c>
      <c r="D17" s="80" t="s">
        <v>827</v>
      </c>
      <c r="E17" s="3">
        <v>55</v>
      </c>
      <c r="F17" s="80" t="s">
        <v>828</v>
      </c>
      <c r="G17" s="3">
        <v>55</v>
      </c>
      <c r="H17" s="21">
        <v>20</v>
      </c>
      <c r="I17" s="21">
        <v>20</v>
      </c>
      <c r="J17" s="80" t="s">
        <v>786</v>
      </c>
    </row>
    <row r="18" ht="36" customHeight="1" spans="1:10">
      <c r="A18" s="3"/>
      <c r="B18" s="3" t="s">
        <v>849</v>
      </c>
      <c r="C18" s="82" t="s">
        <v>1432</v>
      </c>
      <c r="D18" s="80" t="s">
        <v>853</v>
      </c>
      <c r="E18" s="80">
        <v>99</v>
      </c>
      <c r="F18" s="80" t="s">
        <v>837</v>
      </c>
      <c r="G18" s="80">
        <v>99</v>
      </c>
      <c r="H18" s="21">
        <v>15</v>
      </c>
      <c r="I18" s="21">
        <v>15</v>
      </c>
      <c r="J18" s="80" t="s">
        <v>786</v>
      </c>
    </row>
    <row r="19" ht="36" customHeight="1" spans="1:10">
      <c r="A19" s="3"/>
      <c r="B19" s="3" t="s">
        <v>864</v>
      </c>
      <c r="C19" s="82" t="s">
        <v>1433</v>
      </c>
      <c r="D19" s="80" t="s">
        <v>827</v>
      </c>
      <c r="E19" s="80">
        <v>100</v>
      </c>
      <c r="F19" s="80" t="s">
        <v>837</v>
      </c>
      <c r="G19" s="80">
        <v>100</v>
      </c>
      <c r="H19" s="21">
        <v>15</v>
      </c>
      <c r="I19" s="21">
        <v>12</v>
      </c>
      <c r="J19" s="80" t="s">
        <v>786</v>
      </c>
    </row>
    <row r="20" ht="50" customHeight="1" spans="1:10">
      <c r="A20" s="124" t="s">
        <v>881</v>
      </c>
      <c r="B20" s="125" t="s">
        <v>887</v>
      </c>
      <c r="C20" s="66" t="s">
        <v>1434</v>
      </c>
      <c r="D20" s="14" t="s">
        <v>937</v>
      </c>
      <c r="E20" s="14" t="s">
        <v>884</v>
      </c>
      <c r="F20" s="14" t="s">
        <v>885</v>
      </c>
      <c r="G20" s="22" t="s">
        <v>884</v>
      </c>
      <c r="H20" s="21">
        <v>15</v>
      </c>
      <c r="I20" s="21">
        <v>13</v>
      </c>
      <c r="J20" s="80" t="s">
        <v>786</v>
      </c>
    </row>
    <row r="21" ht="50" customHeight="1" spans="1:10">
      <c r="A21" s="126"/>
      <c r="B21" s="125" t="s">
        <v>887</v>
      </c>
      <c r="C21" s="128" t="s">
        <v>1435</v>
      </c>
      <c r="D21" s="14" t="s">
        <v>937</v>
      </c>
      <c r="E21" s="14" t="s">
        <v>884</v>
      </c>
      <c r="F21" s="14" t="s">
        <v>885</v>
      </c>
      <c r="G21" s="22" t="s">
        <v>884</v>
      </c>
      <c r="H21" s="21">
        <v>15</v>
      </c>
      <c r="I21" s="21">
        <v>13</v>
      </c>
      <c r="J21" s="80" t="s">
        <v>786</v>
      </c>
    </row>
    <row r="22" ht="36" customHeight="1" spans="1:10">
      <c r="A22" s="63" t="s">
        <v>899</v>
      </c>
      <c r="B22" s="18" t="s">
        <v>940</v>
      </c>
      <c r="C22" s="119" t="s">
        <v>902</v>
      </c>
      <c r="D22" s="103" t="s">
        <v>853</v>
      </c>
      <c r="E22" s="103">
        <v>98</v>
      </c>
      <c r="F22" s="103" t="s">
        <v>837</v>
      </c>
      <c r="G22" s="103">
        <v>98</v>
      </c>
      <c r="H22" s="21">
        <v>10</v>
      </c>
      <c r="I22" s="21">
        <v>9</v>
      </c>
      <c r="J22" s="80" t="s">
        <v>786</v>
      </c>
    </row>
    <row r="23" ht="15" customHeight="1" spans="1:10">
      <c r="A23" s="29" t="s">
        <v>942</v>
      </c>
      <c r="B23" s="29"/>
      <c r="C23" s="3" t="s">
        <v>786</v>
      </c>
      <c r="D23" s="3"/>
      <c r="E23" s="3"/>
      <c r="F23" s="3"/>
      <c r="G23" s="3"/>
      <c r="H23" s="3"/>
      <c r="I23" s="3"/>
      <c r="J23" s="3"/>
    </row>
    <row r="24" ht="24" customHeight="1" spans="1:10">
      <c r="A24" s="29" t="s">
        <v>943</v>
      </c>
      <c r="B24" s="4">
        <v>100</v>
      </c>
      <c r="C24" s="4"/>
      <c r="D24" s="4"/>
      <c r="E24" s="4"/>
      <c r="F24" s="4"/>
      <c r="G24" s="4"/>
      <c r="H24" s="4"/>
      <c r="I24" s="21">
        <v>92</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3"/>
  <dimension ref="A1:J29"/>
  <sheetViews>
    <sheetView workbookViewId="0">
      <selection activeCell="B17" sqref="B17:B22"/>
    </sheetView>
  </sheetViews>
  <sheetFormatPr defaultColWidth="8.25" defaultRowHeight="13.5"/>
  <cols>
    <col min="1" max="1" width="10.5833333333333" style="1" customWidth="1"/>
    <col min="2" max="2" width="15.5833333333333" style="1" customWidth="1"/>
    <col min="3" max="3" width="19" style="1" customWidth="1"/>
    <col min="4" max="4" width="10.8916666666667" style="1" customWidth="1"/>
    <col min="5" max="5" width="9.66666666666667" style="1" customWidth="1"/>
    <col min="6" max="6" width="13.5833333333333" style="1" customWidth="1"/>
    <col min="7" max="7" width="32.0833333333333" style="1" customWidth="1"/>
    <col min="8" max="9" width="10" style="1" customWidth="1"/>
    <col min="10" max="10" width="19.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1436</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15.263</v>
      </c>
      <c r="D9" s="6">
        <v>15.263</v>
      </c>
      <c r="E9" s="6">
        <v>15.263</v>
      </c>
      <c r="F9" s="4">
        <v>10</v>
      </c>
      <c r="G9" s="4"/>
      <c r="H9" s="19">
        <v>1</v>
      </c>
      <c r="I9" s="24">
        <v>10</v>
      </c>
      <c r="J9" s="25"/>
    </row>
    <row r="10" ht="36" customHeight="1" spans="1:10">
      <c r="A10" s="29"/>
      <c r="B10" s="7" t="s">
        <v>1266</v>
      </c>
      <c r="C10" s="6">
        <v>15.263</v>
      </c>
      <c r="D10" s="6">
        <v>15.263</v>
      </c>
      <c r="E10" s="6">
        <v>15.263</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3.15" customHeight="1" spans="1:10">
      <c r="A14" s="41" t="s">
        <v>1090</v>
      </c>
      <c r="B14" s="42" t="s">
        <v>1437</v>
      </c>
      <c r="C14" s="42"/>
      <c r="D14" s="42"/>
      <c r="E14" s="42"/>
      <c r="F14" s="42"/>
      <c r="G14" s="113" t="s">
        <v>1437</v>
      </c>
      <c r="H14" s="113"/>
      <c r="I14" s="113"/>
      <c r="J14" s="113"/>
    </row>
    <row r="15" ht="15" customHeight="1" spans="1:10">
      <c r="A15" s="41" t="s">
        <v>815</v>
      </c>
      <c r="B15" s="41"/>
      <c r="C15" s="41"/>
      <c r="D15" s="61" t="s">
        <v>927</v>
      </c>
      <c r="E15" s="61"/>
      <c r="F15" s="61"/>
      <c r="G15" s="114" t="s">
        <v>928</v>
      </c>
      <c r="H15" s="114"/>
      <c r="I15" s="114"/>
      <c r="J15" s="114"/>
    </row>
    <row r="16" ht="32.25" customHeight="1" spans="1:10">
      <c r="A16" s="10" t="s">
        <v>821</v>
      </c>
      <c r="B16" s="10" t="s">
        <v>822</v>
      </c>
      <c r="C16" s="10" t="s">
        <v>929</v>
      </c>
      <c r="D16" s="10" t="s">
        <v>930</v>
      </c>
      <c r="E16" s="10" t="s">
        <v>817</v>
      </c>
      <c r="F16" s="20" t="s">
        <v>931</v>
      </c>
      <c r="G16" s="20" t="s">
        <v>932</v>
      </c>
      <c r="H16" s="20" t="s">
        <v>918</v>
      </c>
      <c r="I16" s="20" t="s">
        <v>920</v>
      </c>
      <c r="J16" s="20" t="s">
        <v>820</v>
      </c>
    </row>
    <row r="17" ht="36" customHeight="1" spans="1:10">
      <c r="A17" s="12" t="s">
        <v>824</v>
      </c>
      <c r="B17" s="3" t="s">
        <v>825</v>
      </c>
      <c r="C17" s="82" t="s">
        <v>1133</v>
      </c>
      <c r="D17" s="80" t="s">
        <v>827</v>
      </c>
      <c r="E17" s="3">
        <v>55</v>
      </c>
      <c r="F17" s="80" t="s">
        <v>828</v>
      </c>
      <c r="G17" s="3">
        <v>55</v>
      </c>
      <c r="H17" s="21">
        <v>10</v>
      </c>
      <c r="I17" s="21">
        <v>10</v>
      </c>
      <c r="J17" s="61" t="s">
        <v>786</v>
      </c>
    </row>
    <row r="18" ht="36" customHeight="1" spans="1:10">
      <c r="A18" s="12"/>
      <c r="B18" s="3" t="s">
        <v>849</v>
      </c>
      <c r="C18" s="66" t="s">
        <v>1438</v>
      </c>
      <c r="D18" s="61" t="s">
        <v>827</v>
      </c>
      <c r="E18" s="61">
        <v>100</v>
      </c>
      <c r="F18" s="61" t="s">
        <v>837</v>
      </c>
      <c r="G18" s="61">
        <v>100</v>
      </c>
      <c r="H18" s="21">
        <v>10</v>
      </c>
      <c r="I18" s="21">
        <v>10</v>
      </c>
      <c r="J18" s="61" t="s">
        <v>786</v>
      </c>
    </row>
    <row r="19" ht="36" customHeight="1" spans="1:10">
      <c r="A19" s="29"/>
      <c r="B19" s="3" t="s">
        <v>864</v>
      </c>
      <c r="C19" s="66" t="s">
        <v>865</v>
      </c>
      <c r="D19" s="61" t="s">
        <v>827</v>
      </c>
      <c r="E19" s="61">
        <v>100</v>
      </c>
      <c r="F19" s="61" t="s">
        <v>837</v>
      </c>
      <c r="G19" s="61">
        <v>100</v>
      </c>
      <c r="H19" s="21">
        <v>30</v>
      </c>
      <c r="I19" s="21">
        <v>26</v>
      </c>
      <c r="J19" s="61" t="s">
        <v>786</v>
      </c>
    </row>
    <row r="20" ht="36" customHeight="1" spans="1:10">
      <c r="A20" s="124" t="s">
        <v>881</v>
      </c>
      <c r="B20" s="125" t="s">
        <v>887</v>
      </c>
      <c r="C20" s="66" t="s">
        <v>1439</v>
      </c>
      <c r="D20" s="14" t="s">
        <v>937</v>
      </c>
      <c r="E20" s="14" t="s">
        <v>884</v>
      </c>
      <c r="F20" s="14" t="s">
        <v>885</v>
      </c>
      <c r="G20" s="22" t="s">
        <v>884</v>
      </c>
      <c r="H20" s="21">
        <v>10</v>
      </c>
      <c r="I20" s="21">
        <v>10</v>
      </c>
      <c r="J20" s="61" t="s">
        <v>786</v>
      </c>
    </row>
    <row r="21" ht="36" customHeight="1" spans="1:10">
      <c r="A21" s="126"/>
      <c r="B21" s="125" t="s">
        <v>887</v>
      </c>
      <c r="C21" s="127" t="s">
        <v>1440</v>
      </c>
      <c r="D21" s="14" t="s">
        <v>937</v>
      </c>
      <c r="E21" s="14" t="s">
        <v>884</v>
      </c>
      <c r="F21" s="14" t="s">
        <v>885</v>
      </c>
      <c r="G21" s="22" t="s">
        <v>884</v>
      </c>
      <c r="H21" s="21">
        <v>20</v>
      </c>
      <c r="I21" s="21">
        <v>19</v>
      </c>
      <c r="J21" s="61" t="s">
        <v>786</v>
      </c>
    </row>
    <row r="22" ht="36" customHeight="1" spans="1:10">
      <c r="A22" s="63" t="s">
        <v>899</v>
      </c>
      <c r="B22" s="18" t="s">
        <v>940</v>
      </c>
      <c r="C22" s="119" t="s">
        <v>902</v>
      </c>
      <c r="D22" s="103" t="s">
        <v>853</v>
      </c>
      <c r="E22" s="103">
        <v>98</v>
      </c>
      <c r="F22" s="103" t="s">
        <v>837</v>
      </c>
      <c r="G22" s="103">
        <v>98</v>
      </c>
      <c r="H22" s="21">
        <v>10</v>
      </c>
      <c r="I22" s="21">
        <v>7</v>
      </c>
      <c r="J22" s="61" t="s">
        <v>786</v>
      </c>
    </row>
    <row r="23" ht="15" customHeight="1" spans="1:10">
      <c r="A23" s="29" t="s">
        <v>942</v>
      </c>
      <c r="B23" s="29"/>
      <c r="C23" s="3" t="s">
        <v>786</v>
      </c>
      <c r="D23" s="3"/>
      <c r="E23" s="3"/>
      <c r="F23" s="3"/>
      <c r="G23" s="3"/>
      <c r="H23" s="3"/>
      <c r="I23" s="3"/>
      <c r="J23" s="3"/>
    </row>
    <row r="24" ht="24" customHeight="1" spans="1:10">
      <c r="A24" s="29" t="s">
        <v>943</v>
      </c>
      <c r="B24" s="4">
        <v>100</v>
      </c>
      <c r="C24" s="4"/>
      <c r="D24" s="4"/>
      <c r="E24" s="4"/>
      <c r="F24" s="4"/>
      <c r="G24" s="4"/>
      <c r="H24" s="4"/>
      <c r="I24" s="21">
        <v>92</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4"/>
  <dimension ref="A1:J33"/>
  <sheetViews>
    <sheetView workbookViewId="0">
      <selection activeCell="B14" sqref="B14:F14"/>
    </sheetView>
  </sheetViews>
  <sheetFormatPr defaultColWidth="8.25" defaultRowHeight="13.5"/>
  <cols>
    <col min="1" max="1" width="10.5833333333333" style="1" customWidth="1"/>
    <col min="2" max="2" width="15.5833333333333" style="1" customWidth="1"/>
    <col min="3" max="3" width="19" style="1" customWidth="1"/>
    <col min="4" max="4" width="10.5833333333333" style="1" customWidth="1"/>
    <col min="5" max="5" width="12" style="1" customWidth="1"/>
    <col min="6" max="6" width="10.5833333333333" style="1" customWidth="1"/>
    <col min="7" max="7" width="29.75" style="1" customWidth="1"/>
    <col min="8" max="9" width="10.5833333333333" style="1" customWidth="1"/>
    <col min="10" max="10" width="15.08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3" t="s">
        <v>1441</v>
      </c>
      <c r="C4" s="3"/>
      <c r="D4" s="3"/>
      <c r="E4" s="3"/>
      <c r="F4" s="3"/>
      <c r="G4" s="3"/>
      <c r="H4" s="3"/>
      <c r="I4" s="3"/>
      <c r="J4" s="3"/>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112.34</v>
      </c>
      <c r="D9" s="6">
        <v>112.34</v>
      </c>
      <c r="E9" s="6">
        <v>112.34</v>
      </c>
      <c r="F9" s="4">
        <v>10</v>
      </c>
      <c r="G9" s="4"/>
      <c r="H9" s="19">
        <v>1</v>
      </c>
      <c r="I9" s="24">
        <v>10</v>
      </c>
      <c r="J9" s="25"/>
    </row>
    <row r="10" ht="36" customHeight="1" spans="1:10">
      <c r="A10" s="29"/>
      <c r="B10" s="7" t="s">
        <v>1266</v>
      </c>
      <c r="C10" s="6">
        <v>112.34</v>
      </c>
      <c r="D10" s="6">
        <v>112.34</v>
      </c>
      <c r="E10" s="6">
        <v>112.34</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33" customHeight="1" spans="1:10">
      <c r="A14" s="41" t="s">
        <v>1090</v>
      </c>
      <c r="B14" s="9" t="s">
        <v>1442</v>
      </c>
      <c r="C14" s="9"/>
      <c r="D14" s="9"/>
      <c r="E14" s="9"/>
      <c r="F14" s="9"/>
      <c r="G14" s="113" t="s">
        <v>1442</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3" t="s">
        <v>824</v>
      </c>
      <c r="B17" s="3" t="s">
        <v>825</v>
      </c>
      <c r="C17" s="3" t="s">
        <v>958</v>
      </c>
      <c r="D17" s="3" t="s">
        <v>827</v>
      </c>
      <c r="E17" s="3">
        <v>12</v>
      </c>
      <c r="F17" s="3" t="s">
        <v>828</v>
      </c>
      <c r="G17" s="3">
        <v>12</v>
      </c>
      <c r="H17" s="21">
        <v>5</v>
      </c>
      <c r="I17" s="21">
        <v>5</v>
      </c>
      <c r="J17" s="80" t="s">
        <v>786</v>
      </c>
    </row>
    <row r="18" ht="36" customHeight="1" spans="1:10">
      <c r="A18" s="3"/>
      <c r="B18" s="3" t="s">
        <v>825</v>
      </c>
      <c r="C18" s="3" t="s">
        <v>1133</v>
      </c>
      <c r="D18" s="3" t="s">
        <v>827</v>
      </c>
      <c r="E18" s="3">
        <v>55</v>
      </c>
      <c r="F18" s="3" t="s">
        <v>828</v>
      </c>
      <c r="G18" s="3">
        <v>55</v>
      </c>
      <c r="H18" s="21">
        <v>5</v>
      </c>
      <c r="I18" s="21">
        <v>5</v>
      </c>
      <c r="J18" s="80" t="s">
        <v>786</v>
      </c>
    </row>
    <row r="19" ht="36" customHeight="1" spans="1:10">
      <c r="A19" s="3"/>
      <c r="B19" s="3" t="s">
        <v>849</v>
      </c>
      <c r="C19" s="3" t="s">
        <v>960</v>
      </c>
      <c r="D19" s="3" t="s">
        <v>853</v>
      </c>
      <c r="E19" s="3">
        <v>99</v>
      </c>
      <c r="F19" s="3" t="s">
        <v>837</v>
      </c>
      <c r="G19" s="3">
        <v>99</v>
      </c>
      <c r="H19" s="21">
        <v>10</v>
      </c>
      <c r="I19" s="21">
        <v>9</v>
      </c>
      <c r="J19" s="80" t="s">
        <v>786</v>
      </c>
    </row>
    <row r="20" ht="36" customHeight="1" spans="1:10">
      <c r="A20" s="3"/>
      <c r="B20" s="3" t="s">
        <v>849</v>
      </c>
      <c r="C20" s="3" t="s">
        <v>1443</v>
      </c>
      <c r="D20" s="3" t="s">
        <v>827</v>
      </c>
      <c r="E20" s="3">
        <v>100</v>
      </c>
      <c r="F20" s="3" t="s">
        <v>837</v>
      </c>
      <c r="G20" s="3">
        <v>100</v>
      </c>
      <c r="H20" s="21">
        <v>10</v>
      </c>
      <c r="I20" s="21">
        <v>9</v>
      </c>
      <c r="J20" s="80" t="s">
        <v>786</v>
      </c>
    </row>
    <row r="21" ht="36" customHeight="1" spans="1:10">
      <c r="A21" s="3"/>
      <c r="B21" s="3" t="s">
        <v>864</v>
      </c>
      <c r="C21" s="3" t="s">
        <v>1444</v>
      </c>
      <c r="D21" s="3" t="s">
        <v>827</v>
      </c>
      <c r="E21" s="3">
        <v>100</v>
      </c>
      <c r="F21" s="3" t="s">
        <v>837</v>
      </c>
      <c r="G21" s="3">
        <v>100</v>
      </c>
      <c r="H21" s="21">
        <v>10</v>
      </c>
      <c r="I21" s="21">
        <v>9</v>
      </c>
      <c r="J21" s="80" t="s">
        <v>786</v>
      </c>
    </row>
    <row r="22" ht="36" customHeight="1" spans="1:10">
      <c r="A22" s="3"/>
      <c r="B22" s="3" t="s">
        <v>864</v>
      </c>
      <c r="C22" s="3" t="s">
        <v>865</v>
      </c>
      <c r="D22" s="3" t="s">
        <v>827</v>
      </c>
      <c r="E22" s="3">
        <v>100</v>
      </c>
      <c r="F22" s="3" t="s">
        <v>837</v>
      </c>
      <c r="G22" s="3">
        <v>100</v>
      </c>
      <c r="H22" s="21">
        <v>10</v>
      </c>
      <c r="I22" s="21">
        <v>9</v>
      </c>
      <c r="J22" s="80" t="s">
        <v>786</v>
      </c>
    </row>
    <row r="23" ht="36" customHeight="1" spans="1:10">
      <c r="A23" s="3" t="s">
        <v>881</v>
      </c>
      <c r="B23" s="3" t="s">
        <v>887</v>
      </c>
      <c r="C23" s="80" t="s">
        <v>1445</v>
      </c>
      <c r="D23" s="14" t="s">
        <v>937</v>
      </c>
      <c r="E23" s="14" t="s">
        <v>884</v>
      </c>
      <c r="F23" s="14" t="s">
        <v>885</v>
      </c>
      <c r="G23" s="22" t="s">
        <v>884</v>
      </c>
      <c r="H23" s="21">
        <v>10</v>
      </c>
      <c r="I23" s="21">
        <v>9</v>
      </c>
      <c r="J23" s="80" t="s">
        <v>786</v>
      </c>
    </row>
    <row r="24" ht="36" customHeight="1" spans="1:10">
      <c r="A24" s="3"/>
      <c r="B24" s="3" t="s">
        <v>887</v>
      </c>
      <c r="C24" s="80" t="s">
        <v>1446</v>
      </c>
      <c r="D24" s="14" t="s">
        <v>937</v>
      </c>
      <c r="E24" s="14" t="s">
        <v>884</v>
      </c>
      <c r="F24" s="14" t="s">
        <v>885</v>
      </c>
      <c r="G24" s="22" t="s">
        <v>884</v>
      </c>
      <c r="H24" s="21">
        <v>10</v>
      </c>
      <c r="I24" s="21">
        <v>9</v>
      </c>
      <c r="J24" s="80" t="s">
        <v>786</v>
      </c>
    </row>
    <row r="25" ht="36" customHeight="1" spans="1:10">
      <c r="A25" s="3"/>
      <c r="B25" s="3" t="s">
        <v>887</v>
      </c>
      <c r="C25" s="80" t="s">
        <v>886</v>
      </c>
      <c r="D25" s="14" t="s">
        <v>937</v>
      </c>
      <c r="E25" s="14" t="s">
        <v>884</v>
      </c>
      <c r="F25" s="14" t="s">
        <v>885</v>
      </c>
      <c r="G25" s="22" t="s">
        <v>884</v>
      </c>
      <c r="H25" s="21">
        <v>10</v>
      </c>
      <c r="I25" s="21">
        <v>9</v>
      </c>
      <c r="J25" s="80" t="s">
        <v>786</v>
      </c>
    </row>
    <row r="26" ht="36" customHeight="1" spans="1:10">
      <c r="A26" s="3" t="s">
        <v>899</v>
      </c>
      <c r="B26" s="3" t="s">
        <v>940</v>
      </c>
      <c r="C26" s="3" t="s">
        <v>902</v>
      </c>
      <c r="D26" s="3" t="s">
        <v>853</v>
      </c>
      <c r="E26" s="3">
        <v>98</v>
      </c>
      <c r="F26" s="3" t="s">
        <v>837</v>
      </c>
      <c r="G26" s="3">
        <v>98</v>
      </c>
      <c r="H26" s="21">
        <v>10</v>
      </c>
      <c r="I26" s="21">
        <v>8</v>
      </c>
      <c r="J26" s="80" t="s">
        <v>786</v>
      </c>
    </row>
    <row r="27" ht="15" customHeight="1" spans="1:10">
      <c r="A27" s="3" t="s">
        <v>942</v>
      </c>
      <c r="B27" s="3"/>
      <c r="C27" s="3" t="s">
        <v>786</v>
      </c>
      <c r="D27" s="3"/>
      <c r="E27" s="3"/>
      <c r="F27" s="3"/>
      <c r="G27" s="3"/>
      <c r="H27" s="3"/>
      <c r="I27" s="3"/>
      <c r="J27" s="3"/>
    </row>
    <row r="28" ht="24" customHeight="1" spans="1:10">
      <c r="A28" s="3" t="s">
        <v>943</v>
      </c>
      <c r="B28" s="3">
        <v>100</v>
      </c>
      <c r="C28" s="3"/>
      <c r="D28" s="3"/>
      <c r="E28" s="3"/>
      <c r="F28" s="3"/>
      <c r="G28" s="3"/>
      <c r="H28" s="3"/>
      <c r="I28" s="21">
        <v>91</v>
      </c>
      <c r="J28" s="26" t="s">
        <v>944</v>
      </c>
    </row>
    <row r="29" spans="1:10">
      <c r="A29" s="16" t="s">
        <v>945</v>
      </c>
      <c r="B29" s="16"/>
      <c r="C29" s="16"/>
      <c r="D29" s="16"/>
      <c r="E29" s="16"/>
      <c r="F29" s="16"/>
      <c r="G29" s="16"/>
      <c r="H29" s="16"/>
      <c r="I29" s="16"/>
      <c r="J29" s="16"/>
    </row>
    <row r="30" spans="1:10">
      <c r="A30" s="16" t="s">
        <v>1262</v>
      </c>
      <c r="B30" s="16"/>
      <c r="C30" s="16"/>
      <c r="D30" s="16"/>
      <c r="E30" s="16"/>
      <c r="F30" s="16"/>
      <c r="G30" s="16"/>
      <c r="H30" s="16"/>
      <c r="I30" s="16"/>
      <c r="J30" s="16"/>
    </row>
    <row r="31" spans="1:10">
      <c r="A31" s="16" t="s">
        <v>947</v>
      </c>
      <c r="B31" s="16"/>
      <c r="C31" s="16"/>
      <c r="D31" s="16"/>
      <c r="E31" s="16"/>
      <c r="F31" s="16"/>
      <c r="G31" s="16"/>
      <c r="H31" s="16"/>
      <c r="I31" s="16"/>
      <c r="J31" s="16"/>
    </row>
    <row r="32" spans="1:10">
      <c r="A32" s="16" t="s">
        <v>1263</v>
      </c>
      <c r="B32" s="16"/>
      <c r="C32" s="16"/>
      <c r="D32" s="16"/>
      <c r="E32" s="16"/>
      <c r="F32" s="16"/>
      <c r="G32" s="16"/>
      <c r="H32" s="16"/>
      <c r="I32" s="16"/>
      <c r="J32" s="16"/>
    </row>
    <row r="33" spans="1:10">
      <c r="A33" s="16" t="s">
        <v>1264</v>
      </c>
      <c r="B33" s="16"/>
      <c r="C33" s="16"/>
      <c r="D33" s="16"/>
      <c r="E33" s="16"/>
      <c r="F33" s="16"/>
      <c r="G33" s="16"/>
      <c r="H33" s="16"/>
      <c r="I33" s="16"/>
      <c r="J33"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7:B27"/>
    <mergeCell ref="C27:J27"/>
    <mergeCell ref="B28:H28"/>
    <mergeCell ref="A29:J29"/>
    <mergeCell ref="A30:J30"/>
    <mergeCell ref="A31:J31"/>
    <mergeCell ref="A32:J32"/>
    <mergeCell ref="A33:J33"/>
    <mergeCell ref="A5:A6"/>
    <mergeCell ref="A7:A12"/>
    <mergeCell ref="A17:A22"/>
    <mergeCell ref="A23:A25"/>
    <mergeCell ref="B7:B8"/>
    <mergeCell ref="H7:H8"/>
    <mergeCell ref="F7:G8"/>
    <mergeCell ref="I7:J8"/>
    <mergeCell ref="B5:D6"/>
    <mergeCell ref="F5:J6"/>
  </mergeCells>
  <pageMargins left="0.75" right="0.75" top="1" bottom="1" header="0.5" footer="0.5"/>
  <headerFooter/>
  <legacyDrawing r:id="rId2"/>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5"/>
  <dimension ref="A1:J28"/>
  <sheetViews>
    <sheetView topLeftCell="A7" workbookViewId="0">
      <selection activeCell="B14" sqref="B14:F14"/>
    </sheetView>
  </sheetViews>
  <sheetFormatPr defaultColWidth="8.25" defaultRowHeight="13.5"/>
  <cols>
    <col min="1" max="1" width="10.5833333333333" style="1" customWidth="1"/>
    <col min="2" max="2" width="15.5833333333333" style="1" customWidth="1"/>
    <col min="3" max="3" width="19" style="1" customWidth="1"/>
    <col min="4" max="5" width="8.25" style="1"/>
    <col min="6" max="6" width="13.5833333333333" style="1" customWidth="1"/>
    <col min="7" max="7" width="32.0833333333333" style="1" customWidth="1"/>
    <col min="8" max="9" width="9.66666666666667" style="1" customWidth="1"/>
    <col min="10" max="10" width="19.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1447</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1.7862</v>
      </c>
      <c r="D9" s="6">
        <v>1.7862</v>
      </c>
      <c r="E9" s="6">
        <v>1.7862</v>
      </c>
      <c r="F9" s="4">
        <v>10</v>
      </c>
      <c r="G9" s="4"/>
      <c r="H9" s="19">
        <v>1</v>
      </c>
      <c r="I9" s="24">
        <v>10</v>
      </c>
      <c r="J9" s="25"/>
    </row>
    <row r="10" ht="36" customHeight="1" spans="1:10">
      <c r="A10" s="29"/>
      <c r="B10" s="7" t="s">
        <v>1266</v>
      </c>
      <c r="C10" s="6">
        <v>1.7862</v>
      </c>
      <c r="D10" s="6">
        <v>1.7862</v>
      </c>
      <c r="E10" s="6">
        <v>1.7862</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126" customHeight="1" spans="1:10">
      <c r="A14" s="41" t="s">
        <v>1090</v>
      </c>
      <c r="B14" s="42" t="s">
        <v>1448</v>
      </c>
      <c r="C14" s="42"/>
      <c r="D14" s="42"/>
      <c r="E14" s="42"/>
      <c r="F14" s="42"/>
      <c r="G14" s="113" t="s">
        <v>1448</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23" t="s">
        <v>824</v>
      </c>
      <c r="B17" s="12" t="s">
        <v>825</v>
      </c>
      <c r="C17" s="61" t="s">
        <v>1083</v>
      </c>
      <c r="D17" s="61" t="s">
        <v>827</v>
      </c>
      <c r="E17" s="4">
        <v>12</v>
      </c>
      <c r="F17" s="61" t="s">
        <v>828</v>
      </c>
      <c r="G17" s="4">
        <v>12</v>
      </c>
      <c r="H17" s="21">
        <v>10</v>
      </c>
      <c r="I17" s="21">
        <v>10</v>
      </c>
      <c r="J17" s="61" t="s">
        <v>786</v>
      </c>
    </row>
    <row r="18" ht="36" customHeight="1" spans="1:10">
      <c r="A18" s="12"/>
      <c r="B18" s="17" t="s">
        <v>849</v>
      </c>
      <c r="C18" s="61" t="s">
        <v>1017</v>
      </c>
      <c r="D18" s="61" t="s">
        <v>827</v>
      </c>
      <c r="E18" s="61">
        <v>100</v>
      </c>
      <c r="F18" s="61" t="s">
        <v>837</v>
      </c>
      <c r="G18" s="61">
        <v>100</v>
      </c>
      <c r="H18" s="21">
        <v>20</v>
      </c>
      <c r="I18" s="21">
        <v>18</v>
      </c>
      <c r="J18" s="61" t="s">
        <v>786</v>
      </c>
    </row>
    <row r="19" ht="36" customHeight="1" spans="1:10">
      <c r="A19" s="29"/>
      <c r="B19" s="17" t="s">
        <v>849</v>
      </c>
      <c r="C19" s="61" t="s">
        <v>1449</v>
      </c>
      <c r="D19" s="61" t="s">
        <v>827</v>
      </c>
      <c r="E19" s="61">
        <v>100</v>
      </c>
      <c r="F19" s="61" t="s">
        <v>837</v>
      </c>
      <c r="G19" s="61">
        <v>100</v>
      </c>
      <c r="H19" s="21">
        <v>20</v>
      </c>
      <c r="I19" s="21">
        <v>18</v>
      </c>
      <c r="J19" s="61" t="s">
        <v>786</v>
      </c>
    </row>
    <row r="20" ht="36" customHeight="1" spans="1:10">
      <c r="A20" s="124" t="s">
        <v>881</v>
      </c>
      <c r="B20" s="125" t="s">
        <v>887</v>
      </c>
      <c r="C20" s="61" t="s">
        <v>1450</v>
      </c>
      <c r="D20" s="14" t="s">
        <v>937</v>
      </c>
      <c r="E20" s="14" t="s">
        <v>884</v>
      </c>
      <c r="F20" s="14" t="s">
        <v>885</v>
      </c>
      <c r="G20" s="22" t="s">
        <v>884</v>
      </c>
      <c r="H20" s="21">
        <v>30</v>
      </c>
      <c r="I20" s="21">
        <v>27</v>
      </c>
      <c r="J20" s="61" t="s">
        <v>786</v>
      </c>
    </row>
    <row r="21" ht="36" customHeight="1" spans="1:10">
      <c r="A21" s="63" t="s">
        <v>899</v>
      </c>
      <c r="B21" s="3" t="s">
        <v>940</v>
      </c>
      <c r="C21" s="103" t="s">
        <v>902</v>
      </c>
      <c r="D21" s="103" t="s">
        <v>853</v>
      </c>
      <c r="E21" s="103">
        <v>90</v>
      </c>
      <c r="F21" s="103" t="s">
        <v>837</v>
      </c>
      <c r="G21" s="103">
        <v>90</v>
      </c>
      <c r="H21" s="21">
        <v>10</v>
      </c>
      <c r="I21" s="21">
        <v>9</v>
      </c>
      <c r="J21" s="61" t="s">
        <v>786</v>
      </c>
    </row>
    <row r="22" ht="15" customHeight="1" spans="1:10">
      <c r="A22" s="29" t="s">
        <v>942</v>
      </c>
      <c r="B22" s="29"/>
      <c r="C22" s="3" t="s">
        <v>786</v>
      </c>
      <c r="D22" s="3"/>
      <c r="E22" s="3"/>
      <c r="F22" s="3"/>
      <c r="G22" s="3"/>
      <c r="H22" s="3"/>
      <c r="I22" s="3"/>
      <c r="J22" s="3"/>
    </row>
    <row r="23" ht="24" customHeight="1" spans="1:10">
      <c r="A23" s="29" t="s">
        <v>943</v>
      </c>
      <c r="B23" s="4">
        <v>100</v>
      </c>
      <c r="C23" s="4"/>
      <c r="D23" s="4"/>
      <c r="E23" s="4"/>
      <c r="F23" s="4"/>
      <c r="G23" s="4"/>
      <c r="H23" s="4"/>
      <c r="I23" s="21">
        <v>92</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 footer="0.5"/>
  <headerFooter/>
  <legacyDrawing r:id="rId2"/>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6"/>
  <dimension ref="A1:J29"/>
  <sheetViews>
    <sheetView workbookViewId="0">
      <selection activeCell="A15" sqref="A15:C15"/>
    </sheetView>
  </sheetViews>
  <sheetFormatPr defaultColWidth="8.25" defaultRowHeight="13.5"/>
  <cols>
    <col min="1" max="1" width="10.5833333333333" style="1" customWidth="1"/>
    <col min="2" max="2" width="15.5833333333333" style="1" customWidth="1"/>
    <col min="3" max="3" width="19" style="1" customWidth="1"/>
    <col min="4" max="4" width="10.3333333333333" style="1" customWidth="1"/>
    <col min="5" max="5" width="9.89166666666667" style="1" customWidth="1"/>
    <col min="6" max="6" width="13.5833333333333" style="1" customWidth="1"/>
    <col min="7" max="7" width="32.0833333333333" style="1" customWidth="1"/>
    <col min="8" max="9" width="10.8916666666667" style="1" customWidth="1"/>
    <col min="10" max="10" width="19.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1451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10</v>
      </c>
      <c r="D9" s="6">
        <v>10</v>
      </c>
      <c r="E9" s="6">
        <v>10</v>
      </c>
      <c r="F9" s="4">
        <v>10</v>
      </c>
      <c r="G9" s="4"/>
      <c r="H9" s="19">
        <v>1</v>
      </c>
      <c r="I9" s="24">
        <v>10</v>
      </c>
      <c r="J9" s="25"/>
    </row>
    <row r="10" ht="36" customHeight="1" spans="1:10">
      <c r="A10" s="29"/>
      <c r="B10" s="7" t="s">
        <v>1266</v>
      </c>
      <c r="C10" s="6">
        <v>10</v>
      </c>
      <c r="D10" s="6">
        <v>10</v>
      </c>
      <c r="E10" s="6">
        <v>10</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52" customHeight="1" spans="1:10">
      <c r="A14" s="41" t="s">
        <v>1090</v>
      </c>
      <c r="B14" s="42" t="s">
        <v>1452</v>
      </c>
      <c r="C14" s="42"/>
      <c r="D14" s="42"/>
      <c r="E14" s="42"/>
      <c r="F14" s="42"/>
      <c r="G14" s="113" t="s">
        <v>1452</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08" t="s">
        <v>824</v>
      </c>
      <c r="B17" s="3" t="s">
        <v>849</v>
      </c>
      <c r="C17" s="61" t="s">
        <v>1326</v>
      </c>
      <c r="D17" s="61" t="s">
        <v>827</v>
      </c>
      <c r="E17" s="61">
        <v>100</v>
      </c>
      <c r="F17" s="61" t="s">
        <v>837</v>
      </c>
      <c r="G17" s="61">
        <v>100</v>
      </c>
      <c r="H17" s="21">
        <v>15</v>
      </c>
      <c r="I17" s="21">
        <v>14</v>
      </c>
      <c r="J17" s="61" t="s">
        <v>786</v>
      </c>
    </row>
    <row r="18" ht="36" customHeight="1" spans="1:10">
      <c r="A18" s="108"/>
      <c r="B18" s="3" t="s">
        <v>849</v>
      </c>
      <c r="C18" s="61" t="s">
        <v>934</v>
      </c>
      <c r="D18" s="61" t="s">
        <v>827</v>
      </c>
      <c r="E18" s="61">
        <v>100</v>
      </c>
      <c r="F18" s="61" t="s">
        <v>837</v>
      </c>
      <c r="G18" s="61">
        <v>100</v>
      </c>
      <c r="H18" s="21">
        <v>15</v>
      </c>
      <c r="I18" s="21">
        <v>15</v>
      </c>
      <c r="J18" s="61" t="s">
        <v>786</v>
      </c>
    </row>
    <row r="19" ht="36" customHeight="1" spans="1:10">
      <c r="A19" s="109"/>
      <c r="B19" s="3" t="s">
        <v>849</v>
      </c>
      <c r="C19" s="61" t="s">
        <v>1327</v>
      </c>
      <c r="D19" s="61" t="s">
        <v>827</v>
      </c>
      <c r="E19" s="61">
        <v>100</v>
      </c>
      <c r="F19" s="61" t="s">
        <v>837</v>
      </c>
      <c r="G19" s="61">
        <v>100</v>
      </c>
      <c r="H19" s="21">
        <v>20</v>
      </c>
      <c r="I19" s="21">
        <v>19</v>
      </c>
      <c r="J19" s="61" t="s">
        <v>786</v>
      </c>
    </row>
    <row r="20" ht="36" customHeight="1" spans="1:10">
      <c r="A20" s="110" t="s">
        <v>881</v>
      </c>
      <c r="B20" s="121" t="s">
        <v>887</v>
      </c>
      <c r="C20" s="61" t="s">
        <v>1453</v>
      </c>
      <c r="D20" s="14" t="s">
        <v>937</v>
      </c>
      <c r="E20" s="14" t="s">
        <v>884</v>
      </c>
      <c r="F20" s="14" t="s">
        <v>885</v>
      </c>
      <c r="G20" s="22" t="s">
        <v>884</v>
      </c>
      <c r="H20" s="21">
        <v>15</v>
      </c>
      <c r="I20" s="21">
        <v>15</v>
      </c>
      <c r="J20" s="61" t="s">
        <v>786</v>
      </c>
    </row>
    <row r="21" ht="36" customHeight="1" spans="1:10">
      <c r="A21" s="111"/>
      <c r="B21" s="121" t="s">
        <v>887</v>
      </c>
      <c r="C21" s="122" t="s">
        <v>1454</v>
      </c>
      <c r="D21" s="14" t="s">
        <v>937</v>
      </c>
      <c r="E21" s="14" t="s">
        <v>884</v>
      </c>
      <c r="F21" s="14" t="s">
        <v>885</v>
      </c>
      <c r="G21" s="22" t="s">
        <v>884</v>
      </c>
      <c r="H21" s="21">
        <v>15</v>
      </c>
      <c r="I21" s="21">
        <v>14</v>
      </c>
      <c r="J21" s="61" t="s">
        <v>786</v>
      </c>
    </row>
    <row r="22" ht="36" customHeight="1" spans="1:10">
      <c r="A22" s="63" t="s">
        <v>899</v>
      </c>
      <c r="B22" s="3" t="s">
        <v>940</v>
      </c>
      <c r="C22" s="103" t="s">
        <v>902</v>
      </c>
      <c r="D22" s="103" t="s">
        <v>853</v>
      </c>
      <c r="E22" s="103">
        <v>98</v>
      </c>
      <c r="F22" s="103" t="s">
        <v>837</v>
      </c>
      <c r="G22" s="103">
        <v>98</v>
      </c>
      <c r="H22" s="21">
        <v>10</v>
      </c>
      <c r="I22" s="21">
        <v>9</v>
      </c>
      <c r="J22" s="61" t="s">
        <v>786</v>
      </c>
    </row>
    <row r="23" ht="15" customHeight="1" spans="1:10">
      <c r="A23" s="29" t="s">
        <v>942</v>
      </c>
      <c r="B23" s="29"/>
      <c r="C23" s="3" t="s">
        <v>786</v>
      </c>
      <c r="D23" s="3"/>
      <c r="E23" s="3"/>
      <c r="F23" s="3"/>
      <c r="G23" s="3"/>
      <c r="H23" s="3"/>
      <c r="I23" s="3"/>
      <c r="J23" s="3"/>
    </row>
    <row r="24" ht="24" customHeight="1" spans="1:10">
      <c r="A24" s="29" t="s">
        <v>943</v>
      </c>
      <c r="B24" s="4">
        <v>100</v>
      </c>
      <c r="C24" s="4"/>
      <c r="D24" s="4"/>
      <c r="E24" s="4"/>
      <c r="F24" s="4"/>
      <c r="G24" s="4"/>
      <c r="H24" s="4"/>
      <c r="I24" s="21">
        <v>96</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7"/>
  <dimension ref="A1:J28"/>
  <sheetViews>
    <sheetView workbookViewId="0">
      <selection activeCell="G14" sqref="G14:J14"/>
    </sheetView>
  </sheetViews>
  <sheetFormatPr defaultColWidth="8.25" defaultRowHeight="13.5"/>
  <cols>
    <col min="1" max="1" width="10.5833333333333" style="1" customWidth="1"/>
    <col min="2" max="2" width="15.5833333333333" style="1" customWidth="1"/>
    <col min="3" max="3" width="19" style="1" customWidth="1"/>
    <col min="4" max="6" width="10.5833333333333" style="1" customWidth="1"/>
    <col min="7" max="7" width="23" style="1" customWidth="1"/>
    <col min="8" max="9" width="10.6666666666667" style="1" customWidth="1"/>
    <col min="10" max="10" width="19.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1455</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2.3</v>
      </c>
      <c r="D9" s="6">
        <v>2.3</v>
      </c>
      <c r="E9" s="6">
        <v>2.3</v>
      </c>
      <c r="F9" s="4">
        <v>10</v>
      </c>
      <c r="G9" s="4"/>
      <c r="H9" s="19">
        <v>1</v>
      </c>
      <c r="I9" s="24">
        <v>10</v>
      </c>
      <c r="J9" s="25"/>
    </row>
    <row r="10" ht="36" customHeight="1" spans="1:10">
      <c r="A10" s="29"/>
      <c r="B10" s="7" t="s">
        <v>1266</v>
      </c>
      <c r="C10" s="6">
        <v>2.3</v>
      </c>
      <c r="D10" s="6">
        <v>2.3</v>
      </c>
      <c r="E10" s="6">
        <v>2.3</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1.5" customHeight="1" spans="1:10">
      <c r="A14" s="41" t="s">
        <v>1090</v>
      </c>
      <c r="B14" s="42" t="s">
        <v>1456</v>
      </c>
      <c r="C14" s="42"/>
      <c r="D14" s="42"/>
      <c r="E14" s="42"/>
      <c r="F14" s="42"/>
      <c r="G14" s="113" t="s">
        <v>1456</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07" t="s">
        <v>824</v>
      </c>
      <c r="B17" s="3" t="s">
        <v>849</v>
      </c>
      <c r="C17" s="61" t="s">
        <v>1457</v>
      </c>
      <c r="D17" s="61" t="s">
        <v>827</v>
      </c>
      <c r="E17" s="61">
        <v>100</v>
      </c>
      <c r="F17" s="61" t="s">
        <v>837</v>
      </c>
      <c r="G17" s="61">
        <v>100</v>
      </c>
      <c r="H17" s="21">
        <v>20</v>
      </c>
      <c r="I17" s="21">
        <v>19</v>
      </c>
      <c r="J17" s="61" t="s">
        <v>786</v>
      </c>
    </row>
    <row r="18" ht="36" customHeight="1" spans="1:10">
      <c r="A18" s="108"/>
      <c r="B18" s="3" t="s">
        <v>849</v>
      </c>
      <c r="C18" s="61" t="s">
        <v>1458</v>
      </c>
      <c r="D18" s="61" t="s">
        <v>827</v>
      </c>
      <c r="E18" s="61">
        <v>100</v>
      </c>
      <c r="F18" s="61" t="s">
        <v>837</v>
      </c>
      <c r="G18" s="61">
        <v>100</v>
      </c>
      <c r="H18" s="21">
        <v>10</v>
      </c>
      <c r="I18" s="21">
        <v>10</v>
      </c>
      <c r="J18" s="61" t="s">
        <v>786</v>
      </c>
    </row>
    <row r="19" ht="36" customHeight="1" spans="1:10">
      <c r="A19" s="109"/>
      <c r="B19" s="3" t="s">
        <v>849</v>
      </c>
      <c r="C19" s="61" t="s">
        <v>1180</v>
      </c>
      <c r="D19" s="61" t="s">
        <v>827</v>
      </c>
      <c r="E19" s="61">
        <v>100</v>
      </c>
      <c r="F19" s="61" t="s">
        <v>837</v>
      </c>
      <c r="G19" s="61">
        <v>100</v>
      </c>
      <c r="H19" s="21">
        <v>20</v>
      </c>
      <c r="I19" s="21">
        <v>18</v>
      </c>
      <c r="J19" s="61" t="s">
        <v>786</v>
      </c>
    </row>
    <row r="20" ht="36" customHeight="1" spans="1:10">
      <c r="A20" s="3" t="s">
        <v>881</v>
      </c>
      <c r="B20" s="3" t="s">
        <v>887</v>
      </c>
      <c r="C20" s="22" t="s">
        <v>1459</v>
      </c>
      <c r="D20" s="14" t="s">
        <v>937</v>
      </c>
      <c r="E20" s="14" t="s">
        <v>884</v>
      </c>
      <c r="F20" s="14" t="s">
        <v>885</v>
      </c>
      <c r="G20" s="22" t="s">
        <v>884</v>
      </c>
      <c r="H20" s="21">
        <v>30</v>
      </c>
      <c r="I20" s="21">
        <v>28</v>
      </c>
      <c r="J20" s="61" t="s">
        <v>786</v>
      </c>
    </row>
    <row r="21" ht="36" customHeight="1" spans="1:10">
      <c r="A21" s="3" t="s">
        <v>899</v>
      </c>
      <c r="B21" s="3" t="s">
        <v>940</v>
      </c>
      <c r="C21" s="120" t="s">
        <v>1460</v>
      </c>
      <c r="D21" s="103" t="s">
        <v>853</v>
      </c>
      <c r="E21" s="103">
        <v>98</v>
      </c>
      <c r="F21" s="103" t="s">
        <v>837</v>
      </c>
      <c r="G21" s="103">
        <v>98</v>
      </c>
      <c r="H21" s="21">
        <v>10</v>
      </c>
      <c r="I21" s="21">
        <v>9</v>
      </c>
      <c r="J21" s="61" t="s">
        <v>786</v>
      </c>
    </row>
    <row r="22" ht="15" customHeight="1" spans="1:10">
      <c r="A22" s="29" t="s">
        <v>942</v>
      </c>
      <c r="B22" s="29"/>
      <c r="C22" s="29" t="s">
        <v>786</v>
      </c>
      <c r="D22" s="3"/>
      <c r="E22" s="3"/>
      <c r="F22" s="3"/>
      <c r="G22" s="3"/>
      <c r="H22" s="3"/>
      <c r="I22" s="3"/>
      <c r="J22" s="3"/>
    </row>
    <row r="23" ht="24" customHeight="1" spans="1:10">
      <c r="A23" s="29" t="s">
        <v>943</v>
      </c>
      <c r="B23" s="4">
        <v>100</v>
      </c>
      <c r="C23" s="4"/>
      <c r="D23" s="4"/>
      <c r="E23" s="4"/>
      <c r="F23" s="4"/>
      <c r="G23" s="4"/>
      <c r="H23" s="4"/>
      <c r="I23" s="21">
        <v>94</v>
      </c>
      <c r="J23" s="26" t="s">
        <v>944</v>
      </c>
    </row>
    <row r="24" spans="1:10">
      <c r="A24" s="16" t="s">
        <v>945</v>
      </c>
      <c r="B24" s="16"/>
      <c r="C24" s="16"/>
      <c r="D24" s="16"/>
      <c r="E24" s="16"/>
      <c r="F24" s="16"/>
      <c r="G24" s="16"/>
      <c r="H24" s="16"/>
      <c r="I24" s="16"/>
      <c r="J24" s="16"/>
    </row>
    <row r="25" spans="1:10">
      <c r="A25" s="16" t="s">
        <v>1262</v>
      </c>
      <c r="B25" s="16"/>
      <c r="C25" s="16"/>
      <c r="D25" s="16"/>
      <c r="E25" s="16"/>
      <c r="F25" s="16"/>
      <c r="G25" s="16"/>
      <c r="H25" s="16"/>
      <c r="I25" s="16"/>
      <c r="J25" s="16"/>
    </row>
    <row r="26" spans="1:10">
      <c r="A26" s="16" t="s">
        <v>947</v>
      </c>
      <c r="B26" s="16"/>
      <c r="C26" s="16"/>
      <c r="D26" s="16"/>
      <c r="E26" s="16"/>
      <c r="F26" s="16"/>
      <c r="G26" s="16"/>
      <c r="H26" s="16"/>
      <c r="I26" s="16"/>
      <c r="J26" s="16"/>
    </row>
    <row r="27" spans="1:10">
      <c r="A27" s="16" t="s">
        <v>1263</v>
      </c>
      <c r="B27" s="16"/>
      <c r="C27" s="16"/>
      <c r="D27" s="16"/>
      <c r="E27" s="16"/>
      <c r="F27" s="16"/>
      <c r="G27" s="16"/>
      <c r="H27" s="16"/>
      <c r="I27" s="16"/>
      <c r="J27" s="16"/>
    </row>
    <row r="28" spans="1:10">
      <c r="A28" s="16" t="s">
        <v>1264</v>
      </c>
      <c r="B28" s="16"/>
      <c r="C28" s="16"/>
      <c r="D28" s="16"/>
      <c r="E28" s="16"/>
      <c r="F28" s="16"/>
      <c r="G28" s="16"/>
      <c r="H28" s="16"/>
      <c r="I28" s="16"/>
      <c r="J28" s="16"/>
    </row>
  </sheetData>
  <mergeCells count="34">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2:B22"/>
    <mergeCell ref="C22:J22"/>
    <mergeCell ref="B23:H23"/>
    <mergeCell ref="A24:J24"/>
    <mergeCell ref="A25:J25"/>
    <mergeCell ref="A26:J26"/>
    <mergeCell ref="A27:J27"/>
    <mergeCell ref="A28:J28"/>
    <mergeCell ref="A5:A6"/>
    <mergeCell ref="A7:A12"/>
    <mergeCell ref="A17:A19"/>
    <mergeCell ref="B7:B8"/>
    <mergeCell ref="H7:H8"/>
    <mergeCell ref="F7:G8"/>
    <mergeCell ref="I7:J8"/>
    <mergeCell ref="B5:D6"/>
    <mergeCell ref="F5:J6"/>
  </mergeCells>
  <pageMargins left="0.75" right="0.75" top="1" bottom="1" header="0.5" footer="0.5"/>
  <headerFooter/>
  <legacyDrawing r:id="rId2"/>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8"/>
  <dimension ref="A1:J30"/>
  <sheetViews>
    <sheetView topLeftCell="A10" workbookViewId="0">
      <selection activeCell="B14" sqref="B14:F14"/>
    </sheetView>
  </sheetViews>
  <sheetFormatPr defaultColWidth="8.25" defaultRowHeight="13.5"/>
  <cols>
    <col min="1" max="1" width="10.5833333333333" style="1" customWidth="1"/>
    <col min="2" max="2" width="15.5833333333333" style="1" customWidth="1"/>
    <col min="3" max="3" width="19.8333333333333" style="1" customWidth="1"/>
    <col min="4" max="4" width="9.89166666666667" style="1" customWidth="1"/>
    <col min="5" max="5" width="11" style="1" customWidth="1"/>
    <col min="6" max="6" width="13.5833333333333" style="1" customWidth="1"/>
    <col min="7" max="7" width="32.0833333333333" style="1" customWidth="1"/>
    <col min="8" max="8" width="13.3333333333333" style="1" customWidth="1"/>
    <col min="9" max="9" width="11.225" style="1" customWidth="1"/>
    <col min="10" max="10" width="19.8333333333333" style="1" customWidth="1"/>
    <col min="11" max="258" width="8.25" style="1"/>
    <col min="259" max="259" width="19" style="1" customWidth="1"/>
    <col min="260" max="261" width="8.25" style="1"/>
    <col min="262" max="262" width="13.5833333333333" style="1" customWidth="1"/>
    <col min="263" max="263" width="32.0833333333333" style="1" customWidth="1"/>
    <col min="264" max="265" width="8.25" style="1"/>
    <col min="266" max="266" width="19.8333333333333" style="1" customWidth="1"/>
    <col min="267" max="514" width="8.25" style="1"/>
    <col min="515" max="515" width="19" style="1" customWidth="1"/>
    <col min="516" max="517" width="8.25" style="1"/>
    <col min="518" max="518" width="13.5833333333333" style="1" customWidth="1"/>
    <col min="519" max="519" width="32.0833333333333" style="1" customWidth="1"/>
    <col min="520" max="521" width="8.25" style="1"/>
    <col min="522" max="522" width="19.8333333333333" style="1" customWidth="1"/>
    <col min="523" max="770" width="8.25" style="1"/>
    <col min="771" max="771" width="19" style="1" customWidth="1"/>
    <col min="772" max="773" width="8.25" style="1"/>
    <col min="774" max="774" width="13.5833333333333" style="1" customWidth="1"/>
    <col min="775" max="775" width="32.0833333333333" style="1" customWidth="1"/>
    <col min="776" max="777" width="8.25" style="1"/>
    <col min="778" max="778" width="19.8333333333333" style="1" customWidth="1"/>
    <col min="779" max="1026" width="8.25" style="1"/>
    <col min="1027" max="1027" width="19" style="1" customWidth="1"/>
    <col min="1028" max="1029" width="8.25" style="1"/>
    <col min="1030" max="1030" width="13.5833333333333" style="1" customWidth="1"/>
    <col min="1031" max="1031" width="32.0833333333333" style="1" customWidth="1"/>
    <col min="1032" max="1033" width="8.25" style="1"/>
    <col min="1034" max="1034" width="19.8333333333333" style="1" customWidth="1"/>
    <col min="1035" max="1282" width="8.25" style="1"/>
    <col min="1283" max="1283" width="19" style="1" customWidth="1"/>
    <col min="1284" max="1285" width="8.25" style="1"/>
    <col min="1286" max="1286" width="13.5833333333333" style="1" customWidth="1"/>
    <col min="1287" max="1287" width="32.0833333333333" style="1" customWidth="1"/>
    <col min="1288" max="1289" width="8.25" style="1"/>
    <col min="1290" max="1290" width="19.8333333333333" style="1" customWidth="1"/>
    <col min="1291" max="1538" width="8.25" style="1"/>
    <col min="1539" max="1539" width="19" style="1" customWidth="1"/>
    <col min="1540" max="1541" width="8.25" style="1"/>
    <col min="1542" max="1542" width="13.5833333333333" style="1" customWidth="1"/>
    <col min="1543" max="1543" width="32.0833333333333" style="1" customWidth="1"/>
    <col min="1544" max="1545" width="8.25" style="1"/>
    <col min="1546" max="1546" width="19.8333333333333" style="1" customWidth="1"/>
    <col min="1547" max="1794" width="8.25" style="1"/>
    <col min="1795" max="1795" width="19" style="1" customWidth="1"/>
    <col min="1796" max="1797" width="8.25" style="1"/>
    <col min="1798" max="1798" width="13.5833333333333" style="1" customWidth="1"/>
    <col min="1799" max="1799" width="32.0833333333333" style="1" customWidth="1"/>
    <col min="1800" max="1801" width="8.25" style="1"/>
    <col min="1802" max="1802" width="19.8333333333333" style="1" customWidth="1"/>
    <col min="1803" max="2050" width="8.25" style="1"/>
    <col min="2051" max="2051" width="19" style="1" customWidth="1"/>
    <col min="2052" max="2053" width="8.25" style="1"/>
    <col min="2054" max="2054" width="13.5833333333333" style="1" customWidth="1"/>
    <col min="2055" max="2055" width="32.0833333333333" style="1" customWidth="1"/>
    <col min="2056" max="2057" width="8.25" style="1"/>
    <col min="2058" max="2058" width="19.8333333333333" style="1" customWidth="1"/>
    <col min="2059" max="2306" width="8.25" style="1"/>
    <col min="2307" max="2307" width="19" style="1" customWidth="1"/>
    <col min="2308" max="2309" width="8.25" style="1"/>
    <col min="2310" max="2310" width="13.5833333333333" style="1" customWidth="1"/>
    <col min="2311" max="2311" width="32.0833333333333" style="1" customWidth="1"/>
    <col min="2312" max="2313" width="8.25" style="1"/>
    <col min="2314" max="2314" width="19.8333333333333" style="1" customWidth="1"/>
    <col min="2315" max="2562" width="8.25" style="1"/>
    <col min="2563" max="2563" width="19" style="1" customWidth="1"/>
    <col min="2564" max="2565" width="8.25" style="1"/>
    <col min="2566" max="2566" width="13.5833333333333" style="1" customWidth="1"/>
    <col min="2567" max="2567" width="32.0833333333333" style="1" customWidth="1"/>
    <col min="2568" max="2569" width="8.25" style="1"/>
    <col min="2570" max="2570" width="19.8333333333333" style="1" customWidth="1"/>
    <col min="2571" max="2818" width="8.25" style="1"/>
    <col min="2819" max="2819" width="19" style="1" customWidth="1"/>
    <col min="2820" max="2821" width="8.25" style="1"/>
    <col min="2822" max="2822" width="13.5833333333333" style="1" customWidth="1"/>
    <col min="2823" max="2823" width="32.0833333333333" style="1" customWidth="1"/>
    <col min="2824" max="2825" width="8.25" style="1"/>
    <col min="2826" max="2826" width="19.8333333333333" style="1" customWidth="1"/>
    <col min="2827" max="3074" width="8.25" style="1"/>
    <col min="3075" max="3075" width="19" style="1" customWidth="1"/>
    <col min="3076" max="3077" width="8.25" style="1"/>
    <col min="3078" max="3078" width="13.5833333333333" style="1" customWidth="1"/>
    <col min="3079" max="3079" width="32.0833333333333" style="1" customWidth="1"/>
    <col min="3080" max="3081" width="8.25" style="1"/>
    <col min="3082" max="3082" width="19.8333333333333" style="1" customWidth="1"/>
    <col min="3083" max="3330" width="8.25" style="1"/>
    <col min="3331" max="3331" width="19" style="1" customWidth="1"/>
    <col min="3332" max="3333" width="8.25" style="1"/>
    <col min="3334" max="3334" width="13.5833333333333" style="1" customWidth="1"/>
    <col min="3335" max="3335" width="32.0833333333333" style="1" customWidth="1"/>
    <col min="3336" max="3337" width="8.25" style="1"/>
    <col min="3338" max="3338" width="19.8333333333333" style="1" customWidth="1"/>
    <col min="3339" max="3586" width="8.25" style="1"/>
    <col min="3587" max="3587" width="19" style="1" customWidth="1"/>
    <col min="3588" max="3589" width="8.25" style="1"/>
    <col min="3590" max="3590" width="13.5833333333333" style="1" customWidth="1"/>
    <col min="3591" max="3591" width="32.0833333333333" style="1" customWidth="1"/>
    <col min="3592" max="3593" width="8.25" style="1"/>
    <col min="3594" max="3594" width="19.8333333333333" style="1" customWidth="1"/>
    <col min="3595" max="3842" width="8.25" style="1"/>
    <col min="3843" max="3843" width="19" style="1" customWidth="1"/>
    <col min="3844" max="3845" width="8.25" style="1"/>
    <col min="3846" max="3846" width="13.5833333333333" style="1" customWidth="1"/>
    <col min="3847" max="3847" width="32.0833333333333" style="1" customWidth="1"/>
    <col min="3848" max="3849" width="8.25" style="1"/>
    <col min="3850" max="3850" width="19.8333333333333" style="1" customWidth="1"/>
    <col min="3851" max="4098" width="8.25" style="1"/>
    <col min="4099" max="4099" width="19" style="1" customWidth="1"/>
    <col min="4100" max="4101" width="8.25" style="1"/>
    <col min="4102" max="4102" width="13.5833333333333" style="1" customWidth="1"/>
    <col min="4103" max="4103" width="32.0833333333333" style="1" customWidth="1"/>
    <col min="4104" max="4105" width="8.25" style="1"/>
    <col min="4106" max="4106" width="19.8333333333333" style="1" customWidth="1"/>
    <col min="4107" max="4354" width="8.25" style="1"/>
    <col min="4355" max="4355" width="19" style="1" customWidth="1"/>
    <col min="4356" max="4357" width="8.25" style="1"/>
    <col min="4358" max="4358" width="13.5833333333333" style="1" customWidth="1"/>
    <col min="4359" max="4359" width="32.0833333333333" style="1" customWidth="1"/>
    <col min="4360" max="4361" width="8.25" style="1"/>
    <col min="4362" max="4362" width="19.8333333333333" style="1" customWidth="1"/>
    <col min="4363" max="4610" width="8.25" style="1"/>
    <col min="4611" max="4611" width="19" style="1" customWidth="1"/>
    <col min="4612" max="4613" width="8.25" style="1"/>
    <col min="4614" max="4614" width="13.5833333333333" style="1" customWidth="1"/>
    <col min="4615" max="4615" width="32.0833333333333" style="1" customWidth="1"/>
    <col min="4616" max="4617" width="8.25" style="1"/>
    <col min="4618" max="4618" width="19.8333333333333" style="1" customWidth="1"/>
    <col min="4619" max="4866" width="8.25" style="1"/>
    <col min="4867" max="4867" width="19" style="1" customWidth="1"/>
    <col min="4868" max="4869" width="8.25" style="1"/>
    <col min="4870" max="4870" width="13.5833333333333" style="1" customWidth="1"/>
    <col min="4871" max="4871" width="32.0833333333333" style="1" customWidth="1"/>
    <col min="4872" max="4873" width="8.25" style="1"/>
    <col min="4874" max="4874" width="19.8333333333333" style="1" customWidth="1"/>
    <col min="4875" max="5122" width="8.25" style="1"/>
    <col min="5123" max="5123" width="19" style="1" customWidth="1"/>
    <col min="5124" max="5125" width="8.25" style="1"/>
    <col min="5126" max="5126" width="13.5833333333333" style="1" customWidth="1"/>
    <col min="5127" max="5127" width="32.0833333333333" style="1" customWidth="1"/>
    <col min="5128" max="5129" width="8.25" style="1"/>
    <col min="5130" max="5130" width="19.8333333333333" style="1" customWidth="1"/>
    <col min="5131" max="5378" width="8.25" style="1"/>
    <col min="5379" max="5379" width="19" style="1" customWidth="1"/>
    <col min="5380" max="5381" width="8.25" style="1"/>
    <col min="5382" max="5382" width="13.5833333333333" style="1" customWidth="1"/>
    <col min="5383" max="5383" width="32.0833333333333" style="1" customWidth="1"/>
    <col min="5384" max="5385" width="8.25" style="1"/>
    <col min="5386" max="5386" width="19.8333333333333" style="1" customWidth="1"/>
    <col min="5387" max="5634" width="8.25" style="1"/>
    <col min="5635" max="5635" width="19" style="1" customWidth="1"/>
    <col min="5636" max="5637" width="8.25" style="1"/>
    <col min="5638" max="5638" width="13.5833333333333" style="1" customWidth="1"/>
    <col min="5639" max="5639" width="32.0833333333333" style="1" customWidth="1"/>
    <col min="5640" max="5641" width="8.25" style="1"/>
    <col min="5642" max="5642" width="19.8333333333333" style="1" customWidth="1"/>
    <col min="5643" max="5890" width="8.25" style="1"/>
    <col min="5891" max="5891" width="19" style="1" customWidth="1"/>
    <col min="5892" max="5893" width="8.25" style="1"/>
    <col min="5894" max="5894" width="13.5833333333333" style="1" customWidth="1"/>
    <col min="5895" max="5895" width="32.0833333333333" style="1" customWidth="1"/>
    <col min="5896" max="5897" width="8.25" style="1"/>
    <col min="5898" max="5898" width="19.8333333333333" style="1" customWidth="1"/>
    <col min="5899" max="6146" width="8.25" style="1"/>
    <col min="6147" max="6147" width="19" style="1" customWidth="1"/>
    <col min="6148" max="6149" width="8.25" style="1"/>
    <col min="6150" max="6150" width="13.5833333333333" style="1" customWidth="1"/>
    <col min="6151" max="6151" width="32.0833333333333" style="1" customWidth="1"/>
    <col min="6152" max="6153" width="8.25" style="1"/>
    <col min="6154" max="6154" width="19.8333333333333" style="1" customWidth="1"/>
    <col min="6155" max="6402" width="8.25" style="1"/>
    <col min="6403" max="6403" width="19" style="1" customWidth="1"/>
    <col min="6404" max="6405" width="8.25" style="1"/>
    <col min="6406" max="6406" width="13.5833333333333" style="1" customWidth="1"/>
    <col min="6407" max="6407" width="32.0833333333333" style="1" customWidth="1"/>
    <col min="6408" max="6409" width="8.25" style="1"/>
    <col min="6410" max="6410" width="19.8333333333333" style="1" customWidth="1"/>
    <col min="6411" max="6658" width="8.25" style="1"/>
    <col min="6659" max="6659" width="19" style="1" customWidth="1"/>
    <col min="6660" max="6661" width="8.25" style="1"/>
    <col min="6662" max="6662" width="13.5833333333333" style="1" customWidth="1"/>
    <col min="6663" max="6663" width="32.0833333333333" style="1" customWidth="1"/>
    <col min="6664" max="6665" width="8.25" style="1"/>
    <col min="6666" max="6666" width="19.8333333333333" style="1" customWidth="1"/>
    <col min="6667" max="6914" width="8.25" style="1"/>
    <col min="6915" max="6915" width="19" style="1" customWidth="1"/>
    <col min="6916" max="6917" width="8.25" style="1"/>
    <col min="6918" max="6918" width="13.5833333333333" style="1" customWidth="1"/>
    <col min="6919" max="6919" width="32.0833333333333" style="1" customWidth="1"/>
    <col min="6920" max="6921" width="8.25" style="1"/>
    <col min="6922" max="6922" width="19.8333333333333" style="1" customWidth="1"/>
    <col min="6923" max="7170" width="8.25" style="1"/>
    <col min="7171" max="7171" width="19" style="1" customWidth="1"/>
    <col min="7172" max="7173" width="8.25" style="1"/>
    <col min="7174" max="7174" width="13.5833333333333" style="1" customWidth="1"/>
    <col min="7175" max="7175" width="32.0833333333333" style="1" customWidth="1"/>
    <col min="7176" max="7177" width="8.25" style="1"/>
    <col min="7178" max="7178" width="19.8333333333333" style="1" customWidth="1"/>
    <col min="7179" max="7426" width="8.25" style="1"/>
    <col min="7427" max="7427" width="19" style="1" customWidth="1"/>
    <col min="7428" max="7429" width="8.25" style="1"/>
    <col min="7430" max="7430" width="13.5833333333333" style="1" customWidth="1"/>
    <col min="7431" max="7431" width="32.0833333333333" style="1" customWidth="1"/>
    <col min="7432" max="7433" width="8.25" style="1"/>
    <col min="7434" max="7434" width="19.8333333333333" style="1" customWidth="1"/>
    <col min="7435" max="7682" width="8.25" style="1"/>
    <col min="7683" max="7683" width="19" style="1" customWidth="1"/>
    <col min="7684" max="7685" width="8.25" style="1"/>
    <col min="7686" max="7686" width="13.5833333333333" style="1" customWidth="1"/>
    <col min="7687" max="7687" width="32.0833333333333" style="1" customWidth="1"/>
    <col min="7688" max="7689" width="8.25" style="1"/>
    <col min="7690" max="7690" width="19.8333333333333" style="1" customWidth="1"/>
    <col min="7691" max="7938" width="8.25" style="1"/>
    <col min="7939" max="7939" width="19" style="1" customWidth="1"/>
    <col min="7940" max="7941" width="8.25" style="1"/>
    <col min="7942" max="7942" width="13.5833333333333" style="1" customWidth="1"/>
    <col min="7943" max="7943" width="32.0833333333333" style="1" customWidth="1"/>
    <col min="7944" max="7945" width="8.25" style="1"/>
    <col min="7946" max="7946" width="19.8333333333333" style="1" customWidth="1"/>
    <col min="7947" max="8194" width="8.25" style="1"/>
    <col min="8195" max="8195" width="19" style="1" customWidth="1"/>
    <col min="8196" max="8197" width="8.25" style="1"/>
    <col min="8198" max="8198" width="13.5833333333333" style="1" customWidth="1"/>
    <col min="8199" max="8199" width="32.0833333333333" style="1" customWidth="1"/>
    <col min="8200" max="8201" width="8.25" style="1"/>
    <col min="8202" max="8202" width="19.8333333333333" style="1" customWidth="1"/>
    <col min="8203" max="8450" width="8.25" style="1"/>
    <col min="8451" max="8451" width="19" style="1" customWidth="1"/>
    <col min="8452" max="8453" width="8.25" style="1"/>
    <col min="8454" max="8454" width="13.5833333333333" style="1" customWidth="1"/>
    <col min="8455" max="8455" width="32.0833333333333" style="1" customWidth="1"/>
    <col min="8456" max="8457" width="8.25" style="1"/>
    <col min="8458" max="8458" width="19.8333333333333" style="1" customWidth="1"/>
    <col min="8459" max="8706" width="8.25" style="1"/>
    <col min="8707" max="8707" width="19" style="1" customWidth="1"/>
    <col min="8708" max="8709" width="8.25" style="1"/>
    <col min="8710" max="8710" width="13.5833333333333" style="1" customWidth="1"/>
    <col min="8711" max="8711" width="32.0833333333333" style="1" customWidth="1"/>
    <col min="8712" max="8713" width="8.25" style="1"/>
    <col min="8714" max="8714" width="19.8333333333333" style="1" customWidth="1"/>
    <col min="8715" max="8962" width="8.25" style="1"/>
    <col min="8963" max="8963" width="19" style="1" customWidth="1"/>
    <col min="8964" max="8965" width="8.25" style="1"/>
    <col min="8966" max="8966" width="13.5833333333333" style="1" customWidth="1"/>
    <col min="8967" max="8967" width="32.0833333333333" style="1" customWidth="1"/>
    <col min="8968" max="8969" width="8.25" style="1"/>
    <col min="8970" max="8970" width="19.8333333333333" style="1" customWidth="1"/>
    <col min="8971" max="9218" width="8.25" style="1"/>
    <col min="9219" max="9219" width="19" style="1" customWidth="1"/>
    <col min="9220" max="9221" width="8.25" style="1"/>
    <col min="9222" max="9222" width="13.5833333333333" style="1" customWidth="1"/>
    <col min="9223" max="9223" width="32.0833333333333" style="1" customWidth="1"/>
    <col min="9224" max="9225" width="8.25" style="1"/>
    <col min="9226" max="9226" width="19.8333333333333" style="1" customWidth="1"/>
    <col min="9227" max="9474" width="8.25" style="1"/>
    <col min="9475" max="9475" width="19" style="1" customWidth="1"/>
    <col min="9476" max="9477" width="8.25" style="1"/>
    <col min="9478" max="9478" width="13.5833333333333" style="1" customWidth="1"/>
    <col min="9479" max="9479" width="32.0833333333333" style="1" customWidth="1"/>
    <col min="9480" max="9481" width="8.25" style="1"/>
    <col min="9482" max="9482" width="19.8333333333333" style="1" customWidth="1"/>
    <col min="9483" max="9730" width="8.25" style="1"/>
    <col min="9731" max="9731" width="19" style="1" customWidth="1"/>
    <col min="9732" max="9733" width="8.25" style="1"/>
    <col min="9734" max="9734" width="13.5833333333333" style="1" customWidth="1"/>
    <col min="9735" max="9735" width="32.0833333333333" style="1" customWidth="1"/>
    <col min="9736" max="9737" width="8.25" style="1"/>
    <col min="9738" max="9738" width="19.8333333333333" style="1" customWidth="1"/>
    <col min="9739" max="9986" width="8.25" style="1"/>
    <col min="9987" max="9987" width="19" style="1" customWidth="1"/>
    <col min="9988" max="9989" width="8.25" style="1"/>
    <col min="9990" max="9990" width="13.5833333333333" style="1" customWidth="1"/>
    <col min="9991" max="9991" width="32.0833333333333" style="1" customWidth="1"/>
    <col min="9992" max="9993" width="8.25" style="1"/>
    <col min="9994" max="9994" width="19.8333333333333" style="1" customWidth="1"/>
    <col min="9995" max="10242" width="8.25" style="1"/>
    <col min="10243" max="10243" width="19" style="1" customWidth="1"/>
    <col min="10244" max="10245" width="8.25" style="1"/>
    <col min="10246" max="10246" width="13.5833333333333" style="1" customWidth="1"/>
    <col min="10247" max="10247" width="32.0833333333333" style="1" customWidth="1"/>
    <col min="10248" max="10249" width="8.25" style="1"/>
    <col min="10250" max="10250" width="19.8333333333333" style="1" customWidth="1"/>
    <col min="10251" max="10498" width="8.25" style="1"/>
    <col min="10499" max="10499" width="19" style="1" customWidth="1"/>
    <col min="10500" max="10501" width="8.25" style="1"/>
    <col min="10502" max="10502" width="13.5833333333333" style="1" customWidth="1"/>
    <col min="10503" max="10503" width="32.0833333333333" style="1" customWidth="1"/>
    <col min="10504" max="10505" width="8.25" style="1"/>
    <col min="10506" max="10506" width="19.8333333333333" style="1" customWidth="1"/>
    <col min="10507" max="10754" width="8.25" style="1"/>
    <col min="10755" max="10755" width="19" style="1" customWidth="1"/>
    <col min="10756" max="10757" width="8.25" style="1"/>
    <col min="10758" max="10758" width="13.5833333333333" style="1" customWidth="1"/>
    <col min="10759" max="10759" width="32.0833333333333" style="1" customWidth="1"/>
    <col min="10760" max="10761" width="8.25" style="1"/>
    <col min="10762" max="10762" width="19.8333333333333" style="1" customWidth="1"/>
    <col min="10763" max="11010" width="8.25" style="1"/>
    <col min="11011" max="11011" width="19" style="1" customWidth="1"/>
    <col min="11012" max="11013" width="8.25" style="1"/>
    <col min="11014" max="11014" width="13.5833333333333" style="1" customWidth="1"/>
    <col min="11015" max="11015" width="32.0833333333333" style="1" customWidth="1"/>
    <col min="11016" max="11017" width="8.25" style="1"/>
    <col min="11018" max="11018" width="19.8333333333333" style="1" customWidth="1"/>
    <col min="11019" max="11266" width="8.25" style="1"/>
    <col min="11267" max="11267" width="19" style="1" customWidth="1"/>
    <col min="11268" max="11269" width="8.25" style="1"/>
    <col min="11270" max="11270" width="13.5833333333333" style="1" customWidth="1"/>
    <col min="11271" max="11271" width="32.0833333333333" style="1" customWidth="1"/>
    <col min="11272" max="11273" width="8.25" style="1"/>
    <col min="11274" max="11274" width="19.8333333333333" style="1" customWidth="1"/>
    <col min="11275" max="11522" width="8.25" style="1"/>
    <col min="11523" max="11523" width="19" style="1" customWidth="1"/>
    <col min="11524" max="11525" width="8.25" style="1"/>
    <col min="11526" max="11526" width="13.5833333333333" style="1" customWidth="1"/>
    <col min="11527" max="11527" width="32.0833333333333" style="1" customWidth="1"/>
    <col min="11528" max="11529" width="8.25" style="1"/>
    <col min="11530" max="11530" width="19.8333333333333" style="1" customWidth="1"/>
    <col min="11531" max="11778" width="8.25" style="1"/>
    <col min="11779" max="11779" width="19" style="1" customWidth="1"/>
    <col min="11780" max="11781" width="8.25" style="1"/>
    <col min="11782" max="11782" width="13.5833333333333" style="1" customWidth="1"/>
    <col min="11783" max="11783" width="32.0833333333333" style="1" customWidth="1"/>
    <col min="11784" max="11785" width="8.25" style="1"/>
    <col min="11786" max="11786" width="19.8333333333333" style="1" customWidth="1"/>
    <col min="11787" max="12034" width="8.25" style="1"/>
    <col min="12035" max="12035" width="19" style="1" customWidth="1"/>
    <col min="12036" max="12037" width="8.25" style="1"/>
    <col min="12038" max="12038" width="13.5833333333333" style="1" customWidth="1"/>
    <col min="12039" max="12039" width="32.0833333333333" style="1" customWidth="1"/>
    <col min="12040" max="12041" width="8.25" style="1"/>
    <col min="12042" max="12042" width="19.8333333333333" style="1" customWidth="1"/>
    <col min="12043" max="12290" width="8.25" style="1"/>
    <col min="12291" max="12291" width="19" style="1" customWidth="1"/>
    <col min="12292" max="12293" width="8.25" style="1"/>
    <col min="12294" max="12294" width="13.5833333333333" style="1" customWidth="1"/>
    <col min="12295" max="12295" width="32.0833333333333" style="1" customWidth="1"/>
    <col min="12296" max="12297" width="8.25" style="1"/>
    <col min="12298" max="12298" width="19.8333333333333" style="1" customWidth="1"/>
    <col min="12299" max="12546" width="8.25" style="1"/>
    <col min="12547" max="12547" width="19" style="1" customWidth="1"/>
    <col min="12548" max="12549" width="8.25" style="1"/>
    <col min="12550" max="12550" width="13.5833333333333" style="1" customWidth="1"/>
    <col min="12551" max="12551" width="32.0833333333333" style="1" customWidth="1"/>
    <col min="12552" max="12553" width="8.25" style="1"/>
    <col min="12554" max="12554" width="19.8333333333333" style="1" customWidth="1"/>
    <col min="12555" max="12802" width="8.25" style="1"/>
    <col min="12803" max="12803" width="19" style="1" customWidth="1"/>
    <col min="12804" max="12805" width="8.25" style="1"/>
    <col min="12806" max="12806" width="13.5833333333333" style="1" customWidth="1"/>
    <col min="12807" max="12807" width="32.0833333333333" style="1" customWidth="1"/>
    <col min="12808" max="12809" width="8.25" style="1"/>
    <col min="12810" max="12810" width="19.8333333333333" style="1" customWidth="1"/>
    <col min="12811" max="13058" width="8.25" style="1"/>
    <col min="13059" max="13059" width="19" style="1" customWidth="1"/>
    <col min="13060" max="13061" width="8.25" style="1"/>
    <col min="13062" max="13062" width="13.5833333333333" style="1" customWidth="1"/>
    <col min="13063" max="13063" width="32.0833333333333" style="1" customWidth="1"/>
    <col min="13064" max="13065" width="8.25" style="1"/>
    <col min="13066" max="13066" width="19.8333333333333" style="1" customWidth="1"/>
    <col min="13067" max="13314" width="8.25" style="1"/>
    <col min="13315" max="13315" width="19" style="1" customWidth="1"/>
    <col min="13316" max="13317" width="8.25" style="1"/>
    <col min="13318" max="13318" width="13.5833333333333" style="1" customWidth="1"/>
    <col min="13319" max="13319" width="32.0833333333333" style="1" customWidth="1"/>
    <col min="13320" max="13321" width="8.25" style="1"/>
    <col min="13322" max="13322" width="19.8333333333333" style="1" customWidth="1"/>
    <col min="13323" max="13570" width="8.25" style="1"/>
    <col min="13571" max="13571" width="19" style="1" customWidth="1"/>
    <col min="13572" max="13573" width="8.25" style="1"/>
    <col min="13574" max="13574" width="13.5833333333333" style="1" customWidth="1"/>
    <col min="13575" max="13575" width="32.0833333333333" style="1" customWidth="1"/>
    <col min="13576" max="13577" width="8.25" style="1"/>
    <col min="13578" max="13578" width="19.8333333333333" style="1" customWidth="1"/>
    <col min="13579" max="13826" width="8.25" style="1"/>
    <col min="13827" max="13827" width="19" style="1" customWidth="1"/>
    <col min="13828" max="13829" width="8.25" style="1"/>
    <col min="13830" max="13830" width="13.5833333333333" style="1" customWidth="1"/>
    <col min="13831" max="13831" width="32.0833333333333" style="1" customWidth="1"/>
    <col min="13832" max="13833" width="8.25" style="1"/>
    <col min="13834" max="13834" width="19.8333333333333" style="1" customWidth="1"/>
    <col min="13835" max="14082" width="8.25" style="1"/>
    <col min="14083" max="14083" width="19" style="1" customWidth="1"/>
    <col min="14084" max="14085" width="8.25" style="1"/>
    <col min="14086" max="14086" width="13.5833333333333" style="1" customWidth="1"/>
    <col min="14087" max="14087" width="32.0833333333333" style="1" customWidth="1"/>
    <col min="14088" max="14089" width="8.25" style="1"/>
    <col min="14090" max="14090" width="19.8333333333333" style="1" customWidth="1"/>
    <col min="14091" max="14338" width="8.25" style="1"/>
    <col min="14339" max="14339" width="19" style="1" customWidth="1"/>
    <col min="14340" max="14341" width="8.25" style="1"/>
    <col min="14342" max="14342" width="13.5833333333333" style="1" customWidth="1"/>
    <col min="14343" max="14343" width="32.0833333333333" style="1" customWidth="1"/>
    <col min="14344" max="14345" width="8.25" style="1"/>
    <col min="14346" max="14346" width="19.8333333333333" style="1" customWidth="1"/>
    <col min="14347" max="14594" width="8.25" style="1"/>
    <col min="14595" max="14595" width="19" style="1" customWidth="1"/>
    <col min="14596" max="14597" width="8.25" style="1"/>
    <col min="14598" max="14598" width="13.5833333333333" style="1" customWidth="1"/>
    <col min="14599" max="14599" width="32.0833333333333" style="1" customWidth="1"/>
    <col min="14600" max="14601" width="8.25" style="1"/>
    <col min="14602" max="14602" width="19.8333333333333" style="1" customWidth="1"/>
    <col min="14603" max="14850" width="8.25" style="1"/>
    <col min="14851" max="14851" width="19" style="1" customWidth="1"/>
    <col min="14852" max="14853" width="8.25" style="1"/>
    <col min="14854" max="14854" width="13.5833333333333" style="1" customWidth="1"/>
    <col min="14855" max="14855" width="32.0833333333333" style="1" customWidth="1"/>
    <col min="14856" max="14857" width="8.25" style="1"/>
    <col min="14858" max="14858" width="19.8333333333333" style="1" customWidth="1"/>
    <col min="14859" max="15106" width="8.25" style="1"/>
    <col min="15107" max="15107" width="19" style="1" customWidth="1"/>
    <col min="15108" max="15109" width="8.25" style="1"/>
    <col min="15110" max="15110" width="13.5833333333333" style="1" customWidth="1"/>
    <col min="15111" max="15111" width="32.0833333333333" style="1" customWidth="1"/>
    <col min="15112" max="15113" width="8.25" style="1"/>
    <col min="15114" max="15114" width="19.8333333333333" style="1" customWidth="1"/>
    <col min="15115" max="15362" width="8.25" style="1"/>
    <col min="15363" max="15363" width="19" style="1" customWidth="1"/>
    <col min="15364" max="15365" width="8.25" style="1"/>
    <col min="15366" max="15366" width="13.5833333333333" style="1" customWidth="1"/>
    <col min="15367" max="15367" width="32.0833333333333" style="1" customWidth="1"/>
    <col min="15368" max="15369" width="8.25" style="1"/>
    <col min="15370" max="15370" width="19.8333333333333" style="1" customWidth="1"/>
    <col min="15371" max="15618" width="8.25" style="1"/>
    <col min="15619" max="15619" width="19" style="1" customWidth="1"/>
    <col min="15620" max="15621" width="8.25" style="1"/>
    <col min="15622" max="15622" width="13.5833333333333" style="1" customWidth="1"/>
    <col min="15623" max="15623" width="32.0833333333333" style="1" customWidth="1"/>
    <col min="15624" max="15625" width="8.25" style="1"/>
    <col min="15626" max="15626" width="19.8333333333333" style="1" customWidth="1"/>
    <col min="15627" max="15874" width="8.25" style="1"/>
    <col min="15875" max="15875" width="19" style="1" customWidth="1"/>
    <col min="15876" max="15877" width="8.25" style="1"/>
    <col min="15878" max="15878" width="13.5833333333333" style="1" customWidth="1"/>
    <col min="15879" max="15879" width="32.0833333333333" style="1" customWidth="1"/>
    <col min="15880" max="15881" width="8.25" style="1"/>
    <col min="15882" max="15882" width="19.8333333333333" style="1" customWidth="1"/>
    <col min="15883" max="16130" width="8.25" style="1"/>
    <col min="16131" max="16131" width="19" style="1" customWidth="1"/>
    <col min="16132" max="16133" width="8.25" style="1"/>
    <col min="16134" max="16134" width="13.5833333333333" style="1" customWidth="1"/>
    <col min="16135" max="16135" width="32.0833333333333" style="1" customWidth="1"/>
    <col min="16136" max="16137" width="8.25" style="1"/>
    <col min="16138" max="16138" width="19.8333333333333"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1461</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10.78</v>
      </c>
      <c r="D9" s="6">
        <v>10.78</v>
      </c>
      <c r="E9" s="6">
        <v>10.78</v>
      </c>
      <c r="F9" s="4">
        <v>10</v>
      </c>
      <c r="G9" s="4"/>
      <c r="H9" s="19">
        <v>1</v>
      </c>
      <c r="I9" s="24">
        <v>10</v>
      </c>
      <c r="J9" s="25"/>
    </row>
    <row r="10" ht="36" customHeight="1" spans="1:10">
      <c r="A10" s="29"/>
      <c r="B10" s="7" t="s">
        <v>1266</v>
      </c>
      <c r="C10" s="6">
        <v>10.78</v>
      </c>
      <c r="D10" s="6">
        <v>10.78</v>
      </c>
      <c r="E10" s="6">
        <v>10.78</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8" customHeight="1" spans="1:10">
      <c r="A14" s="41" t="s">
        <v>1090</v>
      </c>
      <c r="B14" s="42" t="s">
        <v>963</v>
      </c>
      <c r="C14" s="42"/>
      <c r="D14" s="42"/>
      <c r="E14" s="42"/>
      <c r="F14" s="42"/>
      <c r="G14" s="113" t="s">
        <v>963</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15" t="s">
        <v>824</v>
      </c>
      <c r="B17" s="3" t="s">
        <v>825</v>
      </c>
      <c r="C17" s="82" t="s">
        <v>1462</v>
      </c>
      <c r="D17" s="80" t="s">
        <v>827</v>
      </c>
      <c r="E17" s="3">
        <v>11</v>
      </c>
      <c r="F17" s="80" t="s">
        <v>828</v>
      </c>
      <c r="G17" s="3">
        <v>11</v>
      </c>
      <c r="H17" s="21">
        <v>10</v>
      </c>
      <c r="I17" s="21">
        <v>10</v>
      </c>
      <c r="J17" s="61" t="s">
        <v>786</v>
      </c>
    </row>
    <row r="18" ht="36" customHeight="1" spans="1:10">
      <c r="A18" s="115"/>
      <c r="B18" s="3" t="s">
        <v>849</v>
      </c>
      <c r="C18" s="82" t="s">
        <v>1130</v>
      </c>
      <c r="D18" s="80" t="s">
        <v>827</v>
      </c>
      <c r="E18" s="80">
        <v>100</v>
      </c>
      <c r="F18" s="80" t="s">
        <v>837</v>
      </c>
      <c r="G18" s="80">
        <v>100</v>
      </c>
      <c r="H18" s="21">
        <v>10</v>
      </c>
      <c r="I18" s="21">
        <v>10</v>
      </c>
      <c r="J18" s="61" t="s">
        <v>786</v>
      </c>
    </row>
    <row r="19" ht="36" customHeight="1" spans="1:10">
      <c r="A19" s="116"/>
      <c r="B19" s="3" t="s">
        <v>849</v>
      </c>
      <c r="C19" s="82" t="s">
        <v>1180</v>
      </c>
      <c r="D19" s="80" t="s">
        <v>827</v>
      </c>
      <c r="E19" s="80">
        <v>100</v>
      </c>
      <c r="F19" s="80" t="s">
        <v>837</v>
      </c>
      <c r="G19" s="80">
        <v>100</v>
      </c>
      <c r="H19" s="21">
        <v>20</v>
      </c>
      <c r="I19" s="21">
        <v>18</v>
      </c>
      <c r="J19" s="61" t="s">
        <v>786</v>
      </c>
    </row>
    <row r="20" ht="36" customHeight="1" spans="1:10">
      <c r="A20" s="116"/>
      <c r="B20" s="3" t="s">
        <v>864</v>
      </c>
      <c r="C20" s="82" t="s">
        <v>987</v>
      </c>
      <c r="D20" s="80" t="s">
        <v>827</v>
      </c>
      <c r="E20" s="80">
        <v>100</v>
      </c>
      <c r="F20" s="80" t="s">
        <v>837</v>
      </c>
      <c r="G20" s="80">
        <v>100</v>
      </c>
      <c r="H20" s="21">
        <v>10</v>
      </c>
      <c r="I20" s="21">
        <v>10</v>
      </c>
      <c r="J20" s="61" t="s">
        <v>786</v>
      </c>
    </row>
    <row r="21" ht="36" customHeight="1" spans="1:10">
      <c r="A21" s="117" t="s">
        <v>881</v>
      </c>
      <c r="B21" s="3" t="s">
        <v>887</v>
      </c>
      <c r="C21" s="82" t="s">
        <v>1463</v>
      </c>
      <c r="D21" s="14" t="s">
        <v>937</v>
      </c>
      <c r="E21" s="14" t="s">
        <v>884</v>
      </c>
      <c r="F21" s="14" t="s">
        <v>885</v>
      </c>
      <c r="G21" s="22" t="s">
        <v>884</v>
      </c>
      <c r="H21" s="21">
        <v>15</v>
      </c>
      <c r="I21" s="21">
        <v>13</v>
      </c>
      <c r="J21" s="61" t="s">
        <v>786</v>
      </c>
    </row>
    <row r="22" ht="48" spans="1:10">
      <c r="A22" s="118"/>
      <c r="B22" s="3" t="s">
        <v>887</v>
      </c>
      <c r="C22" s="82" t="s">
        <v>1464</v>
      </c>
      <c r="D22" s="14" t="s">
        <v>937</v>
      </c>
      <c r="E22" s="14" t="s">
        <v>884</v>
      </c>
      <c r="F22" s="14" t="s">
        <v>885</v>
      </c>
      <c r="G22" s="22" t="s">
        <v>884</v>
      </c>
      <c r="H22" s="21">
        <v>15</v>
      </c>
      <c r="I22" s="21">
        <v>13</v>
      </c>
      <c r="J22" s="61" t="s">
        <v>786</v>
      </c>
    </row>
    <row r="23" ht="36" customHeight="1" spans="1:10">
      <c r="A23" s="63" t="s">
        <v>899</v>
      </c>
      <c r="B23" s="29" t="s">
        <v>940</v>
      </c>
      <c r="C23" s="119" t="s">
        <v>903</v>
      </c>
      <c r="D23" s="103" t="s">
        <v>853</v>
      </c>
      <c r="E23" s="103">
        <v>98</v>
      </c>
      <c r="F23" s="103" t="s">
        <v>837</v>
      </c>
      <c r="G23" s="103">
        <v>98</v>
      </c>
      <c r="H23" s="21">
        <v>10</v>
      </c>
      <c r="I23" s="21">
        <v>10</v>
      </c>
      <c r="J23" s="61" t="s">
        <v>786</v>
      </c>
    </row>
    <row r="24" ht="15" customHeight="1" spans="1:10">
      <c r="A24" s="29" t="s">
        <v>942</v>
      </c>
      <c r="B24" s="29"/>
      <c r="C24" s="3" t="s">
        <v>786</v>
      </c>
      <c r="D24" s="3"/>
      <c r="E24" s="3"/>
      <c r="F24" s="3"/>
      <c r="G24" s="3"/>
      <c r="H24" s="3"/>
      <c r="I24" s="3"/>
      <c r="J24" s="3"/>
    </row>
    <row r="25" ht="24" customHeight="1" spans="1:10">
      <c r="A25" s="29" t="s">
        <v>943</v>
      </c>
      <c r="B25" s="4">
        <v>100</v>
      </c>
      <c r="C25" s="4"/>
      <c r="D25" s="4"/>
      <c r="E25" s="4"/>
      <c r="F25" s="4"/>
      <c r="G25" s="4"/>
      <c r="H25" s="4"/>
      <c r="I25" s="21">
        <v>94</v>
      </c>
      <c r="J25" s="26" t="s">
        <v>944</v>
      </c>
    </row>
    <row r="26" spans="1:10">
      <c r="A26" s="16" t="s">
        <v>945</v>
      </c>
      <c r="B26" s="16"/>
      <c r="C26" s="16"/>
      <c r="D26" s="16"/>
      <c r="E26" s="16"/>
      <c r="F26" s="16"/>
      <c r="G26" s="16"/>
      <c r="H26" s="16"/>
      <c r="I26" s="16"/>
      <c r="J26" s="16"/>
    </row>
    <row r="27" spans="1:10">
      <c r="A27" s="16" t="s">
        <v>1262</v>
      </c>
      <c r="B27" s="16"/>
      <c r="C27" s="16"/>
      <c r="D27" s="16"/>
      <c r="E27" s="16"/>
      <c r="F27" s="16"/>
      <c r="G27" s="16"/>
      <c r="H27" s="16"/>
      <c r="I27" s="16"/>
      <c r="J27" s="16"/>
    </row>
    <row r="28" spans="1:10">
      <c r="A28" s="16" t="s">
        <v>947</v>
      </c>
      <c r="B28" s="16"/>
      <c r="C28" s="16"/>
      <c r="D28" s="16"/>
      <c r="E28" s="16"/>
      <c r="F28" s="16"/>
      <c r="G28" s="16"/>
      <c r="H28" s="16"/>
      <c r="I28" s="16"/>
      <c r="J28" s="16"/>
    </row>
    <row r="29" spans="1:10">
      <c r="A29" s="16" t="s">
        <v>1263</v>
      </c>
      <c r="B29" s="16"/>
      <c r="C29" s="16"/>
      <c r="D29" s="16"/>
      <c r="E29" s="16"/>
      <c r="F29" s="16"/>
      <c r="G29" s="16"/>
      <c r="H29" s="16"/>
      <c r="I29" s="16"/>
      <c r="J29" s="16"/>
    </row>
    <row r="30" spans="1:10">
      <c r="A30" s="16" t="s">
        <v>1264</v>
      </c>
      <c r="B30" s="16"/>
      <c r="C30" s="16"/>
      <c r="D30" s="16"/>
      <c r="E30" s="16"/>
      <c r="F30" s="16"/>
      <c r="G30" s="16"/>
      <c r="H30" s="16"/>
      <c r="I30" s="16"/>
      <c r="J30"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4:B24"/>
    <mergeCell ref="C24:J24"/>
    <mergeCell ref="B25:H25"/>
    <mergeCell ref="A26:J26"/>
    <mergeCell ref="A27:J27"/>
    <mergeCell ref="A28:J28"/>
    <mergeCell ref="A29:J29"/>
    <mergeCell ref="A30:J30"/>
    <mergeCell ref="A5:A6"/>
    <mergeCell ref="A7:A12"/>
    <mergeCell ref="A17:A20"/>
    <mergeCell ref="A21:A22"/>
    <mergeCell ref="B7:B8"/>
    <mergeCell ref="H7:H8"/>
    <mergeCell ref="F7:G8"/>
    <mergeCell ref="I7:J8"/>
    <mergeCell ref="B5:D6"/>
    <mergeCell ref="F5:J6"/>
  </mergeCells>
  <pageMargins left="0.75" right="0.75" top="1" bottom="1" header="0.5" footer="0.5"/>
  <headerFooter/>
  <legacyDrawing r:id="rId2"/>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9"/>
  <dimension ref="A1:J29"/>
  <sheetViews>
    <sheetView zoomScale="145" zoomScaleNormal="145" topLeftCell="A8" workbookViewId="0">
      <selection activeCell="B14" sqref="B14:F14"/>
    </sheetView>
  </sheetViews>
  <sheetFormatPr defaultColWidth="8.25" defaultRowHeight="13.5"/>
  <cols>
    <col min="1" max="1" width="10.5833333333333" style="1" customWidth="1"/>
    <col min="2" max="2" width="15.5833333333333" style="1" customWidth="1"/>
    <col min="3" max="3" width="19" style="1" customWidth="1"/>
    <col min="4" max="5" width="10.6666666666667" style="1" customWidth="1"/>
    <col min="6" max="6" width="13.5833333333333" style="1" customWidth="1"/>
    <col min="7" max="7" width="32.0833333333333" style="1" customWidth="1"/>
    <col min="8" max="8" width="10" style="1" customWidth="1"/>
    <col min="9" max="9" width="11.225" style="1" customWidth="1"/>
    <col min="10" max="10" width="24.5" style="1" customWidth="1"/>
    <col min="11" max="258" width="8.25" style="1"/>
    <col min="259" max="259" width="19" style="1" customWidth="1"/>
    <col min="260" max="260" width="8.25" style="1"/>
    <col min="261" max="261" width="8.33333333333333" style="1" customWidth="1"/>
    <col min="262" max="262" width="13.5833333333333" style="1" customWidth="1"/>
    <col min="263" max="263" width="32.0833333333333" style="1" customWidth="1"/>
    <col min="264" max="265" width="8.25" style="1"/>
    <col min="266" max="266" width="24.5" style="1" customWidth="1"/>
    <col min="267" max="514" width="8.25" style="1"/>
    <col min="515" max="515" width="19" style="1" customWidth="1"/>
    <col min="516" max="516" width="8.25" style="1"/>
    <col min="517" max="517" width="8.33333333333333" style="1" customWidth="1"/>
    <col min="518" max="518" width="13.5833333333333" style="1" customWidth="1"/>
    <col min="519" max="519" width="32.0833333333333" style="1" customWidth="1"/>
    <col min="520" max="521" width="8.25" style="1"/>
    <col min="522" max="522" width="24.5" style="1" customWidth="1"/>
    <col min="523" max="770" width="8.25" style="1"/>
    <col min="771" max="771" width="19" style="1" customWidth="1"/>
    <col min="772" max="772" width="8.25" style="1"/>
    <col min="773" max="773" width="8.33333333333333" style="1" customWidth="1"/>
    <col min="774" max="774" width="13.5833333333333" style="1" customWidth="1"/>
    <col min="775" max="775" width="32.0833333333333" style="1" customWidth="1"/>
    <col min="776" max="777" width="8.25" style="1"/>
    <col min="778" max="778" width="24.5" style="1" customWidth="1"/>
    <col min="779" max="1026" width="8.25" style="1"/>
    <col min="1027" max="1027" width="19" style="1" customWidth="1"/>
    <col min="1028" max="1028" width="8.25" style="1"/>
    <col min="1029" max="1029" width="8.33333333333333" style="1" customWidth="1"/>
    <col min="1030" max="1030" width="13.5833333333333" style="1" customWidth="1"/>
    <col min="1031" max="1031" width="32.0833333333333" style="1" customWidth="1"/>
    <col min="1032" max="1033" width="8.25" style="1"/>
    <col min="1034" max="1034" width="24.5" style="1" customWidth="1"/>
    <col min="1035" max="1282" width="8.25" style="1"/>
    <col min="1283" max="1283" width="19" style="1" customWidth="1"/>
    <col min="1284" max="1284" width="8.25" style="1"/>
    <col min="1285" max="1285" width="8.33333333333333" style="1" customWidth="1"/>
    <col min="1286" max="1286" width="13.5833333333333" style="1" customWidth="1"/>
    <col min="1287" max="1287" width="32.0833333333333" style="1" customWidth="1"/>
    <col min="1288" max="1289" width="8.25" style="1"/>
    <col min="1290" max="1290" width="24.5" style="1" customWidth="1"/>
    <col min="1291" max="1538" width="8.25" style="1"/>
    <col min="1539" max="1539" width="19" style="1" customWidth="1"/>
    <col min="1540" max="1540" width="8.25" style="1"/>
    <col min="1541" max="1541" width="8.33333333333333" style="1" customWidth="1"/>
    <col min="1542" max="1542" width="13.5833333333333" style="1" customWidth="1"/>
    <col min="1543" max="1543" width="32.0833333333333" style="1" customWidth="1"/>
    <col min="1544" max="1545" width="8.25" style="1"/>
    <col min="1546" max="1546" width="24.5" style="1" customWidth="1"/>
    <col min="1547" max="1794" width="8.25" style="1"/>
    <col min="1795" max="1795" width="19" style="1" customWidth="1"/>
    <col min="1796" max="1796" width="8.25" style="1"/>
    <col min="1797" max="1797" width="8.33333333333333" style="1" customWidth="1"/>
    <col min="1798" max="1798" width="13.5833333333333" style="1" customWidth="1"/>
    <col min="1799" max="1799" width="32.0833333333333" style="1" customWidth="1"/>
    <col min="1800" max="1801" width="8.25" style="1"/>
    <col min="1802" max="1802" width="24.5" style="1" customWidth="1"/>
    <col min="1803" max="2050" width="8.25" style="1"/>
    <col min="2051" max="2051" width="19" style="1" customWidth="1"/>
    <col min="2052" max="2052" width="8.25" style="1"/>
    <col min="2053" max="2053" width="8.33333333333333" style="1" customWidth="1"/>
    <col min="2054" max="2054" width="13.5833333333333" style="1" customWidth="1"/>
    <col min="2055" max="2055" width="32.0833333333333" style="1" customWidth="1"/>
    <col min="2056" max="2057" width="8.25" style="1"/>
    <col min="2058" max="2058" width="24.5" style="1" customWidth="1"/>
    <col min="2059" max="2306" width="8.25" style="1"/>
    <col min="2307" max="2307" width="19" style="1" customWidth="1"/>
    <col min="2308" max="2308" width="8.25" style="1"/>
    <col min="2309" max="2309" width="8.33333333333333" style="1" customWidth="1"/>
    <col min="2310" max="2310" width="13.5833333333333" style="1" customWidth="1"/>
    <col min="2311" max="2311" width="32.0833333333333" style="1" customWidth="1"/>
    <col min="2312" max="2313" width="8.25" style="1"/>
    <col min="2314" max="2314" width="24.5" style="1" customWidth="1"/>
    <col min="2315" max="2562" width="8.25" style="1"/>
    <col min="2563" max="2563" width="19" style="1" customWidth="1"/>
    <col min="2564" max="2564" width="8.25" style="1"/>
    <col min="2565" max="2565" width="8.33333333333333" style="1" customWidth="1"/>
    <col min="2566" max="2566" width="13.5833333333333" style="1" customWidth="1"/>
    <col min="2567" max="2567" width="32.0833333333333" style="1" customWidth="1"/>
    <col min="2568" max="2569" width="8.25" style="1"/>
    <col min="2570" max="2570" width="24.5" style="1" customWidth="1"/>
    <col min="2571" max="2818" width="8.25" style="1"/>
    <col min="2819" max="2819" width="19" style="1" customWidth="1"/>
    <col min="2820" max="2820" width="8.25" style="1"/>
    <col min="2821" max="2821" width="8.33333333333333" style="1" customWidth="1"/>
    <col min="2822" max="2822" width="13.5833333333333" style="1" customWidth="1"/>
    <col min="2823" max="2823" width="32.0833333333333" style="1" customWidth="1"/>
    <col min="2824" max="2825" width="8.25" style="1"/>
    <col min="2826" max="2826" width="24.5" style="1" customWidth="1"/>
    <col min="2827" max="3074" width="8.25" style="1"/>
    <col min="3075" max="3075" width="19" style="1" customWidth="1"/>
    <col min="3076" max="3076" width="8.25" style="1"/>
    <col min="3077" max="3077" width="8.33333333333333" style="1" customWidth="1"/>
    <col min="3078" max="3078" width="13.5833333333333" style="1" customWidth="1"/>
    <col min="3079" max="3079" width="32.0833333333333" style="1" customWidth="1"/>
    <col min="3080" max="3081" width="8.25" style="1"/>
    <col min="3082" max="3082" width="24.5" style="1" customWidth="1"/>
    <col min="3083" max="3330" width="8.25" style="1"/>
    <col min="3331" max="3331" width="19" style="1" customWidth="1"/>
    <col min="3332" max="3332" width="8.25" style="1"/>
    <col min="3333" max="3333" width="8.33333333333333" style="1" customWidth="1"/>
    <col min="3334" max="3334" width="13.5833333333333" style="1" customWidth="1"/>
    <col min="3335" max="3335" width="32.0833333333333" style="1" customWidth="1"/>
    <col min="3336" max="3337" width="8.25" style="1"/>
    <col min="3338" max="3338" width="24.5" style="1" customWidth="1"/>
    <col min="3339" max="3586" width="8.25" style="1"/>
    <col min="3587" max="3587" width="19" style="1" customWidth="1"/>
    <col min="3588" max="3588" width="8.25" style="1"/>
    <col min="3589" max="3589" width="8.33333333333333" style="1" customWidth="1"/>
    <col min="3590" max="3590" width="13.5833333333333" style="1" customWidth="1"/>
    <col min="3591" max="3591" width="32.0833333333333" style="1" customWidth="1"/>
    <col min="3592" max="3593" width="8.25" style="1"/>
    <col min="3594" max="3594" width="24.5" style="1" customWidth="1"/>
    <col min="3595" max="3842" width="8.25" style="1"/>
    <col min="3843" max="3843" width="19" style="1" customWidth="1"/>
    <col min="3844" max="3844" width="8.25" style="1"/>
    <col min="3845" max="3845" width="8.33333333333333" style="1" customWidth="1"/>
    <col min="3846" max="3846" width="13.5833333333333" style="1" customWidth="1"/>
    <col min="3847" max="3847" width="32.0833333333333" style="1" customWidth="1"/>
    <col min="3848" max="3849" width="8.25" style="1"/>
    <col min="3850" max="3850" width="24.5" style="1" customWidth="1"/>
    <col min="3851" max="4098" width="8.25" style="1"/>
    <col min="4099" max="4099" width="19" style="1" customWidth="1"/>
    <col min="4100" max="4100" width="8.25" style="1"/>
    <col min="4101" max="4101" width="8.33333333333333" style="1" customWidth="1"/>
    <col min="4102" max="4102" width="13.5833333333333" style="1" customWidth="1"/>
    <col min="4103" max="4103" width="32.0833333333333" style="1" customWidth="1"/>
    <col min="4104" max="4105" width="8.25" style="1"/>
    <col min="4106" max="4106" width="24.5" style="1" customWidth="1"/>
    <col min="4107" max="4354" width="8.25" style="1"/>
    <col min="4355" max="4355" width="19" style="1" customWidth="1"/>
    <col min="4356" max="4356" width="8.25" style="1"/>
    <col min="4357" max="4357" width="8.33333333333333" style="1" customWidth="1"/>
    <col min="4358" max="4358" width="13.5833333333333" style="1" customWidth="1"/>
    <col min="4359" max="4359" width="32.0833333333333" style="1" customWidth="1"/>
    <col min="4360" max="4361" width="8.25" style="1"/>
    <col min="4362" max="4362" width="24.5" style="1" customWidth="1"/>
    <col min="4363" max="4610" width="8.25" style="1"/>
    <col min="4611" max="4611" width="19" style="1" customWidth="1"/>
    <col min="4612" max="4612" width="8.25" style="1"/>
    <col min="4613" max="4613" width="8.33333333333333" style="1" customWidth="1"/>
    <col min="4614" max="4614" width="13.5833333333333" style="1" customWidth="1"/>
    <col min="4615" max="4615" width="32.0833333333333" style="1" customWidth="1"/>
    <col min="4616" max="4617" width="8.25" style="1"/>
    <col min="4618" max="4618" width="24.5" style="1" customWidth="1"/>
    <col min="4619" max="4866" width="8.25" style="1"/>
    <col min="4867" max="4867" width="19" style="1" customWidth="1"/>
    <col min="4868" max="4868" width="8.25" style="1"/>
    <col min="4869" max="4869" width="8.33333333333333" style="1" customWidth="1"/>
    <col min="4870" max="4870" width="13.5833333333333" style="1" customWidth="1"/>
    <col min="4871" max="4871" width="32.0833333333333" style="1" customWidth="1"/>
    <col min="4872" max="4873" width="8.25" style="1"/>
    <col min="4874" max="4874" width="24.5" style="1" customWidth="1"/>
    <col min="4875" max="5122" width="8.25" style="1"/>
    <col min="5123" max="5123" width="19" style="1" customWidth="1"/>
    <col min="5124" max="5124" width="8.25" style="1"/>
    <col min="5125" max="5125" width="8.33333333333333" style="1" customWidth="1"/>
    <col min="5126" max="5126" width="13.5833333333333" style="1" customWidth="1"/>
    <col min="5127" max="5127" width="32.0833333333333" style="1" customWidth="1"/>
    <col min="5128" max="5129" width="8.25" style="1"/>
    <col min="5130" max="5130" width="24.5" style="1" customWidth="1"/>
    <col min="5131" max="5378" width="8.25" style="1"/>
    <col min="5379" max="5379" width="19" style="1" customWidth="1"/>
    <col min="5380" max="5380" width="8.25" style="1"/>
    <col min="5381" max="5381" width="8.33333333333333" style="1" customWidth="1"/>
    <col min="5382" max="5382" width="13.5833333333333" style="1" customWidth="1"/>
    <col min="5383" max="5383" width="32.0833333333333" style="1" customWidth="1"/>
    <col min="5384" max="5385" width="8.25" style="1"/>
    <col min="5386" max="5386" width="24.5" style="1" customWidth="1"/>
    <col min="5387" max="5634" width="8.25" style="1"/>
    <col min="5635" max="5635" width="19" style="1" customWidth="1"/>
    <col min="5636" max="5636" width="8.25" style="1"/>
    <col min="5637" max="5637" width="8.33333333333333" style="1" customWidth="1"/>
    <col min="5638" max="5638" width="13.5833333333333" style="1" customWidth="1"/>
    <col min="5639" max="5639" width="32.0833333333333" style="1" customWidth="1"/>
    <col min="5640" max="5641" width="8.25" style="1"/>
    <col min="5642" max="5642" width="24.5" style="1" customWidth="1"/>
    <col min="5643" max="5890" width="8.25" style="1"/>
    <col min="5891" max="5891" width="19" style="1" customWidth="1"/>
    <col min="5892" max="5892" width="8.25" style="1"/>
    <col min="5893" max="5893" width="8.33333333333333" style="1" customWidth="1"/>
    <col min="5894" max="5894" width="13.5833333333333" style="1" customWidth="1"/>
    <col min="5895" max="5895" width="32.0833333333333" style="1" customWidth="1"/>
    <col min="5896" max="5897" width="8.25" style="1"/>
    <col min="5898" max="5898" width="24.5" style="1" customWidth="1"/>
    <col min="5899" max="6146" width="8.25" style="1"/>
    <col min="6147" max="6147" width="19" style="1" customWidth="1"/>
    <col min="6148" max="6148" width="8.25" style="1"/>
    <col min="6149" max="6149" width="8.33333333333333" style="1" customWidth="1"/>
    <col min="6150" max="6150" width="13.5833333333333" style="1" customWidth="1"/>
    <col min="6151" max="6151" width="32.0833333333333" style="1" customWidth="1"/>
    <col min="6152" max="6153" width="8.25" style="1"/>
    <col min="6154" max="6154" width="24.5" style="1" customWidth="1"/>
    <col min="6155" max="6402" width="8.25" style="1"/>
    <col min="6403" max="6403" width="19" style="1" customWidth="1"/>
    <col min="6404" max="6404" width="8.25" style="1"/>
    <col min="6405" max="6405" width="8.33333333333333" style="1" customWidth="1"/>
    <col min="6406" max="6406" width="13.5833333333333" style="1" customWidth="1"/>
    <col min="6407" max="6407" width="32.0833333333333" style="1" customWidth="1"/>
    <col min="6408" max="6409" width="8.25" style="1"/>
    <col min="6410" max="6410" width="24.5" style="1" customWidth="1"/>
    <col min="6411" max="6658" width="8.25" style="1"/>
    <col min="6659" max="6659" width="19" style="1" customWidth="1"/>
    <col min="6660" max="6660" width="8.25" style="1"/>
    <col min="6661" max="6661" width="8.33333333333333" style="1" customWidth="1"/>
    <col min="6662" max="6662" width="13.5833333333333" style="1" customWidth="1"/>
    <col min="6663" max="6663" width="32.0833333333333" style="1" customWidth="1"/>
    <col min="6664" max="6665" width="8.25" style="1"/>
    <col min="6666" max="6666" width="24.5" style="1" customWidth="1"/>
    <col min="6667" max="6914" width="8.25" style="1"/>
    <col min="6915" max="6915" width="19" style="1" customWidth="1"/>
    <col min="6916" max="6916" width="8.25" style="1"/>
    <col min="6917" max="6917" width="8.33333333333333" style="1" customWidth="1"/>
    <col min="6918" max="6918" width="13.5833333333333" style="1" customWidth="1"/>
    <col min="6919" max="6919" width="32.0833333333333" style="1" customWidth="1"/>
    <col min="6920" max="6921" width="8.25" style="1"/>
    <col min="6922" max="6922" width="24.5" style="1" customWidth="1"/>
    <col min="6923" max="7170" width="8.25" style="1"/>
    <col min="7171" max="7171" width="19" style="1" customWidth="1"/>
    <col min="7172" max="7172" width="8.25" style="1"/>
    <col min="7173" max="7173" width="8.33333333333333" style="1" customWidth="1"/>
    <col min="7174" max="7174" width="13.5833333333333" style="1" customWidth="1"/>
    <col min="7175" max="7175" width="32.0833333333333" style="1" customWidth="1"/>
    <col min="7176" max="7177" width="8.25" style="1"/>
    <col min="7178" max="7178" width="24.5" style="1" customWidth="1"/>
    <col min="7179" max="7426" width="8.25" style="1"/>
    <col min="7427" max="7427" width="19" style="1" customWidth="1"/>
    <col min="7428" max="7428" width="8.25" style="1"/>
    <col min="7429" max="7429" width="8.33333333333333" style="1" customWidth="1"/>
    <col min="7430" max="7430" width="13.5833333333333" style="1" customWidth="1"/>
    <col min="7431" max="7431" width="32.0833333333333" style="1" customWidth="1"/>
    <col min="7432" max="7433" width="8.25" style="1"/>
    <col min="7434" max="7434" width="24.5" style="1" customWidth="1"/>
    <col min="7435" max="7682" width="8.25" style="1"/>
    <col min="7683" max="7683" width="19" style="1" customWidth="1"/>
    <col min="7684" max="7684" width="8.25" style="1"/>
    <col min="7685" max="7685" width="8.33333333333333" style="1" customWidth="1"/>
    <col min="7686" max="7686" width="13.5833333333333" style="1" customWidth="1"/>
    <col min="7687" max="7687" width="32.0833333333333" style="1" customWidth="1"/>
    <col min="7688" max="7689" width="8.25" style="1"/>
    <col min="7690" max="7690" width="24.5" style="1" customWidth="1"/>
    <col min="7691" max="7938" width="8.25" style="1"/>
    <col min="7939" max="7939" width="19" style="1" customWidth="1"/>
    <col min="7940" max="7940" width="8.25" style="1"/>
    <col min="7941" max="7941" width="8.33333333333333" style="1" customWidth="1"/>
    <col min="7942" max="7942" width="13.5833333333333" style="1" customWidth="1"/>
    <col min="7943" max="7943" width="32.0833333333333" style="1" customWidth="1"/>
    <col min="7944" max="7945" width="8.25" style="1"/>
    <col min="7946" max="7946" width="24.5" style="1" customWidth="1"/>
    <col min="7947" max="8194" width="8.25" style="1"/>
    <col min="8195" max="8195" width="19" style="1" customWidth="1"/>
    <col min="8196" max="8196" width="8.25" style="1"/>
    <col min="8197" max="8197" width="8.33333333333333" style="1" customWidth="1"/>
    <col min="8198" max="8198" width="13.5833333333333" style="1" customWidth="1"/>
    <col min="8199" max="8199" width="32.0833333333333" style="1" customWidth="1"/>
    <col min="8200" max="8201" width="8.25" style="1"/>
    <col min="8202" max="8202" width="24.5" style="1" customWidth="1"/>
    <col min="8203" max="8450" width="8.25" style="1"/>
    <col min="8451" max="8451" width="19" style="1" customWidth="1"/>
    <col min="8452" max="8452" width="8.25" style="1"/>
    <col min="8453" max="8453" width="8.33333333333333" style="1" customWidth="1"/>
    <col min="8454" max="8454" width="13.5833333333333" style="1" customWidth="1"/>
    <col min="8455" max="8455" width="32.0833333333333" style="1" customWidth="1"/>
    <col min="8456" max="8457" width="8.25" style="1"/>
    <col min="8458" max="8458" width="24.5" style="1" customWidth="1"/>
    <col min="8459" max="8706" width="8.25" style="1"/>
    <col min="8707" max="8707" width="19" style="1" customWidth="1"/>
    <col min="8708" max="8708" width="8.25" style="1"/>
    <col min="8709" max="8709" width="8.33333333333333" style="1" customWidth="1"/>
    <col min="8710" max="8710" width="13.5833333333333" style="1" customWidth="1"/>
    <col min="8711" max="8711" width="32.0833333333333" style="1" customWidth="1"/>
    <col min="8712" max="8713" width="8.25" style="1"/>
    <col min="8714" max="8714" width="24.5" style="1" customWidth="1"/>
    <col min="8715" max="8962" width="8.25" style="1"/>
    <col min="8963" max="8963" width="19" style="1" customWidth="1"/>
    <col min="8964" max="8964" width="8.25" style="1"/>
    <col min="8965" max="8965" width="8.33333333333333" style="1" customWidth="1"/>
    <col min="8966" max="8966" width="13.5833333333333" style="1" customWidth="1"/>
    <col min="8967" max="8967" width="32.0833333333333" style="1" customWidth="1"/>
    <col min="8968" max="8969" width="8.25" style="1"/>
    <col min="8970" max="8970" width="24.5" style="1" customWidth="1"/>
    <col min="8971" max="9218" width="8.25" style="1"/>
    <col min="9219" max="9219" width="19" style="1" customWidth="1"/>
    <col min="9220" max="9220" width="8.25" style="1"/>
    <col min="9221" max="9221" width="8.33333333333333" style="1" customWidth="1"/>
    <col min="9222" max="9222" width="13.5833333333333" style="1" customWidth="1"/>
    <col min="9223" max="9223" width="32.0833333333333" style="1" customWidth="1"/>
    <col min="9224" max="9225" width="8.25" style="1"/>
    <col min="9226" max="9226" width="24.5" style="1" customWidth="1"/>
    <col min="9227" max="9474" width="8.25" style="1"/>
    <col min="9475" max="9475" width="19" style="1" customWidth="1"/>
    <col min="9476" max="9476" width="8.25" style="1"/>
    <col min="9477" max="9477" width="8.33333333333333" style="1" customWidth="1"/>
    <col min="9478" max="9478" width="13.5833333333333" style="1" customWidth="1"/>
    <col min="9479" max="9479" width="32.0833333333333" style="1" customWidth="1"/>
    <col min="9480" max="9481" width="8.25" style="1"/>
    <col min="9482" max="9482" width="24.5" style="1" customWidth="1"/>
    <col min="9483" max="9730" width="8.25" style="1"/>
    <col min="9731" max="9731" width="19" style="1" customWidth="1"/>
    <col min="9732" max="9732" width="8.25" style="1"/>
    <col min="9733" max="9733" width="8.33333333333333" style="1" customWidth="1"/>
    <col min="9734" max="9734" width="13.5833333333333" style="1" customWidth="1"/>
    <col min="9735" max="9735" width="32.0833333333333" style="1" customWidth="1"/>
    <col min="9736" max="9737" width="8.25" style="1"/>
    <col min="9738" max="9738" width="24.5" style="1" customWidth="1"/>
    <col min="9739" max="9986" width="8.25" style="1"/>
    <col min="9987" max="9987" width="19" style="1" customWidth="1"/>
    <col min="9988" max="9988" width="8.25" style="1"/>
    <col min="9989" max="9989" width="8.33333333333333" style="1" customWidth="1"/>
    <col min="9990" max="9990" width="13.5833333333333" style="1" customWidth="1"/>
    <col min="9991" max="9991" width="32.0833333333333" style="1" customWidth="1"/>
    <col min="9992" max="9993" width="8.25" style="1"/>
    <col min="9994" max="9994" width="24.5" style="1" customWidth="1"/>
    <col min="9995" max="10242" width="8.25" style="1"/>
    <col min="10243" max="10243" width="19" style="1" customWidth="1"/>
    <col min="10244" max="10244" width="8.25" style="1"/>
    <col min="10245" max="10245" width="8.33333333333333" style="1" customWidth="1"/>
    <col min="10246" max="10246" width="13.5833333333333" style="1" customWidth="1"/>
    <col min="10247" max="10247" width="32.0833333333333" style="1" customWidth="1"/>
    <col min="10248" max="10249" width="8.25" style="1"/>
    <col min="10250" max="10250" width="24.5" style="1" customWidth="1"/>
    <col min="10251" max="10498" width="8.25" style="1"/>
    <col min="10499" max="10499" width="19" style="1" customWidth="1"/>
    <col min="10500" max="10500" width="8.25" style="1"/>
    <col min="10501" max="10501" width="8.33333333333333" style="1" customWidth="1"/>
    <col min="10502" max="10502" width="13.5833333333333" style="1" customWidth="1"/>
    <col min="10503" max="10503" width="32.0833333333333" style="1" customWidth="1"/>
    <col min="10504" max="10505" width="8.25" style="1"/>
    <col min="10506" max="10506" width="24.5" style="1" customWidth="1"/>
    <col min="10507" max="10754" width="8.25" style="1"/>
    <col min="10755" max="10755" width="19" style="1" customWidth="1"/>
    <col min="10756" max="10756" width="8.25" style="1"/>
    <col min="10757" max="10757" width="8.33333333333333" style="1" customWidth="1"/>
    <col min="10758" max="10758" width="13.5833333333333" style="1" customWidth="1"/>
    <col min="10759" max="10759" width="32.0833333333333" style="1" customWidth="1"/>
    <col min="10760" max="10761" width="8.25" style="1"/>
    <col min="10762" max="10762" width="24.5" style="1" customWidth="1"/>
    <col min="10763" max="11010" width="8.25" style="1"/>
    <col min="11011" max="11011" width="19" style="1" customWidth="1"/>
    <col min="11012" max="11012" width="8.25" style="1"/>
    <col min="11013" max="11013" width="8.33333333333333" style="1" customWidth="1"/>
    <col min="11014" max="11014" width="13.5833333333333" style="1" customWidth="1"/>
    <col min="11015" max="11015" width="32.0833333333333" style="1" customWidth="1"/>
    <col min="11016" max="11017" width="8.25" style="1"/>
    <col min="11018" max="11018" width="24.5" style="1" customWidth="1"/>
    <col min="11019" max="11266" width="8.25" style="1"/>
    <col min="11267" max="11267" width="19" style="1" customWidth="1"/>
    <col min="11268" max="11268" width="8.25" style="1"/>
    <col min="11269" max="11269" width="8.33333333333333" style="1" customWidth="1"/>
    <col min="11270" max="11270" width="13.5833333333333" style="1" customWidth="1"/>
    <col min="11271" max="11271" width="32.0833333333333" style="1" customWidth="1"/>
    <col min="11272" max="11273" width="8.25" style="1"/>
    <col min="11274" max="11274" width="24.5" style="1" customWidth="1"/>
    <col min="11275" max="11522" width="8.25" style="1"/>
    <col min="11523" max="11523" width="19" style="1" customWidth="1"/>
    <col min="11524" max="11524" width="8.25" style="1"/>
    <col min="11525" max="11525" width="8.33333333333333" style="1" customWidth="1"/>
    <col min="11526" max="11526" width="13.5833333333333" style="1" customWidth="1"/>
    <col min="11527" max="11527" width="32.0833333333333" style="1" customWidth="1"/>
    <col min="11528" max="11529" width="8.25" style="1"/>
    <col min="11530" max="11530" width="24.5" style="1" customWidth="1"/>
    <col min="11531" max="11778" width="8.25" style="1"/>
    <col min="11779" max="11779" width="19" style="1" customWidth="1"/>
    <col min="11780" max="11780" width="8.25" style="1"/>
    <col min="11781" max="11781" width="8.33333333333333" style="1" customWidth="1"/>
    <col min="11782" max="11782" width="13.5833333333333" style="1" customWidth="1"/>
    <col min="11783" max="11783" width="32.0833333333333" style="1" customWidth="1"/>
    <col min="11784" max="11785" width="8.25" style="1"/>
    <col min="11786" max="11786" width="24.5" style="1" customWidth="1"/>
    <col min="11787" max="12034" width="8.25" style="1"/>
    <col min="12035" max="12035" width="19" style="1" customWidth="1"/>
    <col min="12036" max="12036" width="8.25" style="1"/>
    <col min="12037" max="12037" width="8.33333333333333" style="1" customWidth="1"/>
    <col min="12038" max="12038" width="13.5833333333333" style="1" customWidth="1"/>
    <col min="12039" max="12039" width="32.0833333333333" style="1" customWidth="1"/>
    <col min="12040" max="12041" width="8.25" style="1"/>
    <col min="12042" max="12042" width="24.5" style="1" customWidth="1"/>
    <col min="12043" max="12290" width="8.25" style="1"/>
    <col min="12291" max="12291" width="19" style="1" customWidth="1"/>
    <col min="12292" max="12292" width="8.25" style="1"/>
    <col min="12293" max="12293" width="8.33333333333333" style="1" customWidth="1"/>
    <col min="12294" max="12294" width="13.5833333333333" style="1" customWidth="1"/>
    <col min="12295" max="12295" width="32.0833333333333" style="1" customWidth="1"/>
    <col min="12296" max="12297" width="8.25" style="1"/>
    <col min="12298" max="12298" width="24.5" style="1" customWidth="1"/>
    <col min="12299" max="12546" width="8.25" style="1"/>
    <col min="12547" max="12547" width="19" style="1" customWidth="1"/>
    <col min="12548" max="12548" width="8.25" style="1"/>
    <col min="12549" max="12549" width="8.33333333333333" style="1" customWidth="1"/>
    <col min="12550" max="12550" width="13.5833333333333" style="1" customWidth="1"/>
    <col min="12551" max="12551" width="32.0833333333333" style="1" customWidth="1"/>
    <col min="12552" max="12553" width="8.25" style="1"/>
    <col min="12554" max="12554" width="24.5" style="1" customWidth="1"/>
    <col min="12555" max="12802" width="8.25" style="1"/>
    <col min="12803" max="12803" width="19" style="1" customWidth="1"/>
    <col min="12804" max="12804" width="8.25" style="1"/>
    <col min="12805" max="12805" width="8.33333333333333" style="1" customWidth="1"/>
    <col min="12806" max="12806" width="13.5833333333333" style="1" customWidth="1"/>
    <col min="12807" max="12807" width="32.0833333333333" style="1" customWidth="1"/>
    <col min="12808" max="12809" width="8.25" style="1"/>
    <col min="12810" max="12810" width="24.5" style="1" customWidth="1"/>
    <col min="12811" max="13058" width="8.25" style="1"/>
    <col min="13059" max="13059" width="19" style="1" customWidth="1"/>
    <col min="13060" max="13060" width="8.25" style="1"/>
    <col min="13061" max="13061" width="8.33333333333333" style="1" customWidth="1"/>
    <col min="13062" max="13062" width="13.5833333333333" style="1" customWidth="1"/>
    <col min="13063" max="13063" width="32.0833333333333" style="1" customWidth="1"/>
    <col min="13064" max="13065" width="8.25" style="1"/>
    <col min="13066" max="13066" width="24.5" style="1" customWidth="1"/>
    <col min="13067" max="13314" width="8.25" style="1"/>
    <col min="13315" max="13315" width="19" style="1" customWidth="1"/>
    <col min="13316" max="13316" width="8.25" style="1"/>
    <col min="13317" max="13317" width="8.33333333333333" style="1" customWidth="1"/>
    <col min="13318" max="13318" width="13.5833333333333" style="1" customWidth="1"/>
    <col min="13319" max="13319" width="32.0833333333333" style="1" customWidth="1"/>
    <col min="13320" max="13321" width="8.25" style="1"/>
    <col min="13322" max="13322" width="24.5" style="1" customWidth="1"/>
    <col min="13323" max="13570" width="8.25" style="1"/>
    <col min="13571" max="13571" width="19" style="1" customWidth="1"/>
    <col min="13572" max="13572" width="8.25" style="1"/>
    <col min="13573" max="13573" width="8.33333333333333" style="1" customWidth="1"/>
    <col min="13574" max="13574" width="13.5833333333333" style="1" customWidth="1"/>
    <col min="13575" max="13575" width="32.0833333333333" style="1" customWidth="1"/>
    <col min="13576" max="13577" width="8.25" style="1"/>
    <col min="13578" max="13578" width="24.5" style="1" customWidth="1"/>
    <col min="13579" max="13826" width="8.25" style="1"/>
    <col min="13827" max="13827" width="19" style="1" customWidth="1"/>
    <col min="13828" max="13828" width="8.25" style="1"/>
    <col min="13829" max="13829" width="8.33333333333333" style="1" customWidth="1"/>
    <col min="13830" max="13830" width="13.5833333333333" style="1" customWidth="1"/>
    <col min="13831" max="13831" width="32.0833333333333" style="1" customWidth="1"/>
    <col min="13832" max="13833" width="8.25" style="1"/>
    <col min="13834" max="13834" width="24.5" style="1" customWidth="1"/>
    <col min="13835" max="14082" width="8.25" style="1"/>
    <col min="14083" max="14083" width="19" style="1" customWidth="1"/>
    <col min="14084" max="14084" width="8.25" style="1"/>
    <col min="14085" max="14085" width="8.33333333333333" style="1" customWidth="1"/>
    <col min="14086" max="14086" width="13.5833333333333" style="1" customWidth="1"/>
    <col min="14087" max="14087" width="32.0833333333333" style="1" customWidth="1"/>
    <col min="14088" max="14089" width="8.25" style="1"/>
    <col min="14090" max="14090" width="24.5" style="1" customWidth="1"/>
    <col min="14091" max="14338" width="8.25" style="1"/>
    <col min="14339" max="14339" width="19" style="1" customWidth="1"/>
    <col min="14340" max="14340" width="8.25" style="1"/>
    <col min="14341" max="14341" width="8.33333333333333" style="1" customWidth="1"/>
    <col min="14342" max="14342" width="13.5833333333333" style="1" customWidth="1"/>
    <col min="14343" max="14343" width="32.0833333333333" style="1" customWidth="1"/>
    <col min="14344" max="14345" width="8.25" style="1"/>
    <col min="14346" max="14346" width="24.5" style="1" customWidth="1"/>
    <col min="14347" max="14594" width="8.25" style="1"/>
    <col min="14595" max="14595" width="19" style="1" customWidth="1"/>
    <col min="14596" max="14596" width="8.25" style="1"/>
    <col min="14597" max="14597" width="8.33333333333333" style="1" customWidth="1"/>
    <col min="14598" max="14598" width="13.5833333333333" style="1" customWidth="1"/>
    <col min="14599" max="14599" width="32.0833333333333" style="1" customWidth="1"/>
    <col min="14600" max="14601" width="8.25" style="1"/>
    <col min="14602" max="14602" width="24.5" style="1" customWidth="1"/>
    <col min="14603" max="14850" width="8.25" style="1"/>
    <col min="14851" max="14851" width="19" style="1" customWidth="1"/>
    <col min="14852" max="14852" width="8.25" style="1"/>
    <col min="14853" max="14853" width="8.33333333333333" style="1" customWidth="1"/>
    <col min="14854" max="14854" width="13.5833333333333" style="1" customWidth="1"/>
    <col min="14855" max="14855" width="32.0833333333333" style="1" customWidth="1"/>
    <col min="14856" max="14857" width="8.25" style="1"/>
    <col min="14858" max="14858" width="24.5" style="1" customWidth="1"/>
    <col min="14859" max="15106" width="8.25" style="1"/>
    <col min="15107" max="15107" width="19" style="1" customWidth="1"/>
    <col min="15108" max="15108" width="8.25" style="1"/>
    <col min="15109" max="15109" width="8.33333333333333" style="1" customWidth="1"/>
    <col min="15110" max="15110" width="13.5833333333333" style="1" customWidth="1"/>
    <col min="15111" max="15111" width="32.0833333333333" style="1" customWidth="1"/>
    <col min="15112" max="15113" width="8.25" style="1"/>
    <col min="15114" max="15114" width="24.5" style="1" customWidth="1"/>
    <col min="15115" max="15362" width="8.25" style="1"/>
    <col min="15363" max="15363" width="19" style="1" customWidth="1"/>
    <col min="15364" max="15364" width="8.25" style="1"/>
    <col min="15365" max="15365" width="8.33333333333333" style="1" customWidth="1"/>
    <col min="15366" max="15366" width="13.5833333333333" style="1" customWidth="1"/>
    <col min="15367" max="15367" width="32.0833333333333" style="1" customWidth="1"/>
    <col min="15368" max="15369" width="8.25" style="1"/>
    <col min="15370" max="15370" width="24.5" style="1" customWidth="1"/>
    <col min="15371" max="15618" width="8.25" style="1"/>
    <col min="15619" max="15619" width="19" style="1" customWidth="1"/>
    <col min="15620" max="15620" width="8.25" style="1"/>
    <col min="15621" max="15621" width="8.33333333333333" style="1" customWidth="1"/>
    <col min="15622" max="15622" width="13.5833333333333" style="1" customWidth="1"/>
    <col min="15623" max="15623" width="32.0833333333333" style="1" customWidth="1"/>
    <col min="15624" max="15625" width="8.25" style="1"/>
    <col min="15626" max="15626" width="24.5" style="1" customWidth="1"/>
    <col min="15627" max="15874" width="8.25" style="1"/>
    <col min="15875" max="15875" width="19" style="1" customWidth="1"/>
    <col min="15876" max="15876" width="8.25" style="1"/>
    <col min="15877" max="15877" width="8.33333333333333" style="1" customWidth="1"/>
    <col min="15878" max="15878" width="13.5833333333333" style="1" customWidth="1"/>
    <col min="15879" max="15879" width="32.0833333333333" style="1" customWidth="1"/>
    <col min="15880" max="15881" width="8.25" style="1"/>
    <col min="15882" max="15882" width="24.5" style="1" customWidth="1"/>
    <col min="15883" max="16130" width="8.25" style="1"/>
    <col min="16131" max="16131" width="19" style="1" customWidth="1"/>
    <col min="16132" max="16132" width="8.25" style="1"/>
    <col min="16133" max="16133" width="8.33333333333333" style="1" customWidth="1"/>
    <col min="16134" max="16134" width="13.5833333333333" style="1" customWidth="1"/>
    <col min="16135" max="16135" width="32.0833333333333" style="1" customWidth="1"/>
    <col min="16136" max="16137" width="8.25" style="1"/>
    <col min="16138" max="16138" width="24.5" style="1" customWidth="1"/>
    <col min="16139"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1465</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29.07855</v>
      </c>
      <c r="D9" s="6">
        <v>29.07855</v>
      </c>
      <c r="E9" s="6">
        <v>29.07855</v>
      </c>
      <c r="F9" s="4">
        <v>10</v>
      </c>
      <c r="G9" s="4"/>
      <c r="H9" s="19">
        <v>1</v>
      </c>
      <c r="I9" s="24">
        <v>10</v>
      </c>
      <c r="J9" s="25"/>
    </row>
    <row r="10" ht="36" customHeight="1" spans="1:10">
      <c r="A10" s="29"/>
      <c r="B10" s="7" t="s">
        <v>1266</v>
      </c>
      <c r="C10" s="6">
        <v>29.07855</v>
      </c>
      <c r="D10" s="6">
        <v>29.07855</v>
      </c>
      <c r="E10" s="6">
        <v>29.07855</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8" customHeight="1" spans="1:10">
      <c r="A14" s="41" t="s">
        <v>1090</v>
      </c>
      <c r="B14" s="42" t="s">
        <v>1466</v>
      </c>
      <c r="C14" s="42"/>
      <c r="D14" s="42"/>
      <c r="E14" s="42"/>
      <c r="F14" s="42"/>
      <c r="G14" s="113" t="s">
        <v>1466</v>
      </c>
      <c r="H14" s="113"/>
      <c r="I14" s="113"/>
      <c r="J14" s="113"/>
    </row>
    <row r="15" ht="15" customHeight="1" spans="1:10">
      <c r="A15" s="41" t="s">
        <v>815</v>
      </c>
      <c r="B15" s="41"/>
      <c r="C15" s="41"/>
      <c r="D15" s="61" t="s">
        <v>927</v>
      </c>
      <c r="E15" s="61"/>
      <c r="F15" s="61"/>
      <c r="G15" s="114" t="s">
        <v>928</v>
      </c>
      <c r="H15" s="114"/>
      <c r="I15" s="114"/>
      <c r="J15" s="114"/>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107" t="s">
        <v>824</v>
      </c>
      <c r="B17" s="12" t="s">
        <v>825</v>
      </c>
      <c r="C17" s="61" t="s">
        <v>1467</v>
      </c>
      <c r="D17" s="61" t="s">
        <v>827</v>
      </c>
      <c r="E17" s="4">
        <v>8</v>
      </c>
      <c r="F17" s="61" t="s">
        <v>832</v>
      </c>
      <c r="G17" s="61" t="s">
        <v>1468</v>
      </c>
      <c r="H17" s="21">
        <v>10</v>
      </c>
      <c r="I17" s="21">
        <v>10</v>
      </c>
      <c r="J17" s="61" t="s">
        <v>786</v>
      </c>
    </row>
    <row r="18" ht="36" customHeight="1" spans="1:10">
      <c r="A18" s="108"/>
      <c r="B18" s="3" t="s">
        <v>849</v>
      </c>
      <c r="C18" s="61" t="s">
        <v>934</v>
      </c>
      <c r="D18" s="61" t="s">
        <v>827</v>
      </c>
      <c r="E18" s="61">
        <v>100</v>
      </c>
      <c r="F18" s="61" t="s">
        <v>837</v>
      </c>
      <c r="G18" s="61" t="s">
        <v>1469</v>
      </c>
      <c r="H18" s="21">
        <v>20</v>
      </c>
      <c r="I18" s="21">
        <v>19</v>
      </c>
      <c r="J18" s="61" t="s">
        <v>786</v>
      </c>
    </row>
    <row r="19" ht="36" customHeight="1" spans="1:10">
      <c r="A19" s="109"/>
      <c r="B19" s="3" t="s">
        <v>849</v>
      </c>
      <c r="C19" s="61" t="s">
        <v>987</v>
      </c>
      <c r="D19" s="61" t="s">
        <v>827</v>
      </c>
      <c r="E19" s="61">
        <v>100</v>
      </c>
      <c r="F19" s="61" t="s">
        <v>837</v>
      </c>
      <c r="G19" s="61" t="s">
        <v>1470</v>
      </c>
      <c r="H19" s="21">
        <v>20</v>
      </c>
      <c r="I19" s="21">
        <v>18</v>
      </c>
      <c r="J19" s="61" t="s">
        <v>786</v>
      </c>
    </row>
    <row r="20" ht="36" customHeight="1" spans="1:10">
      <c r="A20" s="110" t="s">
        <v>881</v>
      </c>
      <c r="B20" s="3" t="s">
        <v>887</v>
      </c>
      <c r="C20" s="61" t="s">
        <v>1471</v>
      </c>
      <c r="D20" s="14" t="s">
        <v>937</v>
      </c>
      <c r="E20" s="14" t="s">
        <v>884</v>
      </c>
      <c r="F20" s="14" t="s">
        <v>885</v>
      </c>
      <c r="G20" s="22" t="s">
        <v>884</v>
      </c>
      <c r="H20" s="21">
        <v>15</v>
      </c>
      <c r="I20" s="21">
        <v>14</v>
      </c>
      <c r="J20" s="61" t="s">
        <v>786</v>
      </c>
    </row>
    <row r="21" ht="36" customHeight="1" spans="1:10">
      <c r="A21" s="111"/>
      <c r="B21" s="3" t="s">
        <v>887</v>
      </c>
      <c r="C21" s="14" t="s">
        <v>1261</v>
      </c>
      <c r="D21" s="14" t="s">
        <v>937</v>
      </c>
      <c r="E21" s="14" t="s">
        <v>884</v>
      </c>
      <c r="F21" s="14" t="s">
        <v>885</v>
      </c>
      <c r="G21" s="22" t="s">
        <v>884</v>
      </c>
      <c r="H21" s="21">
        <v>15</v>
      </c>
      <c r="I21" s="21">
        <v>13</v>
      </c>
      <c r="J21" s="61" t="s">
        <v>786</v>
      </c>
    </row>
    <row r="22" ht="36" customHeight="1" spans="1:10">
      <c r="A22" s="63" t="s">
        <v>899</v>
      </c>
      <c r="B22" s="14" t="s">
        <v>940</v>
      </c>
      <c r="C22" s="103" t="s">
        <v>1472</v>
      </c>
      <c r="D22" s="103" t="s">
        <v>853</v>
      </c>
      <c r="E22" s="103">
        <v>98</v>
      </c>
      <c r="F22" s="103" t="s">
        <v>837</v>
      </c>
      <c r="G22" s="103">
        <v>98</v>
      </c>
      <c r="H22" s="21">
        <v>10</v>
      </c>
      <c r="I22" s="21">
        <v>9</v>
      </c>
      <c r="J22" s="61" t="s">
        <v>786</v>
      </c>
    </row>
    <row r="23" ht="15" customHeight="1" spans="1:10">
      <c r="A23" s="112" t="s">
        <v>942</v>
      </c>
      <c r="B23" s="4"/>
      <c r="C23" s="3" t="s">
        <v>786</v>
      </c>
      <c r="D23" s="3"/>
      <c r="E23" s="3"/>
      <c r="F23" s="3"/>
      <c r="G23" s="3"/>
      <c r="H23" s="3"/>
      <c r="I23" s="3"/>
      <c r="J23" s="3"/>
    </row>
    <row r="24" ht="24" customHeight="1" spans="1:10">
      <c r="A24" s="29" t="s">
        <v>943</v>
      </c>
      <c r="B24" s="4">
        <v>100</v>
      </c>
      <c r="C24" s="4"/>
      <c r="D24" s="4"/>
      <c r="E24" s="4"/>
      <c r="F24" s="4"/>
      <c r="G24" s="4"/>
      <c r="H24" s="4"/>
      <c r="I24" s="21">
        <v>93</v>
      </c>
      <c r="J24" s="26" t="s">
        <v>944</v>
      </c>
    </row>
    <row r="25" spans="1:10">
      <c r="A25" s="16" t="s">
        <v>945</v>
      </c>
      <c r="B25" s="16"/>
      <c r="C25" s="16"/>
      <c r="D25" s="16"/>
      <c r="E25" s="16"/>
      <c r="F25" s="16"/>
      <c r="G25" s="16"/>
      <c r="H25" s="16"/>
      <c r="I25" s="16"/>
      <c r="J25" s="16"/>
    </row>
    <row r="26" spans="1:10">
      <c r="A26" s="16" t="s">
        <v>1262</v>
      </c>
      <c r="B26" s="16"/>
      <c r="C26" s="16"/>
      <c r="D26" s="16"/>
      <c r="E26" s="16"/>
      <c r="F26" s="16"/>
      <c r="G26" s="16"/>
      <c r="H26" s="16"/>
      <c r="I26" s="16"/>
      <c r="J26" s="16"/>
    </row>
    <row r="27" spans="1:10">
      <c r="A27" s="16" t="s">
        <v>947</v>
      </c>
      <c r="B27" s="16"/>
      <c r="C27" s="16"/>
      <c r="D27" s="16"/>
      <c r="E27" s="16"/>
      <c r="F27" s="16"/>
      <c r="G27" s="16"/>
      <c r="H27" s="16"/>
      <c r="I27" s="16"/>
      <c r="J27" s="16"/>
    </row>
    <row r="28" spans="1:10">
      <c r="A28" s="16" t="s">
        <v>1263</v>
      </c>
      <c r="B28" s="16"/>
      <c r="C28" s="16"/>
      <c r="D28" s="16"/>
      <c r="E28" s="16"/>
      <c r="F28" s="16"/>
      <c r="G28" s="16"/>
      <c r="H28" s="16"/>
      <c r="I28" s="16"/>
      <c r="J28" s="16"/>
    </row>
    <row r="29" spans="1:10">
      <c r="A29" s="16" t="s">
        <v>1264</v>
      </c>
      <c r="B29" s="16"/>
      <c r="C29" s="16"/>
      <c r="D29" s="16"/>
      <c r="E29" s="16"/>
      <c r="F29" s="16"/>
      <c r="G29" s="16"/>
      <c r="H29" s="16"/>
      <c r="I29" s="16"/>
      <c r="J29"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3:B23"/>
    <mergeCell ref="C23:J23"/>
    <mergeCell ref="B24:H24"/>
    <mergeCell ref="A25:J25"/>
    <mergeCell ref="A26:J26"/>
    <mergeCell ref="A27:J27"/>
    <mergeCell ref="A28:J28"/>
    <mergeCell ref="A29:J29"/>
    <mergeCell ref="A5:A6"/>
    <mergeCell ref="A7:A12"/>
    <mergeCell ref="A17:A19"/>
    <mergeCell ref="A20:A21"/>
    <mergeCell ref="B7:B8"/>
    <mergeCell ref="H7:H8"/>
    <mergeCell ref="F7:G8"/>
    <mergeCell ref="I7:J8"/>
    <mergeCell ref="B5:D6"/>
    <mergeCell ref="F5:J6"/>
  </mergeCells>
  <pageMargins left="0.75" right="0.75" top="1" bottom="1" header="0.5" footer="0.5"/>
  <headerFooter/>
  <legacyDrawing r:id="rId2"/>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topLeftCell="A4" workbookViewId="0">
      <selection activeCell="B17" sqref="B17:B27"/>
    </sheetView>
  </sheetViews>
  <sheetFormatPr defaultColWidth="8.25" defaultRowHeight="13.5"/>
  <cols>
    <col min="1" max="1" width="10.5833333333333" style="1" customWidth="1"/>
    <col min="2" max="2" width="15.5833333333333" style="1" customWidth="1"/>
    <col min="3" max="3" width="22" style="1" customWidth="1"/>
    <col min="4" max="6" width="10.5833333333333" style="1" customWidth="1"/>
    <col min="7" max="7" width="18.0833333333333" style="1" customWidth="1"/>
    <col min="8" max="9" width="10.5833333333333" style="1" customWidth="1"/>
    <col min="10" max="10" width="17.75" style="1" customWidth="1"/>
    <col min="11" max="16384" width="8.25" style="1"/>
  </cols>
  <sheetData>
    <row r="1" ht="25.5" spans="1:10">
      <c r="A1" s="2" t="s">
        <v>909</v>
      </c>
      <c r="B1" s="2"/>
      <c r="C1" s="2"/>
      <c r="D1" s="2"/>
      <c r="E1" s="2"/>
      <c r="F1" s="2"/>
      <c r="G1" s="2"/>
      <c r="H1" s="2"/>
      <c r="I1" s="2"/>
      <c r="J1" s="2"/>
    </row>
    <row r="2" ht="25.5" spans="1:10">
      <c r="A2" s="2"/>
      <c r="B2" s="2"/>
      <c r="C2" s="2"/>
      <c r="D2" s="2"/>
      <c r="E2" s="2"/>
      <c r="F2" s="2"/>
      <c r="G2" s="2"/>
      <c r="H2" s="2"/>
      <c r="I2" s="2"/>
      <c r="J2" s="23" t="s">
        <v>910</v>
      </c>
    </row>
    <row r="3" ht="26.25" spans="1:10">
      <c r="A3" s="2"/>
      <c r="B3" s="2"/>
      <c r="C3" s="2"/>
      <c r="D3" s="2"/>
      <c r="E3" s="2"/>
      <c r="F3" s="2"/>
      <c r="G3" s="2"/>
      <c r="H3" s="2"/>
      <c r="I3" s="2"/>
      <c r="J3" s="23" t="s">
        <v>760</v>
      </c>
    </row>
    <row r="4" ht="15" customHeight="1" spans="1:10">
      <c r="A4" s="3" t="s">
        <v>911</v>
      </c>
      <c r="B4" s="18" t="s">
        <v>1473</v>
      </c>
      <c r="C4" s="18"/>
      <c r="D4" s="18"/>
      <c r="E4" s="18"/>
      <c r="F4" s="18"/>
      <c r="G4" s="18"/>
      <c r="H4" s="18"/>
      <c r="I4" s="18"/>
      <c r="J4" s="18"/>
    </row>
    <row r="5" ht="15" customHeight="1" spans="1:10">
      <c r="A5" s="29" t="s">
        <v>913</v>
      </c>
      <c r="B5" s="4" t="s">
        <v>759</v>
      </c>
      <c r="C5" s="4"/>
      <c r="D5" s="4"/>
      <c r="E5" s="17" t="s">
        <v>914</v>
      </c>
      <c r="F5" s="18" t="s">
        <v>759</v>
      </c>
      <c r="G5" s="18"/>
      <c r="H5" s="18"/>
      <c r="I5" s="18"/>
      <c r="J5" s="18"/>
    </row>
    <row r="6" ht="16.5" spans="1:10">
      <c r="A6" s="29"/>
      <c r="B6" s="4"/>
      <c r="C6" s="4"/>
      <c r="D6" s="4"/>
      <c r="E6" s="4" t="s">
        <v>915</v>
      </c>
      <c r="F6" s="18"/>
      <c r="G6" s="18"/>
      <c r="H6" s="18"/>
      <c r="I6" s="18"/>
      <c r="J6" s="18"/>
    </row>
    <row r="7" ht="15" customHeight="1" spans="1:10">
      <c r="A7" s="29" t="s">
        <v>916</v>
      </c>
      <c r="B7" s="4"/>
      <c r="C7" s="5" t="s">
        <v>793</v>
      </c>
      <c r="D7" s="5" t="s">
        <v>917</v>
      </c>
      <c r="E7" s="17" t="s">
        <v>917</v>
      </c>
      <c r="F7" s="18" t="s">
        <v>918</v>
      </c>
      <c r="G7" s="18"/>
      <c r="H7" s="18" t="s">
        <v>919</v>
      </c>
      <c r="I7" s="18" t="s">
        <v>920</v>
      </c>
      <c r="J7" s="18"/>
    </row>
    <row r="8" ht="16.5" spans="1:10">
      <c r="A8" s="29"/>
      <c r="B8" s="4"/>
      <c r="C8" s="4" t="s">
        <v>704</v>
      </c>
      <c r="D8" s="4" t="s">
        <v>704</v>
      </c>
      <c r="E8" s="4" t="s">
        <v>921</v>
      </c>
      <c r="F8" s="18"/>
      <c r="G8" s="18"/>
      <c r="H8" s="18"/>
      <c r="I8" s="18"/>
      <c r="J8" s="18"/>
    </row>
    <row r="9" ht="36" customHeight="1" spans="1:10">
      <c r="A9" s="29"/>
      <c r="B9" s="4" t="s">
        <v>802</v>
      </c>
      <c r="C9" s="6">
        <v>2.16</v>
      </c>
      <c r="D9" s="6">
        <v>2.16</v>
      </c>
      <c r="E9" s="6">
        <v>2.16</v>
      </c>
      <c r="F9" s="4">
        <v>10</v>
      </c>
      <c r="G9" s="4"/>
      <c r="H9" s="19">
        <v>1</v>
      </c>
      <c r="I9" s="24">
        <v>10</v>
      </c>
      <c r="J9" s="25"/>
    </row>
    <row r="10" ht="36" customHeight="1" spans="1:10">
      <c r="A10" s="29"/>
      <c r="B10" s="7" t="s">
        <v>1266</v>
      </c>
      <c r="C10" s="6">
        <v>2.16</v>
      </c>
      <c r="D10" s="6">
        <v>2.16</v>
      </c>
      <c r="E10" s="6">
        <v>2.16</v>
      </c>
      <c r="F10" s="4" t="s">
        <v>709</v>
      </c>
      <c r="G10" s="4"/>
      <c r="H10" s="4" t="s">
        <v>709</v>
      </c>
      <c r="I10" s="4" t="s">
        <v>709</v>
      </c>
      <c r="J10" s="4"/>
    </row>
    <row r="11" ht="36" customHeight="1" spans="1:10">
      <c r="A11" s="29"/>
      <c r="B11" s="4" t="s">
        <v>809</v>
      </c>
      <c r="C11" s="8">
        <v>0</v>
      </c>
      <c r="D11" s="8">
        <v>0</v>
      </c>
      <c r="E11" s="8">
        <v>0</v>
      </c>
      <c r="F11" s="4" t="s">
        <v>709</v>
      </c>
      <c r="G11" s="4"/>
      <c r="H11" s="4" t="s">
        <v>709</v>
      </c>
      <c r="I11" s="4" t="s">
        <v>709</v>
      </c>
      <c r="J11" s="4"/>
    </row>
    <row r="12" ht="36" customHeight="1" spans="1:10">
      <c r="A12" s="29"/>
      <c r="B12" s="4" t="s">
        <v>1089</v>
      </c>
      <c r="C12" s="8">
        <v>0</v>
      </c>
      <c r="D12" s="8">
        <v>0</v>
      </c>
      <c r="E12" s="8">
        <v>0</v>
      </c>
      <c r="F12" s="4" t="s">
        <v>709</v>
      </c>
      <c r="G12" s="4"/>
      <c r="H12" s="4" t="s">
        <v>709</v>
      </c>
      <c r="I12" s="4" t="s">
        <v>709</v>
      </c>
      <c r="J12" s="4"/>
    </row>
    <row r="13" ht="15" customHeight="1" spans="1:10">
      <c r="A13" s="41" t="s">
        <v>923</v>
      </c>
      <c r="B13" s="41"/>
      <c r="C13" s="41"/>
      <c r="D13" s="41"/>
      <c r="E13" s="41"/>
      <c r="F13" s="41"/>
      <c r="G13" s="44" t="s">
        <v>924</v>
      </c>
      <c r="H13" s="44"/>
      <c r="I13" s="44"/>
      <c r="J13" s="44"/>
    </row>
    <row r="14" ht="78.65" customHeight="1" spans="1:10">
      <c r="A14" s="41" t="s">
        <v>1090</v>
      </c>
      <c r="B14" s="42" t="s">
        <v>1474</v>
      </c>
      <c r="C14" s="42"/>
      <c r="D14" s="42"/>
      <c r="E14" s="42"/>
      <c r="F14" s="42"/>
      <c r="G14" s="54" t="s">
        <v>1475</v>
      </c>
      <c r="H14" s="55"/>
      <c r="I14" s="55"/>
      <c r="J14" s="57"/>
    </row>
    <row r="15" ht="15" customHeight="1" spans="1:10">
      <c r="A15" s="43" t="s">
        <v>815</v>
      </c>
      <c r="B15" s="43"/>
      <c r="C15" s="43"/>
      <c r="D15" s="44" t="s">
        <v>927</v>
      </c>
      <c r="E15" s="44"/>
      <c r="F15" s="44"/>
      <c r="G15" s="56" t="s">
        <v>928</v>
      </c>
      <c r="H15" s="56"/>
      <c r="I15" s="56"/>
      <c r="J15" s="56"/>
    </row>
    <row r="16" ht="32.25" spans="1:10">
      <c r="A16" s="10" t="s">
        <v>821</v>
      </c>
      <c r="B16" s="10" t="s">
        <v>822</v>
      </c>
      <c r="C16" s="10" t="s">
        <v>929</v>
      </c>
      <c r="D16" s="10" t="s">
        <v>930</v>
      </c>
      <c r="E16" s="10" t="s">
        <v>817</v>
      </c>
      <c r="F16" s="20" t="s">
        <v>931</v>
      </c>
      <c r="G16" s="20" t="s">
        <v>932</v>
      </c>
      <c r="H16" s="20" t="s">
        <v>918</v>
      </c>
      <c r="I16" s="20" t="s">
        <v>920</v>
      </c>
      <c r="J16" s="20" t="s">
        <v>820</v>
      </c>
    </row>
    <row r="17" ht="36" customHeight="1" spans="1:10">
      <c r="A17" s="71" t="s">
        <v>824</v>
      </c>
      <c r="B17" s="73" t="s">
        <v>825</v>
      </c>
      <c r="C17" s="101" t="s">
        <v>1281</v>
      </c>
      <c r="D17" s="39" t="s">
        <v>827</v>
      </c>
      <c r="E17" s="39">
        <v>2</v>
      </c>
      <c r="F17" s="39" t="s">
        <v>839</v>
      </c>
      <c r="G17" s="39">
        <v>2</v>
      </c>
      <c r="H17" s="21">
        <v>10</v>
      </c>
      <c r="I17" s="21">
        <v>10</v>
      </c>
      <c r="J17" s="39" t="s">
        <v>786</v>
      </c>
    </row>
    <row r="18" ht="36" customHeight="1" spans="1:10">
      <c r="A18" s="49"/>
      <c r="B18" s="73" t="s">
        <v>825</v>
      </c>
      <c r="C18" s="91" t="s">
        <v>1476</v>
      </c>
      <c r="D18" s="30" t="s">
        <v>827</v>
      </c>
      <c r="E18" s="30">
        <v>4</v>
      </c>
      <c r="F18" s="39" t="s">
        <v>839</v>
      </c>
      <c r="G18" s="30">
        <v>4</v>
      </c>
      <c r="H18" s="21">
        <v>10</v>
      </c>
      <c r="I18" s="21">
        <v>10</v>
      </c>
      <c r="J18" s="39" t="s">
        <v>786</v>
      </c>
    </row>
    <row r="19" ht="36" customHeight="1" spans="1:10">
      <c r="A19" s="49"/>
      <c r="B19" s="73" t="s">
        <v>849</v>
      </c>
      <c r="C19" s="101" t="s">
        <v>986</v>
      </c>
      <c r="D19" s="30" t="s">
        <v>827</v>
      </c>
      <c r="E19" s="30">
        <v>100</v>
      </c>
      <c r="F19" s="39" t="s">
        <v>837</v>
      </c>
      <c r="G19" s="30">
        <v>100</v>
      </c>
      <c r="H19" s="21">
        <v>10</v>
      </c>
      <c r="I19" s="21">
        <v>9</v>
      </c>
      <c r="J19" s="39" t="s">
        <v>786</v>
      </c>
    </row>
    <row r="20" ht="36" customHeight="1" spans="1:10">
      <c r="A20" s="49"/>
      <c r="B20" s="73" t="s">
        <v>849</v>
      </c>
      <c r="C20" s="91" t="s">
        <v>1477</v>
      </c>
      <c r="D20" s="30" t="s">
        <v>827</v>
      </c>
      <c r="E20" s="30">
        <v>100</v>
      </c>
      <c r="F20" s="39" t="s">
        <v>837</v>
      </c>
      <c r="G20" s="30">
        <v>100</v>
      </c>
      <c r="H20" s="21">
        <v>10</v>
      </c>
      <c r="I20" s="21">
        <v>10</v>
      </c>
      <c r="J20" s="39" t="s">
        <v>786</v>
      </c>
    </row>
    <row r="21" ht="36" customHeight="1" spans="1:10">
      <c r="A21" s="49"/>
      <c r="B21" s="30" t="s">
        <v>864</v>
      </c>
      <c r="C21" s="101" t="s">
        <v>1478</v>
      </c>
      <c r="D21" s="30" t="s">
        <v>827</v>
      </c>
      <c r="E21" s="30">
        <v>100</v>
      </c>
      <c r="F21" s="39" t="s">
        <v>837</v>
      </c>
      <c r="G21" s="30">
        <v>100</v>
      </c>
      <c r="H21" s="21">
        <v>10</v>
      </c>
      <c r="I21" s="21">
        <v>10</v>
      </c>
      <c r="J21" s="39" t="s">
        <v>786</v>
      </c>
    </row>
    <row r="22" ht="36" customHeight="1" spans="1:10">
      <c r="A22" s="49" t="s">
        <v>881</v>
      </c>
      <c r="B22" s="97" t="s">
        <v>887</v>
      </c>
      <c r="C22" s="101" t="s">
        <v>1479</v>
      </c>
      <c r="D22" s="14" t="s">
        <v>937</v>
      </c>
      <c r="E22" s="14" t="s">
        <v>884</v>
      </c>
      <c r="F22" s="14" t="s">
        <v>885</v>
      </c>
      <c r="G22" s="22" t="s">
        <v>884</v>
      </c>
      <c r="H22" s="21">
        <v>6</v>
      </c>
      <c r="I22" s="21">
        <v>6</v>
      </c>
      <c r="J22" s="39" t="s">
        <v>786</v>
      </c>
    </row>
    <row r="23" ht="36" customHeight="1" spans="1:10">
      <c r="A23" s="49"/>
      <c r="B23" s="97" t="s">
        <v>887</v>
      </c>
      <c r="C23" s="91" t="s">
        <v>1480</v>
      </c>
      <c r="D23" s="14" t="s">
        <v>937</v>
      </c>
      <c r="E23" s="14" t="s">
        <v>884</v>
      </c>
      <c r="F23" s="14" t="s">
        <v>885</v>
      </c>
      <c r="G23" s="22" t="s">
        <v>884</v>
      </c>
      <c r="H23" s="21">
        <v>6</v>
      </c>
      <c r="I23" s="21">
        <v>6</v>
      </c>
      <c r="J23" s="39" t="s">
        <v>786</v>
      </c>
    </row>
    <row r="24" ht="46" customHeight="1" spans="1:10">
      <c r="A24" s="49"/>
      <c r="B24" s="97" t="s">
        <v>887</v>
      </c>
      <c r="C24" s="91" t="s">
        <v>1481</v>
      </c>
      <c r="D24" s="14" t="s">
        <v>937</v>
      </c>
      <c r="E24" s="14" t="s">
        <v>884</v>
      </c>
      <c r="F24" s="14" t="s">
        <v>885</v>
      </c>
      <c r="G24" s="22" t="s">
        <v>884</v>
      </c>
      <c r="H24" s="21">
        <v>6</v>
      </c>
      <c r="I24" s="21">
        <v>6</v>
      </c>
      <c r="J24" s="39" t="s">
        <v>786</v>
      </c>
    </row>
    <row r="25" ht="36" customHeight="1" spans="1:10">
      <c r="A25" s="49"/>
      <c r="B25" s="97" t="s">
        <v>887</v>
      </c>
      <c r="C25" s="91" t="s">
        <v>1482</v>
      </c>
      <c r="D25" s="14" t="s">
        <v>937</v>
      </c>
      <c r="E25" s="14" t="s">
        <v>884</v>
      </c>
      <c r="F25" s="14" t="s">
        <v>885</v>
      </c>
      <c r="G25" s="22" t="s">
        <v>884</v>
      </c>
      <c r="H25" s="21">
        <v>4</v>
      </c>
      <c r="I25" s="21">
        <v>4</v>
      </c>
      <c r="J25" s="39" t="s">
        <v>786</v>
      </c>
    </row>
    <row r="26" ht="36" customHeight="1" spans="1:10">
      <c r="A26" s="49"/>
      <c r="B26" s="97" t="s">
        <v>887</v>
      </c>
      <c r="C26" s="91" t="s">
        <v>1483</v>
      </c>
      <c r="D26" s="14" t="s">
        <v>937</v>
      </c>
      <c r="E26" s="14" t="s">
        <v>884</v>
      </c>
      <c r="F26" s="14" t="s">
        <v>885</v>
      </c>
      <c r="G26" s="22" t="s">
        <v>884</v>
      </c>
      <c r="H26" s="21">
        <v>6</v>
      </c>
      <c r="I26" s="21">
        <v>5</v>
      </c>
      <c r="J26" s="39" t="s">
        <v>786</v>
      </c>
    </row>
    <row r="27" ht="36" customHeight="1" spans="1:10">
      <c r="A27" s="68" t="s">
        <v>899</v>
      </c>
      <c r="B27" s="104" t="s">
        <v>940</v>
      </c>
      <c r="C27" s="105" t="s">
        <v>902</v>
      </c>
      <c r="D27" s="103" t="s">
        <v>853</v>
      </c>
      <c r="E27" s="104">
        <v>90</v>
      </c>
      <c r="F27" s="104" t="s">
        <v>837</v>
      </c>
      <c r="G27" s="104">
        <v>90</v>
      </c>
      <c r="H27" s="21">
        <v>10</v>
      </c>
      <c r="I27" s="21">
        <v>9</v>
      </c>
      <c r="J27" s="106" t="s">
        <v>786</v>
      </c>
    </row>
    <row r="28" ht="15" customHeight="1" spans="1:10">
      <c r="A28" s="51" t="s">
        <v>942</v>
      </c>
      <c r="B28" s="52"/>
      <c r="C28" s="53" t="s">
        <v>786</v>
      </c>
      <c r="D28" s="53"/>
      <c r="E28" s="53"/>
      <c r="F28" s="53"/>
      <c r="G28" s="53"/>
      <c r="H28" s="53"/>
      <c r="I28" s="53"/>
      <c r="J28" s="58"/>
    </row>
    <row r="29" ht="24" customHeight="1" spans="1:10">
      <c r="A29" s="29" t="s">
        <v>943</v>
      </c>
      <c r="B29" s="4">
        <v>100</v>
      </c>
      <c r="C29" s="4"/>
      <c r="D29" s="4"/>
      <c r="E29" s="4"/>
      <c r="F29" s="4"/>
      <c r="G29" s="4"/>
      <c r="H29" s="4"/>
      <c r="I29" s="21">
        <v>95</v>
      </c>
      <c r="J29" s="26" t="s">
        <v>944</v>
      </c>
    </row>
    <row r="30" spans="1:10">
      <c r="A30" s="16" t="s">
        <v>945</v>
      </c>
      <c r="B30" s="16"/>
      <c r="C30" s="16"/>
      <c r="D30" s="16"/>
      <c r="E30" s="16"/>
      <c r="F30" s="16"/>
      <c r="G30" s="16"/>
      <c r="H30" s="16"/>
      <c r="I30" s="16"/>
      <c r="J30" s="16"/>
    </row>
    <row r="31" spans="1:10">
      <c r="A31" s="16" t="s">
        <v>1262</v>
      </c>
      <c r="B31" s="16"/>
      <c r="C31" s="16"/>
      <c r="D31" s="16"/>
      <c r="E31" s="16"/>
      <c r="F31" s="16"/>
      <c r="G31" s="16"/>
      <c r="H31" s="16"/>
      <c r="I31" s="16"/>
      <c r="J31" s="16"/>
    </row>
    <row r="32" spans="1:10">
      <c r="A32" s="16" t="s">
        <v>947</v>
      </c>
      <c r="B32" s="16"/>
      <c r="C32" s="16"/>
      <c r="D32" s="16"/>
      <c r="E32" s="16"/>
      <c r="F32" s="16"/>
      <c r="G32" s="16"/>
      <c r="H32" s="16"/>
      <c r="I32" s="16"/>
      <c r="J32" s="16"/>
    </row>
    <row r="33" spans="1:10">
      <c r="A33" s="16" t="s">
        <v>1263</v>
      </c>
      <c r="B33" s="16"/>
      <c r="C33" s="16"/>
      <c r="D33" s="16"/>
      <c r="E33" s="16"/>
      <c r="F33" s="16"/>
      <c r="G33" s="16"/>
      <c r="H33" s="16"/>
      <c r="I33" s="16"/>
      <c r="J33" s="16"/>
    </row>
    <row r="34" spans="1:10">
      <c r="A34" s="16" t="s">
        <v>1264</v>
      </c>
      <c r="B34" s="16"/>
      <c r="C34" s="16"/>
      <c r="D34" s="16"/>
      <c r="E34" s="16"/>
      <c r="F34" s="16"/>
      <c r="G34" s="16"/>
      <c r="H34" s="16"/>
      <c r="I34" s="16"/>
      <c r="J34" s="16"/>
    </row>
  </sheetData>
  <mergeCells count="35">
    <mergeCell ref="A1:J1"/>
    <mergeCell ref="B4:J4"/>
    <mergeCell ref="F9:G9"/>
    <mergeCell ref="I9:J9"/>
    <mergeCell ref="F10:G10"/>
    <mergeCell ref="I10:J10"/>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5:A6"/>
    <mergeCell ref="A7:A12"/>
    <mergeCell ref="A17:A21"/>
    <mergeCell ref="A22:A26"/>
    <mergeCell ref="B7:B8"/>
    <mergeCell ref="H7:H8"/>
    <mergeCell ref="F7:G8"/>
    <mergeCell ref="I7:J8"/>
    <mergeCell ref="B5:D6"/>
    <mergeCell ref="F5:J6"/>
  </mergeCells>
  <pageMargins left="0.75" right="0.75" top="1" bottom="1" header="0.511805555555556" footer="0.511805555555556"/>
  <pageSetup paperSize="9" orientation="portrait"/>
  <headerFooter alignWithMargins="0" scaleWithDoc="0"/>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132</vt:i4>
      </vt:variant>
    </vt:vector>
  </HeadingPairs>
  <TitlesOfParts>
    <vt:vector size="132" baseType="lpstr">
      <vt:lpstr>GK1 收入支出决算表</vt:lpstr>
      <vt:lpstr>GK2 收入决算表</vt:lpstr>
      <vt:lpstr>GK3 支出决算表</vt:lpstr>
      <vt:lpstr>GK4 财政拨款收入支出决算表</vt:lpstr>
      <vt:lpstr>GK5 一般公共预算财政拨款收入支出决算表</vt:lpstr>
      <vt:lpstr>GK6 一般公共预算财政拨款基本支出决算表</vt:lpstr>
      <vt:lpstr>GK7 一般公共预算财政拨款项目支出决算表</vt:lpstr>
      <vt:lpstr>GK8 政府性基金预算财政拨款收入支出决算表</vt:lpstr>
      <vt:lpstr>GK9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2024年度部门整体支出绩效自评情况</vt:lpstr>
      <vt:lpstr>GK14 2024年度部门整体支出绩效自评表</vt:lpstr>
      <vt:lpstr>GK15 2024年度项目支出绩效自评表-1</vt:lpstr>
      <vt:lpstr>GK15 2024年度项目支出绩效自评表-2</vt:lpstr>
      <vt:lpstr>GK15 2024年度项目支出绩效自评表-3</vt:lpstr>
      <vt:lpstr>GK15 2024年度项目支出绩效自评表-4</vt:lpstr>
      <vt:lpstr>GK15 2024年度项目支出绩效自评表-5</vt:lpstr>
      <vt:lpstr>GK15 2024年度项目支出绩效自评表-6</vt:lpstr>
      <vt:lpstr>GK15 2024年度项目支出绩效自评表-7</vt:lpstr>
      <vt:lpstr>GK15 2024年度项目支出绩效自评表-8</vt:lpstr>
      <vt:lpstr>GK15 2024年度项目支出绩效自评表-9</vt:lpstr>
      <vt:lpstr>GK15 2024年度项目支出绩效自评表-10</vt:lpstr>
      <vt:lpstr>GK15 2024年度项目支出绩效自评表-11</vt:lpstr>
      <vt:lpstr>GK15 2024年度项目支出绩效自评表-12</vt:lpstr>
      <vt:lpstr>GK15 2024年度项目支出绩效自评表-13</vt:lpstr>
      <vt:lpstr>GK15 2024年度项目支出绩效自评表-14</vt:lpstr>
      <vt:lpstr>GK15 2024年度项目支出绩效自评表-15</vt:lpstr>
      <vt:lpstr>GK15 2024年度项目支出绩效自评表-16</vt:lpstr>
      <vt:lpstr>GK15 2024年度项目支出绩效自评表-17</vt:lpstr>
      <vt:lpstr>GK15 2024年度项目支出绩效自评表-18</vt:lpstr>
      <vt:lpstr>GK15 2024年度项目支出绩效自评表-19</vt:lpstr>
      <vt:lpstr>GK15 2024年度项目支出绩效自评表-20</vt:lpstr>
      <vt:lpstr>GK15 2024年度项目支出绩效自评表-21</vt:lpstr>
      <vt:lpstr>GK15 2024年度项目支出绩效自评表-22</vt:lpstr>
      <vt:lpstr>GK15 2024年度项目支出绩效自评表-23</vt:lpstr>
      <vt:lpstr>GK15 2024年度项目支出绩效自评表-24</vt:lpstr>
      <vt:lpstr>GK15 2024年度项目支出绩效自评表-25</vt:lpstr>
      <vt:lpstr>GK15 2024年度项目支出绩效自评表-26</vt:lpstr>
      <vt:lpstr>GK15 2024年度项目支出绩效自评表-27</vt:lpstr>
      <vt:lpstr>GK15 2024年度项目支出绩效自评表-28</vt:lpstr>
      <vt:lpstr>GK15 2024年度项目支出绩效自评表-29</vt:lpstr>
      <vt:lpstr>GK15 2024年度项目支出绩效自评表-30</vt:lpstr>
      <vt:lpstr>GK15 2024年度项目支出绩效自评表-31</vt:lpstr>
      <vt:lpstr>GK15 2024年度项目支出绩效自评表-32</vt:lpstr>
      <vt:lpstr>GK15 2024年度项目支出绩效自评表-33</vt:lpstr>
      <vt:lpstr>GK15 2024年度项目支出绩效自评表-34</vt:lpstr>
      <vt:lpstr>GK15 2024年度项目支出绩效自评表-35</vt:lpstr>
      <vt:lpstr>GK15 2024年度项目支出绩效自评表-36</vt:lpstr>
      <vt:lpstr>GK15 2024年度项目支出绩效自评表-37</vt:lpstr>
      <vt:lpstr>GK15 2024年度项目支出绩效自评表-38</vt:lpstr>
      <vt:lpstr>GK15 2024年度项目支出绩效自评表-39</vt:lpstr>
      <vt:lpstr>GK15 2024年度项目支出绩效自评表-40</vt:lpstr>
      <vt:lpstr>GK15 2024年度项目支出绩效自评表-41</vt:lpstr>
      <vt:lpstr>GK15 2024年度项目支出绩效自评表-42</vt:lpstr>
      <vt:lpstr>GK15 2024年度项目支出绩效自评表-43</vt:lpstr>
      <vt:lpstr>GK15 2024年度项目支出绩效自评表-44</vt:lpstr>
      <vt:lpstr>GK15 2024年度项目支出绩效自评表-45</vt:lpstr>
      <vt:lpstr>GK15 2024年度项目支出绩效自评表-46</vt:lpstr>
      <vt:lpstr>GK15 2024年度项目支出绩效自评表-47</vt:lpstr>
      <vt:lpstr>GK15 2024年度项目支出绩效自评表-48</vt:lpstr>
      <vt:lpstr>GK15 2024年度项目支出绩效自评表-49</vt:lpstr>
      <vt:lpstr>GK15 2024年度项目支出绩效自评表-50</vt:lpstr>
      <vt:lpstr>GK15 2024年度项目支出绩效自评表-51</vt:lpstr>
      <vt:lpstr>GK15 2024年度项目支出绩效自评表-52</vt:lpstr>
      <vt:lpstr>GK15 2024年度项目支出绩效自评表-53</vt:lpstr>
      <vt:lpstr>GK15 2024年度项目支出绩效自评表-54</vt:lpstr>
      <vt:lpstr>GK15 2024年度项目支出绩效自评表-55</vt:lpstr>
      <vt:lpstr>GK15 2024年度项目支出绩效自评表-56</vt:lpstr>
      <vt:lpstr>GK15 2024年度项目支出绩效自评表-57</vt:lpstr>
      <vt:lpstr>GK15 2024年度项目支出绩效自评表-58</vt:lpstr>
      <vt:lpstr>GK15 2024年度项目支出绩效自评表-59</vt:lpstr>
      <vt:lpstr>GK15 2024年度项目支出绩效自评表-60</vt:lpstr>
      <vt:lpstr>GK15 2024年度项目支出绩效自评表-61</vt:lpstr>
      <vt:lpstr>GK15 2024年度项目支出绩效自评表-62</vt:lpstr>
      <vt:lpstr>GK15 2024年度项目支出绩效自评表-63</vt:lpstr>
      <vt:lpstr>GK15 2024年度项目支出绩效自评表-64</vt:lpstr>
      <vt:lpstr>GK15 2024年度项目支出绩效自评表-65</vt:lpstr>
      <vt:lpstr>GK15 2024年度项目支出绩效自评表-66</vt:lpstr>
      <vt:lpstr>GK15 2024年度项目支出绩效自评表-67</vt:lpstr>
      <vt:lpstr>GK15 2024年度项目支出绩效自评表-68</vt:lpstr>
      <vt:lpstr>GK15 2024年度项目支出绩效自评表-69</vt:lpstr>
      <vt:lpstr>GK15 2024年度项目支出绩效自评表-70</vt:lpstr>
      <vt:lpstr>GK15 2024年度项目支出绩效自评表-71</vt:lpstr>
      <vt:lpstr>GK15 2024年度项目支出绩效自评表-72</vt:lpstr>
      <vt:lpstr>GK15 2024年度项目支出绩效自评表-73</vt:lpstr>
      <vt:lpstr>GK15 2024年度项目支出绩效自评表-74</vt:lpstr>
      <vt:lpstr>GK15 2024年度项目支出绩效自评表-75</vt:lpstr>
      <vt:lpstr>GK15 2024年度项目支出绩效自评表-76</vt:lpstr>
      <vt:lpstr>GK15 2024年度项目支出绩效自评表-77</vt:lpstr>
      <vt:lpstr>GK15 2024年度项目支出绩效自评表-78</vt:lpstr>
      <vt:lpstr>GK15 2024年度项目支出绩效自评表-79</vt:lpstr>
      <vt:lpstr>GK15 2024年度项目支出绩效自评表-80</vt:lpstr>
      <vt:lpstr>GK15 2024年度项目支出绩效自评表-81</vt:lpstr>
      <vt:lpstr>GK15 2024年度项目支出绩效自评表-82</vt:lpstr>
      <vt:lpstr>GK15 2024年度项目支出绩效自评表-83</vt:lpstr>
      <vt:lpstr>GK15 2024年度项目支出绩效自评表-84</vt:lpstr>
      <vt:lpstr>GK15 2024年度项目支出绩效自评表-85</vt:lpstr>
      <vt:lpstr>GK15 2024年度项目支出绩效自评表-86</vt:lpstr>
      <vt:lpstr>GK15 2024年度项目支出绩效自评表-87</vt:lpstr>
      <vt:lpstr>GK15 2024年度项目支出绩效自评表-88</vt:lpstr>
      <vt:lpstr>GK15 2024年度项目支出绩效自评表-89</vt:lpstr>
      <vt:lpstr>GK15 2024年度项目支出绩效自评表-90</vt:lpstr>
      <vt:lpstr>GK15 2024年度项目支出绩效自评表-91</vt:lpstr>
      <vt:lpstr>GK15 2024年度项目支出绩效自评表-92</vt:lpstr>
      <vt:lpstr>GK15 2024年度项目支出绩效自评表-93</vt:lpstr>
      <vt:lpstr>GK15 2024年度项目支出绩效自评表-94</vt:lpstr>
      <vt:lpstr>GK15 2024年度项目支出绩效自评表-95</vt:lpstr>
      <vt:lpstr>GK15 2024年度项目支出绩效自评表-96</vt:lpstr>
      <vt:lpstr>GK15 2024年度项目支出绩效自评表-97</vt:lpstr>
      <vt:lpstr>GK15 2024年度项目支出绩效自评表-98</vt:lpstr>
      <vt:lpstr>GK15 2024年度项目支出绩效自评表-99</vt:lpstr>
      <vt:lpstr>GK15 2024年度项目支出绩效自评表-100</vt:lpstr>
      <vt:lpstr>GK15 2024年度项目支出绩效自评表-101</vt:lpstr>
      <vt:lpstr>GK15 2024年度项目支出绩效自评表-102</vt:lpstr>
      <vt:lpstr>GK15 2024年度项目支出绩效自评表-103</vt:lpstr>
      <vt:lpstr>GK15 2024年度项目支出绩效自评表-104</vt:lpstr>
      <vt:lpstr>GK15 2024年度项目支出绩效自评表-105</vt:lpstr>
      <vt:lpstr>GK15 2024年度项目支出绩效自评表-106</vt:lpstr>
      <vt:lpstr>GK15 2024年度项目支出绩效自评表-107</vt:lpstr>
      <vt:lpstr>GK15 2024年度项目支出绩效自评表-108</vt:lpstr>
      <vt:lpstr>GK15 2024年度项目支出绩效自评表-109</vt:lpstr>
      <vt:lpstr>GK15 2024年度项目支出绩效自评表-110</vt:lpstr>
      <vt:lpstr>GK15 2024年度项目支出绩效自评表-111</vt:lpstr>
      <vt:lpstr>GK15 2024年度项目支出绩效自评表-112</vt:lpstr>
      <vt:lpstr>GK15 2024年度项目支出绩效自评表-113</vt:lpstr>
      <vt:lpstr>GK15 2024年度项目支出绩效自评表-114</vt:lpstr>
      <vt:lpstr>GK15 2024年度项目支出绩效自评表-115</vt:lpstr>
      <vt:lpstr>GK15 2024年度项目支出绩效自评表-116</vt:lpstr>
      <vt:lpstr>GK15 2024年度项目支出绩效自评表-117</vt:lpstr>
      <vt:lpstr>GK15 2024年度项目支出绩效自评表-118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颖 李</dc:creator>
  <cp:lastModifiedBy>ht706</cp:lastModifiedBy>
  <dcterms:created xsi:type="dcterms:W3CDTF">2025-10-09T07:08:00Z</dcterms:created>
  <dcterms:modified xsi:type="dcterms:W3CDTF">2026-01-09T16:09:25Z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2052-11.8.2.1130</vt:lpwstr>
  </property>
  <property fmtid="{D5CDD505-2E9C-101B-9397-08002B2CF9AE}" pid="3" name="ICV">
    <vt:lpwstr>676C906CD3C0D7413FB56069D3A50049</vt:lpwstr>
  </property>
  <property fmtid="{D5CDD505-2E9C-101B-9397-08002B2CF9AE}" pid="4" name="KSOReadingLayout">
    <vt:bool>true</vt:bool>
  </property>
</Properties>
</file>