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11595"/>
  </bookViews>
  <sheets>
    <sheet name="汇总表" sheetId="2" r:id="rId1"/>
    <sheet name="新增、死亡、变更表、" sheetId="3" r:id="rId2"/>
  </sheets>
  <calcPr calcId="144525"/>
</workbook>
</file>

<file path=xl/sharedStrings.xml><?xml version="1.0" encoding="utf-8"?>
<sst xmlns="http://schemas.openxmlformats.org/spreadsheetml/2006/main" count="63" uniqueCount="53">
  <si>
    <t>安宁市2026年1月特困人员供养金发放汇总表</t>
  </si>
  <si>
    <r>
      <rPr>
        <sz val="16"/>
        <rFont val="楷体_GB2312"/>
        <charset val="134"/>
      </rPr>
      <t>填报单位：</t>
    </r>
    <r>
      <rPr>
        <sz val="16"/>
        <rFont val="Times New Roman"/>
        <charset val="134"/>
      </rPr>
      <t xml:space="preserve"> </t>
    </r>
    <r>
      <rPr>
        <sz val="16"/>
        <rFont val="楷体_GB2312"/>
        <charset val="134"/>
      </rPr>
      <t>安宁市民政局（盖章）</t>
    </r>
    <r>
      <rPr>
        <sz val="16"/>
        <rFont val="Times New Roman"/>
        <charset val="134"/>
      </rPr>
      <t xml:space="preserve">                            </t>
    </r>
    <r>
      <rPr>
        <sz val="16"/>
        <rFont val="楷体_GB2312"/>
        <charset val="134"/>
      </rPr>
      <t>时间：</t>
    </r>
    <r>
      <rPr>
        <sz val="16"/>
        <rFont val="Times New Roman"/>
        <charset val="134"/>
      </rPr>
      <t>2026</t>
    </r>
    <r>
      <rPr>
        <sz val="16"/>
        <rFont val="楷体_GB2312"/>
        <charset val="134"/>
      </rPr>
      <t>年1月4日</t>
    </r>
    <r>
      <rPr>
        <sz val="16"/>
        <rFont val="Times New Roman"/>
        <charset val="134"/>
      </rPr>
      <t xml:space="preserve">                       </t>
    </r>
    <r>
      <rPr>
        <sz val="16"/>
        <rFont val="楷体_GB2312"/>
        <charset val="134"/>
      </rPr>
      <t>计量单位：人、元</t>
    </r>
  </si>
  <si>
    <t>街  道</t>
  </si>
  <si>
    <t>城  镇  特  困  人  员</t>
  </si>
  <si>
    <t>农  村  特  困  人  员</t>
  </si>
  <si>
    <t>合  计</t>
  </si>
  <si>
    <t>城  镇  人  数</t>
  </si>
  <si>
    <t>供养类型</t>
  </si>
  <si>
    <t>特困人员中享受重度残疾护理补贴</t>
  </si>
  <si>
    <t>特困人员基本供养金</t>
  </si>
  <si>
    <t>护理、供养金额小计</t>
  </si>
  <si>
    <t>农  村  人  数</t>
  </si>
  <si>
    <t>护理、供养      金  额      小  计</t>
  </si>
  <si>
    <t>城乡特困人员人数</t>
  </si>
  <si>
    <t>城  乡        特困人员供养        金  额</t>
  </si>
  <si>
    <t>集中</t>
  </si>
  <si>
    <t>分散</t>
  </si>
  <si>
    <t>一级残疾</t>
  </si>
  <si>
    <t>二级残疾</t>
  </si>
  <si>
    <t>其他护理补贴</t>
  </si>
  <si>
    <t>护理金额</t>
  </si>
  <si>
    <t>温泉街道办事处</t>
  </si>
  <si>
    <t>合计</t>
  </si>
  <si>
    <r>
      <rPr>
        <sz val="16"/>
        <rFont val="仿宋_GB2312"/>
        <charset val="134"/>
      </rPr>
      <t>注：根据云民发〔2025〕40号文件，调整2025年全市城乡居民最低生活保障标准和特困人员救助供养标准：1、全市集中和分散供养特困人员基本生活标准由956元/人/月统一调整提高到968元/人/月。2、集中供养特困人员照料护理补贴省级指导标准:一 档 (完全丧失生活 自理能力或一级重度残疾)1035元/人 /月,二 档 (部分丧失生活 自理能力或二级重度残疾)518元/人/月,三 档(其他集中供养特困人员311元/人/月。3、分散供养分散特困人员照料护理补贴省级指导标准:一 档 (完全丧失生活 自理能力或一级重度残疾)187元/人/月,二 档 (部分丧失生活 自理能力或二级重度残疾)109元/人/月,三档(其他分散供养特困人员)62元/人/月。基本生活标准：2025年7月1日执行。</t>
    </r>
    <r>
      <rPr>
        <sz val="16"/>
        <rFont val="Times New Roman"/>
        <charset val="134"/>
      </rPr>
      <t xml:space="preserve">
</t>
    </r>
  </si>
  <si>
    <r>
      <rPr>
        <sz val="16"/>
        <rFont val="仿宋_GB2312"/>
        <charset val="134"/>
      </rPr>
      <t>单位负责人：</t>
    </r>
    <r>
      <rPr>
        <sz val="16"/>
        <rFont val="Times New Roman"/>
        <charset val="134"/>
      </rPr>
      <t xml:space="preserve">                                             </t>
    </r>
    <r>
      <rPr>
        <sz val="16"/>
        <rFont val="仿宋_GB2312"/>
        <charset val="134"/>
      </rPr>
      <t>分管领导：</t>
    </r>
    <r>
      <rPr>
        <sz val="16"/>
        <rFont val="Times New Roman"/>
        <charset val="134"/>
      </rPr>
      <t xml:space="preserve">                                                      </t>
    </r>
    <r>
      <rPr>
        <sz val="16"/>
        <rFont val="仿宋_GB2312"/>
        <charset val="134"/>
      </rPr>
      <t>科室负责人：</t>
    </r>
    <r>
      <rPr>
        <sz val="16"/>
        <rFont val="Times New Roman"/>
        <charset val="134"/>
      </rPr>
      <t xml:space="preserve">                                                   </t>
    </r>
    <r>
      <rPr>
        <sz val="16"/>
        <rFont val="仿宋_GB2312"/>
        <charset val="134"/>
      </rPr>
      <t>制表人：</t>
    </r>
  </si>
  <si>
    <t>安宁市特困人员救助供养发放新增、死亡人员名册（2026年1月）</t>
  </si>
  <si>
    <t>编号</t>
  </si>
  <si>
    <t>姓名</t>
  </si>
  <si>
    <t>身份证号码</t>
  </si>
  <si>
    <t>家庭住址（居住敬老院的注明XX敬老院）</t>
  </si>
  <si>
    <t>享受护理补贴（1级残疾、2级残疾、其他享受护理补贴）</t>
  </si>
  <si>
    <t>享受重度残疾人护理补贴金额</t>
  </si>
  <si>
    <t>享受护理补贴标注</t>
  </si>
  <si>
    <t>户口性质（农村/城镇）</t>
  </si>
  <si>
    <t>供养类型（集中/分散）</t>
  </si>
  <si>
    <t>特困供养金（加重度残疾人补贴）（元）</t>
  </si>
  <si>
    <t>银行账户</t>
  </si>
  <si>
    <t>所属社区（村委会）</t>
  </si>
  <si>
    <t>所属街道</t>
  </si>
  <si>
    <t>特困供养金（元）</t>
  </si>
  <si>
    <t>备注</t>
  </si>
  <si>
    <t>性别</t>
  </si>
  <si>
    <t>年龄</t>
  </si>
  <si>
    <t>当月自编序号</t>
  </si>
  <si>
    <t>银行账号所有人实际姓名</t>
  </si>
  <si>
    <t>银行账号所有人身份证号</t>
  </si>
  <si>
    <t>监护人</t>
  </si>
  <si>
    <t>监护人身份证号</t>
  </si>
  <si>
    <t>监护人银行账号</t>
  </si>
  <si>
    <t>监护人电话</t>
  </si>
  <si>
    <t>此表无</t>
  </si>
  <si>
    <t>总计：</t>
  </si>
  <si>
    <t>根据云民发〔2025〕40号文件，调整2025年全市城乡居民最低生活保障标准和特困人员救助供养标准：1、全市集中和分散供养特困人员基本生活标准由956元/人/月统一调整提高到968元/人/月。2、集中供养特困人员照料护理补贴省级指导标准:一 档 (完全丧失生活 自理能力或一级重度残疾)1035元/人 /月,二 档 (部分丧失生活 自理能力或二级重度残疾)518元/人/月,三 档(其他集中供养特困人员311元/人/月。3、分散供养分散特困人员照料护理补贴省级指导标准:一 档 (完全丧失生活 自理能力或一级重度残疾)187元/人/月,二 档 (部分丧失生活 自理能力或二级重度残疾)109元/人/月,三档(其他分散供养特困人员)62元/人/月。基本生活标准：2025年7月1日执行。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</si>
</sst>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[Red]\(0.00\)"/>
    <numFmt numFmtId="178" formatCode="0_);[Red]\(0\)"/>
    <numFmt numFmtId="179" formatCode="#,##0.00_);[Red]\(#,##0.00\)"/>
  </numFmts>
  <fonts count="5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rgb="FFFF0000"/>
      <name val="宋体"/>
      <charset val="134"/>
      <scheme val="minor"/>
    </font>
    <font>
      <sz val="12"/>
      <color rgb="FF00B0F0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indexed="8"/>
      <name val="方正小标宋简体"/>
      <charset val="134"/>
    </font>
    <font>
      <sz val="14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rgb="FFFF0000"/>
      <name val="Times New Roman"/>
      <charset val="134"/>
    </font>
    <font>
      <sz val="12"/>
      <color rgb="FFFF0000"/>
      <name val="仿宋_GB2312"/>
      <charset val="134"/>
    </font>
    <font>
      <sz val="12"/>
      <name val="Times New Roman"/>
      <charset val="134"/>
    </font>
    <font>
      <sz val="12"/>
      <color rgb="FF00B0F0"/>
      <name val="仿宋_GB2312"/>
      <charset val="134"/>
    </font>
    <font>
      <sz val="12"/>
      <color rgb="FF00B0F0"/>
      <name val="Times New Roman"/>
      <charset val="134"/>
    </font>
    <font>
      <sz val="12"/>
      <name val="仿宋_GB2312"/>
      <charset val="134"/>
    </font>
    <font>
      <b/>
      <sz val="16"/>
      <name val="仿宋_GB2312"/>
      <charset val="134"/>
    </font>
    <font>
      <b/>
      <sz val="16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b/>
      <sz val="14"/>
      <name val="黑体"/>
      <charset val="134"/>
    </font>
    <font>
      <sz val="12"/>
      <color theme="1"/>
      <name val="Times New Roman"/>
      <charset val="134"/>
    </font>
    <font>
      <sz val="16"/>
      <name val="Times New Roman"/>
      <charset val="134"/>
    </font>
    <font>
      <sz val="14"/>
      <color rgb="FFFF0000"/>
      <name val="Times New Roman"/>
      <charset val="134"/>
    </font>
    <font>
      <sz val="16"/>
      <color theme="1"/>
      <name val="Times New Roman"/>
      <charset val="134"/>
    </font>
    <font>
      <sz val="16"/>
      <name val="楷体_GB2312"/>
      <charset val="134"/>
    </font>
    <font>
      <sz val="14"/>
      <color rgb="FFFF0000"/>
      <name val="黑体"/>
      <charset val="134"/>
    </font>
    <font>
      <sz val="12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name val="仿宋_GB2312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3" fillId="1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8" fillId="19" borderId="17" applyNumberFormat="0" applyAlignment="0" applyProtection="0">
      <alignment vertical="center"/>
    </xf>
    <xf numFmtId="0" fontId="44" fillId="19" borderId="14" applyNumberFormat="0" applyAlignment="0" applyProtection="0">
      <alignment vertical="center"/>
    </xf>
    <xf numFmtId="0" fontId="49" fillId="27" borderId="18" applyNumberFormat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0" fillId="0" borderId="3" xfId="0" applyNumberFormat="1" applyFill="1" applyBorder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Continuous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Continuous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0" borderId="3" xfId="0" applyFont="1" applyFill="1" applyBorder="1" applyAlignment="1">
      <alignment vertical="center"/>
    </xf>
    <xf numFmtId="0" fontId="18" fillId="3" borderId="3" xfId="0" applyFont="1" applyFill="1" applyBorder="1" applyAlignment="1">
      <alignment horizontal="centerContinuous" vertical="center"/>
    </xf>
    <xf numFmtId="0" fontId="18" fillId="0" borderId="3" xfId="0" applyFont="1" applyFill="1" applyBorder="1" applyAlignment="1">
      <alignment vertical="center"/>
    </xf>
    <xf numFmtId="0" fontId="18" fillId="0" borderId="3" xfId="0" applyFont="1" applyFill="1" applyBorder="1" applyAlignment="1">
      <alignment horizontal="centerContinuous" vertical="center"/>
    </xf>
    <xf numFmtId="0" fontId="18" fillId="3" borderId="3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177" fontId="2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77" fontId="21" fillId="2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left" vertical="center"/>
    </xf>
    <xf numFmtId="0" fontId="12" fillId="0" borderId="3" xfId="0" applyFont="1" applyFill="1" applyBorder="1" applyAlignment="1">
      <alignment vertical="center"/>
    </xf>
    <xf numFmtId="176" fontId="11" fillId="0" borderId="3" xfId="0" applyNumberFormat="1" applyFont="1" applyFill="1" applyBorder="1" applyAlignment="1">
      <alignment horizontal="centerContinuous" vertical="center"/>
    </xf>
    <xf numFmtId="176" fontId="15" fillId="0" borderId="3" xfId="0" applyNumberFormat="1" applyFont="1" applyFill="1" applyBorder="1" applyAlignment="1">
      <alignment horizontal="centerContinuous" vertical="center"/>
    </xf>
    <xf numFmtId="0" fontId="15" fillId="0" borderId="3" xfId="0" applyFont="1" applyFill="1" applyBorder="1" applyAlignment="1">
      <alignment horizontal="centerContinuous" vertical="center"/>
    </xf>
    <xf numFmtId="0" fontId="14" fillId="0" borderId="4" xfId="0" applyFont="1" applyFill="1" applyBorder="1" applyAlignment="1">
      <alignment vertical="center"/>
    </xf>
    <xf numFmtId="176" fontId="13" fillId="0" borderId="3" xfId="0" applyNumberFormat="1" applyFont="1" applyFill="1" applyBorder="1" applyAlignment="1">
      <alignment horizontal="centerContinuous" vertical="center"/>
    </xf>
    <xf numFmtId="176" fontId="15" fillId="0" borderId="3" xfId="0" applyNumberFormat="1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Continuous" vertical="center"/>
    </xf>
    <xf numFmtId="0" fontId="16" fillId="0" borderId="4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top"/>
    </xf>
    <xf numFmtId="0" fontId="23" fillId="0" borderId="3" xfId="0" applyFont="1" applyFill="1" applyBorder="1" applyAlignment="1">
      <alignment horizontal="left" vertical="top"/>
    </xf>
    <xf numFmtId="0" fontId="23" fillId="0" borderId="3" xfId="0" applyFont="1" applyFill="1" applyBorder="1" applyAlignment="1">
      <alignment horizontal="centerContinuous" vertical="center"/>
    </xf>
    <xf numFmtId="0" fontId="23" fillId="0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 wrapText="1"/>
    </xf>
    <xf numFmtId="178" fontId="7" fillId="2" borderId="5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left" vertical="center"/>
    </xf>
    <xf numFmtId="0" fontId="2" fillId="0" borderId="3" xfId="0" applyFont="1" applyFill="1" applyBorder="1">
      <alignment vertical="center"/>
    </xf>
    <xf numFmtId="0" fontId="2" fillId="0" borderId="3" xfId="0" applyFont="1" applyFill="1" applyBorder="1" applyAlignment="1">
      <alignment vertical="center" wrapText="1"/>
    </xf>
    <xf numFmtId="178" fontId="13" fillId="0" borderId="3" xfId="0" applyNumberFormat="1" applyFont="1" applyFill="1" applyBorder="1" applyAlignment="1">
      <alignment horizontal="left" vertical="center"/>
    </xf>
    <xf numFmtId="49" fontId="15" fillId="0" borderId="3" xfId="0" applyNumberFormat="1" applyFont="1" applyFill="1" applyBorder="1" applyAlignment="1">
      <alignment vertical="center"/>
    </xf>
    <xf numFmtId="0" fontId="3" fillId="0" borderId="3" xfId="0" applyFont="1" applyBorder="1">
      <alignment vertical="center"/>
    </xf>
    <xf numFmtId="49" fontId="13" fillId="0" borderId="3" xfId="0" applyNumberFormat="1" applyFont="1" applyFill="1" applyBorder="1" applyAlignment="1">
      <alignment vertical="center"/>
    </xf>
    <xf numFmtId="0" fontId="4" fillId="0" borderId="3" xfId="0" applyFont="1" applyBorder="1">
      <alignment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8" fontId="23" fillId="0" borderId="3" xfId="0" applyNumberFormat="1" applyFont="1" applyFill="1" applyBorder="1" applyAlignment="1">
      <alignment vertical="center"/>
    </xf>
    <xf numFmtId="49" fontId="23" fillId="0" borderId="3" xfId="0" applyNumberFormat="1" applyFont="1" applyFill="1" applyBorder="1" applyAlignment="1">
      <alignment vertical="center"/>
    </xf>
    <xf numFmtId="0" fontId="5" fillId="0" borderId="3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left" vertical="center"/>
    </xf>
    <xf numFmtId="0" fontId="23" fillId="0" borderId="8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177" fontId="24" fillId="4" borderId="3" xfId="0" applyNumberFormat="1" applyFont="1" applyFill="1" applyBorder="1" applyAlignment="1">
      <alignment horizontal="center" vertical="center"/>
    </xf>
    <xf numFmtId="177" fontId="19" fillId="4" borderId="3" xfId="0" applyNumberFormat="1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177" fontId="25" fillId="4" borderId="3" xfId="0" applyNumberFormat="1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179" fontId="24" fillId="4" borderId="3" xfId="0" applyNumberFormat="1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179" fontId="19" fillId="4" borderId="3" xfId="0" applyNumberFormat="1" applyFont="1" applyFill="1" applyBorder="1" applyAlignment="1">
      <alignment horizontal="center" vertical="center"/>
    </xf>
    <xf numFmtId="179" fontId="25" fillId="4" borderId="3" xfId="0" applyNumberFormat="1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179" fontId="25" fillId="6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U12"/>
  <sheetViews>
    <sheetView tabSelected="1" workbookViewId="0">
      <selection activeCell="A2" sqref="A2:U2"/>
    </sheetView>
  </sheetViews>
  <sheetFormatPr defaultColWidth="9" defaultRowHeight="13.5"/>
  <cols>
    <col min="1" max="1" width="20.125" customWidth="1"/>
    <col min="2" max="2" width="4.875" customWidth="1"/>
    <col min="3" max="3" width="4.125" customWidth="1"/>
    <col min="4" max="4" width="4.50833333333333" customWidth="1"/>
    <col min="5" max="5" width="5.125" customWidth="1"/>
    <col min="6" max="6" width="3.75" customWidth="1"/>
    <col min="7" max="7" width="7" customWidth="1"/>
    <col min="8" max="8" width="11.25" customWidth="1"/>
    <col min="9" max="9" width="23.375" customWidth="1"/>
    <col min="10" max="10" width="13.125" customWidth="1"/>
    <col min="11" max="12" width="4.875" customWidth="1"/>
    <col min="13" max="14" width="4" customWidth="1"/>
    <col min="15" max="15" width="3.25" customWidth="1"/>
    <col min="16" max="16" width="7" customWidth="1"/>
    <col min="17" max="17" width="12" customWidth="1"/>
    <col min="18" max="18" width="13.875" customWidth="1"/>
    <col min="19" max="19" width="13.5083333333333" customWidth="1"/>
    <col min="21" max="21" width="13.875" customWidth="1"/>
  </cols>
  <sheetData>
    <row r="1" ht="43" customHeight="1" spans="1:2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ht="30" customHeight="1" spans="1:21">
      <c r="A2" s="83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ht="27" customHeight="1" spans="1:21">
      <c r="A3" s="85" t="s">
        <v>2</v>
      </c>
      <c r="B3" s="86" t="s">
        <v>3</v>
      </c>
      <c r="C3" s="86"/>
      <c r="D3" s="86"/>
      <c r="E3" s="86"/>
      <c r="F3" s="86"/>
      <c r="G3" s="86"/>
      <c r="H3" s="86"/>
      <c r="I3" s="86"/>
      <c r="J3" s="86"/>
      <c r="K3" s="99" t="s">
        <v>4</v>
      </c>
      <c r="L3" s="100"/>
      <c r="M3" s="100"/>
      <c r="N3" s="100"/>
      <c r="O3" s="100"/>
      <c r="P3" s="100"/>
      <c r="Q3" s="100"/>
      <c r="R3" s="100"/>
      <c r="S3" s="100"/>
      <c r="T3" s="86" t="s">
        <v>5</v>
      </c>
      <c r="U3" s="86"/>
    </row>
    <row r="4" ht="18.75" spans="1:21">
      <c r="A4" s="85"/>
      <c r="B4" s="87" t="s">
        <v>6</v>
      </c>
      <c r="C4" s="87" t="s">
        <v>7</v>
      </c>
      <c r="D4" s="87"/>
      <c r="E4" s="87" t="s">
        <v>8</v>
      </c>
      <c r="F4" s="87"/>
      <c r="G4" s="87"/>
      <c r="H4" s="87"/>
      <c r="I4" s="101" t="s">
        <v>9</v>
      </c>
      <c r="J4" s="87" t="s">
        <v>10</v>
      </c>
      <c r="K4" s="86" t="s">
        <v>11</v>
      </c>
      <c r="L4" s="86" t="s">
        <v>7</v>
      </c>
      <c r="M4" s="86"/>
      <c r="N4" s="86" t="s">
        <v>8</v>
      </c>
      <c r="O4" s="86"/>
      <c r="P4" s="86"/>
      <c r="Q4" s="86"/>
      <c r="R4" s="86" t="s">
        <v>9</v>
      </c>
      <c r="S4" s="86" t="s">
        <v>12</v>
      </c>
      <c r="T4" s="86" t="s">
        <v>13</v>
      </c>
      <c r="U4" s="86" t="s">
        <v>14</v>
      </c>
    </row>
    <row r="5" ht="75" spans="1:21">
      <c r="A5" s="85"/>
      <c r="B5" s="87"/>
      <c r="C5" s="87" t="s">
        <v>15</v>
      </c>
      <c r="D5" s="87" t="s">
        <v>16</v>
      </c>
      <c r="E5" s="87" t="s">
        <v>17</v>
      </c>
      <c r="F5" s="87" t="s">
        <v>18</v>
      </c>
      <c r="G5" s="87" t="s">
        <v>19</v>
      </c>
      <c r="H5" s="87" t="s">
        <v>20</v>
      </c>
      <c r="I5" s="102"/>
      <c r="J5" s="87"/>
      <c r="K5" s="86"/>
      <c r="L5" s="86" t="s">
        <v>15</v>
      </c>
      <c r="M5" s="86" t="s">
        <v>16</v>
      </c>
      <c r="N5" s="86" t="s">
        <v>17</v>
      </c>
      <c r="O5" s="86" t="s">
        <v>18</v>
      </c>
      <c r="P5" s="86" t="s">
        <v>19</v>
      </c>
      <c r="Q5" s="86" t="s">
        <v>20</v>
      </c>
      <c r="R5" s="86"/>
      <c r="S5" s="86"/>
      <c r="T5" s="86"/>
      <c r="U5" s="86"/>
    </row>
    <row r="6" s="80" customFormat="1" ht="30" customHeight="1" spans="1:21">
      <c r="A6" s="88" t="s">
        <v>21</v>
      </c>
      <c r="B6" s="89">
        <v>10</v>
      </c>
      <c r="C6" s="89">
        <v>7</v>
      </c>
      <c r="D6" s="89">
        <v>3</v>
      </c>
      <c r="E6" s="89">
        <v>3</v>
      </c>
      <c r="F6" s="89">
        <v>4</v>
      </c>
      <c r="G6" s="89">
        <v>3</v>
      </c>
      <c r="H6" s="90">
        <v>4397</v>
      </c>
      <c r="I6" s="103">
        <v>9680</v>
      </c>
      <c r="J6" s="103">
        <v>14077</v>
      </c>
      <c r="K6" s="89">
        <v>12</v>
      </c>
      <c r="L6" s="89">
        <v>7</v>
      </c>
      <c r="M6" s="104">
        <v>5</v>
      </c>
      <c r="N6" s="89"/>
      <c r="O6" s="89">
        <v>1</v>
      </c>
      <c r="P6" s="89">
        <v>11</v>
      </c>
      <c r="Q6" s="103">
        <v>2534</v>
      </c>
      <c r="R6" s="103">
        <v>11616</v>
      </c>
      <c r="S6" s="103">
        <v>14150</v>
      </c>
      <c r="T6" s="108">
        <v>22</v>
      </c>
      <c r="U6" s="103">
        <v>28227</v>
      </c>
    </row>
    <row r="7" s="58" customFormat="1" ht="30" customHeight="1" spans="1:21">
      <c r="A7" s="89"/>
      <c r="B7" s="89"/>
      <c r="C7" s="89"/>
      <c r="D7" s="89"/>
      <c r="E7" s="89"/>
      <c r="F7" s="89"/>
      <c r="G7" s="89"/>
      <c r="H7" s="91"/>
      <c r="I7" s="105"/>
      <c r="J7" s="105"/>
      <c r="K7" s="89"/>
      <c r="L7" s="89"/>
      <c r="M7" s="104"/>
      <c r="N7" s="89"/>
      <c r="O7" s="89"/>
      <c r="P7" s="89"/>
      <c r="Q7" s="105"/>
      <c r="R7" s="105"/>
      <c r="S7" s="105"/>
      <c r="T7" s="108"/>
      <c r="U7" s="105"/>
    </row>
    <row r="8" s="58" customFormat="1" ht="30" customHeight="1" spans="1:21">
      <c r="A8" s="89"/>
      <c r="B8" s="89"/>
      <c r="C8" s="89"/>
      <c r="D8" s="89"/>
      <c r="E8" s="89"/>
      <c r="F8" s="89"/>
      <c r="G8" s="89"/>
      <c r="H8" s="91"/>
      <c r="I8" s="105"/>
      <c r="J8" s="105"/>
      <c r="K8" s="89"/>
      <c r="L8" s="89"/>
      <c r="M8" s="104"/>
      <c r="N8" s="89"/>
      <c r="O8" s="89"/>
      <c r="P8" s="89"/>
      <c r="Q8" s="105"/>
      <c r="R8" s="105"/>
      <c r="S8" s="105"/>
      <c r="T8" s="108"/>
      <c r="U8" s="105"/>
    </row>
    <row r="9" s="58" customFormat="1" ht="30" customHeight="1" spans="1:21">
      <c r="A9" s="89"/>
      <c r="B9" s="89"/>
      <c r="C9" s="89"/>
      <c r="D9" s="89"/>
      <c r="E9" s="89"/>
      <c r="F9" s="89"/>
      <c r="G9" s="89"/>
      <c r="H9" s="91"/>
      <c r="I9" s="105"/>
      <c r="J9" s="105"/>
      <c r="K9" s="89"/>
      <c r="L9" s="89"/>
      <c r="M9" s="104"/>
      <c r="N9" s="89"/>
      <c r="O9" s="89"/>
      <c r="P9" s="89"/>
      <c r="Q9" s="105"/>
      <c r="R9" s="105"/>
      <c r="S9" s="105"/>
      <c r="T9" s="108"/>
      <c r="U9" s="105"/>
    </row>
    <row r="10" s="81" customFormat="1" ht="38" customHeight="1" spans="1:21">
      <c r="A10" s="92" t="s">
        <v>22</v>
      </c>
      <c r="B10" s="93">
        <f t="shared" ref="B10:I10" si="0">SUBTOTAL(9,B6:B9)</f>
        <v>10</v>
      </c>
      <c r="C10" s="93">
        <f t="shared" si="0"/>
        <v>7</v>
      </c>
      <c r="D10" s="93">
        <f t="shared" si="0"/>
        <v>3</v>
      </c>
      <c r="E10" s="93">
        <f t="shared" si="0"/>
        <v>3</v>
      </c>
      <c r="F10" s="93">
        <f t="shared" si="0"/>
        <v>4</v>
      </c>
      <c r="G10" s="93">
        <f t="shared" si="0"/>
        <v>3</v>
      </c>
      <c r="H10" s="94">
        <f t="shared" si="0"/>
        <v>4397</v>
      </c>
      <c r="I10" s="106">
        <f t="shared" si="0"/>
        <v>9680</v>
      </c>
      <c r="J10" s="106">
        <f>I10+H10</f>
        <v>14077</v>
      </c>
      <c r="K10" s="93">
        <f>SUBTOTAL(9,K6:K9)</f>
        <v>12</v>
      </c>
      <c r="L10" s="93">
        <f>SUBTOTAL(9,L6:L9)</f>
        <v>7</v>
      </c>
      <c r="M10" s="107">
        <f>SUBTOTAL(9,M6:M9)</f>
        <v>5</v>
      </c>
      <c r="N10" s="93"/>
      <c r="O10" s="93">
        <f>SUBTOTAL(9,O6:O9)</f>
        <v>1</v>
      </c>
      <c r="P10" s="93">
        <f>SUM(P6:P9)</f>
        <v>11</v>
      </c>
      <c r="Q10" s="106">
        <f>SUBTOTAL(9,Q6:Q9)</f>
        <v>2534</v>
      </c>
      <c r="R10" s="106">
        <f>SUBTOTAL(9,R6:R9)</f>
        <v>11616</v>
      </c>
      <c r="S10" s="106">
        <f>SUBTOTAL(9,S6:S9)</f>
        <v>14150</v>
      </c>
      <c r="T10" s="109">
        <f>SUBTOTAL(9,T6:T9)</f>
        <v>22</v>
      </c>
      <c r="U10" s="110">
        <f>SUBTOTAL(9,U6:U9)</f>
        <v>28227</v>
      </c>
    </row>
    <row r="11" s="35" customFormat="1" ht="106" customHeight="1" spans="1:21">
      <c r="A11" s="95" t="s">
        <v>23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</row>
    <row r="12" s="35" customFormat="1" ht="33" customHeight="1" spans="1:21">
      <c r="A12" s="97" t="s">
        <v>24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</row>
  </sheetData>
  <mergeCells count="20">
    <mergeCell ref="A1:U1"/>
    <mergeCell ref="A2:U2"/>
    <mergeCell ref="B3:J3"/>
    <mergeCell ref="K3:S3"/>
    <mergeCell ref="T3:U3"/>
    <mergeCell ref="C4:D4"/>
    <mergeCell ref="E4:H4"/>
    <mergeCell ref="L4:M4"/>
    <mergeCell ref="N4:Q4"/>
    <mergeCell ref="A11:U11"/>
    <mergeCell ref="A12:U12"/>
    <mergeCell ref="A3:A5"/>
    <mergeCell ref="B4:B5"/>
    <mergeCell ref="I4:I5"/>
    <mergeCell ref="J4:J5"/>
    <mergeCell ref="K4:K5"/>
    <mergeCell ref="R4:R5"/>
    <mergeCell ref="S4:S5"/>
    <mergeCell ref="T4:T5"/>
    <mergeCell ref="U4:U5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X15"/>
  <sheetViews>
    <sheetView zoomScale="90" zoomScaleNormal="90" workbookViewId="0">
      <selection activeCell="A1" sqref="A1:X1"/>
    </sheetView>
  </sheetViews>
  <sheetFormatPr defaultColWidth="9" defaultRowHeight="13.5"/>
  <cols>
    <col min="3" max="3" width="20.875" customWidth="1"/>
    <col min="4" max="4" width="42.5083333333333" customWidth="1"/>
    <col min="5" max="5" width="13.125" customWidth="1"/>
    <col min="7" max="7" width="5.75" customWidth="1"/>
    <col min="8" max="8" width="8.75" customWidth="1"/>
    <col min="9" max="9" width="8.625" customWidth="1"/>
    <col min="11" max="11" width="22.125" customWidth="1"/>
    <col min="12" max="12" width="23.375" customWidth="1"/>
    <col min="19" max="19" width="20.375" customWidth="1"/>
    <col min="20" max="20" width="8.375" customWidth="1"/>
    <col min="21" max="21" width="20.375" customWidth="1"/>
    <col min="22" max="22" width="21.5083333333333" customWidth="1"/>
    <col min="23" max="23" width="12.625" customWidth="1"/>
    <col min="24" max="24" width="34.875" customWidth="1"/>
  </cols>
  <sheetData>
    <row r="1" ht="36" customHeight="1" spans="1:24">
      <c r="A1" s="7" t="s">
        <v>25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="1" customFormat="1" ht="18.75" spans="1:24">
      <c r="A2" s="9" t="s">
        <v>26</v>
      </c>
      <c r="B2" s="10" t="s">
        <v>27</v>
      </c>
      <c r="C2" s="10" t="s">
        <v>28</v>
      </c>
      <c r="D2" s="10" t="s">
        <v>29</v>
      </c>
      <c r="E2" s="10" t="s">
        <v>30</v>
      </c>
      <c r="F2" s="11" t="s">
        <v>31</v>
      </c>
      <c r="G2" s="10" t="s">
        <v>32</v>
      </c>
      <c r="H2" s="10" t="s">
        <v>33</v>
      </c>
      <c r="I2" s="10" t="s">
        <v>34</v>
      </c>
      <c r="J2" s="38" t="s">
        <v>35</v>
      </c>
      <c r="K2" s="39" t="s">
        <v>36</v>
      </c>
      <c r="L2" s="10" t="s">
        <v>37</v>
      </c>
      <c r="M2" s="10" t="s">
        <v>38</v>
      </c>
      <c r="N2" s="39">
        <v>0</v>
      </c>
      <c r="O2" s="39"/>
      <c r="P2" s="11" t="s">
        <v>39</v>
      </c>
      <c r="Q2" s="59"/>
      <c r="R2" s="60"/>
      <c r="S2" s="60"/>
      <c r="T2" s="60"/>
      <c r="U2" s="60"/>
      <c r="V2" s="61"/>
      <c r="W2" s="61"/>
      <c r="X2" s="11" t="s">
        <v>40</v>
      </c>
    </row>
    <row r="3" s="1" customFormat="1" ht="133" customHeight="1" spans="1:24">
      <c r="A3" s="12"/>
      <c r="B3" s="13"/>
      <c r="C3" s="13"/>
      <c r="D3" s="14"/>
      <c r="E3" s="13"/>
      <c r="F3" s="15"/>
      <c r="G3" s="13"/>
      <c r="H3" s="13"/>
      <c r="I3" s="13"/>
      <c r="J3" s="40"/>
      <c r="K3" s="14"/>
      <c r="L3" s="14"/>
      <c r="M3" s="14"/>
      <c r="N3" s="14" t="s">
        <v>41</v>
      </c>
      <c r="O3" s="14" t="s">
        <v>42</v>
      </c>
      <c r="P3" s="15"/>
      <c r="Q3" s="62" t="s">
        <v>43</v>
      </c>
      <c r="R3" s="63" t="s">
        <v>44</v>
      </c>
      <c r="S3" s="64" t="s">
        <v>45</v>
      </c>
      <c r="T3" s="65" t="s">
        <v>46</v>
      </c>
      <c r="U3" s="65" t="s">
        <v>47</v>
      </c>
      <c r="V3" s="15" t="s">
        <v>48</v>
      </c>
      <c r="W3" s="15" t="s">
        <v>49</v>
      </c>
      <c r="X3" s="15" t="s">
        <v>40</v>
      </c>
    </row>
    <row r="4" s="2" customFormat="1" ht="15.75" spans="1:24">
      <c r="A4" s="16" t="s">
        <v>50</v>
      </c>
      <c r="B4" s="17"/>
      <c r="C4" s="18"/>
      <c r="D4" s="19"/>
      <c r="E4" s="20"/>
      <c r="F4" s="21"/>
      <c r="G4" s="21"/>
      <c r="H4" s="22"/>
      <c r="I4" s="41"/>
      <c r="J4" s="42"/>
      <c r="K4" s="18"/>
      <c r="L4" s="22"/>
      <c r="M4" s="43"/>
      <c r="N4" s="22"/>
      <c r="O4" s="21"/>
      <c r="P4" s="44"/>
      <c r="Q4" s="66"/>
      <c r="R4" s="17"/>
      <c r="S4" s="18"/>
      <c r="T4" s="67"/>
      <c r="U4" s="67"/>
      <c r="V4" s="67"/>
      <c r="W4" s="67"/>
      <c r="X4" s="68"/>
    </row>
    <row r="5" s="3" customFormat="1" ht="15.75" spans="1:24">
      <c r="A5" s="23"/>
      <c r="B5" s="24"/>
      <c r="C5" s="25"/>
      <c r="D5" s="24"/>
      <c r="E5" s="25"/>
      <c r="F5" s="25"/>
      <c r="G5" s="25"/>
      <c r="H5" s="24"/>
      <c r="I5" s="24"/>
      <c r="J5" s="45"/>
      <c r="K5" s="46"/>
      <c r="L5" s="24"/>
      <c r="M5" s="47"/>
      <c r="N5" s="24"/>
      <c r="O5" s="25"/>
      <c r="P5" s="48"/>
      <c r="Q5" s="69"/>
      <c r="R5" s="70"/>
      <c r="S5" s="70"/>
      <c r="T5" s="70"/>
      <c r="U5" s="70"/>
      <c r="V5" s="71"/>
      <c r="W5" s="71"/>
      <c r="X5" s="71"/>
    </row>
    <row r="6" s="3" customFormat="1" ht="15.75" spans="1:24">
      <c r="A6" s="23"/>
      <c r="B6" s="25"/>
      <c r="C6" s="25"/>
      <c r="D6" s="24"/>
      <c r="E6" s="25"/>
      <c r="F6" s="25"/>
      <c r="G6" s="25"/>
      <c r="H6" s="24"/>
      <c r="I6" s="24"/>
      <c r="J6" s="49"/>
      <c r="K6" s="46"/>
      <c r="L6" s="24"/>
      <c r="M6" s="47"/>
      <c r="N6" s="24"/>
      <c r="O6" s="25"/>
      <c r="P6" s="48"/>
      <c r="Q6" s="69"/>
      <c r="R6" s="70"/>
      <c r="S6" s="70"/>
      <c r="T6" s="70"/>
      <c r="U6" s="70"/>
      <c r="V6" s="71"/>
      <c r="W6" s="71"/>
      <c r="X6" s="71"/>
    </row>
    <row r="7" s="4" customFormat="1" ht="15.75" spans="1:24">
      <c r="A7" s="23"/>
      <c r="B7" s="25"/>
      <c r="C7" s="23"/>
      <c r="D7" s="26"/>
      <c r="E7" s="27"/>
      <c r="F7" s="23"/>
      <c r="G7" s="23"/>
      <c r="H7" s="26"/>
      <c r="I7" s="26"/>
      <c r="J7" s="48"/>
      <c r="K7" s="50"/>
      <c r="L7" s="26"/>
      <c r="M7" s="51"/>
      <c r="N7" s="26"/>
      <c r="O7" s="52"/>
      <c r="P7" s="48"/>
      <c r="Q7" s="69"/>
      <c r="R7" s="72"/>
      <c r="S7" s="72"/>
      <c r="T7" s="72"/>
      <c r="U7" s="72"/>
      <c r="V7" s="73"/>
      <c r="W7" s="73"/>
      <c r="X7" s="73"/>
    </row>
    <row r="8" s="3" customFormat="1" ht="15.75" spans="1:24">
      <c r="A8" s="23"/>
      <c r="B8" s="25"/>
      <c r="C8" s="25"/>
      <c r="D8" s="24"/>
      <c r="E8" s="28"/>
      <c r="F8" s="25"/>
      <c r="G8" s="25"/>
      <c r="H8" s="24"/>
      <c r="I8" s="24"/>
      <c r="J8" s="45"/>
      <c r="K8" s="46"/>
      <c r="L8" s="24"/>
      <c r="M8" s="47"/>
      <c r="N8" s="24"/>
      <c r="O8" s="25"/>
      <c r="P8" s="48"/>
      <c r="Q8" s="69"/>
      <c r="R8" s="70"/>
      <c r="S8" s="70"/>
      <c r="T8" s="70"/>
      <c r="U8" s="70"/>
      <c r="V8" s="71"/>
      <c r="W8" s="71"/>
      <c r="X8" s="71"/>
    </row>
    <row r="9" s="5" customFormat="1" ht="15.75" spans="1:24">
      <c r="A9" s="23"/>
      <c r="B9" s="25"/>
      <c r="C9" s="29"/>
      <c r="D9" s="28"/>
      <c r="E9" s="28"/>
      <c r="F9" s="25"/>
      <c r="G9" s="25"/>
      <c r="H9" s="28"/>
      <c r="I9" s="28"/>
      <c r="J9" s="25"/>
      <c r="K9" s="21"/>
      <c r="L9" s="28"/>
      <c r="M9" s="53"/>
      <c r="N9" s="28"/>
      <c r="O9" s="25"/>
      <c r="P9" s="48"/>
      <c r="Q9" s="69"/>
      <c r="R9" s="74"/>
      <c r="S9" s="75"/>
      <c r="T9" s="75"/>
      <c r="U9" s="75"/>
      <c r="V9" s="76"/>
      <c r="W9" s="76"/>
      <c r="X9" s="76"/>
    </row>
    <row r="10" s="5" customFormat="1" ht="15.75" spans="1:24">
      <c r="A10" s="23"/>
      <c r="B10" s="25"/>
      <c r="C10" s="25"/>
      <c r="D10" s="28"/>
      <c r="E10" s="28"/>
      <c r="F10" s="25"/>
      <c r="G10" s="25"/>
      <c r="H10" s="28"/>
      <c r="I10" s="28"/>
      <c r="J10" s="25"/>
      <c r="K10" s="21"/>
      <c r="L10" s="28"/>
      <c r="M10" s="53"/>
      <c r="N10" s="28"/>
      <c r="O10" s="25"/>
      <c r="P10" s="48"/>
      <c r="Q10" s="69"/>
      <c r="R10" s="74"/>
      <c r="S10" s="75"/>
      <c r="T10" s="75"/>
      <c r="U10" s="75"/>
      <c r="V10" s="76"/>
      <c r="W10" s="76"/>
      <c r="X10" s="76"/>
    </row>
    <row r="11" s="5" customFormat="1" ht="15.75" spans="1:24">
      <c r="A11" s="23"/>
      <c r="B11" s="25"/>
      <c r="C11" s="25"/>
      <c r="D11" s="24"/>
      <c r="E11" s="28"/>
      <c r="F11" s="25"/>
      <c r="G11" s="25"/>
      <c r="H11" s="28"/>
      <c r="I11" s="28"/>
      <c r="J11" s="25"/>
      <c r="K11" s="25"/>
      <c r="L11" s="28"/>
      <c r="M11" s="53"/>
      <c r="N11" s="28"/>
      <c r="O11" s="25"/>
      <c r="P11" s="48"/>
      <c r="Q11" s="69"/>
      <c r="R11" s="74"/>
      <c r="S11" s="75"/>
      <c r="T11" s="75"/>
      <c r="U11" s="75"/>
      <c r="V11" s="76"/>
      <c r="W11" s="76"/>
      <c r="X11" s="76"/>
    </row>
    <row r="12" s="6" customFormat="1" ht="20.25" spans="1:24">
      <c r="A12" s="30" t="s">
        <v>51</v>
      </c>
      <c r="B12" s="31"/>
      <c r="C12" s="32"/>
      <c r="D12" s="33"/>
      <c r="E12" s="34"/>
      <c r="F12" s="34">
        <f>SUM(F4:F11)</f>
        <v>0</v>
      </c>
      <c r="G12" s="34"/>
      <c r="H12" s="31"/>
      <c r="I12" s="31"/>
      <c r="J12" s="54">
        <f>SUM(F12,P12)</f>
        <v>0</v>
      </c>
      <c r="K12" s="55"/>
      <c r="L12" s="56"/>
      <c r="M12" s="56"/>
      <c r="N12" s="56"/>
      <c r="O12" s="57"/>
      <c r="P12" s="31">
        <f>SUM(P4:P11)</f>
        <v>0</v>
      </c>
      <c r="Q12" s="77"/>
      <c r="R12" s="78"/>
      <c r="S12" s="78"/>
      <c r="T12" s="78"/>
      <c r="U12" s="78"/>
      <c r="V12" s="79"/>
      <c r="W12" s="79"/>
      <c r="X12" s="79"/>
    </row>
    <row r="13" ht="18.75" spans="1:2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58"/>
      <c r="P13" s="35"/>
      <c r="Q13" s="35"/>
      <c r="R13" s="35"/>
      <c r="S13" s="35"/>
      <c r="T13" s="35"/>
      <c r="U13" s="35"/>
    </row>
    <row r="14" ht="18.75" spans="1:2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58"/>
      <c r="P14" s="35"/>
      <c r="Q14" s="35"/>
      <c r="R14" s="35"/>
      <c r="S14" s="35"/>
      <c r="T14" s="35"/>
      <c r="U14" s="35"/>
    </row>
    <row r="15" ht="94" customHeight="1" spans="1:24">
      <c r="A15" s="36" t="s">
        <v>52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</row>
  </sheetData>
  <mergeCells count="17">
    <mergeCell ref="A1:X1"/>
    <mergeCell ref="A15:X1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X2:X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新增、死亡、变更表、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王燕</cp:lastModifiedBy>
  <dcterms:created xsi:type="dcterms:W3CDTF">2019-06-12T08:15:00Z</dcterms:created>
  <dcterms:modified xsi:type="dcterms:W3CDTF">2026-01-27T01:16:00Z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7BE584BEB6EC4C139C5D7E7923CD0D29</vt:lpwstr>
  </property>
  <property fmtid="{D5CDD505-2E9C-101B-9397-08002B2CF9AE}" pid="4" name="commondata">
    <vt:lpwstr>eyJoZGlkIjoiNDY0NjVjY2ViZTVjN2FhYTJhZWIwNmQ5ZTI0YjIwN2EifQ==</vt:lpwstr>
  </property>
  <property fmtid="{D5CDD505-2E9C-101B-9397-08002B2CF9AE}" pid="5" name="CalculationRule">
    <vt:i4>0</vt:i4>
  </property>
</Properties>
</file>