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tabRatio="768" firstSheet="7" activeTab="10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<sst xmlns="http://schemas.openxmlformats.org/spreadsheetml/2006/main" count="1565" uniqueCount="546">
  <si>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</si>
  <si>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</si>
  <si>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</si>
  <si>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</si>
  <si>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</si>
  <si>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</si>
  <si>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</si>
  <si>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</si>
  <si>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</si>
  <si>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</si>
  <si>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</si>
  <si>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</si>
  <si>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</si>
  <si>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</si>
  <si>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</si>
  <si>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</si>
  <si>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</si>
  <si>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</si>
  <si>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</si>
  <si>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</si>
  <si>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</si>
  <si>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</si>
  <si>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单位名称：安宁市文物保护管理所（安宁市博物馆）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</si>
  <si>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</si>
  <si>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</si>
  <si>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</si>
  <si>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</si>
  <si>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</si>
  <si>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</si>
  <si>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</si>
  <si>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</si>
  <si>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</si>
  <si>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</si>
  <si>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</si>
  <si>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</si>
  <si>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</si>
  <si>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</si>
  <si>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</si>
  <si>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</si>
  <si>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</si>
  <si>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</si>
  <si>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</si>
  <si>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</si>
  <si>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</si>
  <si>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</si>
  <si>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</si>
  <si>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</si>
  <si>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</si>
  <si>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</si>
  <si>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</si>
  <si>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</si>
  <si>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</si>
  <si>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</si>
  <si>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</si>
  <si>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</si>
  <si>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</si>
  <si>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</si>
  <si>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</si>
  <si>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</si>
  <si>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</si>
  <si>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</si>
  <si>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</si>
  <si>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</si>
  <si>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</si>
  <si>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</si>
  <si>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</si>
  <si>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</si>
  <si>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</si>
  <si>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</si>
  <si>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</si>
  <si>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</si>
  <si>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</si>
  <si>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</si>
  <si>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</si>
  <si>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</si>
  <si>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</si>
  <si>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</si>
  <si>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</si>
  <si>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</si>
  <si>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</si>
  <si>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</si>
  <si>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</si>
  <si>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</si>
  <si>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</si>
  <si>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</si>
  <si>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</si>
  <si>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</si>
  <si>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</si>
  <si>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</si>
  <si>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</si>
  <si>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</si>
  <si>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129007</t>
  </si>
  <si>
    <t>安宁市文物保护管理所（安宁市博物馆）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</si>
  <si>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</si>
  <si>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</si>
  <si>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</si>
  <si>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</si>
  <si>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</si>
  <si>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</si>
  <si>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</si>
  <si>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</si>
  <si>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</si>
  <si>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</si>
  <si>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</si>
  <si>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</si>
  <si>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</si>
  <si>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</si>
  <si>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20702</t>
  </si>
  <si>
    <t>文物</t>
  </si>
  <si>
    <t>2070204</t>
  </si>
  <si>
    <t>文物保护</t>
  </si>
  <si>
    <t>2070205</t>
  </si>
  <si>
    <t>博物馆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</si>
  <si>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</si>
  <si>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</si>
  <si>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</si>
  <si>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</si>
  <si>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</si>
  <si>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</si>
  <si>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</si>
  <si>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</si>
  <si>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</si>
  <si>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</si>
  <si>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</si>
  <si>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</si>
  <si>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</si>
  <si>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</si>
  <si>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</si>
  <si>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</si>
  <si>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</si>
  <si>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</si>
  <si>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</si>
  <si>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</si>
  <si>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</si>
  <si>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</si>
  <si>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</si>
  <si>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</si>
  <si>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</si>
  <si>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</si>
  <si>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</si>
  <si>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</si>
  <si>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</si>
  <si>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</si>
  <si>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</si>
  <si>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</si>
  <si>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</si>
  <si>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</si>
  <si>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</si>
  <si>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</si>
  <si>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</si>
  <si>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</si>
  <si>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</si>
  <si>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</si>
  <si>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</si>
  <si>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</si>
  <si>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</si>
  <si>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</si>
  <si>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</si>
  <si>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</si>
  <si>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</si>
  <si>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</si>
  <si>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</si>
  <si>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</si>
  <si>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</si>
  <si>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</si>
  <si>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</si>
  <si>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</si>
  <si>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</si>
  <si>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</si>
  <si>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</si>
  <si>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</si>
  <si>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</si>
  <si>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</si>
  <si>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</si>
  <si>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</si>
  <si>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</si>
  <si>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</si>
  <si>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</si>
  <si>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</si>
  <si>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</si>
  <si>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</si>
  <si>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</si>
  <si>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</si>
  <si>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</si>
  <si>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</si>
  <si>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</si>
  <si>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</si>
  <si>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</si>
  <si>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</si>
  <si>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</si>
  <si>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</si>
  <si>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</si>
  <si>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</si>
  <si>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</si>
  <si>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</si>
  <si>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</si>
  <si>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</si>
  <si>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</si>
  <si>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</si>
  <si>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</si>
  <si>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</si>
  <si>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</si>
  <si>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</si>
  <si>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</si>
  <si>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</si>
  <si>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</si>
  <si>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安宁市文化和旅游局</t>
  </si>
  <si>
    <t>530181210000000019610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</si>
  <si>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</si>
  <si>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</si>
  <si>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</si>
  <si>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</si>
  <si>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</si>
  <si>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</si>
  <si>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</si>
  <si>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</si>
  <si>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</si>
  <si>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530181210000000019612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</si>
  <si>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</si>
  <si>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</si>
  <si>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</si>
  <si>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</si>
  <si>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</si>
  <si>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</si>
  <si>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</si>
  <si>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</si>
  <si>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</si>
  <si>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</si>
  <si>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</si>
  <si>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530181210000000019613</t>
  </si>
  <si>
    <t>30113</t>
  </si>
  <si>
    <t>530181210000000019616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</si>
  <si>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</si>
  <si>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</si>
  <si>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</si>
  <si>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</si>
  <si>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</si>
  <si>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</si>
  <si>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</si>
  <si>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</si>
  <si>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</si>
  <si>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</si>
  <si>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</si>
  <si>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30299</t>
  </si>
  <si>
    <t>其他商品和服务支出</t>
  </si>
  <si>
    <t>530181221100000198893</t>
  </si>
  <si>
    <t>工会经费</t>
  </si>
  <si>
    <t>30228</t>
  </si>
  <si>
    <t>530181231100001569674</t>
  </si>
  <si>
    <t>事业人员绩效奖励</t>
  </si>
  <si>
    <t>530181231100001569908</t>
  </si>
  <si>
    <t>编外人员经费支出</t>
  </si>
  <si>
    <t>30199</t>
  </si>
  <si>
    <t>其他工资福利支出</t>
  </si>
  <si>
    <t>530181251100003846502</t>
  </si>
  <si>
    <t>公车购置及运维费</t>
  </si>
  <si>
    <t>30231</t>
  </si>
  <si>
    <t>公务用车运行维护费</t>
  </si>
  <si>
    <t>530181261100004912613</t>
  </si>
  <si>
    <t>对个人和家庭的补助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</si>
  <si>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</si>
  <si>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</si>
  <si>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</si>
  <si>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</si>
  <si>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</si>
  <si>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</si>
  <si>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</si>
  <si>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</si>
  <si>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</si>
  <si>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</si>
  <si>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</si>
  <si>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530181210000000017175</t>
  </si>
  <si>
    <t>基层公共文化服务体系建设运行专项资金</t>
  </si>
  <si>
    <t>30227</t>
  </si>
  <si>
    <t>委托业务费</t>
  </si>
  <si>
    <t>313 事业发展类</t>
  </si>
  <si>
    <t>530181241100003060416</t>
  </si>
  <si>
    <t>第四次全国文物普查工作经费</t>
  </si>
  <si>
    <t>530181251100003850769</t>
  </si>
  <si>
    <t>博物馆免费开放县级补助资金</t>
  </si>
  <si>
    <t>530181261100005267520</t>
  </si>
  <si>
    <t>博物馆纪念馆免费开放中央补助专项资金</t>
  </si>
  <si>
    <t>30213</t>
  </si>
  <si>
    <t>维修（护）费</t>
  </si>
  <si>
    <t>530181261100005267528</t>
  </si>
  <si>
    <t>530181261100005267541</t>
  </si>
  <si>
    <t>530181261100005267543</t>
  </si>
  <si>
    <t>530181261100005267544</t>
  </si>
  <si>
    <t>530181261100005267578</t>
  </si>
  <si>
    <t>国家文物保护专项资金</t>
  </si>
  <si>
    <t>530181261100005279659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</si>
  <si>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</si>
  <si>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</si>
  <si>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</si>
  <si>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</si>
  <si>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</si>
  <si>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</si>
  <si>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</si>
  <si>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</si>
  <si>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</si>
  <si>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</si>
  <si>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1.做好安宁区域各级文物保护单位保护管理工作，做好文保单位“四有”及“四防”安全工作。
2.做好文物修缮保护及开发利用工作。
3.做好文物考古调查、《中华人民共和国文物保护法》宣传等各项工作。
4.做好我市各级文物保护单位日常维护工作（包括瓦屋面除草、检漏、局部维修、消防设施维护等)。
5.为防止国家大型工程建设对文物造成建设性破坏，积极和规划、建设部门取得联系，做好国家大型工程建设前期文物考古调查工作。
6.坚持做好博物馆展览和宣传工作。继续开展“流动博物馆”宣传活动、“安宁文史讲坛”系列讲座、“走出去，引进来”文化交流联展、社教活动、“5.18国际博物馆日”宣传活动、“文化和自然遗产日”宣传活动等。
7.完成安宁市博物馆馆藏文物预防性保护项目。
8.全面做好博物馆各项安全工作。
9.做好博物馆馆际交流及学术研讨活动。
10.可移动文物、盐文化调查工作。
11.文物征集工作。
12.线上展览、文物数字化保护工作。
13.继续推进安宁市文物保护管理所（安宁市博物馆）总分馆建设工作。</t>
  </si>
  <si>
    <t>产出指标</t>
  </si>
  <si>
    <t>数量指标</t>
  </si>
  <si>
    <t>完成文物“四有”工作落实</t>
  </si>
  <si>
    <t>=</t>
  </si>
  <si>
    <t>56</t>
  </si>
  <si>
    <t>项</t>
  </si>
  <si>
    <t>定量指标</t>
  </si>
  <si>
    <t>进一步完善安宁市区域内56项文保单位“四有”工作之一的文字档案工作；抓好文保单位“四有”工作之一的专人看管工作的落实；抓好文物保护单位标志碑、说明碑的制作安装工作 。</t>
  </si>
  <si>
    <t>日常维护工作得到落实的文物数</t>
  </si>
  <si>
    <t>&gt;=</t>
  </si>
  <si>
    <t>10</t>
  </si>
  <si>
    <t>包括屋瓦面除草检漏、局部维修、消防设施维护等。</t>
  </si>
  <si>
    <t>开展文物保护培训</t>
  </si>
  <si>
    <t>1.00</t>
  </si>
  <si>
    <t>次</t>
  </si>
  <si>
    <t>反映当年文物保护培训次数</t>
  </si>
  <si>
    <t>流动博物馆宣传活动</t>
  </si>
  <si>
    <t>5</t>
  </si>
  <si>
    <t>场</t>
  </si>
  <si>
    <t>反映博物馆年度项目工作内容活动场次</t>
  </si>
  <si>
    <t>文化和自然遗产日活动</t>
  </si>
  <si>
    <t>1.0</t>
  </si>
  <si>
    <t>5.18国际博物馆日活动</t>
  </si>
  <si>
    <t>安宁文史讲坛</t>
  </si>
  <si>
    <t>“走出去，引进来”文化交流联展</t>
  </si>
  <si>
    <t>2</t>
  </si>
  <si>
    <t>质量指标</t>
  </si>
  <si>
    <t>文物保护单位检查覆盖率</t>
  </si>
  <si>
    <t>100</t>
  </si>
  <si>
    <t>%</t>
  </si>
  <si>
    <t>安宁市辖区各级文物保护单位检查全覆盖</t>
  </si>
  <si>
    <t>文物保存完好率</t>
  </si>
  <si>
    <t>&gt;</t>
  </si>
  <si>
    <t>80</t>
  </si>
  <si>
    <t>通过日常保养维护工作，使文物建筑保持良好状态，减少破损和修缮，提高文物保存完好率。</t>
  </si>
  <si>
    <t>时效指标</t>
  </si>
  <si>
    <t>文物巡查工作及时率</t>
  </si>
  <si>
    <t>反映文物巡查评率</t>
  </si>
  <si>
    <t>完成文物日常维护工作时限</t>
  </si>
  <si>
    <t>12</t>
  </si>
  <si>
    <t>月</t>
  </si>
  <si>
    <t>&lt;=</t>
  </si>
  <si>
    <t>年内完成</t>
  </si>
  <si>
    <t>是/否</t>
  </si>
  <si>
    <t>定性指标</t>
  </si>
  <si>
    <t>是否及时开展文物保护培训</t>
  </si>
  <si>
    <t>效益指标</t>
  </si>
  <si>
    <t>经济效益</t>
  </si>
  <si>
    <t>旅游经济</t>
  </si>
  <si>
    <t>促进文物所在地旅游经济大幅增长</t>
  </si>
  <si>
    <t>文物是重要的旅游资源</t>
  </si>
  <si>
    <t>社会效益</t>
  </si>
  <si>
    <t>对城市文化内涵的影响</t>
  </si>
  <si>
    <t>城市文化内涵获得明显提升</t>
  </si>
  <si>
    <t>受益对象为全体安宁市民及外来游客。</t>
  </si>
  <si>
    <t>激活文化遗产生命力，让文物活起来</t>
  </si>
  <si>
    <t>通过项目实施，将文物资源保护起来、用起来，活起来，既能激发了文物的生命力，又能激发广大民众的文化自信心，丰富其精神追求。</t>
  </si>
  <si>
    <t>宣传教育功能</t>
  </si>
  <si>
    <t>市民文物保护意识明显提升</t>
  </si>
  <si>
    <t>反映群众文物保护意识</t>
  </si>
  <si>
    <t>可持续影响</t>
  </si>
  <si>
    <t>文物的保护与传承</t>
  </si>
  <si>
    <t>促进文物保护利用的可持续发展</t>
  </si>
  <si>
    <t>反映文物对当地社会的影响</t>
  </si>
  <si>
    <t>文物保护与旅游开发结合的可持续发展</t>
  </si>
  <si>
    <t>促进文物活化利用，并提升当地旅游经济</t>
  </si>
  <si>
    <t>满意度指标</t>
  </si>
  <si>
    <t>服务对象满意度</t>
  </si>
  <si>
    <t>社会和人民群众满意度</t>
  </si>
  <si>
    <t>85</t>
  </si>
  <si>
    <t>反映当地群众满意度</t>
  </si>
  <si>
    <t>开展安宁市第四次全国文物普查工作，并完成图纸测绘及数据审核工作。</t>
  </si>
  <si>
    <t>文物普查数量</t>
  </si>
  <si>
    <t>213项</t>
  </si>
  <si>
    <t>反映文物四普数量</t>
  </si>
  <si>
    <t>专家研讨次数</t>
  </si>
  <si>
    <t>2次</t>
  </si>
  <si>
    <t>反映文物四普研讨次数</t>
  </si>
  <si>
    <t>工作开展持续时间</t>
  </si>
  <si>
    <t>12月</t>
  </si>
  <si>
    <t>反映当年四普工作开展持续时间</t>
  </si>
  <si>
    <t>宣传文物四普工作，提高群众文物保护意识</t>
  </si>
  <si>
    <t>群众文物保护意识得到提高</t>
  </si>
  <si>
    <t>反映文物四普工作开展效果</t>
  </si>
  <si>
    <t>群众满意度</t>
  </si>
  <si>
    <t>90</t>
  </si>
  <si>
    <t>反映群众满意度</t>
  </si>
  <si>
    <t xml:space="preserve">1.博物馆安全工作。全面做好博物馆各项安全工作。
2.坚持做好博物馆展览和宣传工作。继续开展“流动博物馆”宣传活动、“安宁文史讲坛”系列讲座、“走出去，引进来”文化交流联展、社教活动、“5.18国际博物馆日”宣传活动、“文化和自然遗产日”宣传活动等。
3.线上展览、文物数字化保护工作。
4.文物征集工作。
5.可移动文物、盐文化调查工作。
6.继续推进安宁市文物保护管理所（安宁市博物馆）总分馆建设工作。
</t>
  </si>
  <si>
    <t>1</t>
  </si>
  <si>
    <t>反映单位项目数量指标</t>
  </si>
  <si>
    <t>博物馆免费开放率</t>
  </si>
  <si>
    <t>95</t>
  </si>
  <si>
    <t>反映单位项目质量指标</t>
  </si>
  <si>
    <t>通过宣传和展览活动，让更多的观众走进博物馆了解当地的历史和文化渊源。更好地引导青少年感悟安宁历史文化。</t>
  </si>
  <si>
    <t>明显提升</t>
  </si>
  <si>
    <t>反映单位项目社会效益指标</t>
  </si>
  <si>
    <t>文物保护与旅游业可持续发展</t>
  </si>
  <si>
    <t>反映单位项目持续影响指标</t>
  </si>
  <si>
    <t>接待对象的满意度</t>
  </si>
  <si>
    <t>空反映单位项目服务对象满意度指标</t>
  </si>
  <si>
    <t>2025年博物馆、纪念馆免费开放补助资金</t>
  </si>
  <si>
    <t>充分发挥博物馆、纪念馆宣传和传播先进文化的重要作用，加强公共文化服务体系建设和公民思想道德建设，实现和保障人民群众基本文化权益，促进博物馆、纪念馆事业与经济社会和谐发展。</t>
  </si>
  <si>
    <t>列入中央免费开放名单馆数量</t>
  </si>
  <si>
    <t>个</t>
  </si>
  <si>
    <t>反应单位项目数量指标</t>
  </si>
  <si>
    <t>馆年开放天数</t>
  </si>
  <si>
    <t>240</t>
  </si>
  <si>
    <t>天</t>
  </si>
  <si>
    <t>对中华优秀文化传承影响</t>
  </si>
  <si>
    <t>显著</t>
  </si>
  <si>
    <t>群众对免费开放的满意率</t>
  </si>
  <si>
    <t>反映单位项目服务对象满意度指标</t>
  </si>
  <si>
    <t>2025年国家文物保护资金</t>
  </si>
  <si>
    <t>加强文物保护利用，提升文物安全水平，传承中华优秀传统文化，促进文物事业与经济社会和谐发展。</t>
  </si>
  <si>
    <t>实施可移动文物保护项目</t>
  </si>
  <si>
    <t>项目验收合格率</t>
  </si>
  <si>
    <t>项目档案资料完整率</t>
  </si>
  <si>
    <t>98</t>
  </si>
  <si>
    <t>提升国家文物保护水平与全民文物保护意识</t>
  </si>
  <si>
    <t>比上一年度提升</t>
  </si>
  <si>
    <t>对中华优秀传统文化传承影响</t>
  </si>
  <si>
    <t>长期</t>
  </si>
  <si>
    <t>反映单位项目可持续影响指标</t>
  </si>
  <si>
    <t>博物馆参观人员满意度</t>
  </si>
  <si>
    <t>社会公众对文物保护满意度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</si>
  <si>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</si>
  <si>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</si>
  <si>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</si>
  <si>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</si>
  <si>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</si>
  <si>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</si>
  <si>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1.宣传贯彻执行《中华人民共和国文物保护法》《博物馆条例》及有关法律、法规，增强全民族全社会的文物保护意识，营造自觉传承中华民族优秀历史文化遗产的社会氛围。
2.组织编制本行政区域内不可移动文物的保护规划，建立文物档案，组织开展全国重点、省、昆明市、安宁市级文物保护单位申报工作。
3.开展国有文物资源资产动态管理，指导本行政区域内的文物保护工作并实施监督管理。
4.统筹博物馆的运营管理及免费开放工作，开展全市范围内可移动文物的征集、收藏、保管、修复、陈列、展示，充实丰富博物馆馆藏文物的内容，提高馆藏文物的内涵。
5.对全市范围内的历史、民族、民俗文物进行普查、征集和保护，举办文物展出活动与交流合作活动，发挥宣传窗口作用。
6.防止文物非法流通，配合公、检、法等执法部门打击文物犯罪活动，创造健康有序的文物保护环境。
7.充分发挥专业技术职能，协助行政部门受理并处理涉及文物保护的鉴定评估及投诉举报工作。
8.完成上级交办的其他工作。</t>
  </si>
  <si>
    <t>根据三定方案归纳。</t>
  </si>
  <si>
    <t>总体绩效目标
（2026-2028年期间）</t>
  </si>
  <si>
    <t>根据部门职责，中长期规划，各级党委，各级政府要求归纳。</t>
  </si>
  <si>
    <t>部门年度目标</t>
  </si>
  <si>
    <t>预算年度（2026年）
绩效目标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</si>
  <si>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</si>
  <si>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</si>
  <si>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</si>
  <si>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</si>
  <si>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</si>
  <si>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</si>
  <si>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</si>
  <si>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</si>
  <si>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</si>
  <si>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</si>
  <si>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公共文化服务建设体系</t>
  </si>
  <si>
    <t>文物保护管理所（博物馆）工作经费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</si>
  <si>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</si>
  <si>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</si>
  <si>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</si>
  <si>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</si>
  <si>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</si>
  <si>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未达标准进行扣分</t>
  </si>
  <si>
    <t>根据年度工作安排及往年完成任务数量。</t>
  </si>
  <si>
    <t>根据工作计划。</t>
  </si>
  <si>
    <t>根据工作计划及2025年终考核安排。</t>
  </si>
  <si>
    <t>根据年度工作计划及工作总结、简讯等</t>
  </si>
  <si>
    <t>昆文物通〔2023〕3号（电子）关于做好第四次全国文物普查准备工作的通知。</t>
  </si>
  <si>
    <t>根据文物保护单位、博物馆检查情况统计。</t>
  </si>
  <si>
    <t>根据保存实际情况及现状</t>
  </si>
  <si>
    <t>时限要求。</t>
  </si>
  <si>
    <t>根据工作计划安排。</t>
  </si>
  <si>
    <t>根据工作安排。</t>
  </si>
  <si>
    <t>文物保护将有力促进安宁旅游业发展，对促进安宁旅游经济的增长具有重要作用。</t>
  </si>
  <si>
    <t>文物的保护与研究进一步改善人居环境，扩展和丰富城市文化内涵。</t>
  </si>
  <si>
    <t>习近平总书记关于文化文物工作重要指示精神。</t>
  </si>
  <si>
    <t>充分发挥文物宣传教育职能及爱国主义教育基地的作用。</t>
  </si>
  <si>
    <t>文物保护管理工作是涉及当地经济社会发展的系统工程，能够促进文物可持续发展，使其成为安宁文化城市建设的宝贵资源和不竭动力。</t>
  </si>
  <si>
    <t>文物保护对安宁市的生态环境保护与城市景观塑造具有现实意义 可以促进文物保护与旅游开发结合的可持续发展。</t>
  </si>
  <si>
    <t>以上级部门考核和实地调查问卷为准。</t>
  </si>
  <si>
    <t>预算07表</t>
  </si>
  <si>
    <t>本年政府性基金预算支出</t>
  </si>
  <si>
    <t>4</t>
  </si>
  <si>
    <t>我单位2026年无政府性基金预算，故此表为空。</t>
  </si>
  <si>
    <t>预算08表</t>
  </si>
  <si>
    <t>本年国有资本经营预算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</si>
  <si>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</si>
  <si>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</si>
  <si>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</si>
  <si>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</si>
  <si>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</si>
  <si>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</si>
  <si>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</si>
  <si>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</si>
  <si>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</si>
  <si>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</si>
  <si>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</si>
  <si>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</si>
  <si>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复印纸采购</t>
  </si>
  <si>
    <t>复印纸</t>
  </si>
  <si>
    <t>A05040101 复印纸</t>
  </si>
  <si>
    <t>批</t>
  </si>
  <si>
    <t>公务用车维修和保养</t>
  </si>
  <si>
    <t>车辆维修和保养服务</t>
  </si>
  <si>
    <t>C23120301</t>
  </si>
  <si>
    <t>公务用车保险</t>
  </si>
  <si>
    <t>机动车保险服务</t>
  </si>
  <si>
    <t>C1804010201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</si>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</sst>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\-#,##0.00;;@"/>
    <numFmt numFmtId="181" formatCode="#,##0.00_ "/>
    <numFmt numFmtId="182" formatCode="#,##0.00_ ;[Red]\-#,##0.00\ "/>
  </numFmts>
  <fonts count="55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.25"/>
      <color rgb="FF000000"/>
      <name val="SimSun"/>
      <charset val="134"/>
    </font>
    <font>
      <sz val="9"/>
      <color rgb="FF000000"/>
      <name val="宋体"/>
      <charset val="134"/>
      <scheme val="major"/>
    </font>
    <font>
      <sz val="10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35" applyNumberFormat="0" applyAlignment="0" applyProtection="0">
      <alignment vertical="center"/>
    </xf>
    <xf numFmtId="0" fontId="46" fillId="5" borderId="36" applyNumberFormat="0" applyAlignment="0" applyProtection="0">
      <alignment vertical="center"/>
    </xf>
    <xf numFmtId="0" fontId="47" fillId="5" borderId="35" applyNumberFormat="0" applyAlignment="0" applyProtection="0">
      <alignment vertical="center"/>
    </xf>
    <xf numFmtId="0" fontId="48" fillId="6" borderId="37" applyNumberFormat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10" fillId="0" borderId="0">
      <alignment vertical="top"/>
      <protection locked="0"/>
    </xf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180" fontId="10" fillId="0" borderId="7">
      <alignment horizontal="right" vertical="center"/>
    </xf>
    <xf numFmtId="49" fontId="10" fillId="0" borderId="7">
      <alignment horizontal="left" vertical="center" wrapText="1"/>
    </xf>
  </cellStyleXfs>
  <cellXfs count="37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81" fontId="6" fillId="0" borderId="7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80" fontId="7" fillId="0" borderId="7" xfId="59" applyNumberFormat="1" applyFont="1" applyBorder="1">
      <alignment horizontal="right" vertical="center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11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0" fontId="11" fillId="0" borderId="4" xfId="0" applyNumberFormat="1" applyFont="1" applyFill="1" applyBorder="1" applyAlignment="1">
      <alignment horizontal="right" vertical="center"/>
    </xf>
    <xf numFmtId="0" fontId="12" fillId="0" borderId="0" xfId="58" applyFill="1" applyAlignment="1">
      <alignment vertical="center"/>
    </xf>
    <xf numFmtId="0" fontId="13" fillId="0" borderId="0" xfId="58" applyNumberFormat="1" applyFont="1" applyFill="1" applyBorder="1" applyAlignment="1" applyProtection="1">
      <alignment horizontal="right" vertical="center"/>
    </xf>
    <xf numFmtId="0" fontId="14" fillId="0" borderId="0" xfId="58" applyNumberFormat="1" applyFont="1" applyFill="1" applyBorder="1" applyAlignment="1" applyProtection="1">
      <alignment horizontal="center" vertical="center"/>
    </xf>
    <xf numFmtId="0" fontId="15" fillId="0" borderId="0" xfId="58" applyNumberFormat="1" applyFont="1" applyFill="1" applyBorder="1" applyAlignment="1" applyProtection="1">
      <alignment horizontal="left" vertical="center"/>
    </xf>
    <xf numFmtId="0" fontId="16" fillId="0" borderId="0" xfId="58" applyNumberFormat="1" applyFont="1" applyFill="1" applyBorder="1" applyAlignment="1" applyProtection="1">
      <alignment horizontal="left" vertical="center"/>
    </xf>
    <xf numFmtId="0" fontId="17" fillId="0" borderId="9" xfId="51" applyFont="1" applyFill="1" applyBorder="1" applyAlignment="1">
      <alignment horizontal="center" vertical="center" wrapText="1"/>
    </xf>
    <xf numFmtId="0" fontId="17" fillId="0" borderId="10" xfId="51" applyFont="1" applyFill="1" applyBorder="1" applyAlignment="1">
      <alignment horizontal="center" vertical="center" wrapText="1"/>
    </xf>
    <xf numFmtId="0" fontId="17" fillId="0" borderId="11" xfId="51" applyFont="1" applyFill="1" applyBorder="1" applyAlignment="1">
      <alignment horizontal="center" vertical="center" wrapText="1"/>
    </xf>
    <xf numFmtId="0" fontId="17" fillId="0" borderId="12" xfId="51" applyFont="1" applyFill="1" applyBorder="1" applyAlignment="1">
      <alignment horizontal="center" vertical="center" wrapText="1"/>
    </xf>
    <xf numFmtId="0" fontId="17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7" fillId="0" borderId="8" xfId="51" applyFont="1" applyFill="1" applyBorder="1" applyAlignment="1">
      <alignment horizontal="center" vertical="center" wrapText="1"/>
    </xf>
    <xf numFmtId="0" fontId="12" fillId="0" borderId="8" xfId="58" applyFill="1" applyBorder="1" applyAlignment="1">
      <alignment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left" vertical="center" wrapText="1" indent="1"/>
    </xf>
    <xf numFmtId="0" fontId="13" fillId="0" borderId="8" xfId="51" applyFont="1" applyFill="1" applyBorder="1" applyAlignment="1">
      <alignment horizontal="center" vertical="center" wrapText="1"/>
    </xf>
    <xf numFmtId="0" fontId="12" fillId="0" borderId="0" xfId="53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8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  <protection locked="0"/>
    </xf>
    <xf numFmtId="0" fontId="10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19" fillId="0" borderId="0" xfId="53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/>
    <xf numFmtId="0" fontId="20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8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19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19" fillId="0" borderId="14" xfId="53" applyFont="1" applyFill="1" applyBorder="1" applyAlignment="1" applyProtection="1">
      <alignment horizontal="center" vertical="center"/>
    </xf>
    <xf numFmtId="0" fontId="19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vertical="center" readingOrder="1"/>
      <protection locked="0"/>
    </xf>
    <xf numFmtId="0" fontId="19" fillId="0" borderId="16" xfId="0" applyFont="1" applyFill="1" applyBorder="1" applyAlignment="1" applyProtection="1">
      <alignment vertical="center" readingOrder="1"/>
      <protection locked="0"/>
    </xf>
    <xf numFmtId="0" fontId="19" fillId="0" borderId="17" xfId="0" applyFont="1" applyFill="1" applyBorder="1" applyAlignment="1" applyProtection="1">
      <alignment vertical="center" readingOrder="1"/>
      <protection locked="0"/>
    </xf>
    <xf numFmtId="0" fontId="10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0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0" fillId="0" borderId="0" xfId="53" applyFont="1" applyFill="1" applyBorder="1" applyAlignment="1" applyProtection="1">
      <alignment vertical="top" wrapText="1"/>
      <protection locked="0"/>
    </xf>
    <xf numFmtId="0" fontId="12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18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19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center" vertical="center" wrapText="1"/>
    </xf>
    <xf numFmtId="0" fontId="10" fillId="0" borderId="8" xfId="53" applyFont="1" applyFill="1" applyBorder="1" applyAlignment="1" applyProtection="1">
      <alignment vertical="top"/>
      <protection locked="0"/>
    </xf>
    <xf numFmtId="181" fontId="4" fillId="0" borderId="8" xfId="53" applyNumberFormat="1" applyFont="1" applyFill="1" applyBorder="1" applyAlignment="1" applyProtection="1">
      <alignment horizontal="right" vertical="center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181" fontId="4" fillId="0" borderId="8" xfId="53" applyNumberFormat="1" applyFont="1" applyFill="1" applyBorder="1" applyAlignment="1" applyProtection="1">
      <alignment horizontal="right" vertical="center"/>
    </xf>
    <xf numFmtId="0" fontId="4" fillId="0" borderId="8" xfId="53" applyFont="1" applyFill="1" applyBorder="1" applyAlignment="1" applyProtection="1">
      <alignment horizontal="left" vertical="center" wrapText="1"/>
    </xf>
    <xf numFmtId="181" fontId="4" fillId="0" borderId="8" xfId="53" applyNumberFormat="1" applyFont="1" applyFill="1" applyBorder="1" applyAlignment="1" applyProtection="1">
      <alignment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1" fontId="12" fillId="0" borderId="8" xfId="53" applyNumberFormat="1" applyFont="1" applyFill="1" applyBorder="1" applyAlignment="1" applyProtection="1"/>
    <xf numFmtId="181" fontId="10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19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19" fillId="0" borderId="23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  <protection locked="0"/>
    </xf>
    <xf numFmtId="49" fontId="21" fillId="0" borderId="7" xfId="60" applyFont="1">
      <alignment horizontal="left" vertical="center" wrapText="1"/>
    </xf>
    <xf numFmtId="49" fontId="17" fillId="0" borderId="8" xfId="52" applyNumberFormat="1" applyFont="1" applyFill="1" applyBorder="1" applyAlignment="1">
      <alignment horizontal="left" vertical="center" wrapText="1"/>
    </xf>
    <xf numFmtId="0" fontId="5" fillId="0" borderId="25" xfId="53" applyFont="1" applyFill="1" applyBorder="1" applyAlignment="1" applyProtection="1">
      <alignment horizontal="center" vertical="center"/>
    </xf>
    <xf numFmtId="180" fontId="6" fillId="0" borderId="7" xfId="59" applyFont="1">
      <alignment horizontal="right" vertical="center"/>
    </xf>
    <xf numFmtId="181" fontId="4" fillId="0" borderId="24" xfId="53" applyNumberFormat="1" applyFont="1" applyFill="1" applyBorder="1" applyAlignment="1" applyProtection="1">
      <alignment horizontal="right" vertical="center"/>
      <protection locked="0"/>
    </xf>
    <xf numFmtId="181" fontId="4" fillId="0" borderId="24" xfId="53" applyNumberFormat="1" applyFont="1" applyFill="1" applyBorder="1" applyAlignment="1" applyProtection="1">
      <alignment horizontal="right" vertical="center"/>
    </xf>
    <xf numFmtId="0" fontId="6" fillId="0" borderId="8" xfId="53" applyFont="1" applyFill="1" applyBorder="1" applyAlignment="1" applyProtection="1">
      <alignment horizontal="center" vertical="center" wrapText="1"/>
    </xf>
    <xf numFmtId="181" fontId="6" fillId="0" borderId="24" xfId="53" applyNumberFormat="1" applyFont="1" applyFill="1" applyBorder="1" applyAlignment="1" applyProtection="1">
      <alignment horizontal="right" vertical="center"/>
      <protection locked="0"/>
    </xf>
    <xf numFmtId="49" fontId="12" fillId="0" borderId="0" xfId="53" applyNumberFormat="1" applyFont="1" applyFill="1" applyBorder="1" applyAlignment="1" applyProtection="1"/>
    <xf numFmtId="49" fontId="22" fillId="0" borderId="0" xfId="53" applyNumberFormat="1" applyFont="1" applyFill="1" applyBorder="1" applyAlignment="1" applyProtection="1"/>
    <xf numFmtId="0" fontId="22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left" vertical="center" wrapText="1"/>
    </xf>
    <xf numFmtId="0" fontId="12" fillId="0" borderId="2" xfId="53" applyFont="1" applyFill="1" applyBorder="1" applyAlignment="1" applyProtection="1">
      <alignment horizontal="center" vertical="center"/>
    </xf>
    <xf numFmtId="0" fontId="12" fillId="0" borderId="3" xfId="53" applyFont="1" applyFill="1" applyBorder="1" applyAlignment="1" applyProtection="1">
      <alignment horizontal="center" vertical="center"/>
    </xf>
    <xf numFmtId="0" fontId="12" fillId="0" borderId="4" xfId="53" applyFont="1" applyFill="1" applyBorder="1" applyAlignment="1" applyProtection="1">
      <alignment horizontal="center" vertical="center"/>
    </xf>
    <xf numFmtId="49" fontId="10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2" borderId="0" xfId="53" applyFont="1" applyFill="1" applyBorder="1" applyAlignment="1" applyProtection="1">
      <alignment horizontal="left" vertical="center" wrapText="1"/>
    </xf>
    <xf numFmtId="0" fontId="23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4" fillId="2" borderId="3" xfId="53" applyFont="1" applyFill="1" applyBorder="1" applyAlignment="1" applyProtection="1">
      <alignment horizontal="left" vertical="center" wrapText="1"/>
    </xf>
    <xf numFmtId="0" fontId="24" fillId="2" borderId="4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49" fontId="5" fillId="0" borderId="22" xfId="53" applyNumberFormat="1" applyFont="1" applyFill="1" applyBorder="1" applyAlignment="1" applyProtection="1">
      <alignment horizontal="left" vertical="center" wrapText="1"/>
    </xf>
    <xf numFmtId="0" fontId="5" fillId="0" borderId="22" xfId="53" applyFont="1" applyFill="1" applyBorder="1" applyAlignment="1" applyProtection="1">
      <alignment horizontal="left" vertical="center" wrapText="1"/>
    </xf>
    <xf numFmtId="49" fontId="5" fillId="0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4" fillId="0" borderId="8" xfId="53" applyFont="1" applyFill="1" applyBorder="1" applyAlignment="1" applyProtection="1">
      <alignment horizontal="left" vertical="center" wrapText="1"/>
    </xf>
    <xf numFmtId="0" fontId="19" fillId="0" borderId="8" xfId="53" applyFont="1" applyFill="1" applyBorder="1" applyAlignment="1" applyProtection="1">
      <alignment horizontal="center" vertical="center" wrapText="1"/>
    </xf>
    <xf numFmtId="181" fontId="5" fillId="0" borderId="8" xfId="53" applyNumberFormat="1" applyFont="1" applyFill="1" applyBorder="1" applyAlignment="1" applyProtection="1">
      <alignment horizontal="right" vertical="center" wrapText="1"/>
      <protection locked="0"/>
    </xf>
    <xf numFmtId="181" fontId="5" fillId="0" borderId="8" xfId="53" applyNumberFormat="1" applyFont="1" applyFill="1" applyBorder="1" applyAlignment="1" applyProtection="1">
      <alignment horizontal="right" vertical="center" wrapText="1"/>
    </xf>
    <xf numFmtId="49" fontId="4" fillId="0" borderId="18" xfId="53" applyNumberFormat="1" applyFont="1" applyFill="1" applyBorder="1" applyAlignment="1" applyProtection="1">
      <alignment horizontal="left" vertical="center" wrapText="1"/>
    </xf>
    <xf numFmtId="0" fontId="4" fillId="0" borderId="24" xfId="53" applyFont="1" applyFill="1" applyBorder="1" applyAlignment="1" applyProtection="1">
      <alignment wrapText="1"/>
    </xf>
    <xf numFmtId="49" fontId="5" fillId="0" borderId="18" xfId="53" applyNumberFormat="1" applyFont="1" applyFill="1" applyBorder="1" applyAlignment="1" applyProtection="1">
      <alignment horizontal="left" vertical="center" wrapText="1"/>
    </xf>
    <xf numFmtId="0" fontId="5" fillId="0" borderId="23" xfId="53" applyFont="1" applyFill="1" applyBorder="1" applyAlignment="1" applyProtection="1">
      <alignment wrapText="1"/>
    </xf>
    <xf numFmtId="0" fontId="5" fillId="0" borderId="24" xfId="53" applyFont="1" applyFill="1" applyBorder="1" applyAlignment="1" applyProtection="1">
      <alignment wrapText="1"/>
    </xf>
    <xf numFmtId="181" fontId="5" fillId="0" borderId="6" xfId="53" applyNumberFormat="1" applyFont="1" applyFill="1" applyBorder="1" applyAlignment="1" applyProtection="1">
      <alignment vertical="center" wrapText="1"/>
    </xf>
    <xf numFmtId="0" fontId="5" fillId="0" borderId="4" xfId="53" applyFont="1" applyFill="1" applyBorder="1" applyAlignment="1" applyProtection="1">
      <alignment wrapText="1"/>
    </xf>
    <xf numFmtId="181" fontId="5" fillId="0" borderId="7" xfId="53" applyNumberFormat="1" applyFont="1" applyFill="1" applyBorder="1" applyAlignment="1" applyProtection="1">
      <alignment vertical="center" wrapText="1"/>
    </xf>
    <xf numFmtId="0" fontId="24" fillId="0" borderId="26" xfId="53" applyFont="1" applyFill="1" applyBorder="1" applyAlignment="1" applyProtection="1">
      <alignment horizontal="left" vertical="center" wrapText="1"/>
    </xf>
    <xf numFmtId="0" fontId="24" fillId="0" borderId="14" xfId="53" applyFont="1" applyFill="1" applyBorder="1" applyAlignment="1" applyProtection="1">
      <alignment horizontal="left" vertical="center" wrapText="1"/>
    </xf>
    <xf numFmtId="0" fontId="24" fillId="0" borderId="22" xfId="53" applyFont="1" applyFill="1" applyBorder="1" applyAlignment="1" applyProtection="1">
      <alignment horizontal="left" vertical="center" wrapText="1"/>
    </xf>
    <xf numFmtId="0" fontId="24" fillId="0" borderId="19" xfId="53" applyFont="1" applyFill="1" applyBorder="1" applyAlignment="1" applyProtection="1">
      <alignment horizontal="left"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  <protection locked="0"/>
    </xf>
    <xf numFmtId="49" fontId="25" fillId="0" borderId="8" xfId="60" applyFont="1" applyBorder="1">
      <alignment horizontal="left" vertical="center" wrapText="1"/>
    </xf>
    <xf numFmtId="0" fontId="5" fillId="0" borderId="10" xfId="53" applyFont="1" applyFill="1" applyBorder="1" applyAlignment="1" applyProtection="1">
      <alignment horizontal="center" vertical="center" wrapText="1"/>
    </xf>
    <xf numFmtId="0" fontId="5" fillId="0" borderId="12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/>
    <xf numFmtId="0" fontId="25" fillId="0" borderId="8" xfId="60" applyNumberFormat="1" applyFont="1" applyBorder="1">
      <alignment horizontal="left" vertical="center" wrapText="1"/>
    </xf>
    <xf numFmtId="49" fontId="25" fillId="0" borderId="8" xfId="60" applyFont="1" applyBorder="1" applyAlignment="1">
      <alignment horizontal="center" vertical="center" wrapText="1"/>
    </xf>
    <xf numFmtId="0" fontId="5" fillId="0" borderId="8" xfId="53" applyFont="1" applyFill="1" applyBorder="1" applyAlignment="1" applyProtection="1">
      <alignment wrapText="1"/>
    </xf>
    <xf numFmtId="49" fontId="25" fillId="0" borderId="27" xfId="60" applyFont="1" applyBorder="1" applyAlignment="1">
      <alignment horizontal="center" vertical="center" wrapText="1"/>
    </xf>
    <xf numFmtId="49" fontId="25" fillId="0" borderId="28" xfId="60" applyFont="1" applyBorder="1" applyAlignment="1">
      <alignment horizontal="center" vertical="center" wrapText="1"/>
    </xf>
    <xf numFmtId="49" fontId="25" fillId="0" borderId="8" xfId="60" applyFont="1" applyBorder="1" applyAlignment="1">
      <alignment horizontal="center" vertical="center"/>
    </xf>
    <xf numFmtId="0" fontId="5" fillId="0" borderId="10" xfId="53" applyFont="1" applyFill="1" applyBorder="1" applyAlignment="1" applyProtection="1">
      <alignment horizontal="center" wrapText="1"/>
    </xf>
    <xf numFmtId="0" fontId="5" fillId="0" borderId="12" xfId="53" applyFont="1" applyFill="1" applyBorder="1" applyAlignment="1" applyProtection="1">
      <alignment horizontal="center" wrapText="1"/>
    </xf>
    <xf numFmtId="49" fontId="25" fillId="0" borderId="7" xfId="60" applyFont="1">
      <alignment horizontal="left" vertical="center" wrapText="1"/>
    </xf>
    <xf numFmtId="49" fontId="25" fillId="0" borderId="7" xfId="60" applyFont="1" applyAlignment="1">
      <alignment horizontal="left" vertical="center" wrapText="1"/>
    </xf>
    <xf numFmtId="49" fontId="25" fillId="0" borderId="7" xfId="60" applyFont="1" applyBorder="1" applyAlignment="1">
      <alignment horizontal="left" vertical="center" wrapText="1"/>
    </xf>
    <xf numFmtId="49" fontId="26" fillId="0" borderId="7" xfId="60" applyFont="1">
      <alignment horizontal="left" vertical="center" wrapText="1"/>
    </xf>
    <xf numFmtId="49" fontId="25" fillId="0" borderId="1" xfId="60" applyFont="1" applyBorder="1" applyAlignment="1">
      <alignment horizontal="left" vertical="center" wrapText="1"/>
    </xf>
    <xf numFmtId="49" fontId="25" fillId="0" borderId="1" xfId="60" applyFont="1" applyBorder="1">
      <alignment horizontal="left"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19" fillId="0" borderId="10" xfId="53" applyFont="1" applyFill="1" applyBorder="1" applyAlignment="1" applyProtection="1">
      <alignment horizontal="center" vertical="center" wrapText="1"/>
    </xf>
    <xf numFmtId="0" fontId="16" fillId="0" borderId="8" xfId="55" applyFont="1" applyFill="1" applyBorder="1" applyAlignment="1" applyProtection="1">
      <alignment horizontal="center" vertical="center" wrapText="1" readingOrder="1"/>
      <protection locked="0"/>
    </xf>
    <xf numFmtId="180" fontId="27" fillId="0" borderId="7" xfId="59" applyFont="1">
      <alignment horizontal="right" vertical="center"/>
    </xf>
    <xf numFmtId="0" fontId="6" fillId="0" borderId="13" xfId="53" applyFont="1" applyFill="1" applyBorder="1" applyAlignment="1" applyProtection="1">
      <alignment horizontal="center" vertical="center"/>
    </xf>
    <xf numFmtId="0" fontId="6" fillId="0" borderId="29" xfId="53" applyFont="1" applyFill="1" applyBorder="1" applyAlignment="1" applyProtection="1">
      <alignment horizontal="center" vertical="center"/>
    </xf>
    <xf numFmtId="0" fontId="12" fillId="0" borderId="2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  <protection locked="0"/>
    </xf>
    <xf numFmtId="0" fontId="10" fillId="0" borderId="3" xfId="53" applyFont="1" applyFill="1" applyBorder="1" applyAlignment="1" applyProtection="1">
      <alignment horizontal="left" vertical="center"/>
    </xf>
    <xf numFmtId="0" fontId="10" fillId="0" borderId="4" xfId="53" applyFont="1" applyFill="1" applyBorder="1" applyAlignment="1" applyProtection="1">
      <alignment horizontal="left" vertical="center"/>
    </xf>
    <xf numFmtId="181" fontId="12" fillId="0" borderId="7" xfId="53" applyNumberFormat="1" applyFont="1" applyFill="1" applyBorder="1" applyAlignment="1" applyProtection="1">
      <alignment horizontal="right" vertical="center" wrapText="1"/>
      <protection locked="0"/>
    </xf>
    <xf numFmtId="181" fontId="10" fillId="0" borderId="7" xfId="53" applyNumberFormat="1" applyFont="1" applyFill="1" applyBorder="1" applyAlignment="1" applyProtection="1">
      <alignment horizontal="right" vertical="center" wrapText="1"/>
      <protection locked="0"/>
    </xf>
    <xf numFmtId="181" fontId="10" fillId="0" borderId="2" xfId="53" applyNumberFormat="1" applyFont="1" applyFill="1" applyBorder="1" applyAlignment="1" applyProtection="1">
      <alignment horizontal="right" vertical="center" wrapText="1"/>
      <protection locked="0"/>
    </xf>
    <xf numFmtId="181" fontId="10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19" fillId="0" borderId="9" xfId="53" applyFont="1" applyFill="1" applyBorder="1" applyAlignment="1" applyProtection="1">
      <alignment horizontal="center" vertical="center" wrapText="1"/>
    </xf>
    <xf numFmtId="0" fontId="19" fillId="0" borderId="13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0" fontId="6" fillId="0" borderId="8" xfId="53" applyNumberFormat="1" applyFont="1" applyFill="1" applyBorder="1" applyAlignment="1" applyProtection="1">
      <alignment horizontal="center" vertical="center"/>
    </xf>
    <xf numFmtId="49" fontId="6" fillId="0" borderId="10" xfId="53" applyNumberFormat="1" applyFont="1" applyFill="1" applyBorder="1" applyAlignment="1" applyProtection="1">
      <alignment horizontal="center" vertical="center" wrapText="1"/>
    </xf>
    <xf numFmtId="49" fontId="6" fillId="0" borderId="11" xfId="53" applyNumberFormat="1" applyFont="1" applyFill="1" applyBorder="1" applyAlignment="1" applyProtection="1">
      <alignment horizontal="center" vertical="center" wrapText="1"/>
    </xf>
    <xf numFmtId="49" fontId="6" fillId="0" borderId="12" xfId="53" applyNumberFormat="1" applyFont="1" applyFill="1" applyBorder="1" applyAlignment="1" applyProtection="1">
      <alignment horizontal="center" vertical="center" wrapText="1"/>
    </xf>
    <xf numFmtId="181" fontId="6" fillId="0" borderId="8" xfId="53" applyNumberFormat="1" applyFont="1" applyFill="1" applyBorder="1" applyAlignment="1" applyProtection="1">
      <alignment horizontal="right" vertical="center" wrapText="1"/>
      <protection locked="0"/>
    </xf>
    <xf numFmtId="181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53" applyFont="1" applyFill="1" applyBorder="1" applyAlignment="1" applyProtection="1">
      <alignment horizontal="center"/>
    </xf>
    <xf numFmtId="0" fontId="28" fillId="0" borderId="0" xfId="53" applyFont="1" applyFill="1" applyBorder="1" applyAlignment="1" applyProtection="1">
      <alignment horizontal="center" wrapText="1"/>
    </xf>
    <xf numFmtId="0" fontId="28" fillId="0" borderId="0" xfId="53" applyFont="1" applyFill="1" applyBorder="1" applyAlignment="1" applyProtection="1">
      <alignment wrapText="1"/>
    </xf>
    <xf numFmtId="0" fontId="28" fillId="0" borderId="0" xfId="53" applyFont="1" applyFill="1" applyBorder="1" applyAlignment="1" applyProtection="1"/>
    <xf numFmtId="0" fontId="12" fillId="0" borderId="0" xfId="53" applyFont="1" applyFill="1" applyBorder="1" applyAlignment="1" applyProtection="1">
      <alignment horizontal="left" wrapText="1"/>
    </xf>
    <xf numFmtId="0" fontId="12" fillId="0" borderId="0" xfId="53" applyFont="1" applyFill="1" applyBorder="1" applyAlignment="1" applyProtection="1">
      <alignment horizontal="center" wrapText="1"/>
    </xf>
    <xf numFmtId="0" fontId="29" fillId="0" borderId="0" xfId="53" applyFont="1" applyFill="1" applyBorder="1" applyAlignment="1" applyProtection="1">
      <alignment horizontal="center" vertical="center" wrapText="1"/>
    </xf>
    <xf numFmtId="0" fontId="12" fillId="0" borderId="0" xfId="53" applyFont="1" applyFill="1" applyBorder="1" applyAlignment="1" applyProtection="1">
      <alignment horizontal="right" wrapText="1"/>
    </xf>
    <xf numFmtId="0" fontId="19" fillId="0" borderId="1" xfId="53" applyFont="1" applyFill="1" applyBorder="1" applyAlignment="1" applyProtection="1">
      <alignment horizontal="center" vertical="center" wrapText="1"/>
    </xf>
    <xf numFmtId="0" fontId="28" fillId="0" borderId="7" xfId="53" applyFont="1" applyFill="1" applyBorder="1" applyAlignment="1" applyProtection="1">
      <alignment horizontal="center" vertical="center" wrapText="1"/>
    </xf>
    <xf numFmtId="0" fontId="28" fillId="0" borderId="2" xfId="53" applyFont="1" applyFill="1" applyBorder="1" applyAlignment="1" applyProtection="1">
      <alignment horizontal="center" vertical="center" wrapText="1"/>
    </xf>
    <xf numFmtId="181" fontId="4" fillId="0" borderId="7" xfId="53" applyNumberFormat="1" applyFont="1" applyFill="1" applyBorder="1" applyAlignment="1" applyProtection="1">
      <alignment horizontal="right" vertical="center"/>
    </xf>
    <xf numFmtId="181" fontId="10" fillId="0" borderId="2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2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4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21" fillId="0" borderId="7" xfId="0" applyNumberFormat="1" applyFont="1" applyFill="1" applyBorder="1" applyAlignment="1" applyProtection="1">
      <alignment horizontal="left" vertical="center" wrapText="1"/>
    </xf>
    <xf numFmtId="49" fontId="21" fillId="0" borderId="7" xfId="0" applyNumberFormat="1" applyFont="1" applyFill="1" applyBorder="1" applyAlignment="1" applyProtection="1">
      <alignment horizontal="left" vertical="center" wrapText="1" indent="1"/>
    </xf>
    <xf numFmtId="49" fontId="21" fillId="0" borderId="7" xfId="0" applyNumberFormat="1" applyFont="1" applyFill="1" applyBorder="1" applyAlignment="1" applyProtection="1">
      <alignment horizontal="left" vertical="center" wrapText="1" indent="2"/>
    </xf>
    <xf numFmtId="49" fontId="30" fillId="0" borderId="0" xfId="53" applyNumberFormat="1" applyFont="1" applyFill="1" applyBorder="1" applyAlignment="1" applyProtection="1"/>
    <xf numFmtId="0" fontId="30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31" fillId="0" borderId="0" xfId="53" applyFont="1" applyFill="1" applyBorder="1" applyAlignment="1" applyProtection="1">
      <alignment horizontal="center" vertical="center"/>
    </xf>
    <xf numFmtId="0" fontId="24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4" fontId="6" fillId="0" borderId="7" xfId="53" applyNumberFormat="1" applyFont="1" applyFill="1" applyBorder="1" applyAlignment="1" applyProtection="1">
      <alignment horizontal="right" vertical="center"/>
      <protection locked="0"/>
    </xf>
    <xf numFmtId="181" fontId="6" fillId="0" borderId="7" xfId="53" applyNumberFormat="1" applyFont="1" applyFill="1" applyBorder="1" applyAlignment="1" applyProtection="1">
      <alignment horizontal="right" vertical="center"/>
    </xf>
    <xf numFmtId="0" fontId="4" fillId="0" borderId="7" xfId="53" applyFont="1" applyFill="1" applyBorder="1" applyAlignment="1" applyProtection="1">
      <alignment horizontal="left" vertical="center"/>
    </xf>
    <xf numFmtId="181" fontId="4" fillId="0" borderId="7" xfId="53" applyNumberFormat="1" applyFont="1" applyFill="1" applyBorder="1" applyAlignment="1" applyProtection="1">
      <alignment horizontal="right" vertical="center"/>
      <protection locked="0"/>
    </xf>
    <xf numFmtId="181" fontId="32" fillId="0" borderId="7" xfId="53" applyNumberFormat="1" applyFont="1" applyFill="1" applyBorder="1" applyAlignment="1" applyProtection="1">
      <alignment horizontal="right" vertical="center"/>
    </xf>
    <xf numFmtId="181" fontId="12" fillId="0" borderId="7" xfId="53" applyNumberFormat="1" applyFont="1" applyFill="1" applyBorder="1" applyAlignment="1" applyProtection="1">
      <alignment vertical="center"/>
    </xf>
    <xf numFmtId="0" fontId="12" fillId="0" borderId="7" xfId="53" applyFont="1" applyFill="1" applyBorder="1" applyAlignment="1" applyProtection="1">
      <alignment vertical="center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32" fillId="0" borderId="7" xfId="53" applyFont="1" applyFill="1" applyBorder="1" applyAlignment="1" applyProtection="1">
      <alignment horizontal="center" vertical="center"/>
    </xf>
    <xf numFmtId="0" fontId="32" fillId="0" borderId="7" xfId="53" applyFont="1" applyFill="1" applyBorder="1" applyAlignment="1" applyProtection="1">
      <alignment horizontal="right" vertical="center"/>
    </xf>
    <xf numFmtId="0" fontId="32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0" fontId="5" fillId="0" borderId="18" xfId="53" applyFont="1" applyFill="1" applyBorder="1" applyAlignment="1" applyProtection="1">
      <alignment horizontal="center" vertical="center" wrapText="1"/>
    </xf>
    <xf numFmtId="180" fontId="6" fillId="0" borderId="7" xfId="0" applyNumberFormat="1" applyFont="1" applyFill="1" applyBorder="1" applyAlignment="1" applyProtection="1">
      <alignment horizontal="right" vertical="center"/>
    </xf>
    <xf numFmtId="49" fontId="25" fillId="0" borderId="7" xfId="60" applyFont="1" applyAlignment="1">
      <alignment horizontal="left" vertical="center" wrapText="1" indent="1"/>
    </xf>
    <xf numFmtId="49" fontId="25" fillId="0" borderId="7" xfId="60" applyFont="1" applyAlignment="1">
      <alignment horizontal="left" vertical="center" wrapText="1" indent="2"/>
    </xf>
    <xf numFmtId="0" fontId="5" fillId="0" borderId="28" xfId="53" applyFont="1" applyFill="1" applyBorder="1" applyAlignment="1" applyProtection="1">
      <alignment horizontal="center" vertical="center"/>
    </xf>
    <xf numFmtId="0" fontId="12" fillId="0" borderId="28" xfId="53" applyFont="1" applyFill="1" applyBorder="1" applyAlignment="1" applyProtection="1"/>
    <xf numFmtId="0" fontId="12" fillId="0" borderId="8" xfId="53" applyFont="1" applyFill="1" applyBorder="1" applyAlignment="1" applyProtection="1"/>
    <xf numFmtId="0" fontId="12" fillId="0" borderId="4" xfId="53" applyFont="1" applyFill="1" applyBorder="1" applyAlignment="1" applyProtection="1">
      <alignment horizontal="center" vertical="center" wrapText="1"/>
    </xf>
    <xf numFmtId="181" fontId="4" fillId="0" borderId="6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18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2" fillId="0" borderId="1" xfId="53" applyFont="1" applyFill="1" applyBorder="1" applyAlignment="1" applyProtection="1">
      <alignment horizontal="center" vertical="center" wrapText="1"/>
      <protection locked="0"/>
    </xf>
    <xf numFmtId="0" fontId="12" fillId="0" borderId="19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</xf>
    <xf numFmtId="0" fontId="12" fillId="0" borderId="8" xfId="53" applyFont="1" applyFill="1" applyBorder="1" applyAlignment="1" applyProtection="1">
      <alignment horizontal="center" vertical="center" wrapText="1"/>
      <protection locked="0"/>
    </xf>
    <xf numFmtId="0" fontId="12" fillId="0" borderId="8" xfId="53" applyFont="1" applyFill="1" applyBorder="1" applyAlignment="1" applyProtection="1">
      <alignment horizontal="center" vertical="center" wrapText="1"/>
    </xf>
    <xf numFmtId="0" fontId="12" fillId="0" borderId="5" xfId="53" applyFont="1" applyFill="1" applyBorder="1" applyAlignment="1" applyProtection="1">
      <alignment horizontal="center" vertical="center" wrapText="1"/>
      <protection locked="0"/>
    </xf>
    <xf numFmtId="0" fontId="12" fillId="0" borderId="20" xfId="53" applyFont="1" applyFill="1" applyBorder="1" applyAlignment="1" applyProtection="1">
      <alignment horizontal="center" vertical="center" wrapText="1"/>
      <protection locked="0"/>
    </xf>
    <xf numFmtId="0" fontId="12" fillId="0" borderId="1" xfId="53" applyFont="1" applyFill="1" applyBorder="1" applyAlignment="1" applyProtection="1">
      <alignment horizontal="center" vertical="center" wrapText="1"/>
    </xf>
    <xf numFmtId="0" fontId="12" fillId="0" borderId="2" xfId="53" applyFont="1" applyFill="1" applyBorder="1" applyAlignment="1" applyProtection="1">
      <alignment horizontal="center" vertical="center" wrapText="1"/>
    </xf>
    <xf numFmtId="0" fontId="12" fillId="0" borderId="10" xfId="53" applyFont="1" applyFill="1" applyBorder="1" applyAlignment="1" applyProtection="1">
      <alignment horizontal="center" vertical="center" wrapText="1"/>
      <protection locked="0"/>
    </xf>
    <xf numFmtId="0" fontId="12" fillId="0" borderId="6" xfId="53" applyFont="1" applyFill="1" applyBorder="1" applyAlignment="1" applyProtection="1">
      <alignment horizontal="center" vertical="center" wrapText="1"/>
    </xf>
    <xf numFmtId="0" fontId="12" fillId="0" borderId="24" xfId="53" applyFont="1" applyFill="1" applyBorder="1" applyAlignment="1" applyProtection="1">
      <alignment horizontal="center" vertical="center" wrapText="1"/>
    </xf>
    <xf numFmtId="0" fontId="12" fillId="0" borderId="23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6" fillId="0" borderId="7" xfId="53" applyFont="1" applyFill="1" applyBorder="1" applyAlignment="1" applyProtection="1">
      <alignment horizontal="right" vertical="center"/>
      <protection locked="0"/>
    </xf>
    <xf numFmtId="0" fontId="6" fillId="0" borderId="2" xfId="53" applyFont="1" applyFill="1" applyBorder="1" applyAlignment="1" applyProtection="1">
      <alignment horizontal="right" vertical="center"/>
      <protection locked="0"/>
    </xf>
    <xf numFmtId="180" fontId="27" fillId="0" borderId="1" xfId="59" applyFont="1" applyBorder="1">
      <alignment horizontal="right" vertical="center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180" fontId="27" fillId="0" borderId="2" xfId="59" applyFont="1" applyBorder="1">
      <alignment horizontal="right" vertical="center"/>
    </xf>
    <xf numFmtId="180" fontId="27" fillId="0" borderId="30" xfId="59" applyFont="1" applyBorder="1">
      <alignment horizontal="right" vertical="center"/>
    </xf>
    <xf numFmtId="0" fontId="4" fillId="0" borderId="12" xfId="53" applyFont="1" applyFill="1" applyBorder="1" applyAlignment="1" applyProtection="1">
      <alignment horizontal="right" vertical="center"/>
      <protection locked="0"/>
    </xf>
    <xf numFmtId="180" fontId="25" fillId="0" borderId="0" xfId="59" applyFont="1" applyBorder="1">
      <alignment horizontal="right" vertical="center"/>
    </xf>
    <xf numFmtId="0" fontId="4" fillId="0" borderId="0" xfId="53" applyFont="1" applyFill="1" applyBorder="1" applyAlignment="1" applyProtection="1">
      <alignment horizontal="left"/>
    </xf>
    <xf numFmtId="0" fontId="9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1" fontId="10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0" fontId="12" fillId="0" borderId="7" xfId="53" applyFont="1" applyFill="1" applyBorder="1" applyAlignment="1" applyProtection="1"/>
    <xf numFmtId="4" fontId="6" fillId="0" borderId="7" xfId="53" applyNumberFormat="1" applyFont="1" applyFill="1" applyBorder="1" applyAlignment="1" applyProtection="1">
      <alignment horizontal="right" vertical="center"/>
    </xf>
    <xf numFmtId="181" fontId="12" fillId="0" borderId="7" xfId="53" applyNumberFormat="1" applyFont="1" applyFill="1" applyBorder="1" applyAlignment="1" applyProtection="1"/>
    <xf numFmtId="0" fontId="12" fillId="0" borderId="6" xfId="53" applyFont="1" applyFill="1" applyBorder="1" applyAlignment="1" applyProtection="1"/>
    <xf numFmtId="181" fontId="12" fillId="0" borderId="18" xfId="53" applyNumberFormat="1" applyFont="1" applyFill="1" applyBorder="1" applyAlignment="1" applyProtection="1"/>
    <xf numFmtId="0" fontId="32" fillId="0" borderId="6" xfId="53" applyFont="1" applyFill="1" applyBorder="1" applyAlignment="1" applyProtection="1">
      <alignment horizontal="center" vertical="center"/>
    </xf>
    <xf numFmtId="181" fontId="32" fillId="0" borderId="18" xfId="53" applyNumberFormat="1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>
      <alignment horizontal="right" vertical="center"/>
    </xf>
    <xf numFmtId="0" fontId="32" fillId="0" borderId="6" xfId="53" applyFont="1" applyFill="1" applyBorder="1" applyAlignment="1" applyProtection="1">
      <alignment horizontal="center" vertical="center"/>
      <protection locked="0"/>
    </xf>
    <xf numFmtId="181" fontId="32" fillId="0" borderId="7" xfId="53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justify"/>
    </xf>
    <xf numFmtId="0" fontId="36" fillId="0" borderId="8" xfId="0" applyFont="1" applyBorder="1" applyAlignment="1">
      <alignment horizontal="left"/>
    </xf>
    <xf numFmtId="0" fontId="36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  <cellStyle name="MoneyStyle" xfId="59"/>
    <cellStyle name="TextStyle" xfId="60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76" customWidth="1"/>
    <col min="2" max="2" width="9.14285714285714" style="362"/>
    <col min="3" max="3" width="88.7142857142857" style="76" customWidth="1"/>
    <col min="4" max="16384" width="9.14285714285714" style="76"/>
  </cols>
  <sheetData>
    <row r="1" s="361" customFormat="1" ht="48" customHeight="1" spans="2:4">
      <c r="B1" s="363"/>
      <c r="C1" s="363"/>
    </row>
    <row r="2" s="76" customFormat="1" ht="27" customHeight="1" spans="2:4">
      <c r="B2" s="364" t="s">
        <v>0</v>
      </c>
      <c r="C2" s="364" t="s">
        <v>1</v>
      </c>
    </row>
    <row r="3" s="76" customFormat="1" customHeight="1" spans="2:4">
      <c r="B3" s="365">
        <v>1</v>
      </c>
      <c r="C3" s="366" t="s">
        <v>2</v>
      </c>
    </row>
    <row r="4" s="76" customFormat="1" customHeight="1" spans="2:4">
      <c r="B4" s="365">
        <v>2</v>
      </c>
      <c r="C4" s="366" t="s">
        <v>3</v>
      </c>
    </row>
    <row r="5" s="76" customFormat="1" customHeight="1" spans="2:4">
      <c r="B5" s="365">
        <v>3</v>
      </c>
      <c r="C5" s="366" t="s">
        <v>4</v>
      </c>
    </row>
    <row r="6" s="76" customFormat="1" customHeight="1" spans="2:4">
      <c r="B6" s="365">
        <v>4</v>
      </c>
      <c r="C6" s="366" t="s">
        <v>5</v>
      </c>
    </row>
    <row r="7" s="76" customFormat="1" customHeight="1" spans="2:4">
      <c r="B7" s="365">
        <v>5</v>
      </c>
      <c r="C7" s="367" t="s">
        <v>6</v>
      </c>
    </row>
    <row r="8" s="76" customFormat="1" customHeight="1" spans="2:4">
      <c r="B8" s="365">
        <v>6</v>
      </c>
      <c r="C8" s="367" t="s">
        <v>7</v>
      </c>
    </row>
    <row r="9" s="76" customFormat="1" customHeight="1" spans="2:4">
      <c r="B9" s="365">
        <v>7</v>
      </c>
      <c r="C9" s="367" t="s">
        <v>8</v>
      </c>
    </row>
    <row r="10" s="76" customFormat="1" customHeight="1" spans="2:4">
      <c r="B10" s="365">
        <v>8</v>
      </c>
      <c r="C10" s="367" t="s">
        <v>9</v>
      </c>
    </row>
    <row r="11" s="76" customFormat="1" customHeight="1" spans="2:4">
      <c r="B11" s="365">
        <v>9</v>
      </c>
      <c r="C11" s="368" t="s">
        <v>10</v>
      </c>
    </row>
    <row r="12" s="76" customFormat="1" customHeight="1" spans="2:4">
      <c r="B12" s="365">
        <v>10</v>
      </c>
      <c r="C12" s="368" t="s">
        <v>11</v>
      </c>
    </row>
    <row r="13" s="76" customFormat="1" customHeight="1" spans="2:4">
      <c r="B13" s="365">
        <v>11</v>
      </c>
      <c r="C13" s="366" t="s">
        <v>12</v>
      </c>
    </row>
    <row r="14" s="76" customFormat="1" customHeight="1" spans="2:4">
      <c r="B14" s="365">
        <v>12</v>
      </c>
      <c r="C14" s="366" t="s">
        <v>13</v>
      </c>
    </row>
    <row r="15" s="76" customFormat="1" customHeight="1" spans="2:4">
      <c r="B15" s="365">
        <v>13</v>
      </c>
      <c r="C15" s="366" t="s">
        <v>14</v>
      </c>
      <c r="D15" s="369"/>
    </row>
    <row r="16" s="76" customFormat="1" customHeight="1" spans="2:4">
      <c r="B16" s="365">
        <v>14</v>
      </c>
      <c r="C16" s="367" t="s">
        <v>15</v>
      </c>
    </row>
    <row r="17" s="76" customFormat="1" customHeight="1" spans="2:3">
      <c r="B17" s="365">
        <v>15</v>
      </c>
      <c r="C17" s="367" t="s">
        <v>16</v>
      </c>
    </row>
    <row r="18" s="76" customFormat="1" customHeight="1" spans="2:3">
      <c r="B18" s="365">
        <v>16</v>
      </c>
      <c r="C18" s="367" t="s">
        <v>17</v>
      </c>
    </row>
    <row r="19" s="76" customFormat="1" customHeight="1" spans="2:3">
      <c r="B19" s="365">
        <v>17</v>
      </c>
      <c r="C19" s="366" t="s">
        <v>18</v>
      </c>
    </row>
    <row r="20" s="76" customFormat="1" customHeight="1" spans="2:3">
      <c r="B20" s="365">
        <v>18</v>
      </c>
      <c r="C20" s="366" t="s">
        <v>19</v>
      </c>
    </row>
    <row r="21" s="76" customFormat="1" customHeight="1" spans="2:3">
      <c r="B21" s="365">
        <v>19</v>
      </c>
      <c r="C21" s="366" t="s">
        <v>20</v>
      </c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zoomScale="85" zoomScaleNormal="85" zoomScaleSheetLayoutView="60" topLeftCell="A20" workbookViewId="0">
      <selection activeCell="E37" sqref="E37"/>
    </sheetView>
  </sheetViews>
  <sheetFormatPr defaultColWidth="8.88571428571429" defaultRowHeight="12"/>
  <cols>
    <col min="1" max="1" width="34.2857142857143" style="58" customWidth="1"/>
    <col min="2" max="2" width="41.7142857142857" style="58" customWidth="1"/>
    <col min="3" max="4" width="23.5714285714286" style="58" customWidth="1"/>
    <col min="5" max="5" width="26.1428571428571" style="58" customWidth="1"/>
    <col min="6" max="6" width="11.2857142857143" style="59" customWidth="1"/>
    <col min="7" max="7" width="40.4285714285714" style="58" customWidth="1"/>
    <col min="8" max="8" width="15.5714285714286" style="59" customWidth="1"/>
    <col min="9" max="9" width="13.4285714285714" style="59" customWidth="1"/>
    <col min="10" max="10" width="35.1428571428571" style="58" customWidth="1"/>
    <col min="11" max="11" width="9.13333333333333" style="59" customWidth="1"/>
    <col min="12" max="16384" width="9.13333333333333" style="59"/>
  </cols>
  <sheetData>
    <row r="1" customHeight="1" spans="1:10">
      <c r="A1" s="58" t="s">
        <v>291</v>
      </c>
      <c r="J1" s="60"/>
    </row>
    <row r="2" ht="28.5" customHeight="1" spans="1:10">
      <c r="A2" s="61" t="s">
        <v>10</v>
      </c>
      <c r="B2" s="62"/>
      <c r="C2" s="62"/>
      <c r="D2" s="62"/>
      <c r="E2" s="62"/>
      <c r="F2" s="63"/>
      <c r="G2" s="62"/>
      <c r="H2" s="63"/>
      <c r="I2" s="63"/>
      <c r="J2" s="62"/>
    </row>
    <row r="3" ht="17.25" customHeight="1" spans="1:10">
      <c r="A3" s="64" t="s">
        <v>22</v>
      </c>
    </row>
    <row r="4" ht="44.25" customHeight="1" spans="1:10">
      <c r="A4" s="65" t="s">
        <v>192</v>
      </c>
      <c r="B4" s="65" t="s">
        <v>292</v>
      </c>
      <c r="C4" s="65" t="s">
        <v>293</v>
      </c>
      <c r="D4" s="65" t="s">
        <v>294</v>
      </c>
      <c r="E4" s="65" t="s">
        <v>295</v>
      </c>
      <c r="F4" s="66" t="s">
        <v>296</v>
      </c>
      <c r="G4" s="65" t="s">
        <v>297</v>
      </c>
      <c r="H4" s="66" t="s">
        <v>298</v>
      </c>
      <c r="I4" s="66" t="s">
        <v>299</v>
      </c>
      <c r="J4" s="65" t="s">
        <v>300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  <c r="J5" s="65">
        <v>10</v>
      </c>
    </row>
    <row r="6" ht="100" customHeight="1" spans="1:10">
      <c r="A6" s="223" t="s">
        <v>272</v>
      </c>
      <c r="B6" s="224" t="s">
        <v>301</v>
      </c>
      <c r="C6" s="223" t="s">
        <v>302</v>
      </c>
      <c r="D6" s="223" t="s">
        <v>303</v>
      </c>
      <c r="E6" s="223" t="s">
        <v>304</v>
      </c>
      <c r="F6" s="223" t="s">
        <v>305</v>
      </c>
      <c r="G6" s="223" t="s">
        <v>306</v>
      </c>
      <c r="H6" s="223" t="s">
        <v>307</v>
      </c>
      <c r="I6" s="223" t="s">
        <v>308</v>
      </c>
      <c r="J6" s="223" t="s">
        <v>309</v>
      </c>
    </row>
    <row r="7" ht="42" customHeight="1" spans="1:10">
      <c r="A7" s="223"/>
      <c r="B7" s="223"/>
      <c r="C7" s="223" t="s">
        <v>302</v>
      </c>
      <c r="D7" s="223" t="s">
        <v>303</v>
      </c>
      <c r="E7" s="223" t="s">
        <v>310</v>
      </c>
      <c r="F7" s="223" t="s">
        <v>311</v>
      </c>
      <c r="G7" s="223" t="s">
        <v>312</v>
      </c>
      <c r="H7" s="223" t="s">
        <v>307</v>
      </c>
      <c r="I7" s="223" t="s">
        <v>308</v>
      </c>
      <c r="J7" s="223" t="s">
        <v>313</v>
      </c>
    </row>
    <row r="8" ht="25" customHeight="1" spans="1:10">
      <c r="A8" s="223"/>
      <c r="B8" s="223"/>
      <c r="C8" s="223" t="s">
        <v>302</v>
      </c>
      <c r="D8" s="223" t="s">
        <v>303</v>
      </c>
      <c r="E8" s="223" t="s">
        <v>314</v>
      </c>
      <c r="F8" s="223" t="s">
        <v>311</v>
      </c>
      <c r="G8" s="223" t="s">
        <v>315</v>
      </c>
      <c r="H8" s="223" t="s">
        <v>316</v>
      </c>
      <c r="I8" s="223" t="s">
        <v>308</v>
      </c>
      <c r="J8" s="223" t="s">
        <v>317</v>
      </c>
    </row>
    <row r="9" ht="30" customHeight="1" spans="1:10">
      <c r="A9" s="223"/>
      <c r="B9" s="223"/>
      <c r="C9" s="223" t="s">
        <v>302</v>
      </c>
      <c r="D9" s="223" t="s">
        <v>303</v>
      </c>
      <c r="E9" s="223" t="s">
        <v>318</v>
      </c>
      <c r="F9" s="223" t="s">
        <v>311</v>
      </c>
      <c r="G9" s="223" t="s">
        <v>319</v>
      </c>
      <c r="H9" s="223" t="s">
        <v>320</v>
      </c>
      <c r="I9" s="223" t="s">
        <v>308</v>
      </c>
      <c r="J9" s="223" t="s">
        <v>321</v>
      </c>
    </row>
    <row r="10" ht="30" customHeight="1" spans="1:10">
      <c r="A10" s="223"/>
      <c r="B10" s="223"/>
      <c r="C10" s="223" t="s">
        <v>302</v>
      </c>
      <c r="D10" s="223" t="s">
        <v>303</v>
      </c>
      <c r="E10" s="223" t="s">
        <v>322</v>
      </c>
      <c r="F10" s="223" t="s">
        <v>311</v>
      </c>
      <c r="G10" s="223" t="s">
        <v>323</v>
      </c>
      <c r="H10" s="223" t="s">
        <v>320</v>
      </c>
      <c r="I10" s="223" t="s">
        <v>308</v>
      </c>
      <c r="J10" s="223" t="s">
        <v>321</v>
      </c>
    </row>
    <row r="11" ht="30" customHeight="1" spans="1:10">
      <c r="A11" s="223"/>
      <c r="B11" s="223"/>
      <c r="C11" s="223" t="s">
        <v>302</v>
      </c>
      <c r="D11" s="223" t="s">
        <v>303</v>
      </c>
      <c r="E11" s="223" t="s">
        <v>324</v>
      </c>
      <c r="F11" s="223" t="s">
        <v>311</v>
      </c>
      <c r="G11" s="223" t="s">
        <v>323</v>
      </c>
      <c r="H11" s="223" t="s">
        <v>320</v>
      </c>
      <c r="I11" s="223" t="s">
        <v>308</v>
      </c>
      <c r="J11" s="223" t="s">
        <v>321</v>
      </c>
    </row>
    <row r="12" ht="30" customHeight="1" spans="1:10">
      <c r="A12" s="223"/>
      <c r="B12" s="223"/>
      <c r="C12" s="223" t="s">
        <v>302</v>
      </c>
      <c r="D12" s="223" t="s">
        <v>303</v>
      </c>
      <c r="E12" s="223" t="s">
        <v>325</v>
      </c>
      <c r="F12" s="223" t="s">
        <v>311</v>
      </c>
      <c r="G12" s="223" t="s">
        <v>323</v>
      </c>
      <c r="H12" s="223" t="s">
        <v>320</v>
      </c>
      <c r="I12" s="223" t="s">
        <v>308</v>
      </c>
      <c r="J12" s="223" t="s">
        <v>321</v>
      </c>
    </row>
    <row r="13" ht="30" customHeight="1" spans="1:10">
      <c r="A13" s="223"/>
      <c r="B13" s="223"/>
      <c r="C13" s="223" t="s">
        <v>302</v>
      </c>
      <c r="D13" s="223" t="s">
        <v>303</v>
      </c>
      <c r="E13" s="223" t="s">
        <v>326</v>
      </c>
      <c r="F13" s="223" t="s">
        <v>311</v>
      </c>
      <c r="G13" s="223" t="s">
        <v>327</v>
      </c>
      <c r="H13" s="223" t="s">
        <v>320</v>
      </c>
      <c r="I13" s="223" t="s">
        <v>308</v>
      </c>
      <c r="J13" s="223" t="s">
        <v>321</v>
      </c>
    </row>
    <row r="14" ht="34" customHeight="1" spans="1:10">
      <c r="A14" s="223"/>
      <c r="B14" s="223"/>
      <c r="C14" s="223" t="s">
        <v>302</v>
      </c>
      <c r="D14" s="223" t="s">
        <v>328</v>
      </c>
      <c r="E14" s="223" t="s">
        <v>329</v>
      </c>
      <c r="F14" s="223" t="s">
        <v>305</v>
      </c>
      <c r="G14" s="223" t="s">
        <v>330</v>
      </c>
      <c r="H14" s="223" t="s">
        <v>331</v>
      </c>
      <c r="I14" s="223" t="s">
        <v>308</v>
      </c>
      <c r="J14" s="223" t="s">
        <v>332</v>
      </c>
    </row>
    <row r="15" ht="58" customHeight="1" spans="1:10">
      <c r="A15" s="223"/>
      <c r="B15" s="223"/>
      <c r="C15" s="223" t="s">
        <v>302</v>
      </c>
      <c r="D15" s="223" t="s">
        <v>328</v>
      </c>
      <c r="E15" s="223" t="s">
        <v>333</v>
      </c>
      <c r="F15" s="223" t="s">
        <v>334</v>
      </c>
      <c r="G15" s="223" t="s">
        <v>335</v>
      </c>
      <c r="H15" s="223" t="s">
        <v>331</v>
      </c>
      <c r="I15" s="223" t="s">
        <v>308</v>
      </c>
      <c r="J15" s="223" t="s">
        <v>336</v>
      </c>
    </row>
    <row r="16" ht="25" customHeight="1" spans="1:10">
      <c r="A16" s="223"/>
      <c r="B16" s="223"/>
      <c r="C16" s="223" t="s">
        <v>302</v>
      </c>
      <c r="D16" s="223" t="s">
        <v>337</v>
      </c>
      <c r="E16" s="223" t="s">
        <v>338</v>
      </c>
      <c r="F16" s="223" t="s">
        <v>305</v>
      </c>
      <c r="G16" s="223" t="s">
        <v>330</v>
      </c>
      <c r="H16" s="223" t="s">
        <v>331</v>
      </c>
      <c r="I16" s="223" t="s">
        <v>308</v>
      </c>
      <c r="J16" s="223" t="s">
        <v>339</v>
      </c>
    </row>
    <row r="17" ht="35" customHeight="1" spans="1:10">
      <c r="A17" s="223"/>
      <c r="B17" s="223"/>
      <c r="C17" s="223" t="s">
        <v>302</v>
      </c>
      <c r="D17" s="223" t="s">
        <v>337</v>
      </c>
      <c r="E17" s="223" t="s">
        <v>340</v>
      </c>
      <c r="F17" s="223" t="s">
        <v>305</v>
      </c>
      <c r="G17" s="223" t="s">
        <v>341</v>
      </c>
      <c r="H17" s="223" t="s">
        <v>342</v>
      </c>
      <c r="I17" s="223" t="s">
        <v>308</v>
      </c>
      <c r="J17" s="223" t="s">
        <v>313</v>
      </c>
    </row>
    <row r="18" ht="25" customHeight="1" spans="1:10">
      <c r="A18" s="223"/>
      <c r="B18" s="223"/>
      <c r="C18" s="223" t="s">
        <v>302</v>
      </c>
      <c r="D18" s="223" t="s">
        <v>337</v>
      </c>
      <c r="E18" s="223" t="s">
        <v>314</v>
      </c>
      <c r="F18" s="223" t="s">
        <v>343</v>
      </c>
      <c r="G18" s="223" t="s">
        <v>344</v>
      </c>
      <c r="H18" s="223" t="s">
        <v>345</v>
      </c>
      <c r="I18" s="223" t="s">
        <v>346</v>
      </c>
      <c r="J18" s="223" t="s">
        <v>347</v>
      </c>
    </row>
    <row r="19" ht="40" customHeight="1" spans="1:10">
      <c r="A19" s="223"/>
      <c r="B19" s="223"/>
      <c r="C19" s="223" t="s">
        <v>348</v>
      </c>
      <c r="D19" s="223" t="s">
        <v>349</v>
      </c>
      <c r="E19" s="223" t="s">
        <v>350</v>
      </c>
      <c r="F19" s="223" t="s">
        <v>334</v>
      </c>
      <c r="G19" s="223" t="s">
        <v>351</v>
      </c>
      <c r="H19" s="223" t="s">
        <v>345</v>
      </c>
      <c r="I19" s="223" t="s">
        <v>346</v>
      </c>
      <c r="J19" s="223" t="s">
        <v>352</v>
      </c>
    </row>
    <row r="20" ht="30" customHeight="1" spans="1:10">
      <c r="A20" s="223"/>
      <c r="B20" s="223"/>
      <c r="C20" s="223" t="s">
        <v>348</v>
      </c>
      <c r="D20" s="223" t="s">
        <v>353</v>
      </c>
      <c r="E20" s="223" t="s">
        <v>354</v>
      </c>
      <c r="F20" s="223" t="s">
        <v>334</v>
      </c>
      <c r="G20" s="223" t="s">
        <v>355</v>
      </c>
      <c r="H20" s="223" t="s">
        <v>345</v>
      </c>
      <c r="I20" s="223" t="s">
        <v>346</v>
      </c>
      <c r="J20" s="223" t="s">
        <v>356</v>
      </c>
    </row>
    <row r="21" ht="63" customHeight="1" spans="1:10">
      <c r="A21" s="223"/>
      <c r="B21" s="223"/>
      <c r="C21" s="223" t="s">
        <v>348</v>
      </c>
      <c r="D21" s="223" t="s">
        <v>353</v>
      </c>
      <c r="E21" s="223" t="s">
        <v>357</v>
      </c>
      <c r="F21" s="223" t="s">
        <v>334</v>
      </c>
      <c r="G21" s="223" t="s">
        <v>357</v>
      </c>
      <c r="H21" s="223" t="s">
        <v>345</v>
      </c>
      <c r="I21" s="223" t="s">
        <v>346</v>
      </c>
      <c r="J21" s="223" t="s">
        <v>358</v>
      </c>
    </row>
    <row r="22" ht="25" customHeight="1" spans="1:10">
      <c r="A22" s="223"/>
      <c r="B22" s="223"/>
      <c r="C22" s="223" t="s">
        <v>348</v>
      </c>
      <c r="D22" s="223" t="s">
        <v>353</v>
      </c>
      <c r="E22" s="223" t="s">
        <v>359</v>
      </c>
      <c r="F22" s="223" t="s">
        <v>334</v>
      </c>
      <c r="G22" s="223" t="s">
        <v>360</v>
      </c>
      <c r="H22" s="223" t="s">
        <v>345</v>
      </c>
      <c r="I22" s="223" t="s">
        <v>346</v>
      </c>
      <c r="J22" s="223" t="s">
        <v>361</v>
      </c>
    </row>
    <row r="23" ht="39" customHeight="1" spans="1:10">
      <c r="A23" s="223"/>
      <c r="B23" s="223"/>
      <c r="C23" s="223" t="s">
        <v>348</v>
      </c>
      <c r="D23" s="223" t="s">
        <v>362</v>
      </c>
      <c r="E23" s="223" t="s">
        <v>363</v>
      </c>
      <c r="F23" s="223" t="s">
        <v>334</v>
      </c>
      <c r="G23" s="223" t="s">
        <v>364</v>
      </c>
      <c r="H23" s="223" t="s">
        <v>345</v>
      </c>
      <c r="I23" s="223" t="s">
        <v>346</v>
      </c>
      <c r="J23" s="223" t="s">
        <v>365</v>
      </c>
    </row>
    <row r="24" ht="44" customHeight="1" spans="1:10">
      <c r="A24" s="223"/>
      <c r="B24" s="223"/>
      <c r="C24" s="223" t="s">
        <v>348</v>
      </c>
      <c r="D24" s="223" t="s">
        <v>362</v>
      </c>
      <c r="E24" s="223" t="s">
        <v>366</v>
      </c>
      <c r="F24" s="223" t="s">
        <v>334</v>
      </c>
      <c r="G24" s="223" t="s">
        <v>367</v>
      </c>
      <c r="H24" s="223" t="s">
        <v>345</v>
      </c>
      <c r="I24" s="223" t="s">
        <v>346</v>
      </c>
      <c r="J24" s="223" t="s">
        <v>365</v>
      </c>
    </row>
    <row r="25" ht="84" customHeight="1" spans="1:10">
      <c r="A25" s="223"/>
      <c r="B25" s="223"/>
      <c r="C25" s="223" t="s">
        <v>368</v>
      </c>
      <c r="D25" s="223" t="s">
        <v>369</v>
      </c>
      <c r="E25" s="223" t="s">
        <v>370</v>
      </c>
      <c r="F25" s="223" t="s">
        <v>305</v>
      </c>
      <c r="G25" s="223" t="s">
        <v>371</v>
      </c>
      <c r="H25" s="223" t="s">
        <v>331</v>
      </c>
      <c r="I25" s="223" t="s">
        <v>308</v>
      </c>
      <c r="J25" s="223" t="s">
        <v>372</v>
      </c>
    </row>
    <row r="26" ht="25" customHeight="1" spans="1:10">
      <c r="A26" s="223" t="s">
        <v>277</v>
      </c>
      <c r="B26" s="223" t="s">
        <v>373</v>
      </c>
      <c r="C26" s="223" t="s">
        <v>302</v>
      </c>
      <c r="D26" s="223" t="s">
        <v>303</v>
      </c>
      <c r="E26" s="223" t="s">
        <v>374</v>
      </c>
      <c r="F26" s="223" t="s">
        <v>311</v>
      </c>
      <c r="G26" s="223" t="s">
        <v>375</v>
      </c>
      <c r="H26" s="223" t="s">
        <v>307</v>
      </c>
      <c r="I26" s="223" t="s">
        <v>308</v>
      </c>
      <c r="J26" s="223" t="s">
        <v>376</v>
      </c>
    </row>
    <row r="27" ht="25" customHeight="1" spans="1:10">
      <c r="A27" s="223"/>
      <c r="B27" s="223"/>
      <c r="C27" s="223" t="s">
        <v>302</v>
      </c>
      <c r="D27" s="223" t="s">
        <v>303</v>
      </c>
      <c r="E27" s="223" t="s">
        <v>377</v>
      </c>
      <c r="F27" s="223" t="s">
        <v>311</v>
      </c>
      <c r="G27" s="223" t="s">
        <v>378</v>
      </c>
      <c r="H27" s="223" t="s">
        <v>316</v>
      </c>
      <c r="I27" s="223" t="s">
        <v>308</v>
      </c>
      <c r="J27" s="223" t="s">
        <v>379</v>
      </c>
    </row>
    <row r="28" ht="25" customHeight="1" spans="1:10">
      <c r="A28" s="223"/>
      <c r="B28" s="223"/>
      <c r="C28" s="223" t="s">
        <v>302</v>
      </c>
      <c r="D28" s="223" t="s">
        <v>337</v>
      </c>
      <c r="E28" s="223" t="s">
        <v>380</v>
      </c>
      <c r="F28" s="223" t="s">
        <v>305</v>
      </c>
      <c r="G28" s="223" t="s">
        <v>381</v>
      </c>
      <c r="H28" s="223" t="s">
        <v>342</v>
      </c>
      <c r="I28" s="223" t="s">
        <v>308</v>
      </c>
      <c r="J28" s="223" t="s">
        <v>382</v>
      </c>
    </row>
    <row r="29" ht="36" customHeight="1" spans="1:10">
      <c r="A29" s="223"/>
      <c r="B29" s="223"/>
      <c r="C29" s="223" t="s">
        <v>348</v>
      </c>
      <c r="D29" s="223" t="s">
        <v>353</v>
      </c>
      <c r="E29" s="223" t="s">
        <v>383</v>
      </c>
      <c r="F29" s="223" t="s">
        <v>311</v>
      </c>
      <c r="G29" s="223" t="s">
        <v>384</v>
      </c>
      <c r="H29" s="223" t="s">
        <v>345</v>
      </c>
      <c r="I29" s="223" t="s">
        <v>346</v>
      </c>
      <c r="J29" s="223" t="s">
        <v>385</v>
      </c>
    </row>
    <row r="30" ht="25" customHeight="1" spans="1:10">
      <c r="A30" s="223"/>
      <c r="B30" s="223"/>
      <c r="C30" s="223" t="s">
        <v>368</v>
      </c>
      <c r="D30" s="223" t="s">
        <v>369</v>
      </c>
      <c r="E30" s="223" t="s">
        <v>386</v>
      </c>
      <c r="F30" s="223" t="s">
        <v>311</v>
      </c>
      <c r="G30" s="223" t="s">
        <v>387</v>
      </c>
      <c r="H30" s="223" t="s">
        <v>331</v>
      </c>
      <c r="I30" s="223" t="s">
        <v>308</v>
      </c>
      <c r="J30" s="223" t="s">
        <v>388</v>
      </c>
    </row>
    <row r="31" ht="25" customHeight="1" spans="1:10">
      <c r="A31" s="225" t="s">
        <v>279</v>
      </c>
      <c r="B31" s="225" t="s">
        <v>389</v>
      </c>
      <c r="C31" s="223" t="s">
        <v>302</v>
      </c>
      <c r="D31" s="223" t="s">
        <v>303</v>
      </c>
      <c r="E31" s="223" t="s">
        <v>324</v>
      </c>
      <c r="F31" s="226" t="s">
        <v>305</v>
      </c>
      <c r="G31" s="223" t="s">
        <v>390</v>
      </c>
      <c r="H31" s="223" t="s">
        <v>320</v>
      </c>
      <c r="I31" s="223" t="s">
        <v>308</v>
      </c>
      <c r="J31" s="223" t="s">
        <v>391</v>
      </c>
    </row>
    <row r="32" ht="25" customHeight="1" spans="1:10">
      <c r="A32" s="225"/>
      <c r="B32" s="225"/>
      <c r="C32" s="223" t="s">
        <v>302</v>
      </c>
      <c r="D32" s="223" t="s">
        <v>303</v>
      </c>
      <c r="E32" s="223" t="s">
        <v>318</v>
      </c>
      <c r="F32" s="226" t="s">
        <v>311</v>
      </c>
      <c r="G32" s="223" t="s">
        <v>319</v>
      </c>
      <c r="H32" s="223" t="s">
        <v>320</v>
      </c>
      <c r="I32" s="223" t="s">
        <v>308</v>
      </c>
      <c r="J32" s="223" t="s">
        <v>391</v>
      </c>
    </row>
    <row r="33" ht="25" customHeight="1" spans="1:10">
      <c r="A33" s="225"/>
      <c r="B33" s="225"/>
      <c r="C33" s="223" t="s">
        <v>302</v>
      </c>
      <c r="D33" s="223" t="s">
        <v>303</v>
      </c>
      <c r="E33" s="223" t="s">
        <v>325</v>
      </c>
      <c r="F33" s="226" t="s">
        <v>311</v>
      </c>
      <c r="G33" s="223" t="s">
        <v>390</v>
      </c>
      <c r="H33" s="223" t="s">
        <v>320</v>
      </c>
      <c r="I33" s="223" t="s">
        <v>308</v>
      </c>
      <c r="J33" s="223" t="s">
        <v>391</v>
      </c>
    </row>
    <row r="34" ht="25" customHeight="1" spans="1:10">
      <c r="A34" s="225"/>
      <c r="B34" s="225"/>
      <c r="C34" s="223" t="s">
        <v>302</v>
      </c>
      <c r="D34" s="223" t="s">
        <v>303</v>
      </c>
      <c r="E34" s="223" t="s">
        <v>322</v>
      </c>
      <c r="F34" s="226" t="s">
        <v>305</v>
      </c>
      <c r="G34" s="223" t="s">
        <v>390</v>
      </c>
      <c r="H34" s="223" t="s">
        <v>320</v>
      </c>
      <c r="I34" s="223" t="s">
        <v>308</v>
      </c>
      <c r="J34" s="223" t="s">
        <v>391</v>
      </c>
    </row>
    <row r="35" ht="28" customHeight="1" spans="1:10">
      <c r="A35" s="225"/>
      <c r="B35" s="225"/>
      <c r="C35" s="223" t="s">
        <v>302</v>
      </c>
      <c r="D35" s="223" t="s">
        <v>303</v>
      </c>
      <c r="E35" s="223" t="s">
        <v>326</v>
      </c>
      <c r="F35" s="226" t="s">
        <v>311</v>
      </c>
      <c r="G35" s="223" t="s">
        <v>327</v>
      </c>
      <c r="H35" s="223" t="s">
        <v>320</v>
      </c>
      <c r="I35" s="223" t="s">
        <v>308</v>
      </c>
      <c r="J35" s="223" t="s">
        <v>391</v>
      </c>
    </row>
    <row r="36" ht="25" customHeight="1" spans="1:10">
      <c r="A36" s="225"/>
      <c r="B36" s="225"/>
      <c r="C36" s="223" t="s">
        <v>302</v>
      </c>
      <c r="D36" s="223" t="s">
        <v>328</v>
      </c>
      <c r="E36" s="223" t="s">
        <v>392</v>
      </c>
      <c r="F36" s="226" t="s">
        <v>305</v>
      </c>
      <c r="G36" s="223" t="s">
        <v>393</v>
      </c>
      <c r="H36" s="223" t="s">
        <v>331</v>
      </c>
      <c r="I36" s="223" t="s">
        <v>308</v>
      </c>
      <c r="J36" s="223" t="s">
        <v>394</v>
      </c>
    </row>
    <row r="37" ht="67" customHeight="1" spans="1:10">
      <c r="A37" s="225"/>
      <c r="B37" s="225"/>
      <c r="C37" s="223" t="s">
        <v>348</v>
      </c>
      <c r="D37" s="223" t="s">
        <v>353</v>
      </c>
      <c r="E37" s="223" t="s">
        <v>395</v>
      </c>
      <c r="F37" s="226" t="s">
        <v>305</v>
      </c>
      <c r="G37" s="223" t="s">
        <v>396</v>
      </c>
      <c r="H37" s="223" t="s">
        <v>345</v>
      </c>
      <c r="I37" s="223" t="s">
        <v>346</v>
      </c>
      <c r="J37" s="223" t="s">
        <v>397</v>
      </c>
    </row>
    <row r="38" ht="25" customHeight="1" spans="1:10">
      <c r="A38" s="225"/>
      <c r="B38" s="225"/>
      <c r="C38" s="223" t="s">
        <v>348</v>
      </c>
      <c r="D38" s="223" t="s">
        <v>362</v>
      </c>
      <c r="E38" s="223" t="s">
        <v>398</v>
      </c>
      <c r="F38" s="226" t="s">
        <v>305</v>
      </c>
      <c r="G38" s="223" t="s">
        <v>398</v>
      </c>
      <c r="H38" s="223" t="s">
        <v>345</v>
      </c>
      <c r="I38" s="223" t="s">
        <v>346</v>
      </c>
      <c r="J38" s="223" t="s">
        <v>399</v>
      </c>
    </row>
    <row r="39" ht="31" customHeight="1" spans="1:10">
      <c r="A39" s="227"/>
      <c r="B39" s="227"/>
      <c r="C39" s="228" t="s">
        <v>368</v>
      </c>
      <c r="D39" s="228" t="s">
        <v>369</v>
      </c>
      <c r="E39" s="228" t="s">
        <v>400</v>
      </c>
      <c r="F39" s="228" t="s">
        <v>311</v>
      </c>
      <c r="G39" s="228" t="s">
        <v>387</v>
      </c>
      <c r="H39" s="228" t="s">
        <v>331</v>
      </c>
      <c r="I39" s="228" t="s">
        <v>346</v>
      </c>
      <c r="J39" s="228" t="s">
        <v>401</v>
      </c>
    </row>
    <row r="40" ht="32" customHeight="1" spans="1:10">
      <c r="A40" s="225" t="s">
        <v>402</v>
      </c>
      <c r="B40" s="225" t="s">
        <v>403</v>
      </c>
      <c r="C40" s="223" t="s">
        <v>302</v>
      </c>
      <c r="D40" s="223" t="s">
        <v>303</v>
      </c>
      <c r="E40" s="223" t="s">
        <v>404</v>
      </c>
      <c r="F40" s="223" t="s">
        <v>305</v>
      </c>
      <c r="G40" s="223" t="s">
        <v>323</v>
      </c>
      <c r="H40" s="223" t="s">
        <v>405</v>
      </c>
      <c r="I40" s="223" t="s">
        <v>308</v>
      </c>
      <c r="J40" s="223" t="s">
        <v>406</v>
      </c>
    </row>
    <row r="41" ht="25" customHeight="1" spans="1:10">
      <c r="A41" s="225"/>
      <c r="B41" s="225"/>
      <c r="C41" s="223" t="s">
        <v>302</v>
      </c>
      <c r="D41" s="223" t="s">
        <v>328</v>
      </c>
      <c r="E41" s="223" t="s">
        <v>407</v>
      </c>
      <c r="F41" s="223" t="s">
        <v>311</v>
      </c>
      <c r="G41" s="223" t="s">
        <v>408</v>
      </c>
      <c r="H41" s="223" t="s">
        <v>409</v>
      </c>
      <c r="I41" s="223" t="s">
        <v>308</v>
      </c>
      <c r="J41" s="223" t="s">
        <v>394</v>
      </c>
    </row>
    <row r="42" ht="25" customHeight="1" spans="1:10">
      <c r="A42" s="225"/>
      <c r="B42" s="225"/>
      <c r="C42" s="223" t="s">
        <v>348</v>
      </c>
      <c r="D42" s="223" t="s">
        <v>353</v>
      </c>
      <c r="E42" s="223" t="s">
        <v>410</v>
      </c>
      <c r="F42" s="223" t="s">
        <v>305</v>
      </c>
      <c r="G42" s="223" t="s">
        <v>411</v>
      </c>
      <c r="H42" s="223" t="s">
        <v>345</v>
      </c>
      <c r="I42" s="223" t="s">
        <v>346</v>
      </c>
      <c r="J42" s="223" t="s">
        <v>397</v>
      </c>
    </row>
    <row r="43" ht="25" customHeight="1" spans="1:10">
      <c r="A43" s="225"/>
      <c r="B43" s="225"/>
      <c r="C43" s="223" t="s">
        <v>368</v>
      </c>
      <c r="D43" s="223" t="s">
        <v>369</v>
      </c>
      <c r="E43" s="223" t="s">
        <v>412</v>
      </c>
      <c r="F43" s="223" t="s">
        <v>311</v>
      </c>
      <c r="G43" s="223" t="s">
        <v>387</v>
      </c>
      <c r="H43" s="223" t="s">
        <v>331</v>
      </c>
      <c r="I43" s="223" t="s">
        <v>308</v>
      </c>
      <c r="J43" s="223" t="s">
        <v>413</v>
      </c>
    </row>
    <row r="44" ht="25" customHeight="1" spans="1:10">
      <c r="A44" s="225" t="s">
        <v>414</v>
      </c>
      <c r="B44" s="225" t="s">
        <v>415</v>
      </c>
      <c r="C44" s="223" t="s">
        <v>302</v>
      </c>
      <c r="D44" s="223" t="s">
        <v>303</v>
      </c>
      <c r="E44" s="223" t="s">
        <v>416</v>
      </c>
      <c r="F44" s="223" t="s">
        <v>305</v>
      </c>
      <c r="G44" s="223" t="s">
        <v>323</v>
      </c>
      <c r="H44" s="223" t="s">
        <v>405</v>
      </c>
      <c r="I44" s="223" t="s">
        <v>308</v>
      </c>
      <c r="J44" s="223" t="s">
        <v>406</v>
      </c>
    </row>
    <row r="45" ht="25" customHeight="1" spans="1:10">
      <c r="A45" s="225"/>
      <c r="B45" s="225"/>
      <c r="C45" s="223" t="s">
        <v>302</v>
      </c>
      <c r="D45" s="223" t="s">
        <v>328</v>
      </c>
      <c r="E45" s="223" t="s">
        <v>417</v>
      </c>
      <c r="F45" s="223" t="s">
        <v>311</v>
      </c>
      <c r="G45" s="223" t="s">
        <v>387</v>
      </c>
      <c r="H45" s="223" t="s">
        <v>331</v>
      </c>
      <c r="I45" s="223" t="s">
        <v>346</v>
      </c>
      <c r="J45" s="223" t="s">
        <v>394</v>
      </c>
    </row>
    <row r="46" ht="25" customHeight="1" spans="1:10">
      <c r="A46" s="225"/>
      <c r="B46" s="225"/>
      <c r="C46" s="223" t="s">
        <v>302</v>
      </c>
      <c r="D46" s="223" t="s">
        <v>328</v>
      </c>
      <c r="E46" s="223" t="s">
        <v>418</v>
      </c>
      <c r="F46" s="223" t="s">
        <v>311</v>
      </c>
      <c r="G46" s="223" t="s">
        <v>419</v>
      </c>
      <c r="H46" s="223" t="s">
        <v>331</v>
      </c>
      <c r="I46" s="223" t="s">
        <v>346</v>
      </c>
      <c r="J46" s="223" t="s">
        <v>394</v>
      </c>
    </row>
    <row r="47" ht="35" customHeight="1" spans="1:10">
      <c r="A47" s="225"/>
      <c r="B47" s="225"/>
      <c r="C47" s="223" t="s">
        <v>348</v>
      </c>
      <c r="D47" s="223" t="s">
        <v>353</v>
      </c>
      <c r="E47" s="223" t="s">
        <v>420</v>
      </c>
      <c r="F47" s="223" t="s">
        <v>305</v>
      </c>
      <c r="G47" s="223" t="s">
        <v>421</v>
      </c>
      <c r="H47" s="223" t="s">
        <v>345</v>
      </c>
      <c r="I47" s="223" t="s">
        <v>346</v>
      </c>
      <c r="J47" s="223" t="s">
        <v>397</v>
      </c>
    </row>
    <row r="48" ht="25" customHeight="1" spans="1:10">
      <c r="A48" s="225"/>
      <c r="B48" s="225"/>
      <c r="C48" s="223" t="s">
        <v>348</v>
      </c>
      <c r="D48" s="223" t="s">
        <v>362</v>
      </c>
      <c r="E48" s="223" t="s">
        <v>422</v>
      </c>
      <c r="F48" s="223" t="s">
        <v>305</v>
      </c>
      <c r="G48" s="223" t="s">
        <v>423</v>
      </c>
      <c r="H48" s="223" t="s">
        <v>345</v>
      </c>
      <c r="I48" s="223" t="s">
        <v>346</v>
      </c>
      <c r="J48" s="223" t="s">
        <v>424</v>
      </c>
    </row>
    <row r="49" ht="25" customHeight="1" spans="1:10">
      <c r="A49" s="225"/>
      <c r="B49" s="225"/>
      <c r="C49" s="223" t="s">
        <v>368</v>
      </c>
      <c r="D49" s="223" t="s">
        <v>369</v>
      </c>
      <c r="E49" s="223" t="s">
        <v>425</v>
      </c>
      <c r="F49" s="223" t="s">
        <v>311</v>
      </c>
      <c r="G49" s="223" t="s">
        <v>387</v>
      </c>
      <c r="H49" s="223" t="s">
        <v>331</v>
      </c>
      <c r="I49" s="223" t="s">
        <v>308</v>
      </c>
      <c r="J49" s="223" t="s">
        <v>413</v>
      </c>
    </row>
    <row r="50" ht="25" customHeight="1" spans="1:10">
      <c r="A50" s="225"/>
      <c r="B50" s="225"/>
      <c r="C50" s="223" t="s">
        <v>368</v>
      </c>
      <c r="D50" s="223" t="s">
        <v>369</v>
      </c>
      <c r="E50" s="223" t="s">
        <v>426</v>
      </c>
      <c r="F50" s="223" t="s">
        <v>311</v>
      </c>
      <c r="G50" s="223" t="s">
        <v>387</v>
      </c>
      <c r="H50" s="223" t="s">
        <v>331</v>
      </c>
      <c r="I50" s="223" t="s">
        <v>308</v>
      </c>
      <c r="J50" s="223" t="s">
        <v>413</v>
      </c>
    </row>
  </sheetData>
  <mergeCells count="12">
    <mergeCell ref="A2:J2"/>
    <mergeCell ref="A3:H3"/>
    <mergeCell ref="A6:A25"/>
    <mergeCell ref="A26:A30"/>
    <mergeCell ref="A31:A39"/>
    <mergeCell ref="A40:A43"/>
    <mergeCell ref="A44:A50"/>
    <mergeCell ref="B6:B25"/>
    <mergeCell ref="B26:B30"/>
    <mergeCell ref="B31:B39"/>
    <mergeCell ref="B40:B43"/>
    <mergeCell ref="B44:B50"/>
  </mergeCells>
  <printOptions horizontalCentered="1"/>
  <pageMargins left="0.393055555555556" right="0.393055555555556" top="0.511805555555556" bottom="0.511805555555556" header="0.314583333333333" footer="0.314583333333333"/>
  <pageSetup paperSize="9" scale="32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tabSelected="1" zoomScale="85" zoomScaleNormal="85" topLeftCell="A6" workbookViewId="0">
      <selection activeCell="A12" sqref="A12:B12"/>
    </sheetView>
  </sheetViews>
  <sheetFormatPr defaultColWidth="8.57142857142857" defaultRowHeight="14.25" customHeight="1"/>
  <cols>
    <col min="1" max="1" width="16.4285714285714" style="114" customWidth="1"/>
    <col min="2" max="2" width="23.2857142857143" style="114" customWidth="1"/>
    <col min="3" max="12" width="20.1428571428571" style="114" customWidth="1"/>
    <col min="13" max="13" width="24" style="114" customWidth="1"/>
    <col min="14" max="14" width="20.1428571428571" style="114" customWidth="1"/>
    <col min="15" max="16384" width="8.57142857142857" style="81" customWidth="1"/>
  </cols>
  <sheetData>
    <row r="1" s="81" customFormat="1" customHeight="1" spans="1:14">
      <c r="A1" s="172" t="s">
        <v>427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4"/>
      <c r="N1" s="114"/>
    </row>
    <row r="2" s="81" customFormat="1" ht="44" customHeight="1" spans="1:14">
      <c r="A2" s="159" t="s">
        <v>428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14"/>
    </row>
    <row r="3" s="81" customFormat="1" ht="30" customHeight="1" spans="1:14">
      <c r="A3" s="175" t="s">
        <v>429</v>
      </c>
      <c r="B3" s="176" t="s">
        <v>92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8"/>
      <c r="N3" s="114"/>
    </row>
    <row r="4" s="81" customFormat="1" ht="32.25" customHeight="1" spans="1:14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9"/>
      <c r="M4" s="175" t="s">
        <v>430</v>
      </c>
      <c r="N4" s="114"/>
    </row>
    <row r="5" s="81" customFormat="1" ht="136" customHeight="1" spans="1:14">
      <c r="A5" s="91" t="s">
        <v>431</v>
      </c>
      <c r="B5" s="179" t="s">
        <v>432</v>
      </c>
      <c r="C5" s="180" t="s">
        <v>433</v>
      </c>
      <c r="D5" s="181"/>
      <c r="E5" s="181"/>
      <c r="F5" s="181"/>
      <c r="G5" s="181"/>
      <c r="H5" s="181"/>
      <c r="I5" s="182"/>
      <c r="J5" s="182"/>
      <c r="K5" s="182"/>
      <c r="L5" s="183"/>
      <c r="M5" s="184" t="s">
        <v>434</v>
      </c>
      <c r="N5" s="114"/>
    </row>
    <row r="6" s="81" customFormat="1" ht="221" customHeight="1" spans="1:14">
      <c r="A6" s="185"/>
      <c r="B6" s="161" t="s">
        <v>435</v>
      </c>
      <c r="C6" s="186" t="s">
        <v>301</v>
      </c>
      <c r="D6" s="187"/>
      <c r="E6" s="187"/>
      <c r="F6" s="187"/>
      <c r="G6" s="187"/>
      <c r="H6" s="187"/>
      <c r="I6" s="188"/>
      <c r="J6" s="188"/>
      <c r="K6" s="188"/>
      <c r="L6" s="189"/>
      <c r="M6" s="190" t="s">
        <v>436</v>
      </c>
      <c r="N6" s="114"/>
    </row>
    <row r="7" s="81" customFormat="1" ht="198" customHeight="1" spans="1:14">
      <c r="A7" s="191" t="s">
        <v>437</v>
      </c>
      <c r="B7" s="118" t="s">
        <v>438</v>
      </c>
      <c r="C7" s="192" t="s">
        <v>301</v>
      </c>
      <c r="D7" s="192"/>
      <c r="E7" s="192"/>
      <c r="F7" s="192"/>
      <c r="G7" s="192"/>
      <c r="H7" s="192"/>
      <c r="I7" s="192"/>
      <c r="J7" s="192"/>
      <c r="K7" s="192"/>
      <c r="L7" s="192"/>
      <c r="M7" s="193" t="s">
        <v>439</v>
      </c>
      <c r="N7" s="114"/>
    </row>
    <row r="8" s="81" customFormat="1" ht="32.25" customHeight="1" spans="1:14">
      <c r="A8" s="194" t="s">
        <v>440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14"/>
    </row>
    <row r="9" s="81" customFormat="1" ht="32.25" customHeight="1" spans="1:14">
      <c r="A9" s="191" t="s">
        <v>441</v>
      </c>
      <c r="B9" s="191"/>
      <c r="C9" s="118" t="s">
        <v>442</v>
      </c>
      <c r="D9" s="118"/>
      <c r="E9" s="118"/>
      <c r="F9" s="118" t="s">
        <v>443</v>
      </c>
      <c r="G9" s="118"/>
      <c r="H9" s="118" t="s">
        <v>444</v>
      </c>
      <c r="I9" s="118"/>
      <c r="J9" s="118"/>
      <c r="K9" s="118" t="s">
        <v>445</v>
      </c>
      <c r="L9" s="118"/>
      <c r="M9" s="118"/>
      <c r="N9" s="114"/>
    </row>
    <row r="10" s="81" customFormat="1" ht="32.25" customHeight="1" spans="1:14">
      <c r="A10" s="191"/>
      <c r="B10" s="191"/>
      <c r="C10" s="118"/>
      <c r="D10" s="118"/>
      <c r="E10" s="118"/>
      <c r="F10" s="118"/>
      <c r="G10" s="118"/>
      <c r="H10" s="191" t="s">
        <v>446</v>
      </c>
      <c r="I10" s="118" t="s">
        <v>447</v>
      </c>
      <c r="J10" s="118" t="s">
        <v>448</v>
      </c>
      <c r="K10" s="118" t="s">
        <v>446</v>
      </c>
      <c r="L10" s="191" t="s">
        <v>447</v>
      </c>
      <c r="M10" s="191" t="s">
        <v>448</v>
      </c>
      <c r="N10" s="114"/>
    </row>
    <row r="11" s="81" customFormat="1" ht="27" customHeight="1" spans="1:14">
      <c r="A11" s="195" t="s">
        <v>77</v>
      </c>
      <c r="B11" s="195"/>
      <c r="C11" s="195"/>
      <c r="D11" s="195"/>
      <c r="E11" s="195"/>
      <c r="F11" s="195"/>
      <c r="G11" s="195"/>
      <c r="H11" s="196"/>
      <c r="I11" s="197"/>
      <c r="J11" s="197"/>
      <c r="K11" s="197"/>
      <c r="L11" s="196"/>
      <c r="M11" s="196"/>
      <c r="N11" s="114"/>
    </row>
    <row r="12" s="81" customFormat="1" ht="34.5" customHeight="1" spans="1:14">
      <c r="A12" s="198" t="s">
        <v>449</v>
      </c>
      <c r="B12" s="199"/>
      <c r="C12" s="200" t="s">
        <v>450</v>
      </c>
      <c r="D12" s="201"/>
      <c r="E12" s="202"/>
      <c r="F12" s="200" t="s">
        <v>272</v>
      </c>
      <c r="G12" s="202"/>
      <c r="H12" s="203">
        <v>218000</v>
      </c>
      <c r="I12" s="203">
        <v>218000</v>
      </c>
      <c r="J12" s="203"/>
      <c r="K12" s="203">
        <v>218000</v>
      </c>
      <c r="L12" s="203">
        <v>218000</v>
      </c>
      <c r="M12" s="203"/>
      <c r="N12" s="114"/>
    </row>
    <row r="13" s="81" customFormat="1" ht="34.5" customHeight="1" spans="1:14">
      <c r="A13" s="198" t="s">
        <v>449</v>
      </c>
      <c r="B13" s="199"/>
      <c r="C13" s="200" t="s">
        <v>450</v>
      </c>
      <c r="D13" s="201"/>
      <c r="E13" s="202"/>
      <c r="F13" s="180" t="s">
        <v>277</v>
      </c>
      <c r="G13" s="204"/>
      <c r="H13" s="205">
        <v>129855</v>
      </c>
      <c r="I13" s="205">
        <v>129855</v>
      </c>
      <c r="J13" s="205"/>
      <c r="K13" s="205">
        <v>129855</v>
      </c>
      <c r="L13" s="205">
        <v>129855</v>
      </c>
      <c r="M13" s="205"/>
      <c r="N13" s="114"/>
    </row>
    <row r="14" s="81" customFormat="1" ht="32.25" customHeight="1" spans="1:14">
      <c r="A14" s="198" t="s">
        <v>449</v>
      </c>
      <c r="B14" s="199"/>
      <c r="C14" s="200" t="s">
        <v>450</v>
      </c>
      <c r="D14" s="201"/>
      <c r="E14" s="202"/>
      <c r="F14" s="180" t="s">
        <v>279</v>
      </c>
      <c r="G14" s="204"/>
      <c r="H14" s="205">
        <v>64000</v>
      </c>
      <c r="I14" s="205">
        <v>64000</v>
      </c>
      <c r="J14" s="206"/>
      <c r="K14" s="205">
        <v>64000</v>
      </c>
      <c r="L14" s="205">
        <v>64000</v>
      </c>
      <c r="M14" s="206"/>
      <c r="N14" s="114"/>
    </row>
    <row r="15" s="81" customFormat="1" ht="32.25" customHeight="1" spans="1:14">
      <c r="A15" s="207" t="s">
        <v>451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9"/>
      <c r="N15" s="114"/>
    </row>
    <row r="16" s="81" customFormat="1" ht="32.25" customHeight="1" spans="1:14">
      <c r="A16" s="118" t="s">
        <v>452</v>
      </c>
      <c r="B16" s="118"/>
      <c r="C16" s="118"/>
      <c r="D16" s="118"/>
      <c r="E16" s="118"/>
      <c r="F16" s="118"/>
      <c r="G16" s="118"/>
      <c r="H16" s="191" t="s">
        <v>453</v>
      </c>
      <c r="I16" s="118"/>
      <c r="J16" s="118" t="s">
        <v>300</v>
      </c>
      <c r="K16" s="118"/>
      <c r="L16" s="191" t="s">
        <v>454</v>
      </c>
      <c r="M16" s="191"/>
      <c r="N16" s="114"/>
    </row>
    <row r="17" s="81" customFormat="1" ht="36" customHeight="1" spans="1:14">
      <c r="A17" s="210" t="s">
        <v>293</v>
      </c>
      <c r="B17" s="210" t="s">
        <v>455</v>
      </c>
      <c r="C17" s="210" t="s">
        <v>295</v>
      </c>
      <c r="D17" s="210" t="s">
        <v>296</v>
      </c>
      <c r="E17" s="210" t="s">
        <v>297</v>
      </c>
      <c r="F17" s="210" t="s">
        <v>298</v>
      </c>
      <c r="G17" s="210" t="s">
        <v>299</v>
      </c>
      <c r="H17" s="118"/>
      <c r="I17" s="118"/>
      <c r="J17" s="118"/>
      <c r="K17" s="118"/>
      <c r="L17" s="118"/>
      <c r="M17" s="118"/>
      <c r="N17" s="114"/>
    </row>
    <row r="18" s="81" customFormat="1" ht="36" customHeight="1" spans="1:14">
      <c r="A18" s="211" t="s">
        <v>302</v>
      </c>
      <c r="B18" s="210"/>
      <c r="C18" s="210"/>
      <c r="D18" s="210"/>
      <c r="E18" s="210"/>
      <c r="F18" s="210"/>
      <c r="G18" s="210"/>
      <c r="H18" s="118"/>
      <c r="I18" s="118"/>
      <c r="J18" s="118"/>
      <c r="K18" s="118"/>
      <c r="L18" s="212"/>
      <c r="M18" s="213"/>
      <c r="N18" s="114"/>
    </row>
    <row r="19" s="81" customFormat="1" ht="36" customHeight="1" spans="1:14">
      <c r="A19" s="210"/>
      <c r="B19" s="211" t="s">
        <v>303</v>
      </c>
      <c r="C19" s="210"/>
      <c r="D19" s="210"/>
      <c r="E19" s="210"/>
      <c r="F19" s="210"/>
      <c r="G19" s="210"/>
      <c r="H19" s="118"/>
      <c r="I19" s="118"/>
      <c r="J19" s="118"/>
      <c r="K19" s="118"/>
      <c r="L19" s="212"/>
      <c r="M19" s="213"/>
      <c r="N19" s="114"/>
    </row>
    <row r="20" s="81" customFormat="1" ht="86" customHeight="1" spans="1:14">
      <c r="A20" s="214"/>
      <c r="B20" s="214"/>
      <c r="C20" s="211" t="s">
        <v>304</v>
      </c>
      <c r="D20" s="211" t="s">
        <v>305</v>
      </c>
      <c r="E20" s="215">
        <v>56</v>
      </c>
      <c r="F20" s="211" t="s">
        <v>307</v>
      </c>
      <c r="G20" s="211" t="s">
        <v>308</v>
      </c>
      <c r="H20" s="118" t="s">
        <v>456</v>
      </c>
      <c r="I20" s="118"/>
      <c r="J20" s="216" t="s">
        <v>309</v>
      </c>
      <c r="K20" s="216"/>
      <c r="L20" s="216" t="s">
        <v>457</v>
      </c>
      <c r="M20" s="216"/>
      <c r="N20" s="114"/>
    </row>
    <row r="21" s="81" customFormat="1" ht="36" customHeight="1" spans="1:14">
      <c r="A21" s="211"/>
      <c r="B21" s="211"/>
      <c r="C21" s="211" t="s">
        <v>310</v>
      </c>
      <c r="D21" s="211" t="s">
        <v>311</v>
      </c>
      <c r="E21" s="215">
        <v>10</v>
      </c>
      <c r="F21" s="211" t="s">
        <v>307</v>
      </c>
      <c r="G21" s="211" t="s">
        <v>308</v>
      </c>
      <c r="H21" s="118" t="s">
        <v>456</v>
      </c>
      <c r="I21" s="118"/>
      <c r="J21" s="216" t="s">
        <v>313</v>
      </c>
      <c r="K21" s="216"/>
      <c r="L21" s="216" t="s">
        <v>458</v>
      </c>
      <c r="M21" s="216"/>
      <c r="N21" s="114"/>
    </row>
    <row r="22" s="81" customFormat="1" ht="36" customHeight="1" spans="1:14">
      <c r="A22" s="211"/>
      <c r="B22" s="211"/>
      <c r="C22" s="211" t="s">
        <v>314</v>
      </c>
      <c r="D22" s="211" t="s">
        <v>311</v>
      </c>
      <c r="E22" s="215">
        <v>1</v>
      </c>
      <c r="F22" s="211" t="s">
        <v>316</v>
      </c>
      <c r="G22" s="211" t="s">
        <v>308</v>
      </c>
      <c r="H22" s="118" t="s">
        <v>456</v>
      </c>
      <c r="I22" s="118"/>
      <c r="J22" s="216" t="s">
        <v>317</v>
      </c>
      <c r="K22" s="216"/>
      <c r="L22" s="216" t="s">
        <v>459</v>
      </c>
      <c r="M22" s="216"/>
      <c r="N22" s="114"/>
    </row>
    <row r="23" s="81" customFormat="1" ht="36" customHeight="1" spans="1:14">
      <c r="A23" s="211"/>
      <c r="B23" s="211"/>
      <c r="C23" s="211" t="s">
        <v>318</v>
      </c>
      <c r="D23" s="211" t="s">
        <v>311</v>
      </c>
      <c r="E23" s="215">
        <v>5</v>
      </c>
      <c r="F23" s="211" t="s">
        <v>320</v>
      </c>
      <c r="G23" s="211" t="s">
        <v>308</v>
      </c>
      <c r="H23" s="118" t="s">
        <v>456</v>
      </c>
      <c r="I23" s="118"/>
      <c r="J23" s="216" t="s">
        <v>321</v>
      </c>
      <c r="K23" s="216"/>
      <c r="L23" s="216" t="s">
        <v>460</v>
      </c>
      <c r="M23" s="216"/>
      <c r="N23" s="114"/>
    </row>
    <row r="24" s="81" customFormat="1" ht="36" customHeight="1" spans="1:14">
      <c r="A24" s="211"/>
      <c r="B24" s="211"/>
      <c r="C24" s="211" t="s">
        <v>322</v>
      </c>
      <c r="D24" s="211" t="s">
        <v>311</v>
      </c>
      <c r="E24" s="215">
        <v>1</v>
      </c>
      <c r="F24" s="211" t="s">
        <v>320</v>
      </c>
      <c r="G24" s="211" t="s">
        <v>308</v>
      </c>
      <c r="H24" s="118" t="s">
        <v>456</v>
      </c>
      <c r="I24" s="118"/>
      <c r="J24" s="216" t="s">
        <v>321</v>
      </c>
      <c r="K24" s="216"/>
      <c r="L24" s="216" t="s">
        <v>460</v>
      </c>
      <c r="M24" s="216"/>
      <c r="N24" s="114"/>
    </row>
    <row r="25" s="81" customFormat="1" ht="36" customHeight="1" spans="1:14">
      <c r="A25" s="211"/>
      <c r="B25" s="211"/>
      <c r="C25" s="211" t="s">
        <v>324</v>
      </c>
      <c r="D25" s="211" t="s">
        <v>311</v>
      </c>
      <c r="E25" s="215">
        <v>1</v>
      </c>
      <c r="F25" s="211" t="s">
        <v>320</v>
      </c>
      <c r="G25" s="211" t="s">
        <v>308</v>
      </c>
      <c r="H25" s="118" t="s">
        <v>456</v>
      </c>
      <c r="I25" s="118"/>
      <c r="J25" s="216" t="s">
        <v>321</v>
      </c>
      <c r="K25" s="216"/>
      <c r="L25" s="216" t="s">
        <v>460</v>
      </c>
      <c r="M25" s="216"/>
      <c r="N25" s="114"/>
    </row>
    <row r="26" s="81" customFormat="1" ht="36" customHeight="1" spans="1:14">
      <c r="A26" s="211"/>
      <c r="B26" s="211"/>
      <c r="C26" s="211" t="s">
        <v>325</v>
      </c>
      <c r="D26" s="211" t="s">
        <v>311</v>
      </c>
      <c r="E26" s="215">
        <v>1</v>
      </c>
      <c r="F26" s="211" t="s">
        <v>320</v>
      </c>
      <c r="G26" s="211" t="s">
        <v>308</v>
      </c>
      <c r="H26" s="118" t="s">
        <v>456</v>
      </c>
      <c r="I26" s="118"/>
      <c r="J26" s="216" t="s">
        <v>321</v>
      </c>
      <c r="K26" s="216"/>
      <c r="L26" s="216" t="s">
        <v>460</v>
      </c>
      <c r="M26" s="216"/>
      <c r="N26" s="114"/>
    </row>
    <row r="27" s="81" customFormat="1" ht="36" customHeight="1" spans="1:14">
      <c r="A27" s="211"/>
      <c r="B27" s="211"/>
      <c r="C27" s="211" t="s">
        <v>326</v>
      </c>
      <c r="D27" s="211" t="s">
        <v>311</v>
      </c>
      <c r="E27" s="215">
        <v>2</v>
      </c>
      <c r="F27" s="211" t="s">
        <v>320</v>
      </c>
      <c r="G27" s="211" t="s">
        <v>308</v>
      </c>
      <c r="H27" s="118" t="s">
        <v>456</v>
      </c>
      <c r="I27" s="118"/>
      <c r="J27" s="216" t="s">
        <v>321</v>
      </c>
      <c r="K27" s="216"/>
      <c r="L27" s="216" t="s">
        <v>460</v>
      </c>
      <c r="M27" s="216"/>
      <c r="N27" s="114"/>
    </row>
    <row r="28" s="81" customFormat="1" ht="36" customHeight="1" spans="1:14">
      <c r="A28" s="211"/>
      <c r="B28" s="211"/>
      <c r="C28" s="211" t="s">
        <v>374</v>
      </c>
      <c r="D28" s="211" t="s">
        <v>311</v>
      </c>
      <c r="E28" s="215">
        <v>213</v>
      </c>
      <c r="F28" s="211" t="s">
        <v>307</v>
      </c>
      <c r="G28" s="211" t="s">
        <v>308</v>
      </c>
      <c r="H28" s="118" t="s">
        <v>456</v>
      </c>
      <c r="I28" s="118"/>
      <c r="J28" s="216" t="s">
        <v>376</v>
      </c>
      <c r="K28" s="216"/>
      <c r="L28" s="216" t="s">
        <v>461</v>
      </c>
      <c r="M28" s="216"/>
      <c r="N28" s="114"/>
    </row>
    <row r="29" s="81" customFormat="1" ht="36" customHeight="1" spans="1:14">
      <c r="A29" s="211"/>
      <c r="B29" s="211"/>
      <c r="C29" s="211" t="s">
        <v>377</v>
      </c>
      <c r="D29" s="211" t="s">
        <v>311</v>
      </c>
      <c r="E29" s="215">
        <v>2</v>
      </c>
      <c r="F29" s="211" t="s">
        <v>316</v>
      </c>
      <c r="G29" s="211" t="s">
        <v>308</v>
      </c>
      <c r="H29" s="118" t="s">
        <v>456</v>
      </c>
      <c r="I29" s="118"/>
      <c r="J29" s="216" t="s">
        <v>379</v>
      </c>
      <c r="K29" s="216"/>
      <c r="L29" s="118" t="s">
        <v>461</v>
      </c>
      <c r="M29" s="217"/>
      <c r="N29" s="114"/>
    </row>
    <row r="30" s="81" customFormat="1" ht="36" customHeight="1" spans="1:14">
      <c r="A30" s="211"/>
      <c r="B30" s="211" t="s">
        <v>328</v>
      </c>
      <c r="C30" s="211"/>
      <c r="D30" s="211"/>
      <c r="E30" s="211"/>
      <c r="F30" s="211"/>
      <c r="G30" s="211"/>
      <c r="H30" s="212"/>
      <c r="I30" s="213"/>
      <c r="J30" s="218"/>
      <c r="K30" s="219"/>
      <c r="L30" s="218"/>
      <c r="M30" s="219"/>
      <c r="N30" s="114"/>
    </row>
    <row r="31" s="81" customFormat="1" ht="36" customHeight="1" spans="1:14">
      <c r="A31" s="211"/>
      <c r="B31" s="214"/>
      <c r="C31" s="211" t="s">
        <v>329</v>
      </c>
      <c r="D31" s="211" t="s">
        <v>305</v>
      </c>
      <c r="E31" s="215">
        <v>100</v>
      </c>
      <c r="F31" s="211" t="s">
        <v>331</v>
      </c>
      <c r="G31" s="211" t="s">
        <v>308</v>
      </c>
      <c r="H31" s="118" t="s">
        <v>456</v>
      </c>
      <c r="I31" s="118"/>
      <c r="J31" s="216" t="s">
        <v>332</v>
      </c>
      <c r="K31" s="216"/>
      <c r="L31" s="216" t="s">
        <v>462</v>
      </c>
      <c r="M31" s="216"/>
      <c r="N31" s="114"/>
    </row>
    <row r="32" s="81" customFormat="1" ht="52" customHeight="1" spans="1:14">
      <c r="A32" s="211"/>
      <c r="B32" s="211"/>
      <c r="C32" s="211" t="s">
        <v>333</v>
      </c>
      <c r="D32" s="211" t="s">
        <v>334</v>
      </c>
      <c r="E32" s="215">
        <v>80</v>
      </c>
      <c r="F32" s="211" t="s">
        <v>331</v>
      </c>
      <c r="G32" s="211" t="s">
        <v>308</v>
      </c>
      <c r="H32" s="118" t="s">
        <v>456</v>
      </c>
      <c r="I32" s="118"/>
      <c r="J32" s="216" t="s">
        <v>336</v>
      </c>
      <c r="K32" s="216"/>
      <c r="L32" s="216" t="s">
        <v>463</v>
      </c>
      <c r="M32" s="216"/>
      <c r="N32" s="114"/>
    </row>
    <row r="33" s="81" customFormat="1" ht="36" customHeight="1" spans="1:14">
      <c r="A33" s="211"/>
      <c r="B33" s="211" t="s">
        <v>337</v>
      </c>
      <c r="C33" s="211"/>
      <c r="D33" s="211"/>
      <c r="E33" s="211"/>
      <c r="F33" s="211"/>
      <c r="G33" s="211"/>
      <c r="H33" s="212"/>
      <c r="I33" s="213"/>
      <c r="J33" s="218"/>
      <c r="K33" s="219"/>
      <c r="L33" s="218"/>
      <c r="M33" s="219"/>
      <c r="N33" s="114"/>
    </row>
    <row r="34" s="81" customFormat="1" ht="36" customHeight="1" spans="1:14">
      <c r="A34" s="211"/>
      <c r="B34" s="214"/>
      <c r="C34" s="211" t="s">
        <v>338</v>
      </c>
      <c r="D34" s="211" t="s">
        <v>305</v>
      </c>
      <c r="E34" s="215">
        <v>100</v>
      </c>
      <c r="F34" s="211" t="s">
        <v>331</v>
      </c>
      <c r="G34" s="211" t="s">
        <v>308</v>
      </c>
      <c r="H34" s="118" t="s">
        <v>456</v>
      </c>
      <c r="I34" s="118"/>
      <c r="J34" s="216" t="s">
        <v>339</v>
      </c>
      <c r="K34" s="216"/>
      <c r="L34" s="216" t="s">
        <v>464</v>
      </c>
      <c r="M34" s="216"/>
      <c r="N34" s="114"/>
    </row>
    <row r="35" s="81" customFormat="1" ht="36" customHeight="1" spans="1:14">
      <c r="A35" s="211"/>
      <c r="B35" s="211"/>
      <c r="C35" s="211" t="s">
        <v>340</v>
      </c>
      <c r="D35" s="211" t="s">
        <v>305</v>
      </c>
      <c r="E35" s="215">
        <v>12</v>
      </c>
      <c r="F35" s="211" t="s">
        <v>342</v>
      </c>
      <c r="G35" s="211" t="s">
        <v>308</v>
      </c>
      <c r="H35" s="118" t="s">
        <v>456</v>
      </c>
      <c r="I35" s="118"/>
      <c r="J35" s="216" t="s">
        <v>313</v>
      </c>
      <c r="K35" s="216"/>
      <c r="L35" s="216" t="s">
        <v>464</v>
      </c>
      <c r="M35" s="216"/>
      <c r="N35" s="114"/>
    </row>
    <row r="36" s="81" customFormat="1" ht="36" customHeight="1" spans="1:14">
      <c r="A36" s="211"/>
      <c r="B36" s="211"/>
      <c r="C36" s="211" t="s">
        <v>314</v>
      </c>
      <c r="D36" s="211" t="s">
        <v>343</v>
      </c>
      <c r="E36" s="211" t="s">
        <v>344</v>
      </c>
      <c r="F36" s="211" t="s">
        <v>345</v>
      </c>
      <c r="G36" s="211" t="s">
        <v>346</v>
      </c>
      <c r="H36" s="118" t="s">
        <v>456</v>
      </c>
      <c r="I36" s="118"/>
      <c r="J36" s="216" t="s">
        <v>347</v>
      </c>
      <c r="K36" s="216"/>
      <c r="L36" s="216" t="s">
        <v>465</v>
      </c>
      <c r="M36" s="216"/>
      <c r="N36" s="114"/>
    </row>
    <row r="37" s="81" customFormat="1" ht="32.25" customHeight="1" spans="1:14">
      <c r="A37" s="211"/>
      <c r="B37" s="211"/>
      <c r="C37" s="211" t="s">
        <v>380</v>
      </c>
      <c r="D37" s="211" t="s">
        <v>305</v>
      </c>
      <c r="E37" s="215">
        <v>12</v>
      </c>
      <c r="F37" s="211" t="s">
        <v>342</v>
      </c>
      <c r="G37" s="211" t="s">
        <v>308</v>
      </c>
      <c r="H37" s="118" t="s">
        <v>456</v>
      </c>
      <c r="I37" s="118"/>
      <c r="J37" s="216" t="s">
        <v>382</v>
      </c>
      <c r="K37" s="216"/>
      <c r="L37" s="118" t="s">
        <v>466</v>
      </c>
      <c r="M37" s="217"/>
      <c r="N37" s="114"/>
    </row>
    <row r="38" s="81" customFormat="1" ht="36" customHeight="1" spans="1:14">
      <c r="A38" s="211" t="s">
        <v>348</v>
      </c>
      <c r="B38" s="211"/>
      <c r="C38" s="211"/>
      <c r="D38" s="211"/>
      <c r="E38" s="211"/>
      <c r="F38" s="211"/>
      <c r="G38" s="211"/>
      <c r="H38" s="212"/>
      <c r="I38" s="213"/>
      <c r="J38" s="218"/>
      <c r="K38" s="219"/>
      <c r="L38" s="218"/>
      <c r="M38" s="219"/>
      <c r="N38" s="114"/>
    </row>
    <row r="39" s="81" customFormat="1" ht="36" customHeight="1" spans="1:14">
      <c r="A39" s="211"/>
      <c r="B39" s="211" t="s">
        <v>349</v>
      </c>
      <c r="C39" s="211"/>
      <c r="D39" s="211"/>
      <c r="E39" s="211"/>
      <c r="F39" s="211"/>
      <c r="G39" s="211"/>
      <c r="H39" s="212"/>
      <c r="I39" s="213"/>
      <c r="J39" s="218"/>
      <c r="K39" s="219"/>
      <c r="L39" s="218"/>
      <c r="M39" s="219"/>
      <c r="N39" s="114"/>
    </row>
    <row r="40" s="81" customFormat="1" ht="36" customHeight="1" spans="1:14">
      <c r="A40" s="214"/>
      <c r="B40" s="214"/>
      <c r="C40" s="211" t="s">
        <v>350</v>
      </c>
      <c r="D40" s="211" t="s">
        <v>334</v>
      </c>
      <c r="E40" s="211" t="s">
        <v>351</v>
      </c>
      <c r="F40" s="211" t="s">
        <v>345</v>
      </c>
      <c r="G40" s="211" t="s">
        <v>346</v>
      </c>
      <c r="H40" s="118" t="s">
        <v>456</v>
      </c>
      <c r="I40" s="118"/>
      <c r="J40" s="216" t="s">
        <v>352</v>
      </c>
      <c r="K40" s="216"/>
      <c r="L40" s="216" t="s">
        <v>467</v>
      </c>
      <c r="M40" s="216"/>
      <c r="N40" s="114"/>
    </row>
    <row r="41" s="81" customFormat="1" ht="36" customHeight="1" spans="1:14">
      <c r="A41" s="211"/>
      <c r="B41" s="211" t="s">
        <v>353</v>
      </c>
      <c r="C41" s="211"/>
      <c r="D41" s="211"/>
      <c r="E41" s="211"/>
      <c r="F41" s="211"/>
      <c r="G41" s="211"/>
      <c r="H41" s="212"/>
      <c r="I41" s="213"/>
      <c r="J41" s="218"/>
      <c r="K41" s="219"/>
      <c r="L41" s="218"/>
      <c r="M41" s="219"/>
      <c r="N41" s="114"/>
    </row>
    <row r="42" s="81" customFormat="1" ht="32.25" customHeight="1" spans="1:14">
      <c r="A42" s="211"/>
      <c r="B42" s="214"/>
      <c r="C42" s="211" t="s">
        <v>354</v>
      </c>
      <c r="D42" s="211" t="s">
        <v>334</v>
      </c>
      <c r="E42" s="211" t="s">
        <v>355</v>
      </c>
      <c r="F42" s="211" t="s">
        <v>345</v>
      </c>
      <c r="G42" s="211" t="s">
        <v>346</v>
      </c>
      <c r="H42" s="118" t="s">
        <v>456</v>
      </c>
      <c r="I42" s="118"/>
      <c r="J42" s="216" t="s">
        <v>356</v>
      </c>
      <c r="K42" s="216"/>
      <c r="L42" s="216" t="s">
        <v>468</v>
      </c>
      <c r="M42" s="216"/>
      <c r="N42" s="114"/>
    </row>
    <row r="43" s="81" customFormat="1" ht="32.25" customHeight="1" spans="1:14">
      <c r="A43" s="211"/>
      <c r="B43" s="211"/>
      <c r="C43" s="211" t="s">
        <v>357</v>
      </c>
      <c r="D43" s="211" t="s">
        <v>334</v>
      </c>
      <c r="E43" s="211" t="s">
        <v>357</v>
      </c>
      <c r="F43" s="211" t="s">
        <v>345</v>
      </c>
      <c r="G43" s="211" t="s">
        <v>346</v>
      </c>
      <c r="H43" s="118" t="s">
        <v>456</v>
      </c>
      <c r="I43" s="118"/>
      <c r="J43" s="220" t="s">
        <v>358</v>
      </c>
      <c r="K43" s="220"/>
      <c r="L43" s="216" t="s">
        <v>469</v>
      </c>
      <c r="M43" s="216"/>
      <c r="N43" s="114"/>
    </row>
    <row r="44" s="81" customFormat="1" ht="32.25" customHeight="1" spans="1:14">
      <c r="A44" s="211"/>
      <c r="B44" s="211"/>
      <c r="C44" s="211" t="s">
        <v>359</v>
      </c>
      <c r="D44" s="211" t="s">
        <v>334</v>
      </c>
      <c r="E44" s="211" t="s">
        <v>360</v>
      </c>
      <c r="F44" s="211" t="s">
        <v>345</v>
      </c>
      <c r="G44" s="211" t="s">
        <v>346</v>
      </c>
      <c r="H44" s="118" t="s">
        <v>456</v>
      </c>
      <c r="I44" s="118"/>
      <c r="J44" s="216" t="s">
        <v>361</v>
      </c>
      <c r="K44" s="216"/>
      <c r="L44" s="216" t="s">
        <v>470</v>
      </c>
      <c r="M44" s="216"/>
      <c r="N44" s="114"/>
    </row>
    <row r="45" s="81" customFormat="1" ht="52" customHeight="1" spans="1:14">
      <c r="A45" s="211"/>
      <c r="B45" s="211"/>
      <c r="C45" s="211" t="s">
        <v>383</v>
      </c>
      <c r="D45" s="211" t="s">
        <v>311</v>
      </c>
      <c r="E45" s="211" t="s">
        <v>384</v>
      </c>
      <c r="F45" s="211" t="s">
        <v>345</v>
      </c>
      <c r="G45" s="211" t="s">
        <v>346</v>
      </c>
      <c r="H45" s="118" t="s">
        <v>456</v>
      </c>
      <c r="I45" s="118"/>
      <c r="J45" s="216" t="s">
        <v>385</v>
      </c>
      <c r="K45" s="216"/>
      <c r="L45" s="118" t="s">
        <v>466</v>
      </c>
      <c r="M45" s="217"/>
      <c r="N45" s="114"/>
    </row>
    <row r="46" s="81" customFormat="1" ht="32.25" customHeight="1" spans="1:14">
      <c r="A46" s="211"/>
      <c r="B46" s="211" t="s">
        <v>362</v>
      </c>
      <c r="C46" s="211"/>
      <c r="D46" s="211"/>
      <c r="E46" s="211"/>
      <c r="F46" s="211"/>
      <c r="G46" s="211"/>
      <c r="H46" s="212"/>
      <c r="I46" s="213"/>
      <c r="J46" s="218"/>
      <c r="K46" s="219"/>
      <c r="L46" s="218"/>
      <c r="M46" s="219"/>
      <c r="N46" s="114"/>
    </row>
    <row r="47" s="81" customFormat="1" ht="75" customHeight="1" spans="1:14">
      <c r="A47" s="211"/>
      <c r="B47" s="214"/>
      <c r="C47" s="211" t="s">
        <v>363</v>
      </c>
      <c r="D47" s="211" t="s">
        <v>334</v>
      </c>
      <c r="E47" s="211" t="s">
        <v>364</v>
      </c>
      <c r="F47" s="211" t="s">
        <v>345</v>
      </c>
      <c r="G47" s="211" t="s">
        <v>346</v>
      </c>
      <c r="H47" s="118" t="s">
        <v>456</v>
      </c>
      <c r="I47" s="118"/>
      <c r="J47" s="216" t="s">
        <v>365</v>
      </c>
      <c r="K47" s="216"/>
      <c r="L47" s="216" t="s">
        <v>471</v>
      </c>
      <c r="M47" s="216"/>
      <c r="N47" s="114"/>
    </row>
    <row r="48" s="81" customFormat="1" ht="51" customHeight="1" spans="1:14">
      <c r="A48" s="211"/>
      <c r="B48" s="211"/>
      <c r="C48" s="211" t="s">
        <v>366</v>
      </c>
      <c r="D48" s="211" t="s">
        <v>334</v>
      </c>
      <c r="E48" s="211" t="s">
        <v>367</v>
      </c>
      <c r="F48" s="211" t="s">
        <v>345</v>
      </c>
      <c r="G48" s="211" t="s">
        <v>346</v>
      </c>
      <c r="H48" s="118" t="s">
        <v>456</v>
      </c>
      <c r="I48" s="118"/>
      <c r="J48" s="216" t="s">
        <v>365</v>
      </c>
      <c r="K48" s="216"/>
      <c r="L48" s="216" t="s">
        <v>472</v>
      </c>
      <c r="M48" s="216"/>
      <c r="N48" s="114"/>
    </row>
    <row r="49" customHeight="1" spans="1:14">
      <c r="A49" s="211" t="s">
        <v>368</v>
      </c>
      <c r="B49" s="217"/>
      <c r="C49" s="217"/>
      <c r="D49" s="217"/>
      <c r="E49" s="217"/>
      <c r="F49" s="217"/>
      <c r="G49" s="217"/>
      <c r="H49" s="221"/>
      <c r="I49" s="222"/>
      <c r="J49" s="221"/>
      <c r="K49" s="222"/>
      <c r="L49" s="221"/>
      <c r="M49" s="222"/>
    </row>
    <row r="50" customHeight="1" spans="1:14">
      <c r="A50" s="217"/>
      <c r="B50" s="211" t="s">
        <v>369</v>
      </c>
      <c r="C50" s="217"/>
      <c r="D50" s="217"/>
      <c r="E50" s="217"/>
      <c r="F50" s="217"/>
      <c r="G50" s="217"/>
      <c r="H50" s="221"/>
      <c r="I50" s="222"/>
      <c r="J50" s="221"/>
      <c r="K50" s="222"/>
      <c r="L50" s="221"/>
      <c r="M50" s="222"/>
    </row>
    <row r="51" s="81" customFormat="1" ht="32.25" customHeight="1" spans="1:14">
      <c r="A51" s="214"/>
      <c r="B51" s="214"/>
      <c r="C51" s="211" t="s">
        <v>386</v>
      </c>
      <c r="D51" s="211" t="s">
        <v>311</v>
      </c>
      <c r="E51" s="215">
        <v>90</v>
      </c>
      <c r="F51" s="211" t="s">
        <v>331</v>
      </c>
      <c r="G51" s="211" t="s">
        <v>308</v>
      </c>
      <c r="H51" s="118" t="s">
        <v>456</v>
      </c>
      <c r="I51" s="118"/>
      <c r="J51" s="216" t="s">
        <v>388</v>
      </c>
      <c r="K51" s="216"/>
      <c r="L51" s="216" t="s">
        <v>473</v>
      </c>
      <c r="M51" s="216"/>
      <c r="N51" s="114"/>
    </row>
  </sheetData>
  <mergeCells count="130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M15"/>
    <mergeCell ref="A16:G16"/>
    <mergeCell ref="H18:I18"/>
    <mergeCell ref="J18:K18"/>
    <mergeCell ref="L18:M18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H51:I51"/>
    <mergeCell ref="J51:K51"/>
    <mergeCell ref="L51:M51"/>
    <mergeCell ref="A5:A6"/>
    <mergeCell ref="A9:B10"/>
    <mergeCell ref="C9:E10"/>
    <mergeCell ref="F9:G10"/>
    <mergeCell ref="H16:I17"/>
    <mergeCell ref="J16:K17"/>
    <mergeCell ref="L16:M17"/>
  </mergeCells>
  <pageMargins left="0.75" right="0.75" top="1" bottom="1" header="0.5" footer="0.5"/>
  <pageSetup paperSize="9" scale="5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E15" sqref="E15"/>
    </sheetView>
  </sheetViews>
  <sheetFormatPr defaultColWidth="8.88571428571429" defaultRowHeight="14.25" customHeight="1" outlineLevelCol="5"/>
  <cols>
    <col min="1" max="2" width="21.1333333333333" style="154" customWidth="1"/>
    <col min="3" max="3" width="21.1333333333333" style="75" customWidth="1"/>
    <col min="4" max="4" width="27.7142857142857" style="75" customWidth="1"/>
    <col min="5" max="6" width="36.7142857142857" style="75" customWidth="1"/>
    <col min="7" max="7" width="9.13333333333333" style="75" customWidth="1"/>
    <col min="8" max="16384" width="9.13333333333333" style="75"/>
  </cols>
  <sheetData>
    <row r="1" ht="17" customHeight="1" spans="1:6">
      <c r="A1" s="170" t="s">
        <v>474</v>
      </c>
      <c r="B1" s="155">
        <v>0</v>
      </c>
      <c r="C1" s="156">
        <v>1</v>
      </c>
      <c r="D1" s="157"/>
      <c r="E1" s="157"/>
      <c r="F1" s="157"/>
    </row>
    <row r="2" ht="26.25" customHeight="1" spans="1:6">
      <c r="A2" s="158" t="s">
        <v>12</v>
      </c>
      <c r="B2" s="158"/>
      <c r="C2" s="159"/>
      <c r="D2" s="159"/>
      <c r="E2" s="159"/>
      <c r="F2" s="159"/>
    </row>
    <row r="3" ht="13.5" customHeight="1" spans="1:6">
      <c r="A3" s="160" t="s">
        <v>22</v>
      </c>
      <c r="B3" s="160"/>
      <c r="C3" s="156"/>
      <c r="D3" s="157"/>
      <c r="E3" s="157"/>
      <c r="F3" s="157" t="s">
        <v>23</v>
      </c>
    </row>
    <row r="4" ht="19.5" customHeight="1" spans="1:6">
      <c r="A4" s="85" t="s">
        <v>190</v>
      </c>
      <c r="B4" s="161" t="s">
        <v>95</v>
      </c>
      <c r="C4" s="85" t="s">
        <v>96</v>
      </c>
      <c r="D4" s="86" t="s">
        <v>475</v>
      </c>
      <c r="E4" s="87"/>
      <c r="F4" s="162"/>
    </row>
    <row r="5" ht="18.75" customHeight="1" spans="1:6">
      <c r="A5" s="89"/>
      <c r="B5" s="163"/>
      <c r="C5" s="90"/>
      <c r="D5" s="85" t="s">
        <v>77</v>
      </c>
      <c r="E5" s="86" t="s">
        <v>98</v>
      </c>
      <c r="F5" s="85" t="s">
        <v>99</v>
      </c>
    </row>
    <row r="6" ht="18.75" customHeight="1" spans="1:6">
      <c r="A6" s="164">
        <v>1</v>
      </c>
      <c r="B6" s="171">
        <v>2</v>
      </c>
      <c r="C6" s="96">
        <v>3</v>
      </c>
      <c r="D6" s="164" t="s">
        <v>476</v>
      </c>
      <c r="E6" s="164" t="s">
        <v>319</v>
      </c>
      <c r="F6" s="96">
        <v>6</v>
      </c>
    </row>
    <row r="7" ht="18.75" customHeight="1" spans="1:6">
      <c r="A7" s="73" t="s">
        <v>93</v>
      </c>
      <c r="B7" s="73" t="s">
        <v>93</v>
      </c>
      <c r="C7" s="73" t="s">
        <v>93</v>
      </c>
      <c r="D7" s="165" t="s">
        <v>93</v>
      </c>
      <c r="E7" s="166" t="s">
        <v>93</v>
      </c>
      <c r="F7" s="166" t="s">
        <v>93</v>
      </c>
    </row>
    <row r="8" ht="18.75" customHeight="1" spans="1:6">
      <c r="A8" s="167" t="s">
        <v>139</v>
      </c>
      <c r="B8" s="168"/>
      <c r="C8" s="169" t="s">
        <v>139</v>
      </c>
      <c r="D8" s="165" t="s">
        <v>93</v>
      </c>
      <c r="E8" s="166" t="s">
        <v>93</v>
      </c>
      <c r="F8" s="166" t="s">
        <v>93</v>
      </c>
    </row>
    <row r="9" customHeight="1" spans="1:6">
      <c r="A9" s="154" t="s">
        <v>477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B22" sqref="B22"/>
    </sheetView>
  </sheetViews>
  <sheetFormatPr defaultColWidth="8.88571428571429" defaultRowHeight="14.25" customHeight="1" outlineLevelCol="5"/>
  <cols>
    <col min="1" max="2" width="21.1333333333333" style="154" customWidth="1"/>
    <col min="3" max="3" width="21.1333333333333" style="75" customWidth="1"/>
    <col min="4" max="4" width="27.7142857142857" style="75" customWidth="1"/>
    <col min="5" max="6" width="36.7142857142857" style="75" customWidth="1"/>
    <col min="7" max="7" width="9.13333333333333" style="75" customWidth="1"/>
    <col min="8" max="16384" width="9.13333333333333" style="75"/>
  </cols>
  <sheetData>
    <row r="1" s="75" customFormat="1" ht="12" customHeight="1" spans="1:6">
      <c r="A1" s="154" t="s">
        <v>478</v>
      </c>
      <c r="B1" s="155">
        <v>0</v>
      </c>
      <c r="C1" s="156">
        <v>1</v>
      </c>
      <c r="D1" s="157"/>
      <c r="E1" s="157"/>
      <c r="F1" s="157"/>
    </row>
    <row r="2" s="75" customFormat="1" ht="26.25" customHeight="1" spans="1:6">
      <c r="A2" s="158" t="s">
        <v>13</v>
      </c>
      <c r="B2" s="158"/>
      <c r="C2" s="159"/>
      <c r="D2" s="159"/>
      <c r="E2" s="159"/>
      <c r="F2" s="159"/>
    </row>
    <row r="3" s="75" customFormat="1" ht="13.5" customHeight="1" spans="1:6">
      <c r="A3" s="160" t="s">
        <v>22</v>
      </c>
      <c r="B3" s="160"/>
      <c r="C3" s="156"/>
      <c r="D3" s="157"/>
      <c r="E3" s="157"/>
      <c r="F3" s="157" t="s">
        <v>23</v>
      </c>
    </row>
    <row r="4" s="75" customFormat="1" ht="19.5" customHeight="1" spans="1:6">
      <c r="A4" s="85" t="s">
        <v>190</v>
      </c>
      <c r="B4" s="161" t="s">
        <v>95</v>
      </c>
      <c r="C4" s="85" t="s">
        <v>96</v>
      </c>
      <c r="D4" s="86" t="s">
        <v>479</v>
      </c>
      <c r="E4" s="87"/>
      <c r="F4" s="162"/>
    </row>
    <row r="5" s="75" customFormat="1" ht="18.75" customHeight="1" spans="1:6">
      <c r="A5" s="89"/>
      <c r="B5" s="163"/>
      <c r="C5" s="90"/>
      <c r="D5" s="85" t="s">
        <v>77</v>
      </c>
      <c r="E5" s="86" t="s">
        <v>98</v>
      </c>
      <c r="F5" s="85" t="s">
        <v>99</v>
      </c>
    </row>
    <row r="6" s="75" customFormat="1" ht="18.75" customHeight="1" spans="1:6">
      <c r="A6" s="164">
        <v>1</v>
      </c>
      <c r="B6" s="164" t="s">
        <v>327</v>
      </c>
      <c r="C6" s="96">
        <v>3</v>
      </c>
      <c r="D6" s="164" t="s">
        <v>476</v>
      </c>
      <c r="E6" s="164" t="s">
        <v>319</v>
      </c>
      <c r="F6" s="96">
        <v>6</v>
      </c>
    </row>
    <row r="7" s="75" customFormat="1" ht="18.75" customHeight="1" spans="1:6">
      <c r="A7" s="73" t="s">
        <v>93</v>
      </c>
      <c r="B7" s="73" t="s">
        <v>93</v>
      </c>
      <c r="C7" s="73" t="s">
        <v>93</v>
      </c>
      <c r="D7" s="165" t="s">
        <v>93</v>
      </c>
      <c r="E7" s="166" t="s">
        <v>93</v>
      </c>
      <c r="F7" s="166" t="s">
        <v>93</v>
      </c>
    </row>
    <row r="8" s="75" customFormat="1" ht="18.75" customHeight="1" spans="1:6">
      <c r="A8" s="167" t="s">
        <v>139</v>
      </c>
      <c r="B8" s="168"/>
      <c r="C8" s="169"/>
      <c r="D8" s="165" t="s">
        <v>93</v>
      </c>
      <c r="E8" s="166" t="s">
        <v>93</v>
      </c>
      <c r="F8" s="166" t="s">
        <v>93</v>
      </c>
    </row>
    <row r="9" customHeight="1" spans="1:6">
      <c r="A9" s="154" t="s">
        <v>480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8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zoomScaleSheetLayoutView="60" workbookViewId="0">
      <selection activeCell="A12" sqref="A12"/>
    </sheetView>
  </sheetViews>
  <sheetFormatPr defaultColWidth="8.88571428571429" defaultRowHeight="14.25" customHeight="1"/>
  <cols>
    <col min="1" max="1" width="26.4285714285714" style="59" customWidth="1"/>
    <col min="2" max="2" width="40.5714285714286" style="59" customWidth="1"/>
    <col min="3" max="3" width="20.7142857142857" style="75" customWidth="1"/>
    <col min="4" max="4" width="21.7142857142857" style="75" customWidth="1"/>
    <col min="5" max="5" width="35.2857142857143" style="75" customWidth="1"/>
    <col min="6" max="6" width="7.71428571428571" style="75" customWidth="1"/>
    <col min="7" max="8" width="10.2857142857143" style="75" customWidth="1"/>
    <col min="9" max="9" width="12" style="75" customWidth="1"/>
    <col min="10" max="10" width="11" style="75" customWidth="1"/>
    <col min="11" max="12" width="10" style="75" customWidth="1"/>
    <col min="13" max="13" width="9.13333333333333" style="59" customWidth="1"/>
    <col min="14" max="15" width="9.13333333333333" style="75" customWidth="1"/>
    <col min="16" max="17" width="12.7142857142857" style="75" customWidth="1"/>
    <col min="18" max="18" width="9.13333333333333" style="59" customWidth="1"/>
    <col min="19" max="19" width="10.4285714285714" style="75" customWidth="1"/>
    <col min="20" max="20" width="9.13333333333333" style="59" customWidth="1"/>
    <col min="21" max="16384" width="9.13333333333333" style="59"/>
  </cols>
  <sheetData>
    <row r="1" ht="13.5" customHeight="1" spans="1:19">
      <c r="A1" s="77" t="s">
        <v>481</v>
      </c>
      <c r="D1" s="77"/>
      <c r="E1" s="77"/>
      <c r="F1" s="77"/>
      <c r="G1" s="77"/>
      <c r="H1" s="77"/>
      <c r="I1" s="77"/>
      <c r="J1" s="77"/>
      <c r="K1" s="77"/>
      <c r="L1" s="77"/>
      <c r="R1" s="60"/>
      <c r="S1" s="135"/>
    </row>
    <row r="2" ht="27.75" customHeight="1" spans="1:19">
      <c r="A2" s="112" t="s">
        <v>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ht="18.75" customHeight="1" spans="1:19">
      <c r="A3" s="113" t="s">
        <v>22</v>
      </c>
      <c r="B3" s="113"/>
      <c r="C3" s="113"/>
      <c r="D3" s="113"/>
      <c r="E3" s="113"/>
      <c r="F3" s="113"/>
      <c r="G3" s="113"/>
      <c r="H3" s="113"/>
      <c r="I3" s="81"/>
      <c r="J3" s="81"/>
      <c r="K3" s="81"/>
      <c r="L3" s="81"/>
      <c r="R3" s="136"/>
      <c r="S3" s="137" t="s">
        <v>181</v>
      </c>
    </row>
    <row r="4" ht="15.75" customHeight="1" spans="1:19">
      <c r="A4" s="117" t="s">
        <v>189</v>
      </c>
      <c r="B4" s="117" t="s">
        <v>190</v>
      </c>
      <c r="C4" s="117" t="s">
        <v>482</v>
      </c>
      <c r="D4" s="117" t="s">
        <v>483</v>
      </c>
      <c r="E4" s="117" t="s">
        <v>484</v>
      </c>
      <c r="F4" s="117" t="s">
        <v>485</v>
      </c>
      <c r="G4" s="117" t="s">
        <v>486</v>
      </c>
      <c r="H4" s="117" t="s">
        <v>487</v>
      </c>
      <c r="I4" s="68" t="s">
        <v>197</v>
      </c>
      <c r="J4" s="138"/>
      <c r="K4" s="138"/>
      <c r="L4" s="68"/>
      <c r="M4" s="139"/>
      <c r="N4" s="68"/>
      <c r="O4" s="68"/>
      <c r="P4" s="68"/>
      <c r="Q4" s="68"/>
      <c r="R4" s="139"/>
      <c r="S4" s="69"/>
    </row>
    <row r="5" ht="17.25" customHeight="1" spans="1:19">
      <c r="A5" s="121"/>
      <c r="B5" s="121"/>
      <c r="C5" s="121"/>
      <c r="D5" s="121"/>
      <c r="E5" s="121"/>
      <c r="F5" s="121"/>
      <c r="G5" s="121"/>
      <c r="H5" s="121"/>
      <c r="I5" s="140" t="s">
        <v>77</v>
      </c>
      <c r="J5" s="118" t="s">
        <v>80</v>
      </c>
      <c r="K5" s="118" t="s">
        <v>488</v>
      </c>
      <c r="L5" s="121" t="s">
        <v>489</v>
      </c>
      <c r="M5" s="141" t="s">
        <v>490</v>
      </c>
      <c r="N5" s="142" t="s">
        <v>491</v>
      </c>
      <c r="O5" s="142"/>
      <c r="P5" s="142"/>
      <c r="Q5" s="142"/>
      <c r="R5" s="143"/>
      <c r="S5" s="144"/>
    </row>
    <row r="6" ht="54" customHeight="1" spans="1:19">
      <c r="A6" s="121"/>
      <c r="B6" s="121"/>
      <c r="C6" s="121"/>
      <c r="D6" s="144"/>
      <c r="E6" s="144"/>
      <c r="F6" s="144"/>
      <c r="G6" s="144"/>
      <c r="H6" s="144"/>
      <c r="I6" s="142"/>
      <c r="J6" s="118"/>
      <c r="K6" s="118"/>
      <c r="L6" s="144"/>
      <c r="M6" s="145"/>
      <c r="N6" s="144" t="s">
        <v>79</v>
      </c>
      <c r="O6" s="144" t="s">
        <v>86</v>
      </c>
      <c r="P6" s="144" t="s">
        <v>268</v>
      </c>
      <c r="Q6" s="144" t="s">
        <v>88</v>
      </c>
      <c r="R6" s="145" t="s">
        <v>89</v>
      </c>
      <c r="S6" s="144" t="s">
        <v>90</v>
      </c>
    </row>
    <row r="7" ht="15" customHeight="1" spans="1:19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</row>
    <row r="8" ht="32" customHeight="1" spans="1:19">
      <c r="A8" s="88" t="s">
        <v>206</v>
      </c>
      <c r="B8" s="88" t="s">
        <v>92</v>
      </c>
      <c r="C8" s="146" t="s">
        <v>492</v>
      </c>
      <c r="D8" s="146" t="s">
        <v>493</v>
      </c>
      <c r="E8" s="147" t="s">
        <v>494</v>
      </c>
      <c r="F8" s="146" t="s">
        <v>495</v>
      </c>
      <c r="G8" s="148">
        <v>1</v>
      </c>
      <c r="H8" s="149">
        <v>2000</v>
      </c>
      <c r="I8" s="149">
        <v>2000</v>
      </c>
      <c r="J8" s="149">
        <v>2000</v>
      </c>
      <c r="K8" s="148"/>
      <c r="L8" s="148"/>
      <c r="M8" s="148"/>
      <c r="N8" s="148"/>
      <c r="O8" s="148"/>
      <c r="P8" s="148"/>
      <c r="Q8" s="148"/>
      <c r="R8" s="148"/>
      <c r="S8" s="148"/>
    </row>
    <row r="9" ht="32" customHeight="1" spans="1:19">
      <c r="A9" s="88" t="s">
        <v>206</v>
      </c>
      <c r="B9" s="88" t="s">
        <v>92</v>
      </c>
      <c r="C9" s="146" t="s">
        <v>496</v>
      </c>
      <c r="D9" s="146" t="s">
        <v>497</v>
      </c>
      <c r="E9" s="147" t="s">
        <v>498</v>
      </c>
      <c r="F9" s="146" t="s">
        <v>307</v>
      </c>
      <c r="G9" s="148">
        <v>1</v>
      </c>
      <c r="H9" s="149">
        <v>4000</v>
      </c>
      <c r="I9" s="149">
        <v>4000</v>
      </c>
      <c r="J9" s="149">
        <v>4000</v>
      </c>
      <c r="K9" s="150" t="s">
        <v>93</v>
      </c>
      <c r="L9" s="150" t="s">
        <v>93</v>
      </c>
      <c r="M9" s="150" t="s">
        <v>93</v>
      </c>
      <c r="N9" s="150" t="s">
        <v>93</v>
      </c>
      <c r="O9" s="150" t="s">
        <v>93</v>
      </c>
      <c r="P9" s="150" t="s">
        <v>93</v>
      </c>
      <c r="Q9" s="150"/>
      <c r="R9" s="150" t="s">
        <v>93</v>
      </c>
      <c r="S9" s="150" t="s">
        <v>93</v>
      </c>
    </row>
    <row r="10" ht="32" customHeight="1" spans="1:19">
      <c r="A10" s="88" t="s">
        <v>206</v>
      </c>
      <c r="B10" s="88" t="s">
        <v>92</v>
      </c>
      <c r="C10" s="146" t="s">
        <v>499</v>
      </c>
      <c r="D10" s="146" t="s">
        <v>500</v>
      </c>
      <c r="E10" s="147" t="s">
        <v>501</v>
      </c>
      <c r="F10" s="146" t="s">
        <v>307</v>
      </c>
      <c r="G10" s="148">
        <v>1</v>
      </c>
      <c r="H10" s="149">
        <v>5000</v>
      </c>
      <c r="I10" s="149">
        <v>5000</v>
      </c>
      <c r="J10" s="149">
        <v>5000</v>
      </c>
      <c r="K10" s="151" t="s">
        <v>93</v>
      </c>
      <c r="L10" s="151" t="s">
        <v>93</v>
      </c>
      <c r="M10" s="150" t="s">
        <v>93</v>
      </c>
      <c r="N10" s="151" t="s">
        <v>93</v>
      </c>
      <c r="O10" s="151" t="s">
        <v>93</v>
      </c>
      <c r="P10" s="151" t="s">
        <v>93</v>
      </c>
      <c r="Q10" s="151"/>
      <c r="R10" s="150" t="s">
        <v>93</v>
      </c>
      <c r="S10" s="151" t="s">
        <v>93</v>
      </c>
    </row>
    <row r="11" ht="21" customHeight="1" spans="1:19">
      <c r="A11" s="152" t="s">
        <v>139</v>
      </c>
      <c r="B11" s="152"/>
      <c r="C11" s="152"/>
      <c r="D11" s="152"/>
      <c r="E11" s="152"/>
      <c r="F11" s="152"/>
      <c r="G11" s="152"/>
      <c r="H11" s="153">
        <f>SUM(H8:H10)</f>
        <v>11000</v>
      </c>
      <c r="I11" s="153">
        <f>SUM(I8:I10)</f>
        <v>11000</v>
      </c>
      <c r="J11" s="153">
        <f>SUM(J8:J10)</f>
        <v>11000</v>
      </c>
      <c r="K11" s="150" t="s">
        <v>93</v>
      </c>
      <c r="L11" s="150" t="s">
        <v>93</v>
      </c>
      <c r="M11" s="150" t="s">
        <v>93</v>
      </c>
      <c r="N11" s="150" t="s">
        <v>93</v>
      </c>
      <c r="O11" s="150" t="s">
        <v>93</v>
      </c>
      <c r="P11" s="150" t="s">
        <v>93</v>
      </c>
      <c r="Q11" s="150"/>
      <c r="R11" s="150" t="s">
        <v>93</v>
      </c>
      <c r="S11" s="150" t="s">
        <v>93</v>
      </c>
    </row>
    <row r="12" customHeight="1" spans="1:19">
      <c r="A12" s="59" t="s">
        <v>502</v>
      </c>
    </row>
  </sheetData>
  <mergeCells count="18">
    <mergeCell ref="A2:S2"/>
    <mergeCell ref="A3:H3"/>
    <mergeCell ref="I4:S4"/>
    <mergeCell ref="N5:S5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49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zoomScaleSheetLayoutView="60" workbookViewId="0">
      <selection activeCell="M14" sqref="M14"/>
    </sheetView>
  </sheetViews>
  <sheetFormatPr defaultColWidth="8.71428571428571" defaultRowHeight="14.25" customHeight="1"/>
  <cols>
    <col min="1" max="1" width="14.1428571428571" style="59" customWidth="1"/>
    <col min="2" max="2" width="17.7142857142857" style="59" customWidth="1"/>
    <col min="3" max="9" width="9.13333333333333" style="106" customWidth="1"/>
    <col min="10" max="10" width="12" style="75" customWidth="1"/>
    <col min="11" max="13" width="10" style="75" customWidth="1"/>
    <col min="14" max="14" width="9.13333333333333" style="59" customWidth="1"/>
    <col min="15" max="16" width="9.13333333333333" style="75" customWidth="1"/>
    <col min="17" max="18" width="12.7142857142857" style="75" customWidth="1"/>
    <col min="19" max="19" width="9.13333333333333" style="59" customWidth="1"/>
    <col min="20" max="20" width="10.4285714285714" style="75" customWidth="1"/>
    <col min="21" max="21" width="9.13333333333333" style="59" customWidth="1"/>
    <col min="22" max="249" width="9.13333333333333" style="59"/>
    <col min="250" max="258" width="8.71428571428571" style="59"/>
  </cols>
  <sheetData>
    <row r="1" ht="13.5" customHeight="1" spans="1:20">
      <c r="A1" s="77" t="s">
        <v>503</v>
      </c>
      <c r="D1" s="77"/>
      <c r="E1" s="77"/>
      <c r="F1" s="77"/>
      <c r="G1" s="77"/>
      <c r="H1" s="77"/>
      <c r="I1" s="77"/>
      <c r="J1" s="107"/>
      <c r="K1" s="107"/>
      <c r="L1" s="107"/>
      <c r="M1" s="107"/>
      <c r="N1" s="108"/>
      <c r="O1" s="109"/>
      <c r="P1" s="109"/>
      <c r="Q1" s="109"/>
      <c r="R1" s="109"/>
      <c r="S1" s="110"/>
      <c r="T1" s="111"/>
    </row>
    <row r="2" ht="27.75" customHeight="1" spans="1:20">
      <c r="A2" s="112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ht="26.1" customHeight="1" spans="1:20">
      <c r="A3" s="113" t="s">
        <v>22</v>
      </c>
      <c r="B3" s="113"/>
      <c r="C3" s="113"/>
      <c r="D3" s="113"/>
      <c r="E3" s="113"/>
      <c r="F3" s="81"/>
      <c r="G3" s="81"/>
      <c r="H3" s="81"/>
      <c r="I3" s="81"/>
      <c r="J3" s="114"/>
      <c r="K3" s="114"/>
      <c r="L3" s="114"/>
      <c r="M3" s="114"/>
      <c r="N3" s="108"/>
      <c r="O3" s="109"/>
      <c r="P3" s="109"/>
      <c r="Q3" s="109"/>
      <c r="R3" s="109"/>
      <c r="S3" s="115"/>
      <c r="T3" s="116" t="s">
        <v>181</v>
      </c>
    </row>
    <row r="4" ht="15.75" customHeight="1" spans="1:20">
      <c r="A4" s="117" t="s">
        <v>189</v>
      </c>
      <c r="B4" s="117" t="s">
        <v>190</v>
      </c>
      <c r="C4" s="118" t="s">
        <v>482</v>
      </c>
      <c r="D4" s="118" t="s">
        <v>504</v>
      </c>
      <c r="E4" s="118" t="s">
        <v>505</v>
      </c>
      <c r="F4" s="119" t="s">
        <v>506</v>
      </c>
      <c r="G4" s="118" t="s">
        <v>507</v>
      </c>
      <c r="H4" s="118" t="s">
        <v>508</v>
      </c>
      <c r="I4" s="118" t="s">
        <v>509</v>
      </c>
      <c r="J4" s="118" t="s">
        <v>197</v>
      </c>
      <c r="K4" s="118"/>
      <c r="L4" s="118"/>
      <c r="M4" s="118"/>
      <c r="N4" s="120"/>
      <c r="O4" s="118"/>
      <c r="P4" s="118"/>
      <c r="Q4" s="118"/>
      <c r="R4" s="118"/>
      <c r="S4" s="120"/>
      <c r="T4" s="118"/>
    </row>
    <row r="5" ht="17.25" customHeight="1" spans="1:20">
      <c r="A5" s="121"/>
      <c r="B5" s="121"/>
      <c r="C5" s="118"/>
      <c r="D5" s="118"/>
      <c r="E5" s="118"/>
      <c r="F5" s="122"/>
      <c r="G5" s="118"/>
      <c r="H5" s="118"/>
      <c r="I5" s="118"/>
      <c r="J5" s="118" t="s">
        <v>77</v>
      </c>
      <c r="K5" s="118" t="s">
        <v>80</v>
      </c>
      <c r="L5" s="118" t="s">
        <v>488</v>
      </c>
      <c r="M5" s="118" t="s">
        <v>489</v>
      </c>
      <c r="N5" s="123" t="s">
        <v>490</v>
      </c>
      <c r="O5" s="118" t="s">
        <v>491</v>
      </c>
      <c r="P5" s="118"/>
      <c r="Q5" s="118"/>
      <c r="R5" s="118"/>
      <c r="S5" s="123"/>
      <c r="T5" s="118"/>
    </row>
    <row r="6" ht="54" customHeight="1" spans="1:20">
      <c r="A6" s="121"/>
      <c r="B6" s="121"/>
      <c r="C6" s="118"/>
      <c r="D6" s="118"/>
      <c r="E6" s="118"/>
      <c r="F6" s="124"/>
      <c r="G6" s="118"/>
      <c r="H6" s="118"/>
      <c r="I6" s="118"/>
      <c r="J6" s="118"/>
      <c r="K6" s="118"/>
      <c r="L6" s="118"/>
      <c r="M6" s="118"/>
      <c r="N6" s="120"/>
      <c r="O6" s="118" t="s">
        <v>79</v>
      </c>
      <c r="P6" s="118" t="s">
        <v>86</v>
      </c>
      <c r="Q6" s="118" t="s">
        <v>268</v>
      </c>
      <c r="R6" s="118" t="s">
        <v>88</v>
      </c>
      <c r="S6" s="120" t="s">
        <v>89</v>
      </c>
      <c r="T6" s="118" t="s">
        <v>90</v>
      </c>
    </row>
    <row r="7" ht="15" customHeight="1" spans="1:20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  <c r="T7" s="88">
        <v>20</v>
      </c>
    </row>
    <row r="8" ht="22.5" customHeight="1" spans="1:20">
      <c r="A8" s="125"/>
      <c r="B8" s="125"/>
      <c r="C8" s="88"/>
      <c r="D8" s="88"/>
      <c r="E8" s="88"/>
      <c r="F8" s="88"/>
      <c r="G8" s="88"/>
      <c r="H8" s="88"/>
      <c r="I8" s="88"/>
      <c r="J8" s="126" t="s">
        <v>93</v>
      </c>
      <c r="K8" s="126" t="s">
        <v>93</v>
      </c>
      <c r="L8" s="126" t="s">
        <v>93</v>
      </c>
      <c r="M8" s="126" t="s">
        <v>93</v>
      </c>
      <c r="N8" s="126" t="s">
        <v>93</v>
      </c>
      <c r="O8" s="126" t="s">
        <v>93</v>
      </c>
      <c r="P8" s="126" t="s">
        <v>93</v>
      </c>
      <c r="Q8" s="126" t="s">
        <v>93</v>
      </c>
      <c r="R8" s="126"/>
      <c r="S8" s="126" t="s">
        <v>93</v>
      </c>
      <c r="T8" s="126" t="s">
        <v>93</v>
      </c>
    </row>
    <row r="9" ht="22.5" customHeight="1" spans="1:20">
      <c r="A9" s="125"/>
      <c r="B9" s="125"/>
      <c r="C9" s="127"/>
      <c r="D9" s="128"/>
      <c r="E9" s="128"/>
      <c r="F9" s="128"/>
      <c r="G9" s="128"/>
      <c r="H9" s="128"/>
      <c r="I9" s="128"/>
      <c r="J9" s="129" t="s">
        <v>93</v>
      </c>
      <c r="K9" s="129" t="s">
        <v>93</v>
      </c>
      <c r="L9" s="129" t="s">
        <v>93</v>
      </c>
      <c r="M9" s="129" t="s">
        <v>93</v>
      </c>
      <c r="N9" s="126" t="s">
        <v>93</v>
      </c>
      <c r="O9" s="129" t="s">
        <v>93</v>
      </c>
      <c r="P9" s="129" t="s">
        <v>93</v>
      </c>
      <c r="Q9" s="129" t="s">
        <v>93</v>
      </c>
      <c r="R9" s="129"/>
      <c r="S9" s="126" t="s">
        <v>93</v>
      </c>
      <c r="T9" s="129" t="s">
        <v>93</v>
      </c>
    </row>
    <row r="10" ht="22.5" customHeight="1" spans="1:20">
      <c r="A10" s="118"/>
      <c r="B10" s="118"/>
      <c r="C10" s="127"/>
      <c r="D10" s="130"/>
      <c r="E10" s="130"/>
      <c r="F10" s="130"/>
      <c r="G10" s="130"/>
      <c r="H10" s="130"/>
      <c r="I10" s="130"/>
      <c r="J10" s="131" t="s">
        <v>93</v>
      </c>
      <c r="K10" s="131" t="s">
        <v>93</v>
      </c>
      <c r="L10" s="131" t="s">
        <v>93</v>
      </c>
      <c r="M10" s="131" t="s">
        <v>93</v>
      </c>
      <c r="N10" s="131" t="s">
        <v>93</v>
      </c>
      <c r="O10" s="131" t="s">
        <v>93</v>
      </c>
      <c r="P10" s="131" t="s">
        <v>93</v>
      </c>
      <c r="Q10" s="131" t="s">
        <v>93</v>
      </c>
      <c r="R10" s="131"/>
      <c r="S10" s="131" t="s">
        <v>93</v>
      </c>
      <c r="T10" s="131" t="s">
        <v>93</v>
      </c>
    </row>
    <row r="11" ht="22.5" customHeight="1" spans="1:20">
      <c r="A11" s="132" t="s">
        <v>139</v>
      </c>
      <c r="B11" s="132"/>
      <c r="C11" s="132"/>
      <c r="D11" s="132"/>
      <c r="E11" s="132"/>
      <c r="F11" s="132"/>
      <c r="G11" s="132"/>
      <c r="H11" s="132"/>
      <c r="I11" s="132"/>
      <c r="J11" s="133"/>
      <c r="K11" s="133"/>
      <c r="L11" s="133"/>
      <c r="M11" s="133"/>
      <c r="N11" s="134"/>
      <c r="O11" s="133"/>
      <c r="P11" s="133"/>
      <c r="Q11" s="133"/>
      <c r="R11" s="133"/>
      <c r="S11" s="134"/>
      <c r="T11" s="133"/>
    </row>
    <row r="12" customHeight="1" spans="1:20">
      <c r="A12" s="59" t="s">
        <v>510</v>
      </c>
    </row>
  </sheetData>
  <mergeCells count="19">
    <mergeCell ref="A2:T2"/>
    <mergeCell ref="A3:E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3" sqref="A3:D3"/>
    </sheetView>
  </sheetViews>
  <sheetFormatPr defaultColWidth="8.88571428571429" defaultRowHeight="14.25" customHeight="1" outlineLevelRow="7"/>
  <cols>
    <col min="1" max="1" width="50" style="75" customWidth="1"/>
    <col min="2" max="2" width="17.2857142857143" style="75" customWidth="1"/>
    <col min="3" max="4" width="13.4285714285714" style="75" customWidth="1"/>
    <col min="5" max="12" width="10.2857142857143" style="75" customWidth="1"/>
    <col min="13" max="13" width="13.1428571428571" style="75" customWidth="1"/>
    <col min="14" max="14" width="9.13333333333333" style="59" customWidth="1"/>
    <col min="15" max="246" width="9.13333333333333" style="59"/>
    <col min="247" max="247" width="9.13333333333333" style="76"/>
    <col min="248" max="256" width="8.88571428571429" style="76"/>
  </cols>
  <sheetData>
    <row r="1" s="59" customFormat="1" ht="13.5" customHeight="1" spans="1:247">
      <c r="A1" s="77" t="s">
        <v>511</v>
      </c>
      <c r="B1" s="77"/>
      <c r="C1" s="77"/>
      <c r="D1" s="78"/>
      <c r="E1" s="75"/>
      <c r="F1" s="75"/>
      <c r="G1" s="75"/>
      <c r="H1" s="75"/>
      <c r="I1" s="75"/>
      <c r="J1" s="75"/>
      <c r="K1" s="75"/>
      <c r="L1" s="75"/>
      <c r="M1" s="75"/>
    </row>
    <row r="2" s="59" customFormat="1" ht="35" customHeight="1" spans="1:247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="74" customFormat="1" ht="24" customHeight="1" spans="1:247">
      <c r="A3" s="80" t="s">
        <v>22</v>
      </c>
      <c r="B3" s="81"/>
      <c r="C3" s="81"/>
      <c r="D3" s="81"/>
      <c r="E3" s="82"/>
      <c r="F3" s="82"/>
      <c r="G3" s="82"/>
      <c r="H3" s="82"/>
      <c r="I3" s="82"/>
      <c r="J3" s="83"/>
      <c r="K3" s="83"/>
      <c r="L3" s="83"/>
      <c r="M3" s="84" t="s">
        <v>181</v>
      </c>
    </row>
    <row r="4" s="59" customFormat="1" ht="19.5" customHeight="1" spans="1:247">
      <c r="A4" s="85" t="s">
        <v>512</v>
      </c>
      <c r="B4" s="86" t="s">
        <v>197</v>
      </c>
      <c r="C4" s="87"/>
      <c r="D4" s="87"/>
      <c r="E4" s="88" t="s">
        <v>513</v>
      </c>
      <c r="F4" s="88"/>
      <c r="G4" s="88"/>
      <c r="H4" s="88"/>
      <c r="I4" s="88"/>
      <c r="J4" s="88"/>
      <c r="K4" s="88"/>
      <c r="L4" s="88"/>
      <c r="M4" s="88"/>
    </row>
    <row r="5" s="59" customFormat="1" ht="40.5" customHeight="1" spans="1:247">
      <c r="A5" s="89"/>
      <c r="B5" s="90" t="s">
        <v>77</v>
      </c>
      <c r="C5" s="91" t="s">
        <v>80</v>
      </c>
      <c r="D5" s="92" t="s">
        <v>514</v>
      </c>
      <c r="E5" s="89" t="s">
        <v>515</v>
      </c>
      <c r="F5" s="89" t="s">
        <v>516</v>
      </c>
      <c r="G5" s="89" t="s">
        <v>517</v>
      </c>
      <c r="H5" s="89" t="s">
        <v>518</v>
      </c>
      <c r="I5" s="93" t="s">
        <v>519</v>
      </c>
      <c r="J5" s="89" t="s">
        <v>520</v>
      </c>
      <c r="K5" s="89" t="s">
        <v>521</v>
      </c>
      <c r="L5" s="89" t="s">
        <v>522</v>
      </c>
      <c r="M5" s="89" t="s">
        <v>523</v>
      </c>
    </row>
    <row r="6" s="59" customFormat="1" ht="19.5" customHeight="1" spans="1:247">
      <c r="A6" s="85">
        <v>1</v>
      </c>
      <c r="B6" s="85">
        <v>2</v>
      </c>
      <c r="C6" s="85">
        <v>3</v>
      </c>
      <c r="D6" s="94">
        <v>4</v>
      </c>
      <c r="E6" s="85">
        <v>5</v>
      </c>
      <c r="F6" s="85">
        <v>6</v>
      </c>
      <c r="G6" s="85">
        <v>7</v>
      </c>
      <c r="H6" s="95">
        <v>8</v>
      </c>
      <c r="I6" s="96">
        <v>9</v>
      </c>
      <c r="J6" s="96">
        <v>10</v>
      </c>
      <c r="K6" s="96">
        <v>11</v>
      </c>
      <c r="L6" s="95">
        <v>12</v>
      </c>
      <c r="M6" s="96">
        <v>13</v>
      </c>
    </row>
    <row r="7" s="59" customFormat="1" ht="19.5" customHeight="1" spans="1:247">
      <c r="A7" s="97" t="s">
        <v>524</v>
      </c>
      <c r="B7" s="98"/>
      <c r="C7" s="98"/>
      <c r="D7" s="98"/>
      <c r="E7" s="98"/>
      <c r="F7" s="98"/>
      <c r="G7" s="99"/>
      <c r="H7" s="100" t="s">
        <v>93</v>
      </c>
      <c r="I7" s="100" t="s">
        <v>93</v>
      </c>
      <c r="J7" s="100" t="s">
        <v>93</v>
      </c>
      <c r="K7" s="100" t="s">
        <v>93</v>
      </c>
      <c r="L7" s="100" t="s">
        <v>93</v>
      </c>
      <c r="M7" s="100" t="s">
        <v>93</v>
      </c>
      <c r="IM7" s="101"/>
    </row>
    <row r="8" s="59" customFormat="1" ht="19.5" customHeight="1" spans="1:247">
      <c r="A8" s="102" t="s">
        <v>93</v>
      </c>
      <c r="B8" s="103" t="s">
        <v>93</v>
      </c>
      <c r="C8" s="103" t="s">
        <v>93</v>
      </c>
      <c r="D8" s="104" t="s">
        <v>93</v>
      </c>
      <c r="E8" s="103" t="s">
        <v>93</v>
      </c>
      <c r="F8" s="103" t="s">
        <v>93</v>
      </c>
      <c r="G8" s="103" t="s">
        <v>93</v>
      </c>
      <c r="H8" s="105" t="s">
        <v>93</v>
      </c>
      <c r="I8" s="105" t="s">
        <v>93</v>
      </c>
      <c r="J8" s="105" t="s">
        <v>93</v>
      </c>
      <c r="K8" s="105" t="s">
        <v>93</v>
      </c>
      <c r="L8" s="105" t="s">
        <v>93</v>
      </c>
      <c r="M8" s="105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A3" sqref="A3:H3"/>
    </sheetView>
  </sheetViews>
  <sheetFormatPr defaultColWidth="8.88571428571429" defaultRowHeight="12" outlineLevelRow="6"/>
  <cols>
    <col min="1" max="1" width="34.2857142857143" style="58" customWidth="1"/>
    <col min="2" max="2" width="29" style="58" customWidth="1"/>
    <col min="3" max="5" width="23.5714285714286" style="58" customWidth="1"/>
    <col min="6" max="6" width="11.2857142857143" style="59" customWidth="1"/>
    <col min="7" max="7" width="25.1333333333333" style="58" customWidth="1"/>
    <col min="8" max="8" width="15.5714285714286" style="59" customWidth="1"/>
    <col min="9" max="9" width="13.4285714285714" style="59" customWidth="1"/>
    <col min="10" max="10" width="18.847619047619" style="58" customWidth="1"/>
    <col min="11" max="11" width="9.13333333333333" style="59" customWidth="1"/>
    <col min="12" max="16384" width="9.13333333333333" style="59"/>
  </cols>
  <sheetData>
    <row r="1" customHeight="1" spans="1:10">
      <c r="A1" s="58" t="s">
        <v>525</v>
      </c>
      <c r="J1" s="60"/>
    </row>
    <row r="2" ht="28.5" customHeight="1" spans="1:10">
      <c r="A2" s="61" t="s">
        <v>17</v>
      </c>
      <c r="B2" s="62"/>
      <c r="C2" s="62"/>
      <c r="D2" s="62"/>
      <c r="E2" s="62"/>
      <c r="F2" s="63"/>
      <c r="G2" s="62"/>
      <c r="H2" s="63"/>
      <c r="I2" s="63"/>
      <c r="J2" s="62"/>
    </row>
    <row r="3" ht="17.25" customHeight="1" spans="1:10">
      <c r="A3" s="64" t="s">
        <v>22</v>
      </c>
    </row>
    <row r="4" ht="44.25" customHeight="1" spans="1:10">
      <c r="A4" s="65" t="s">
        <v>512</v>
      </c>
      <c r="B4" s="65" t="s">
        <v>292</v>
      </c>
      <c r="C4" s="65" t="s">
        <v>293</v>
      </c>
      <c r="D4" s="65" t="s">
        <v>294</v>
      </c>
      <c r="E4" s="65" t="s">
        <v>295</v>
      </c>
      <c r="F4" s="66" t="s">
        <v>296</v>
      </c>
      <c r="G4" s="65" t="s">
        <v>297</v>
      </c>
      <c r="H4" s="66" t="s">
        <v>298</v>
      </c>
      <c r="I4" s="66" t="s">
        <v>299</v>
      </c>
      <c r="J4" s="65" t="s">
        <v>300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  <c r="J5" s="65">
        <v>10</v>
      </c>
    </row>
    <row r="6" ht="42" customHeight="1" spans="1:10">
      <c r="A6" s="67" t="s">
        <v>524</v>
      </c>
      <c r="B6" s="68"/>
      <c r="C6" s="68"/>
      <c r="D6" s="69"/>
      <c r="E6" s="70"/>
      <c r="F6" s="71"/>
      <c r="G6" s="70"/>
      <c r="H6" s="71"/>
      <c r="I6" s="71"/>
      <c r="J6" s="70"/>
    </row>
    <row r="7" ht="42.75" customHeight="1" spans="1:10">
      <c r="A7" s="72" t="s">
        <v>93</v>
      </c>
      <c r="B7" s="72" t="s">
        <v>93</v>
      </c>
      <c r="C7" s="72" t="s">
        <v>93</v>
      </c>
      <c r="D7" s="72" t="s">
        <v>93</v>
      </c>
      <c r="E7" s="73" t="s">
        <v>93</v>
      </c>
      <c r="F7" s="72" t="s">
        <v>93</v>
      </c>
      <c r="G7" s="73" t="s">
        <v>93</v>
      </c>
      <c r="H7" s="72" t="s">
        <v>93</v>
      </c>
      <c r="I7" s="72" t="s">
        <v>93</v>
      </c>
      <c r="J7" s="73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SheetLayoutView="60" workbookViewId="0">
      <selection activeCell="A15" sqref="A15"/>
    </sheetView>
  </sheetViews>
  <sheetFormatPr defaultColWidth="8.88571428571429" defaultRowHeight="12"/>
  <cols>
    <col min="1" max="1" width="12" style="42" customWidth="1"/>
    <col min="2" max="2" width="29" style="42"/>
    <col min="3" max="3" width="18.7142857142857" style="42" customWidth="1"/>
    <col min="4" max="4" width="24.847619047619" style="42" customWidth="1"/>
    <col min="5" max="7" width="23.5714285714286" style="42" customWidth="1"/>
    <col min="8" max="8" width="25.1333333333333" style="42" customWidth="1"/>
    <col min="9" max="9" width="18.847619047619" style="42" customWidth="1"/>
    <col min="10" max="16384" width="9.13333333333333" style="42"/>
  </cols>
  <sheetData>
    <row r="1" spans="1:9">
      <c r="A1" s="42" t="s">
        <v>526</v>
      </c>
      <c r="I1" s="43"/>
    </row>
    <row r="2" ht="28.5" spans="1:9">
      <c r="B2" s="44" t="s">
        <v>18</v>
      </c>
      <c r="C2" s="44"/>
      <c r="D2" s="44"/>
      <c r="E2" s="44"/>
      <c r="F2" s="44"/>
      <c r="G2" s="44"/>
      <c r="H2" s="44"/>
      <c r="I2" s="44"/>
    </row>
    <row r="3" ht="13.5" spans="1:9">
      <c r="A3" s="45" t="s">
        <v>22</v>
      </c>
      <c r="C3" s="46"/>
    </row>
    <row r="4" ht="18" customHeight="1" spans="1:9">
      <c r="A4" s="47" t="s">
        <v>189</v>
      </c>
      <c r="B4" s="47" t="s">
        <v>190</v>
      </c>
      <c r="C4" s="47" t="s">
        <v>527</v>
      </c>
      <c r="D4" s="47" t="s">
        <v>528</v>
      </c>
      <c r="E4" s="47" t="s">
        <v>529</v>
      </c>
      <c r="F4" s="47" t="s">
        <v>530</v>
      </c>
      <c r="G4" s="48" t="s">
        <v>531</v>
      </c>
      <c r="H4" s="49"/>
      <c r="I4" s="50"/>
    </row>
    <row r="5" ht="18" customHeight="1" spans="1:9">
      <c r="A5" s="51"/>
      <c r="B5" s="51"/>
      <c r="C5" s="51"/>
      <c r="D5" s="51"/>
      <c r="E5" s="51"/>
      <c r="F5" s="51"/>
      <c r="G5" s="52" t="s">
        <v>486</v>
      </c>
      <c r="H5" s="52" t="s">
        <v>532</v>
      </c>
      <c r="I5" s="52" t="s">
        <v>533</v>
      </c>
    </row>
    <row r="6" ht="21" customHeight="1" spans="1:9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</row>
    <row r="7" ht="33" customHeight="1" spans="1:9">
      <c r="A7" s="54"/>
      <c r="B7" s="55"/>
      <c r="C7" s="55"/>
      <c r="D7" s="55"/>
      <c r="E7" s="55"/>
      <c r="F7" s="55"/>
      <c r="G7" s="53"/>
      <c r="H7" s="53"/>
      <c r="I7" s="53"/>
    </row>
    <row r="8" ht="24" customHeight="1" spans="1:9">
      <c r="A8" s="54"/>
      <c r="B8" s="56"/>
      <c r="C8" s="56"/>
      <c r="D8" s="56"/>
      <c r="E8" s="56"/>
      <c r="F8" s="56"/>
      <c r="G8" s="53"/>
      <c r="H8" s="53"/>
      <c r="I8" s="53"/>
    </row>
    <row r="9" ht="24" customHeight="1" spans="1:9">
      <c r="A9" s="57" t="s">
        <v>77</v>
      </c>
      <c r="B9" s="57"/>
      <c r="C9" s="57"/>
      <c r="D9" s="57"/>
      <c r="E9" s="57"/>
      <c r="F9" s="57"/>
      <c r="G9" s="53"/>
      <c r="H9" s="53"/>
      <c r="I9" s="53"/>
    </row>
    <row r="10" spans="1:9">
      <c r="A10" s="42" t="s">
        <v>534</v>
      </c>
    </row>
  </sheetData>
  <mergeCells count="9">
    <mergeCell ref="B2:I2"/>
    <mergeCell ref="G4:I4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1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3" sqref="A3:G3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30" t="s">
        <v>535</v>
      </c>
      <c r="D1" s="31"/>
      <c r="E1" s="31"/>
      <c r="F1" s="31"/>
      <c r="G1" s="31"/>
      <c r="K1" s="32"/>
    </row>
    <row r="2" s="1" customFormat="1" ht="27.75" customHeight="1" spans="1:11">
      <c r="A2" s="33" t="s">
        <v>536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="1" customFormat="1" ht="13.5" customHeight="1" spans="1:11">
      <c r="A3" s="5" t="str">
        <f>"单位名称："&amp;"安宁市文物保护管理所（安宁市博物馆）"</f>
        <v>单位名称：安宁市文物保护管理所（安宁市博物馆）</v>
      </c>
      <c r="B3" s="6"/>
      <c r="C3" s="6"/>
      <c r="D3" s="6"/>
      <c r="E3" s="6"/>
      <c r="F3" s="6"/>
      <c r="G3" s="6"/>
      <c r="H3" s="7"/>
      <c r="I3" s="7"/>
      <c r="J3" s="7"/>
      <c r="K3" s="8" t="s">
        <v>181</v>
      </c>
    </row>
    <row r="4" s="1" customFormat="1" ht="21.75" customHeight="1" spans="1:11">
      <c r="A4" s="9" t="s">
        <v>263</v>
      </c>
      <c r="B4" s="9" t="s">
        <v>192</v>
      </c>
      <c r="C4" s="9" t="s">
        <v>264</v>
      </c>
      <c r="D4" s="10" t="s">
        <v>193</v>
      </c>
      <c r="E4" s="10" t="s">
        <v>194</v>
      </c>
      <c r="F4" s="10" t="s">
        <v>265</v>
      </c>
      <c r="G4" s="10" t="s">
        <v>266</v>
      </c>
      <c r="H4" s="16" t="s">
        <v>77</v>
      </c>
      <c r="I4" s="11" t="s">
        <v>537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4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5">
        <v>10</v>
      </c>
      <c r="K7" s="35">
        <v>11</v>
      </c>
    </row>
    <row r="8" s="1" customFormat="1" ht="37" customHeight="1" spans="1:11">
      <c r="A8" s="36" t="s">
        <v>538</v>
      </c>
      <c r="B8" s="23"/>
      <c r="C8" s="37"/>
      <c r="D8" s="37"/>
      <c r="E8" s="37"/>
      <c r="F8" s="37"/>
      <c r="G8" s="37"/>
      <c r="H8" s="38"/>
      <c r="I8" s="38"/>
      <c r="J8" s="38"/>
      <c r="K8" s="38"/>
    </row>
    <row r="9" s="1" customFormat="1" ht="30.65" customHeight="1" spans="1:11">
      <c r="A9" s="39"/>
      <c r="B9" s="39"/>
      <c r="C9" s="39"/>
      <c r="D9" s="39"/>
      <c r="E9" s="39"/>
      <c r="F9" s="39"/>
      <c r="G9" s="39"/>
      <c r="H9" s="38"/>
      <c r="I9" s="38"/>
      <c r="J9" s="38"/>
      <c r="K9" s="38"/>
    </row>
    <row r="10" s="1" customFormat="1" ht="18.75" customHeight="1" spans="1:11">
      <c r="A10" s="40" t="s">
        <v>139</v>
      </c>
      <c r="B10" s="40"/>
      <c r="C10" s="40"/>
      <c r="D10" s="40"/>
      <c r="E10" s="40"/>
      <c r="F10" s="40"/>
      <c r="G10" s="40"/>
      <c r="H10" s="41"/>
      <c r="I10" s="38"/>
      <c r="J10" s="38"/>
      <c r="K10" s="3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topLeftCell="A7" workbookViewId="0">
      <selection activeCell="A7" sqref="A7"/>
    </sheetView>
  </sheetViews>
  <sheetFormatPr defaultColWidth="8" defaultRowHeight="12" outlineLevelCol="3"/>
  <cols>
    <col min="1" max="1" width="39.5714285714286" style="75" customWidth="1"/>
    <col min="2" max="2" width="43.1333333333333" style="75" customWidth="1"/>
    <col min="3" max="3" width="40.4285714285714" style="75" customWidth="1"/>
    <col min="4" max="4" width="46.1333333333333" style="75" customWidth="1"/>
    <col min="5" max="5" width="8" style="59" customWidth="1"/>
    <col min="6" max="16384" width="8" style="59"/>
  </cols>
  <sheetData>
    <row r="1" ht="17" customHeight="1" spans="1:4">
      <c r="A1" s="342" t="s">
        <v>21</v>
      </c>
      <c r="B1" s="77"/>
      <c r="C1" s="77"/>
      <c r="D1" s="137"/>
    </row>
    <row r="2" ht="36" customHeight="1" spans="1:4">
      <c r="A2" s="61" t="s">
        <v>2</v>
      </c>
      <c r="B2" s="343"/>
      <c r="C2" s="343"/>
      <c r="D2" s="343"/>
    </row>
    <row r="3" ht="21" customHeight="1" spans="1:4">
      <c r="A3" s="80" t="s">
        <v>22</v>
      </c>
      <c r="B3" s="285"/>
      <c r="C3" s="285"/>
      <c r="D3" s="135" t="s">
        <v>23</v>
      </c>
    </row>
    <row r="4" ht="19.5" customHeight="1" spans="1:4">
      <c r="A4" s="86" t="s">
        <v>24</v>
      </c>
      <c r="B4" s="162"/>
      <c r="C4" s="86" t="s">
        <v>25</v>
      </c>
      <c r="D4" s="162"/>
    </row>
    <row r="5" ht="19.5" customHeight="1" spans="1:4">
      <c r="A5" s="85" t="s">
        <v>26</v>
      </c>
      <c r="B5" s="85" t="s">
        <v>27</v>
      </c>
      <c r="C5" s="85" t="s">
        <v>28</v>
      </c>
      <c r="D5" s="85" t="s">
        <v>27</v>
      </c>
    </row>
    <row r="6" ht="19.5" customHeight="1" spans="1:4">
      <c r="A6" s="89"/>
      <c r="B6" s="89"/>
      <c r="C6" s="89"/>
      <c r="D6" s="89"/>
    </row>
    <row r="7" ht="20.25" customHeight="1" spans="1:4">
      <c r="A7" s="292" t="s">
        <v>29</v>
      </c>
      <c r="B7" s="233">
        <v>2465238</v>
      </c>
      <c r="C7" s="292" t="s">
        <v>30</v>
      </c>
      <c r="D7" s="344"/>
    </row>
    <row r="8" ht="20.25" customHeight="1" spans="1:4">
      <c r="A8" s="292" t="s">
        <v>31</v>
      </c>
      <c r="B8" s="268"/>
      <c r="C8" s="292" t="s">
        <v>32</v>
      </c>
      <c r="D8" s="344"/>
    </row>
    <row r="9" ht="20.25" customHeight="1" spans="1:4">
      <c r="A9" s="292" t="s">
        <v>33</v>
      </c>
      <c r="B9" s="268"/>
      <c r="C9" s="292" t="s">
        <v>34</v>
      </c>
      <c r="D9" s="344"/>
    </row>
    <row r="10" ht="20.25" customHeight="1" spans="1:4">
      <c r="A10" s="292" t="s">
        <v>35</v>
      </c>
      <c r="B10" s="268"/>
      <c r="C10" s="292" t="s">
        <v>36</v>
      </c>
      <c r="D10" s="344"/>
    </row>
    <row r="11" ht="20.25" customHeight="1" spans="1:4">
      <c r="A11" s="292" t="s">
        <v>37</v>
      </c>
      <c r="B11" s="345"/>
      <c r="C11" s="292" t="s">
        <v>38</v>
      </c>
      <c r="D11" s="344"/>
    </row>
    <row r="12" ht="20.25" customHeight="1" spans="1:4">
      <c r="A12" s="292" t="s">
        <v>39</v>
      </c>
      <c r="B12" s="297"/>
      <c r="C12" s="292" t="s">
        <v>40</v>
      </c>
      <c r="D12" s="344"/>
    </row>
    <row r="13" ht="20.25" customHeight="1" spans="1:4">
      <c r="A13" s="292" t="s">
        <v>41</v>
      </c>
      <c r="B13" s="297"/>
      <c r="C13" s="292" t="s">
        <v>42</v>
      </c>
      <c r="D13" s="233">
        <v>2887670.7</v>
      </c>
    </row>
    <row r="14" ht="20.25" customHeight="1" spans="1:4">
      <c r="A14" s="292" t="s">
        <v>43</v>
      </c>
      <c r="B14" s="297"/>
      <c r="C14" s="292" t="s">
        <v>44</v>
      </c>
      <c r="D14" s="233">
        <v>243204</v>
      </c>
    </row>
    <row r="15" ht="20.25" customHeight="1" spans="1:4">
      <c r="A15" s="346" t="s">
        <v>45</v>
      </c>
      <c r="B15" s="347"/>
      <c r="C15" s="292" t="s">
        <v>46</v>
      </c>
      <c r="D15" s="233">
        <v>108672</v>
      </c>
    </row>
    <row r="16" ht="20.25" customHeight="1" spans="1:4">
      <c r="A16" s="346" t="s">
        <v>47</v>
      </c>
      <c r="B16" s="348"/>
      <c r="C16" s="292" t="s">
        <v>48</v>
      </c>
      <c r="D16" s="349"/>
    </row>
    <row r="17" ht="20.25" customHeight="1" spans="1:4">
      <c r="A17" s="346"/>
      <c r="B17" s="350"/>
      <c r="C17" s="292" t="s">
        <v>49</v>
      </c>
      <c r="D17" s="349"/>
    </row>
    <row r="18" ht="20.25" customHeight="1" spans="1:4">
      <c r="A18" s="348"/>
      <c r="B18" s="350"/>
      <c r="C18" s="292" t="s">
        <v>50</v>
      </c>
      <c r="D18" s="349"/>
    </row>
    <row r="19" ht="20.25" customHeight="1" spans="1:4">
      <c r="A19" s="348"/>
      <c r="B19" s="350"/>
      <c r="C19" s="292" t="s">
        <v>51</v>
      </c>
      <c r="D19" s="349"/>
    </row>
    <row r="20" ht="20.25" customHeight="1" spans="1:4">
      <c r="A20" s="348"/>
      <c r="B20" s="350"/>
      <c r="C20" s="292" t="s">
        <v>52</v>
      </c>
      <c r="D20" s="349"/>
    </row>
    <row r="21" ht="20.25" customHeight="1" spans="1:4">
      <c r="A21" s="348"/>
      <c r="B21" s="350"/>
      <c r="C21" s="292" t="s">
        <v>53</v>
      </c>
      <c r="D21" s="349"/>
    </row>
    <row r="22" ht="20.25" customHeight="1" spans="1:4">
      <c r="A22" s="348"/>
      <c r="B22" s="350"/>
      <c r="C22" s="292" t="s">
        <v>54</v>
      </c>
      <c r="D22" s="349"/>
    </row>
    <row r="23" ht="20.25" customHeight="1" spans="1:4">
      <c r="A23" s="348"/>
      <c r="B23" s="350"/>
      <c r="C23" s="292" t="s">
        <v>55</v>
      </c>
      <c r="D23" s="349"/>
    </row>
    <row r="24" ht="20.25" customHeight="1" spans="1:4">
      <c r="A24" s="348"/>
      <c r="B24" s="350"/>
      <c r="C24" s="292" t="s">
        <v>56</v>
      </c>
      <c r="D24" s="349"/>
    </row>
    <row r="25" ht="20.25" customHeight="1" spans="1:4">
      <c r="A25" s="348"/>
      <c r="B25" s="350"/>
      <c r="C25" s="292" t="s">
        <v>57</v>
      </c>
      <c r="D25" s="233">
        <v>121452</v>
      </c>
    </row>
    <row r="26" ht="20.25" customHeight="1" spans="1:4">
      <c r="A26" s="348"/>
      <c r="B26" s="350"/>
      <c r="C26" s="292" t="s">
        <v>58</v>
      </c>
      <c r="D26" s="344"/>
    </row>
    <row r="27" ht="20.25" customHeight="1" spans="1:4">
      <c r="A27" s="348"/>
      <c r="B27" s="350"/>
      <c r="C27" s="292" t="s">
        <v>59</v>
      </c>
      <c r="D27" s="344"/>
    </row>
    <row r="28" ht="20.25" customHeight="1" spans="1:4">
      <c r="A28" s="348"/>
      <c r="B28" s="350"/>
      <c r="C28" s="292" t="s">
        <v>60</v>
      </c>
      <c r="D28" s="344"/>
    </row>
    <row r="29" ht="20.25" customHeight="1" spans="1:4">
      <c r="A29" s="348"/>
      <c r="B29" s="350"/>
      <c r="C29" s="292" t="s">
        <v>61</v>
      </c>
      <c r="D29" s="344"/>
    </row>
    <row r="30" ht="20.25" customHeight="1" spans="1:4">
      <c r="A30" s="351"/>
      <c r="B30" s="352"/>
      <c r="C30" s="292" t="s">
        <v>62</v>
      </c>
      <c r="D30" s="344"/>
    </row>
    <row r="31" ht="20.25" customHeight="1" spans="1:4">
      <c r="A31" s="351"/>
      <c r="B31" s="352"/>
      <c r="C31" s="292" t="s">
        <v>63</v>
      </c>
      <c r="D31" s="344"/>
    </row>
    <row r="32" ht="20.25" customHeight="1" spans="1:4">
      <c r="A32" s="351"/>
      <c r="B32" s="352"/>
      <c r="C32" s="292" t="s">
        <v>64</v>
      </c>
      <c r="D32" s="344"/>
    </row>
    <row r="33" ht="20.25" customHeight="1" spans="1:4">
      <c r="A33" s="353" t="s">
        <v>65</v>
      </c>
      <c r="B33" s="354">
        <f>B7+B8+B9+B10+B11</f>
        <v>2465238</v>
      </c>
      <c r="C33" s="298" t="s">
        <v>66</v>
      </c>
      <c r="D33" s="294">
        <f>SUM(D7:D29)</f>
        <v>3360998.7</v>
      </c>
    </row>
    <row r="34" ht="20.25" customHeight="1" spans="1:4">
      <c r="A34" s="346" t="s">
        <v>67</v>
      </c>
      <c r="B34" s="233">
        <v>895760.7</v>
      </c>
      <c r="C34" s="292" t="s">
        <v>68</v>
      </c>
      <c r="D34" s="268"/>
    </row>
    <row r="35" s="1" customFormat="1" ht="25.4" customHeight="1" spans="1:4">
      <c r="A35" s="355" t="s">
        <v>69</v>
      </c>
      <c r="B35" s="233">
        <v>895760.7</v>
      </c>
      <c r="C35" s="356" t="s">
        <v>69</v>
      </c>
      <c r="D35" s="357"/>
    </row>
    <row r="36" s="1" customFormat="1" ht="25.4" customHeight="1" spans="1:4">
      <c r="A36" s="355" t="s">
        <v>70</v>
      </c>
      <c r="B36" s="358"/>
      <c r="C36" s="356" t="s">
        <v>71</v>
      </c>
      <c r="D36" s="357"/>
    </row>
    <row r="37" ht="20.25" customHeight="1" spans="1:4">
      <c r="A37" s="359" t="s">
        <v>72</v>
      </c>
      <c r="B37" s="360">
        <f>B33+B34</f>
        <v>3360998.7</v>
      </c>
      <c r="C37" s="298" t="s">
        <v>73</v>
      </c>
      <c r="D37" s="360">
        <f>D33+D34</f>
        <v>3360998.7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69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F11" sqref="F11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539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540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"单位名称："&amp;"安宁市文物保护管理所（安宁市博物馆）"</f>
        <v>单位名称：安宁市文物保护管理所（安宁市博物馆）</v>
      </c>
      <c r="B3" s="6"/>
      <c r="C3" s="6"/>
      <c r="D3" s="6"/>
      <c r="E3" s="7"/>
      <c r="F3" s="7"/>
      <c r="G3" s="8" t="s">
        <v>181</v>
      </c>
    </row>
    <row r="4" s="1" customFormat="1" ht="21.75" customHeight="1" spans="1:7">
      <c r="A4" s="9" t="s">
        <v>264</v>
      </c>
      <c r="B4" s="9" t="s">
        <v>263</v>
      </c>
      <c r="C4" s="9" t="s">
        <v>192</v>
      </c>
      <c r="D4" s="10" t="s">
        <v>541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542</v>
      </c>
      <c r="F5" s="10" t="s">
        <v>543</v>
      </c>
      <c r="G5" s="10" t="s">
        <v>544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33" customHeight="1" spans="1:7">
      <c r="A8" s="21" t="s">
        <v>92</v>
      </c>
      <c r="B8" s="21" t="s">
        <v>270</v>
      </c>
      <c r="C8" s="22" t="s">
        <v>272</v>
      </c>
      <c r="D8" s="23" t="s">
        <v>545</v>
      </c>
      <c r="E8" s="24">
        <v>218000</v>
      </c>
      <c r="F8" s="24">
        <v>250000</v>
      </c>
      <c r="G8" s="24">
        <v>300000</v>
      </c>
    </row>
    <row r="9" s="1" customFormat="1" ht="33" customHeight="1" spans="1:7">
      <c r="A9" s="21" t="s">
        <v>92</v>
      </c>
      <c r="B9" s="21" t="s">
        <v>275</v>
      </c>
      <c r="C9" s="22" t="s">
        <v>277</v>
      </c>
      <c r="D9" s="23" t="s">
        <v>545</v>
      </c>
      <c r="E9" s="24">
        <v>129855</v>
      </c>
      <c r="F9" s="24">
        <v>100000</v>
      </c>
      <c r="G9" s="24">
        <v>100000</v>
      </c>
    </row>
    <row r="10" s="1" customFormat="1" ht="33" customHeight="1" spans="1:7">
      <c r="A10" s="21" t="s">
        <v>92</v>
      </c>
      <c r="B10" s="21" t="s">
        <v>275</v>
      </c>
      <c r="C10" s="22" t="s">
        <v>279</v>
      </c>
      <c r="D10" s="23" t="s">
        <v>545</v>
      </c>
      <c r="E10" s="24">
        <v>64000</v>
      </c>
      <c r="F10" s="24">
        <v>64000</v>
      </c>
      <c r="G10" s="24">
        <v>64000</v>
      </c>
    </row>
    <row r="11" s="1" customFormat="1" ht="33" customHeight="1" spans="1:7">
      <c r="A11" s="21" t="s">
        <v>92</v>
      </c>
      <c r="B11" s="21" t="s">
        <v>275</v>
      </c>
      <c r="C11" s="21" t="s">
        <v>281</v>
      </c>
      <c r="D11" s="23" t="s">
        <v>545</v>
      </c>
      <c r="E11" s="24">
        <v>216434.95</v>
      </c>
      <c r="F11" s="24">
        <v>500000</v>
      </c>
      <c r="G11" s="24">
        <v>500000</v>
      </c>
    </row>
    <row r="12" s="1" customFormat="1" ht="33" customHeight="1" spans="1:7">
      <c r="A12" s="21" t="s">
        <v>92</v>
      </c>
      <c r="B12" s="23" t="s">
        <v>270</v>
      </c>
      <c r="C12" s="23" t="s">
        <v>289</v>
      </c>
      <c r="D12" s="23" t="s">
        <v>545</v>
      </c>
      <c r="E12" s="24">
        <v>679325.75</v>
      </c>
      <c r="F12" s="25"/>
      <c r="G12" s="20"/>
    </row>
    <row r="13" s="1" customFormat="1" ht="18.75" customHeight="1" spans="1:7">
      <c r="A13" s="26" t="s">
        <v>77</v>
      </c>
      <c r="B13" s="27"/>
      <c r="C13" s="27"/>
      <c r="D13" s="28"/>
      <c r="E13" s="29">
        <f>SUM(E8:E12)</f>
        <v>1307615.7</v>
      </c>
      <c r="F13" s="29">
        <f>SUM(F8:F11)</f>
        <v>914000</v>
      </c>
      <c r="G13" s="29">
        <f>SUM(G8:G11)</f>
        <v>964000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5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topLeftCell="B1" workbookViewId="0">
      <selection activeCell="O10" sqref="O10"/>
    </sheetView>
  </sheetViews>
  <sheetFormatPr defaultColWidth="8" defaultRowHeight="14.25" customHeight="1"/>
  <cols>
    <col min="1" max="1" width="21.1333333333333" style="75" customWidth="1"/>
    <col min="2" max="2" width="40.8571428571429" style="75" customWidth="1"/>
    <col min="3" max="3" width="15.4285714285714" style="75" customWidth="1"/>
    <col min="4" max="4" width="16.2857142857143" style="75" customWidth="1"/>
    <col min="5" max="5" width="17.2857142857143" style="75" customWidth="1"/>
    <col min="6" max="6" width="14" style="75" customWidth="1"/>
    <col min="7" max="8" width="12.5714285714286" style="75" customWidth="1"/>
    <col min="9" max="9" width="8.84761904761905" style="75" customWidth="1"/>
    <col min="10" max="14" width="12.5714285714286" style="75" customWidth="1"/>
    <col min="15" max="15" width="12.1428571428571" style="59" customWidth="1"/>
    <col min="16" max="16" width="14.4285714285714" style="59" customWidth="1"/>
    <col min="17" max="17" width="9.71428571428571" style="59" customWidth="1"/>
    <col min="18" max="18" width="10.5714285714286" style="59" customWidth="1"/>
    <col min="19" max="19" width="10.1333333333333" style="75" customWidth="1"/>
    <col min="20" max="20" width="8" style="59" customWidth="1"/>
    <col min="21" max="16384" width="8" style="59"/>
  </cols>
  <sheetData>
    <row r="1" ht="12" customHeight="1" spans="1:19">
      <c r="A1" s="312" t="s">
        <v>74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313"/>
      <c r="P1" s="313"/>
      <c r="Q1" s="313"/>
      <c r="R1" s="313"/>
    </row>
    <row r="2" ht="36" customHeight="1" spans="1:19">
      <c r="A2" s="314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  <c r="P2" s="63"/>
      <c r="Q2" s="63"/>
      <c r="R2" s="63"/>
      <c r="S2" s="62"/>
    </row>
    <row r="3" ht="20.25" customHeight="1" spans="1:19">
      <c r="A3" s="80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315"/>
      <c r="P3" s="315"/>
      <c r="Q3" s="315"/>
      <c r="R3" s="315"/>
      <c r="S3" s="316" t="s">
        <v>23</v>
      </c>
    </row>
    <row r="4" ht="18.75" customHeight="1" spans="1:19">
      <c r="A4" s="317" t="s">
        <v>75</v>
      </c>
      <c r="B4" s="318" t="s">
        <v>76</v>
      </c>
      <c r="C4" s="318" t="s">
        <v>77</v>
      </c>
      <c r="D4" s="237" t="s">
        <v>78</v>
      </c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20" t="s">
        <v>67</v>
      </c>
      <c r="P4" s="320"/>
      <c r="Q4" s="320"/>
      <c r="R4" s="320"/>
      <c r="S4" s="321"/>
    </row>
    <row r="5" ht="18.75" customHeight="1" spans="1:19">
      <c r="A5" s="322"/>
      <c r="B5" s="323"/>
      <c r="C5" s="323"/>
      <c r="D5" s="324" t="s">
        <v>79</v>
      </c>
      <c r="E5" s="324" t="s">
        <v>80</v>
      </c>
      <c r="F5" s="324" t="s">
        <v>81</v>
      </c>
      <c r="G5" s="324" t="s">
        <v>82</v>
      </c>
      <c r="H5" s="324" t="s">
        <v>83</v>
      </c>
      <c r="I5" s="325" t="s">
        <v>84</v>
      </c>
      <c r="J5" s="319"/>
      <c r="K5" s="319"/>
      <c r="L5" s="319"/>
      <c r="M5" s="319"/>
      <c r="N5" s="319"/>
      <c r="O5" s="320" t="s">
        <v>79</v>
      </c>
      <c r="P5" s="320" t="s">
        <v>80</v>
      </c>
      <c r="Q5" s="320" t="s">
        <v>81</v>
      </c>
      <c r="R5" s="326" t="s">
        <v>82</v>
      </c>
      <c r="S5" s="320" t="s">
        <v>85</v>
      </c>
    </row>
    <row r="6" ht="33.75" customHeight="1" spans="1:19">
      <c r="A6" s="327"/>
      <c r="B6" s="328"/>
      <c r="C6" s="328"/>
      <c r="D6" s="327"/>
      <c r="E6" s="327"/>
      <c r="F6" s="327"/>
      <c r="G6" s="327"/>
      <c r="H6" s="327"/>
      <c r="I6" s="328" t="s">
        <v>79</v>
      </c>
      <c r="J6" s="328" t="s">
        <v>86</v>
      </c>
      <c r="K6" s="328" t="s">
        <v>87</v>
      </c>
      <c r="L6" s="328" t="s">
        <v>88</v>
      </c>
      <c r="M6" s="328" t="s">
        <v>89</v>
      </c>
      <c r="N6" s="329" t="s">
        <v>90</v>
      </c>
      <c r="O6" s="320"/>
      <c r="P6" s="320"/>
      <c r="Q6" s="320"/>
      <c r="R6" s="326"/>
      <c r="S6" s="320"/>
    </row>
    <row r="7" ht="16.5" customHeight="1" spans="1:19">
      <c r="A7" s="330">
        <v>1</v>
      </c>
      <c r="B7" s="330">
        <v>2</v>
      </c>
      <c r="C7" s="330">
        <v>3</v>
      </c>
      <c r="D7" s="330">
        <v>4</v>
      </c>
      <c r="E7" s="330">
        <v>5</v>
      </c>
      <c r="F7" s="330">
        <v>6</v>
      </c>
      <c r="G7" s="330">
        <v>7</v>
      </c>
      <c r="H7" s="330">
        <v>8</v>
      </c>
      <c r="I7" s="330">
        <v>9</v>
      </c>
      <c r="J7" s="330">
        <v>10</v>
      </c>
      <c r="K7" s="330">
        <v>11</v>
      </c>
      <c r="L7" s="330">
        <v>12</v>
      </c>
      <c r="M7" s="330">
        <v>13</v>
      </c>
      <c r="N7" s="330">
        <v>14</v>
      </c>
      <c r="O7" s="330">
        <v>15</v>
      </c>
      <c r="P7" s="330">
        <v>16</v>
      </c>
      <c r="Q7" s="330">
        <v>17</v>
      </c>
      <c r="R7" s="330">
        <v>18</v>
      </c>
      <c r="S7" s="132">
        <v>19</v>
      </c>
    </row>
    <row r="8" ht="16.5" customHeight="1" spans="1:19">
      <c r="A8" s="223" t="s">
        <v>91</v>
      </c>
      <c r="B8" s="223" t="s">
        <v>92</v>
      </c>
      <c r="C8" s="233">
        <f>SUM(D8,O8)</f>
        <v>3360998.7</v>
      </c>
      <c r="D8" s="233">
        <f>SUM(E8)</f>
        <v>2465238</v>
      </c>
      <c r="E8" s="233">
        <v>2465238</v>
      </c>
      <c r="F8" s="331" t="s">
        <v>93</v>
      </c>
      <c r="G8" s="331" t="s">
        <v>93</v>
      </c>
      <c r="H8" s="331" t="s">
        <v>93</v>
      </c>
      <c r="I8" s="331" t="s">
        <v>93</v>
      </c>
      <c r="J8" s="331" t="s">
        <v>93</v>
      </c>
      <c r="K8" s="331" t="s">
        <v>93</v>
      </c>
      <c r="L8" s="331" t="s">
        <v>93</v>
      </c>
      <c r="M8" s="331" t="s">
        <v>93</v>
      </c>
      <c r="N8" s="332" t="s">
        <v>93</v>
      </c>
      <c r="O8" s="233">
        <f>SUM(P8)</f>
        <v>895760.7</v>
      </c>
      <c r="P8" s="333">
        <v>895760.7</v>
      </c>
      <c r="Q8" s="334"/>
      <c r="R8" s="335"/>
      <c r="S8" s="132"/>
    </row>
    <row r="9" ht="16.5" customHeight="1" spans="1:19">
      <c r="A9" s="336" t="s">
        <v>77</v>
      </c>
      <c r="B9" s="337"/>
      <c r="C9" s="233">
        <f>SUM(C8:C8)</f>
        <v>3360998.7</v>
      </c>
      <c r="D9" s="233">
        <f>SUM(D8:D8)</f>
        <v>2465238</v>
      </c>
      <c r="E9" s="233">
        <f>SUM(E7:E8)</f>
        <v>2465243</v>
      </c>
      <c r="F9" s="331" t="s">
        <v>93</v>
      </c>
      <c r="G9" s="331" t="s">
        <v>93</v>
      </c>
      <c r="H9" s="331" t="s">
        <v>93</v>
      </c>
      <c r="I9" s="331" t="s">
        <v>93</v>
      </c>
      <c r="J9" s="331" t="s">
        <v>93</v>
      </c>
      <c r="K9" s="331" t="s">
        <v>93</v>
      </c>
      <c r="L9" s="331" t="s">
        <v>93</v>
      </c>
      <c r="M9" s="331" t="s">
        <v>93</v>
      </c>
      <c r="N9" s="332" t="s">
        <v>93</v>
      </c>
      <c r="O9" s="338">
        <f>SUM(O8:O8)</f>
        <v>895760.7</v>
      </c>
      <c r="P9" s="339">
        <f>SUM(P7:P8)</f>
        <v>895776.7</v>
      </c>
      <c r="Q9" s="340"/>
      <c r="R9" s="335"/>
      <c r="S9" s="334"/>
    </row>
    <row r="10" customHeight="1" spans="1:19">
      <c r="P10" s="341"/>
      <c r="S10" s="60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0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SheetLayoutView="60" topLeftCell="B1" workbookViewId="0">
      <selection activeCell="F24" sqref="F24"/>
    </sheetView>
  </sheetViews>
  <sheetFormatPr defaultColWidth="8.88571428571429" defaultRowHeight="14.25" customHeight="1"/>
  <cols>
    <col min="1" max="1" width="14.2857142857143" style="75" customWidth="1"/>
    <col min="2" max="2" width="29.1333333333333" style="75" customWidth="1"/>
    <col min="3" max="4" width="15.4285714285714" style="75" customWidth="1"/>
    <col min="5" max="8" width="18.847619047619" style="75" customWidth="1"/>
    <col min="9" max="9" width="15.5714285714286" style="75" customWidth="1"/>
    <col min="10" max="10" width="14.1333333333333" style="75" customWidth="1"/>
    <col min="11" max="15" width="18.847619047619" style="75" customWidth="1"/>
    <col min="16" max="16" width="9.13333333333333" style="75" customWidth="1"/>
    <col min="17" max="16384" width="9.13333333333333" style="75"/>
  </cols>
  <sheetData>
    <row r="1" ht="15.75" customHeight="1" spans="1:15">
      <c r="A1" s="270" t="s">
        <v>94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ht="28.5" customHeight="1" spans="1:15">
      <c r="A2" s="62" t="s">
        <v>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ht="15" customHeight="1" spans="1:15">
      <c r="A3" s="301" t="s">
        <v>22</v>
      </c>
      <c r="B3" s="302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81"/>
      <c r="N3" s="81"/>
      <c r="O3" s="157" t="s">
        <v>23</v>
      </c>
    </row>
    <row r="4" ht="17.25" customHeight="1" spans="1:15">
      <c r="A4" s="91" t="s">
        <v>95</v>
      </c>
      <c r="B4" s="91" t="s">
        <v>96</v>
      </c>
      <c r="C4" s="92" t="s">
        <v>77</v>
      </c>
      <c r="D4" s="118" t="s">
        <v>80</v>
      </c>
      <c r="E4" s="118"/>
      <c r="F4" s="118"/>
      <c r="G4" s="118" t="s">
        <v>81</v>
      </c>
      <c r="H4" s="118" t="s">
        <v>82</v>
      </c>
      <c r="I4" s="118" t="s">
        <v>97</v>
      </c>
      <c r="J4" s="118" t="s">
        <v>84</v>
      </c>
      <c r="K4" s="118"/>
      <c r="L4" s="118"/>
      <c r="M4" s="118"/>
      <c r="N4" s="118"/>
      <c r="O4" s="118"/>
    </row>
    <row r="5" ht="27" spans="1:15">
      <c r="A5" s="93"/>
      <c r="B5" s="93"/>
      <c r="C5" s="303"/>
      <c r="D5" s="118" t="s">
        <v>79</v>
      </c>
      <c r="E5" s="118" t="s">
        <v>98</v>
      </c>
      <c r="F5" s="118" t="s">
        <v>99</v>
      </c>
      <c r="G5" s="118"/>
      <c r="H5" s="118"/>
      <c r="I5" s="118"/>
      <c r="J5" s="118" t="s">
        <v>79</v>
      </c>
      <c r="K5" s="118" t="s">
        <v>100</v>
      </c>
      <c r="L5" s="118" t="s">
        <v>101</v>
      </c>
      <c r="M5" s="118" t="s">
        <v>102</v>
      </c>
      <c r="N5" s="118" t="s">
        <v>103</v>
      </c>
      <c r="O5" s="118" t="s">
        <v>104</v>
      </c>
    </row>
    <row r="6" ht="16.5" customHeight="1" spans="1:15">
      <c r="A6" s="96">
        <v>1</v>
      </c>
      <c r="B6" s="96">
        <v>2</v>
      </c>
      <c r="C6" s="96">
        <v>3</v>
      </c>
      <c r="D6" s="96">
        <v>4</v>
      </c>
      <c r="E6" s="96">
        <v>5</v>
      </c>
      <c r="F6" s="96">
        <v>6</v>
      </c>
      <c r="G6" s="96">
        <v>7</v>
      </c>
      <c r="H6" s="96">
        <v>8</v>
      </c>
      <c r="I6" s="96">
        <v>9</v>
      </c>
      <c r="J6" s="96">
        <v>10</v>
      </c>
      <c r="K6" s="96">
        <v>11</v>
      </c>
      <c r="L6" s="96">
        <v>12</v>
      </c>
      <c r="M6" s="96">
        <v>13</v>
      </c>
      <c r="N6" s="96">
        <v>14</v>
      </c>
      <c r="O6" s="96">
        <v>15</v>
      </c>
    </row>
    <row r="7" ht="16.5" customHeight="1" spans="1:15">
      <c r="A7" s="223" t="s">
        <v>105</v>
      </c>
      <c r="B7" s="223" t="s">
        <v>106</v>
      </c>
      <c r="C7" s="304">
        <v>2887670.7</v>
      </c>
      <c r="D7" s="304">
        <f>SUM(E7:F7)</f>
        <v>2887670.7</v>
      </c>
      <c r="E7" s="304">
        <v>1580055</v>
      </c>
      <c r="F7" s="304">
        <v>1307615.7</v>
      </c>
      <c r="G7" s="88"/>
      <c r="H7" s="88"/>
      <c r="I7" s="88"/>
      <c r="J7" s="88"/>
      <c r="K7" s="88"/>
      <c r="L7" s="88"/>
      <c r="M7" s="88"/>
      <c r="N7" s="88"/>
      <c r="O7" s="88"/>
    </row>
    <row r="8" ht="16.5" customHeight="1" spans="1:15">
      <c r="A8" s="305" t="s">
        <v>107</v>
      </c>
      <c r="B8" s="305" t="s">
        <v>108</v>
      </c>
      <c r="C8" s="304">
        <v>2887670.7</v>
      </c>
      <c r="D8" s="304">
        <f t="shared" ref="D8:D23" si="0">SUM(E8:F8)</f>
        <v>2887670.7</v>
      </c>
      <c r="E8" s="304">
        <v>1580055</v>
      </c>
      <c r="F8" s="304">
        <v>1307615.7</v>
      </c>
      <c r="G8" s="88"/>
      <c r="H8" s="88"/>
      <c r="I8" s="88"/>
      <c r="J8" s="88"/>
      <c r="K8" s="88"/>
      <c r="L8" s="88"/>
      <c r="M8" s="88"/>
      <c r="N8" s="88"/>
      <c r="O8" s="88"/>
    </row>
    <row r="9" ht="16.5" customHeight="1" spans="1:15">
      <c r="A9" s="306" t="s">
        <v>109</v>
      </c>
      <c r="B9" s="306" t="s">
        <v>110</v>
      </c>
      <c r="C9" s="304">
        <v>2607235.75</v>
      </c>
      <c r="D9" s="304">
        <f t="shared" si="0"/>
        <v>2607235.75</v>
      </c>
      <c r="E9" s="304">
        <v>1580055</v>
      </c>
      <c r="F9" s="304">
        <v>1027180.75</v>
      </c>
      <c r="G9" s="88"/>
      <c r="H9" s="88"/>
      <c r="I9" s="88"/>
      <c r="J9" s="88"/>
      <c r="K9" s="88"/>
      <c r="L9" s="88"/>
      <c r="M9" s="88"/>
      <c r="N9" s="88"/>
      <c r="O9" s="88"/>
    </row>
    <row r="10" ht="16.5" customHeight="1" spans="1:15">
      <c r="A10" s="306" t="s">
        <v>111</v>
      </c>
      <c r="B10" s="306" t="s">
        <v>112</v>
      </c>
      <c r="C10" s="304">
        <v>280434.95</v>
      </c>
      <c r="D10" s="304">
        <f t="shared" si="0"/>
        <v>280434.95</v>
      </c>
      <c r="E10" s="304"/>
      <c r="F10" s="304">
        <v>280434.95</v>
      </c>
      <c r="G10" s="88"/>
      <c r="H10" s="88"/>
      <c r="I10" s="88"/>
      <c r="J10" s="88"/>
      <c r="K10" s="88"/>
      <c r="L10" s="88"/>
      <c r="M10" s="88"/>
      <c r="N10" s="88"/>
      <c r="O10" s="88"/>
    </row>
    <row r="11" ht="16.5" customHeight="1" spans="1:15">
      <c r="A11" s="223" t="s">
        <v>113</v>
      </c>
      <c r="B11" s="223" t="s">
        <v>114</v>
      </c>
      <c r="C11" s="304">
        <v>243204</v>
      </c>
      <c r="D11" s="304">
        <f t="shared" si="0"/>
        <v>243204</v>
      </c>
      <c r="E11" s="304">
        <v>243204</v>
      </c>
      <c r="F11" s="304"/>
      <c r="G11" s="88"/>
      <c r="H11" s="88"/>
      <c r="I11" s="88"/>
      <c r="J11" s="88"/>
      <c r="K11" s="88"/>
      <c r="L11" s="88"/>
      <c r="M11" s="88"/>
      <c r="N11" s="88"/>
      <c r="O11" s="88"/>
    </row>
    <row r="12" ht="16.5" customHeight="1" spans="1:15">
      <c r="A12" s="305" t="s">
        <v>115</v>
      </c>
      <c r="B12" s="305" t="s">
        <v>116</v>
      </c>
      <c r="C12" s="304">
        <v>243204</v>
      </c>
      <c r="D12" s="304">
        <f t="shared" si="0"/>
        <v>243204</v>
      </c>
      <c r="E12" s="304">
        <v>243204</v>
      </c>
      <c r="F12" s="304"/>
      <c r="G12" s="88"/>
      <c r="H12" s="88"/>
      <c r="I12" s="88"/>
      <c r="J12" s="88"/>
      <c r="K12" s="88"/>
      <c r="L12" s="88"/>
      <c r="M12" s="88"/>
      <c r="N12" s="88"/>
      <c r="O12" s="88"/>
    </row>
    <row r="13" ht="16.5" customHeight="1" spans="1:15">
      <c r="A13" s="306" t="s">
        <v>117</v>
      </c>
      <c r="B13" s="306" t="s">
        <v>118</v>
      </c>
      <c r="C13" s="304">
        <v>22300</v>
      </c>
      <c r="D13" s="304">
        <f t="shared" si="0"/>
        <v>22300</v>
      </c>
      <c r="E13" s="304">
        <v>22300</v>
      </c>
      <c r="F13" s="304"/>
      <c r="G13" s="307"/>
      <c r="H13" s="88"/>
      <c r="I13" s="88"/>
      <c r="J13" s="88"/>
      <c r="K13" s="88"/>
      <c r="L13" s="88"/>
      <c r="M13" s="88"/>
      <c r="N13" s="88"/>
      <c r="O13" s="88"/>
    </row>
    <row r="14" ht="16.5" customHeight="1" spans="1:15">
      <c r="A14" s="306" t="s">
        <v>119</v>
      </c>
      <c r="B14" s="306" t="s">
        <v>120</v>
      </c>
      <c r="C14" s="304">
        <v>115950</v>
      </c>
      <c r="D14" s="304">
        <f t="shared" si="0"/>
        <v>115950</v>
      </c>
      <c r="E14" s="304">
        <v>115950</v>
      </c>
      <c r="F14" s="304"/>
      <c r="G14" s="307"/>
      <c r="H14" s="88"/>
      <c r="I14" s="88"/>
      <c r="J14" s="88"/>
      <c r="K14" s="88"/>
      <c r="L14" s="88"/>
      <c r="M14" s="88"/>
      <c r="N14" s="88"/>
      <c r="O14" s="88"/>
    </row>
    <row r="15" ht="16.5" customHeight="1" spans="1:15">
      <c r="A15" s="306" t="s">
        <v>121</v>
      </c>
      <c r="B15" s="306" t="s">
        <v>122</v>
      </c>
      <c r="C15" s="304">
        <v>104954</v>
      </c>
      <c r="D15" s="304">
        <f t="shared" si="0"/>
        <v>104954</v>
      </c>
      <c r="E15" s="304">
        <v>104954</v>
      </c>
      <c r="F15" s="304"/>
      <c r="G15" s="307"/>
      <c r="H15" s="88"/>
      <c r="I15" s="88"/>
      <c r="J15" s="88"/>
      <c r="K15" s="88"/>
      <c r="L15" s="88"/>
      <c r="M15" s="88"/>
      <c r="N15" s="88"/>
      <c r="O15" s="88"/>
    </row>
    <row r="16" customHeight="1" spans="1:15">
      <c r="A16" s="223" t="s">
        <v>123</v>
      </c>
      <c r="B16" s="223" t="s">
        <v>124</v>
      </c>
      <c r="C16" s="304">
        <v>108672</v>
      </c>
      <c r="D16" s="304">
        <f t="shared" si="0"/>
        <v>108672</v>
      </c>
      <c r="E16" s="304">
        <v>108672</v>
      </c>
      <c r="F16" s="304"/>
      <c r="G16" s="308"/>
      <c r="H16" s="309"/>
      <c r="I16" s="309"/>
      <c r="J16" s="309"/>
      <c r="K16" s="309"/>
      <c r="L16" s="309"/>
      <c r="M16" s="309"/>
      <c r="N16" s="309"/>
      <c r="O16" s="309"/>
    </row>
    <row r="17" ht="16.5" customHeight="1" spans="1:15">
      <c r="A17" s="305" t="s">
        <v>125</v>
      </c>
      <c r="B17" s="305" t="s">
        <v>126</v>
      </c>
      <c r="C17" s="304">
        <v>108672</v>
      </c>
      <c r="D17" s="304">
        <f t="shared" si="0"/>
        <v>108672</v>
      </c>
      <c r="E17" s="304">
        <v>108672</v>
      </c>
      <c r="F17" s="304"/>
      <c r="G17" s="307"/>
      <c r="H17" s="88"/>
      <c r="I17" s="88"/>
      <c r="J17" s="88"/>
      <c r="K17" s="88"/>
      <c r="L17" s="88"/>
      <c r="M17" s="88"/>
      <c r="N17" s="88"/>
      <c r="O17" s="88"/>
    </row>
    <row r="18" ht="16.5" customHeight="1" spans="1:15">
      <c r="A18" s="306" t="s">
        <v>127</v>
      </c>
      <c r="B18" s="306" t="s">
        <v>128</v>
      </c>
      <c r="C18" s="304">
        <v>62580</v>
      </c>
      <c r="D18" s="304">
        <f t="shared" si="0"/>
        <v>62580</v>
      </c>
      <c r="E18" s="304">
        <v>62580</v>
      </c>
      <c r="F18" s="304"/>
      <c r="G18" s="307"/>
      <c r="H18" s="88"/>
      <c r="I18" s="88"/>
      <c r="J18" s="88"/>
      <c r="K18" s="88"/>
      <c r="L18" s="88"/>
      <c r="M18" s="88"/>
      <c r="N18" s="88"/>
      <c r="O18" s="88"/>
    </row>
    <row r="19" ht="16.5" customHeight="1" spans="1:15">
      <c r="A19" s="306" t="s">
        <v>129</v>
      </c>
      <c r="B19" s="306" t="s">
        <v>130</v>
      </c>
      <c r="C19" s="304">
        <v>44640</v>
      </c>
      <c r="D19" s="304">
        <f t="shared" si="0"/>
        <v>44640</v>
      </c>
      <c r="E19" s="304">
        <v>44640</v>
      </c>
      <c r="F19" s="304"/>
      <c r="G19" s="307"/>
      <c r="H19" s="88"/>
      <c r="I19" s="88"/>
      <c r="J19" s="88"/>
      <c r="K19" s="88"/>
      <c r="L19" s="88"/>
      <c r="M19" s="88"/>
      <c r="N19" s="88"/>
      <c r="O19" s="88"/>
    </row>
    <row r="20" ht="16.5" customHeight="1" spans="1:15">
      <c r="A20" s="306" t="s">
        <v>131</v>
      </c>
      <c r="B20" s="306" t="s">
        <v>132</v>
      </c>
      <c r="C20" s="304">
        <v>1452</v>
      </c>
      <c r="D20" s="304">
        <f t="shared" si="0"/>
        <v>1452</v>
      </c>
      <c r="E20" s="304">
        <v>1452</v>
      </c>
      <c r="F20" s="304"/>
      <c r="G20" s="307"/>
      <c r="H20" s="88"/>
      <c r="I20" s="88"/>
      <c r="J20" s="88"/>
      <c r="K20" s="88"/>
      <c r="L20" s="88"/>
      <c r="M20" s="88"/>
      <c r="N20" s="88"/>
      <c r="O20" s="88"/>
    </row>
    <row r="21" ht="16.5" customHeight="1" spans="1:15">
      <c r="A21" s="223" t="s">
        <v>133</v>
      </c>
      <c r="B21" s="223" t="s">
        <v>134</v>
      </c>
      <c r="C21" s="304">
        <v>121452</v>
      </c>
      <c r="D21" s="304">
        <f t="shared" si="0"/>
        <v>121452</v>
      </c>
      <c r="E21" s="304">
        <v>121452</v>
      </c>
      <c r="F21" s="304"/>
      <c r="G21" s="307"/>
      <c r="H21" s="88"/>
      <c r="I21" s="88"/>
      <c r="J21" s="88"/>
      <c r="K21" s="88"/>
      <c r="L21" s="88"/>
      <c r="M21" s="88"/>
      <c r="N21" s="88"/>
      <c r="O21" s="88"/>
    </row>
    <row r="22" ht="16.5" customHeight="1" spans="1:15">
      <c r="A22" s="305" t="s">
        <v>135</v>
      </c>
      <c r="B22" s="305" t="s">
        <v>136</v>
      </c>
      <c r="C22" s="304">
        <v>121452</v>
      </c>
      <c r="D22" s="304">
        <f t="shared" si="0"/>
        <v>121452</v>
      </c>
      <c r="E22" s="304">
        <v>121452</v>
      </c>
      <c r="F22" s="304"/>
      <c r="G22" s="307"/>
      <c r="H22" s="88"/>
      <c r="I22" s="88"/>
      <c r="J22" s="88"/>
      <c r="K22" s="88"/>
      <c r="L22" s="88"/>
      <c r="M22" s="88"/>
      <c r="N22" s="88"/>
      <c r="O22" s="88"/>
    </row>
    <row r="23" ht="16.5" customHeight="1" spans="1:15">
      <c r="A23" s="306" t="s">
        <v>137</v>
      </c>
      <c r="B23" s="306" t="s">
        <v>138</v>
      </c>
      <c r="C23" s="304">
        <v>121452</v>
      </c>
      <c r="D23" s="304">
        <f t="shared" si="0"/>
        <v>121452</v>
      </c>
      <c r="E23" s="304">
        <v>121452</v>
      </c>
      <c r="F23" s="304"/>
      <c r="G23" s="307"/>
      <c r="H23" s="88"/>
      <c r="I23" s="88"/>
      <c r="J23" s="88"/>
      <c r="K23" s="88"/>
      <c r="L23" s="88"/>
      <c r="M23" s="88"/>
      <c r="N23" s="88"/>
      <c r="O23" s="88"/>
    </row>
    <row r="24" ht="17.25" customHeight="1" spans="1:15">
      <c r="A24" s="236" t="s">
        <v>139</v>
      </c>
      <c r="B24" s="310" t="s">
        <v>139</v>
      </c>
      <c r="C24" s="304">
        <v>3360998.7</v>
      </c>
      <c r="D24" s="304">
        <f>SUM(D7,D11,D16,D21)</f>
        <v>3360998.7</v>
      </c>
      <c r="E24" s="304">
        <v>2053383</v>
      </c>
      <c r="F24" s="304">
        <v>1307615.7</v>
      </c>
      <c r="G24" s="311"/>
      <c r="H24" s="311"/>
      <c r="I24" s="311" t="s">
        <v>93</v>
      </c>
      <c r="J24" s="311"/>
      <c r="K24" s="311" t="s">
        <v>93</v>
      </c>
      <c r="L24" s="311" t="s">
        <v>93</v>
      </c>
      <c r="M24" s="311" t="s">
        <v>93</v>
      </c>
      <c r="N24" s="311" t="s">
        <v>93</v>
      </c>
      <c r="O24" s="311" t="s">
        <v>93</v>
      </c>
    </row>
    <row r="25" customHeight="1" spans="1:15">
      <c r="D25" s="282"/>
      <c r="H25" s="282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1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17" activePane="bottomRight" state="frozen"/>
      <selection/>
      <selection pane="topRight"/>
      <selection pane="bottomLeft"/>
      <selection pane="bottomRight" activeCell="D35" sqref="D35"/>
    </sheetView>
  </sheetViews>
  <sheetFormatPr defaultColWidth="8.88571428571429" defaultRowHeight="14.25" customHeight="1" outlineLevelCol="3"/>
  <cols>
    <col min="1" max="1" width="49.2857142857143" style="58" customWidth="1"/>
    <col min="2" max="2" width="38.847619047619" style="58" customWidth="1"/>
    <col min="3" max="3" width="48.5714285714286" style="58" customWidth="1"/>
    <col min="4" max="4" width="36.4285714285714" style="58" customWidth="1"/>
    <col min="5" max="5" width="9.13333333333333" style="59" customWidth="1"/>
    <col min="6" max="16384" width="9.13333333333333" style="59"/>
  </cols>
  <sheetData>
    <row r="1" customHeight="1" spans="1:4">
      <c r="A1" s="283" t="s">
        <v>140</v>
      </c>
      <c r="B1" s="283"/>
      <c r="C1" s="283"/>
      <c r="D1" s="135"/>
    </row>
    <row r="2" ht="31.5" customHeight="1" spans="1:4">
      <c r="A2" s="61" t="s">
        <v>5</v>
      </c>
      <c r="B2" s="284"/>
      <c r="C2" s="284"/>
      <c r="D2" s="284"/>
    </row>
    <row r="3" ht="17.25" customHeight="1" spans="1:4">
      <c r="A3" s="160" t="s">
        <v>22</v>
      </c>
      <c r="B3" s="285"/>
      <c r="C3" s="285"/>
      <c r="D3" s="137" t="s">
        <v>23</v>
      </c>
    </row>
    <row r="4" ht="19.5" customHeight="1" spans="1:4">
      <c r="A4" s="86" t="s">
        <v>24</v>
      </c>
      <c r="B4" s="162"/>
      <c r="C4" s="86" t="s">
        <v>25</v>
      </c>
      <c r="D4" s="162"/>
    </row>
    <row r="5" ht="21.75" customHeight="1" spans="1:4">
      <c r="A5" s="85" t="s">
        <v>26</v>
      </c>
      <c r="B5" s="286" t="s">
        <v>27</v>
      </c>
      <c r="C5" s="85" t="s">
        <v>141</v>
      </c>
      <c r="D5" s="286" t="s">
        <v>27</v>
      </c>
    </row>
    <row r="6" ht="17.25" customHeight="1" spans="1:4">
      <c r="A6" s="89"/>
      <c r="B6" s="93"/>
      <c r="C6" s="89"/>
      <c r="D6" s="93"/>
    </row>
    <row r="7" ht="17.25" customHeight="1" spans="1:4">
      <c r="A7" s="287" t="s">
        <v>142</v>
      </c>
      <c r="B7" s="233">
        <v>2465238</v>
      </c>
      <c r="C7" s="288" t="s">
        <v>143</v>
      </c>
      <c r="D7" s="233">
        <v>3360998.7</v>
      </c>
    </row>
    <row r="8" ht="17.25" customHeight="1" spans="1:4">
      <c r="A8" s="289" t="s">
        <v>144</v>
      </c>
      <c r="B8" s="233">
        <v>2465238</v>
      </c>
      <c r="C8" s="288" t="s">
        <v>145</v>
      </c>
      <c r="D8" s="290"/>
    </row>
    <row r="9" ht="17.25" customHeight="1" spans="1:4">
      <c r="A9" s="289" t="s">
        <v>146</v>
      </c>
      <c r="B9" s="291"/>
      <c r="C9" s="288" t="s">
        <v>147</v>
      </c>
      <c r="D9" s="290"/>
    </row>
    <row r="10" ht="17.25" customHeight="1" spans="1:4">
      <c r="A10" s="289" t="s">
        <v>148</v>
      </c>
      <c r="B10" s="291"/>
      <c r="C10" s="288" t="s">
        <v>149</v>
      </c>
      <c r="D10" s="290"/>
    </row>
    <row r="11" ht="17.25" customHeight="1" spans="1:4">
      <c r="A11" s="289" t="s">
        <v>150</v>
      </c>
      <c r="B11" s="233">
        <v>895760.7</v>
      </c>
      <c r="C11" s="288" t="s">
        <v>151</v>
      </c>
      <c r="D11" s="290"/>
    </row>
    <row r="12" ht="17.25" customHeight="1" spans="1:4">
      <c r="A12" s="289" t="s">
        <v>144</v>
      </c>
      <c r="B12" s="233">
        <v>895760.7</v>
      </c>
      <c r="C12" s="288" t="s">
        <v>152</v>
      </c>
      <c r="D12" s="290"/>
    </row>
    <row r="13" ht="17.25" customHeight="1" spans="1:4">
      <c r="A13" s="292" t="s">
        <v>146</v>
      </c>
      <c r="B13" s="293"/>
      <c r="C13" s="288" t="s">
        <v>153</v>
      </c>
      <c r="D13" s="290"/>
    </row>
    <row r="14" ht="17.25" customHeight="1" spans="1:4">
      <c r="A14" s="292" t="s">
        <v>148</v>
      </c>
      <c r="B14" s="293"/>
      <c r="C14" s="288" t="s">
        <v>154</v>
      </c>
      <c r="D14" s="233">
        <v>2887670.7</v>
      </c>
    </row>
    <row r="15" ht="17.25" customHeight="1" spans="1:4">
      <c r="A15" s="289"/>
      <c r="B15" s="293"/>
      <c r="C15" s="288" t="s">
        <v>155</v>
      </c>
      <c r="D15" s="233">
        <v>243204</v>
      </c>
    </row>
    <row r="16" ht="17.25" customHeight="1" spans="1:4">
      <c r="A16" s="289"/>
      <c r="B16" s="268"/>
      <c r="C16" s="288" t="s">
        <v>156</v>
      </c>
      <c r="D16" s="233">
        <v>108672</v>
      </c>
    </row>
    <row r="17" ht="17.25" customHeight="1" spans="1:4">
      <c r="A17" s="289"/>
      <c r="B17" s="294"/>
      <c r="C17" s="288" t="s">
        <v>157</v>
      </c>
      <c r="D17" s="290"/>
    </row>
    <row r="18" ht="17.25" customHeight="1" spans="1:4">
      <c r="A18" s="292"/>
      <c r="B18" s="294"/>
      <c r="C18" s="288" t="s">
        <v>158</v>
      </c>
      <c r="D18" s="290"/>
    </row>
    <row r="19" ht="17.25" customHeight="1" spans="1:4">
      <c r="A19" s="292"/>
      <c r="B19" s="295"/>
      <c r="C19" s="288" t="s">
        <v>159</v>
      </c>
      <c r="D19" s="290"/>
    </row>
    <row r="20" ht="17.25" customHeight="1" spans="1:4">
      <c r="A20" s="296"/>
      <c r="B20" s="295"/>
      <c r="C20" s="288" t="s">
        <v>160</v>
      </c>
      <c r="D20" s="290"/>
    </row>
    <row r="21" ht="17.25" customHeight="1" spans="1:4">
      <c r="A21" s="296"/>
      <c r="B21" s="295"/>
      <c r="C21" s="288" t="s">
        <v>161</v>
      </c>
      <c r="D21" s="290"/>
    </row>
    <row r="22" ht="17.25" customHeight="1" spans="1:4">
      <c r="A22" s="296"/>
      <c r="B22" s="295"/>
      <c r="C22" s="288" t="s">
        <v>162</v>
      </c>
      <c r="D22" s="290"/>
    </row>
    <row r="23" ht="17.25" customHeight="1" spans="1:4">
      <c r="A23" s="296"/>
      <c r="B23" s="295"/>
      <c r="C23" s="288" t="s">
        <v>163</v>
      </c>
      <c r="D23" s="290"/>
    </row>
    <row r="24" ht="17.25" customHeight="1" spans="1:4">
      <c r="A24" s="296"/>
      <c r="B24" s="295"/>
      <c r="C24" s="288" t="s">
        <v>164</v>
      </c>
      <c r="D24" s="290"/>
    </row>
    <row r="25" ht="17.25" customHeight="1" spans="1:4">
      <c r="A25" s="296"/>
      <c r="B25" s="295"/>
      <c r="C25" s="288" t="s">
        <v>165</v>
      </c>
      <c r="D25" s="290"/>
    </row>
    <row r="26" ht="17.25" customHeight="1" spans="1:4">
      <c r="A26" s="296"/>
      <c r="B26" s="295"/>
      <c r="C26" s="288" t="s">
        <v>166</v>
      </c>
      <c r="D26" s="233">
        <v>121452</v>
      </c>
    </row>
    <row r="27" ht="17.25" customHeight="1" spans="1:4">
      <c r="A27" s="296"/>
      <c r="B27" s="295"/>
      <c r="C27" s="288" t="s">
        <v>167</v>
      </c>
      <c r="D27" s="297"/>
    </row>
    <row r="28" ht="17.25" customHeight="1" spans="1:4">
      <c r="A28" s="296"/>
      <c r="B28" s="295"/>
      <c r="C28" s="288" t="s">
        <v>168</v>
      </c>
      <c r="D28" s="297"/>
    </row>
    <row r="29" ht="17.25" customHeight="1" spans="1:4">
      <c r="A29" s="296"/>
      <c r="B29" s="295"/>
      <c r="C29" s="288" t="s">
        <v>169</v>
      </c>
      <c r="D29" s="297"/>
    </row>
    <row r="30" ht="17.25" customHeight="1" spans="1:4">
      <c r="A30" s="296"/>
      <c r="B30" s="295"/>
      <c r="C30" s="288" t="s">
        <v>170</v>
      </c>
      <c r="D30" s="297"/>
    </row>
    <row r="31" customHeight="1" spans="1:4">
      <c r="A31" s="298"/>
      <c r="B31" s="294"/>
      <c r="C31" s="288" t="s">
        <v>171</v>
      </c>
      <c r="D31" s="297"/>
    </row>
    <row r="32" customHeight="1" spans="1:4">
      <c r="A32" s="298"/>
      <c r="B32" s="294"/>
      <c r="C32" s="288" t="s">
        <v>172</v>
      </c>
      <c r="D32" s="297"/>
    </row>
    <row r="33" customHeight="1" spans="1:4">
      <c r="A33" s="298"/>
      <c r="B33" s="294"/>
      <c r="C33" s="288" t="s">
        <v>173</v>
      </c>
      <c r="D33" s="297"/>
    </row>
    <row r="34" customHeight="1" spans="1:4">
      <c r="A34" s="298"/>
      <c r="B34" s="294"/>
      <c r="C34" s="292" t="s">
        <v>174</v>
      </c>
      <c r="D34" s="299"/>
    </row>
    <row r="35" ht="17.25" customHeight="1" spans="1:4">
      <c r="A35" s="300" t="s">
        <v>175</v>
      </c>
      <c r="B35" s="233">
        <f>SUM(B7,B11)</f>
        <v>3360998.7</v>
      </c>
      <c r="C35" s="298" t="s">
        <v>73</v>
      </c>
      <c r="D35" s="233">
        <v>3360998.7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zoomScaleSheetLayoutView="60" workbookViewId="0">
      <selection activeCell="K18" sqref="K18"/>
    </sheetView>
  </sheetViews>
  <sheetFormatPr defaultColWidth="8.88571428571429" defaultRowHeight="14.25" customHeight="1" outlineLevelCol="6"/>
  <cols>
    <col min="1" max="1" width="20.1333333333333" style="154" customWidth="1"/>
    <col min="2" max="2" width="44" style="154" customWidth="1"/>
    <col min="3" max="3" width="24.2857142857143" style="75" customWidth="1"/>
    <col min="4" max="4" width="16.5714285714286" style="75" customWidth="1"/>
    <col min="5" max="7" width="24.2857142857143" style="75" customWidth="1"/>
    <col min="8" max="8" width="9.13333333333333" style="75" customWidth="1"/>
    <col min="9" max="16384" width="9.13333333333333" style="75"/>
  </cols>
  <sheetData>
    <row r="1" ht="12" customHeight="1" spans="1:7">
      <c r="A1" s="270" t="s">
        <v>176</v>
      </c>
      <c r="D1" s="271"/>
      <c r="F1" s="78"/>
    </row>
    <row r="2" ht="39" customHeight="1" spans="1:7">
      <c r="A2" s="159" t="s">
        <v>6</v>
      </c>
      <c r="B2" s="159"/>
      <c r="C2" s="159"/>
      <c r="D2" s="159"/>
      <c r="E2" s="159"/>
      <c r="F2" s="159"/>
      <c r="G2" s="159"/>
    </row>
    <row r="3" ht="18" customHeight="1" spans="1:7">
      <c r="A3" s="160" t="s">
        <v>22</v>
      </c>
      <c r="F3" s="157"/>
      <c r="G3" s="157" t="s">
        <v>23</v>
      </c>
    </row>
    <row r="4" ht="20.25" customHeight="1" spans="1:7">
      <c r="A4" s="272" t="s">
        <v>177</v>
      </c>
      <c r="B4" s="273"/>
      <c r="C4" s="88" t="s">
        <v>77</v>
      </c>
      <c r="D4" s="88" t="s">
        <v>98</v>
      </c>
      <c r="E4" s="88"/>
      <c r="F4" s="88"/>
      <c r="G4" s="274" t="s">
        <v>99</v>
      </c>
    </row>
    <row r="5" ht="20.25" customHeight="1" spans="1:7">
      <c r="A5" s="164" t="s">
        <v>95</v>
      </c>
      <c r="B5" s="275" t="s">
        <v>96</v>
      </c>
      <c r="C5" s="88"/>
      <c r="D5" s="88" t="s">
        <v>79</v>
      </c>
      <c r="E5" s="88" t="s">
        <v>178</v>
      </c>
      <c r="F5" s="88" t="s">
        <v>179</v>
      </c>
      <c r="G5" s="276"/>
    </row>
    <row r="6" ht="13.5" customHeight="1" spans="1:7">
      <c r="A6" s="171">
        <v>1</v>
      </c>
      <c r="B6" s="171">
        <v>2</v>
      </c>
      <c r="C6" s="277">
        <v>3</v>
      </c>
      <c r="D6" s="277">
        <v>4</v>
      </c>
      <c r="E6" s="277">
        <v>5</v>
      </c>
      <c r="F6" s="277">
        <v>6</v>
      </c>
      <c r="G6" s="171">
        <v>7</v>
      </c>
    </row>
    <row r="7" ht="22" customHeight="1" spans="1:7">
      <c r="A7" s="278" t="s">
        <v>105</v>
      </c>
      <c r="B7" s="278" t="s">
        <v>106</v>
      </c>
      <c r="C7" s="149">
        <v>2887670.7</v>
      </c>
      <c r="D7" s="149">
        <v>1580055</v>
      </c>
      <c r="E7" s="149">
        <v>1498275</v>
      </c>
      <c r="F7" s="149">
        <v>81780</v>
      </c>
      <c r="G7" s="149">
        <v>1307615.7</v>
      </c>
    </row>
    <row r="8" ht="22" customHeight="1" spans="1:7">
      <c r="A8" s="279" t="s">
        <v>107</v>
      </c>
      <c r="B8" s="279" t="s">
        <v>108</v>
      </c>
      <c r="C8" s="149">
        <v>2887670.7</v>
      </c>
      <c r="D8" s="149">
        <v>1580055</v>
      </c>
      <c r="E8" s="149">
        <v>1498275</v>
      </c>
      <c r="F8" s="149">
        <v>81780</v>
      </c>
      <c r="G8" s="149">
        <v>1307615.7</v>
      </c>
    </row>
    <row r="9" ht="22" customHeight="1" spans="1:7">
      <c r="A9" s="280" t="s">
        <v>109</v>
      </c>
      <c r="B9" s="280" t="s">
        <v>110</v>
      </c>
      <c r="C9" s="149">
        <v>2607235.75</v>
      </c>
      <c r="D9" s="149">
        <v>1580055</v>
      </c>
      <c r="E9" s="149">
        <v>1498275</v>
      </c>
      <c r="F9" s="149">
        <v>81780</v>
      </c>
      <c r="G9" s="149">
        <v>1027180.75</v>
      </c>
    </row>
    <row r="10" ht="22" customHeight="1" spans="1:7">
      <c r="A10" s="280" t="s">
        <v>111</v>
      </c>
      <c r="B10" s="280" t="s">
        <v>112</v>
      </c>
      <c r="C10" s="149">
        <v>280434.95</v>
      </c>
      <c r="D10" s="149"/>
      <c r="E10" s="149"/>
      <c r="F10" s="149"/>
      <c r="G10" s="149">
        <v>280434.95</v>
      </c>
    </row>
    <row r="11" ht="22" customHeight="1" spans="1:7">
      <c r="A11" s="278" t="s">
        <v>113</v>
      </c>
      <c r="B11" s="278" t="s">
        <v>114</v>
      </c>
      <c r="C11" s="149">
        <v>243204</v>
      </c>
      <c r="D11" s="149">
        <v>243204</v>
      </c>
      <c r="E11" s="149">
        <v>241304</v>
      </c>
      <c r="F11" s="149">
        <v>1900</v>
      </c>
      <c r="G11" s="149"/>
    </row>
    <row r="12" ht="22" customHeight="1" spans="1:7">
      <c r="A12" s="279" t="s">
        <v>115</v>
      </c>
      <c r="B12" s="279" t="s">
        <v>116</v>
      </c>
      <c r="C12" s="149">
        <v>243204</v>
      </c>
      <c r="D12" s="149">
        <v>243204</v>
      </c>
      <c r="E12" s="149">
        <v>241304</v>
      </c>
      <c r="F12" s="149">
        <v>1900</v>
      </c>
      <c r="G12" s="149"/>
    </row>
    <row r="13" ht="22" customHeight="1" spans="1:7">
      <c r="A13" s="280" t="s">
        <v>117</v>
      </c>
      <c r="B13" s="280" t="s">
        <v>118</v>
      </c>
      <c r="C13" s="149">
        <v>22300</v>
      </c>
      <c r="D13" s="149">
        <v>22300</v>
      </c>
      <c r="E13" s="149">
        <v>20400</v>
      </c>
      <c r="F13" s="149">
        <v>1900</v>
      </c>
      <c r="G13" s="149"/>
    </row>
    <row r="14" ht="22" customHeight="1" spans="1:7">
      <c r="A14" s="280" t="s">
        <v>119</v>
      </c>
      <c r="B14" s="280" t="s">
        <v>120</v>
      </c>
      <c r="C14" s="149">
        <v>115950</v>
      </c>
      <c r="D14" s="149">
        <v>115950</v>
      </c>
      <c r="E14" s="149">
        <v>115950</v>
      </c>
      <c r="F14" s="149"/>
      <c r="G14" s="149"/>
    </row>
    <row r="15" ht="22" customHeight="1" spans="1:7">
      <c r="A15" s="280" t="s">
        <v>121</v>
      </c>
      <c r="B15" s="280" t="s">
        <v>122</v>
      </c>
      <c r="C15" s="149">
        <v>104954</v>
      </c>
      <c r="D15" s="149">
        <v>104954</v>
      </c>
      <c r="E15" s="149">
        <v>104954</v>
      </c>
      <c r="F15" s="149"/>
      <c r="G15" s="149"/>
    </row>
    <row r="16" ht="22" customHeight="1" spans="1:7">
      <c r="A16" s="278" t="s">
        <v>123</v>
      </c>
      <c r="B16" s="278" t="s">
        <v>124</v>
      </c>
      <c r="C16" s="149">
        <v>108672</v>
      </c>
      <c r="D16" s="149">
        <v>108672</v>
      </c>
      <c r="E16" s="149">
        <v>108672</v>
      </c>
      <c r="F16" s="149"/>
      <c r="G16" s="149"/>
    </row>
    <row r="17" ht="22" customHeight="1" spans="1:7">
      <c r="A17" s="279" t="s">
        <v>125</v>
      </c>
      <c r="B17" s="279" t="s">
        <v>126</v>
      </c>
      <c r="C17" s="149">
        <v>108672</v>
      </c>
      <c r="D17" s="149">
        <v>108672</v>
      </c>
      <c r="E17" s="149">
        <v>108672</v>
      </c>
      <c r="F17" s="149"/>
      <c r="G17" s="149"/>
    </row>
    <row r="18" ht="22" customHeight="1" spans="1:7">
      <c r="A18" s="280" t="s">
        <v>127</v>
      </c>
      <c r="B18" s="280" t="s">
        <v>128</v>
      </c>
      <c r="C18" s="149">
        <v>62580</v>
      </c>
      <c r="D18" s="149">
        <v>62580</v>
      </c>
      <c r="E18" s="149">
        <v>62580</v>
      </c>
      <c r="F18" s="149"/>
      <c r="G18" s="149"/>
    </row>
    <row r="19" ht="22" customHeight="1" spans="1:7">
      <c r="A19" s="280" t="s">
        <v>129</v>
      </c>
      <c r="B19" s="280" t="s">
        <v>130</v>
      </c>
      <c r="C19" s="149">
        <v>44640</v>
      </c>
      <c r="D19" s="149">
        <v>44640</v>
      </c>
      <c r="E19" s="149">
        <v>44640</v>
      </c>
      <c r="F19" s="149"/>
      <c r="G19" s="149"/>
    </row>
    <row r="20" ht="22" customHeight="1" spans="1:7">
      <c r="A20" s="280" t="s">
        <v>131</v>
      </c>
      <c r="B20" s="280" t="s">
        <v>132</v>
      </c>
      <c r="C20" s="149">
        <v>1452</v>
      </c>
      <c r="D20" s="149">
        <v>1452</v>
      </c>
      <c r="E20" s="149">
        <v>1452</v>
      </c>
      <c r="F20" s="149"/>
      <c r="G20" s="149"/>
    </row>
    <row r="21" ht="22" customHeight="1" spans="1:7">
      <c r="A21" s="278" t="s">
        <v>133</v>
      </c>
      <c r="B21" s="278" t="s">
        <v>134</v>
      </c>
      <c r="C21" s="149">
        <v>121452</v>
      </c>
      <c r="D21" s="149">
        <v>121452</v>
      </c>
      <c r="E21" s="149">
        <v>121452</v>
      </c>
      <c r="F21" s="149"/>
      <c r="G21" s="149"/>
    </row>
    <row r="22" ht="22" customHeight="1" spans="1:7">
      <c r="A22" s="279" t="s">
        <v>135</v>
      </c>
      <c r="B22" s="279" t="s">
        <v>136</v>
      </c>
      <c r="C22" s="149">
        <v>121452</v>
      </c>
      <c r="D22" s="149">
        <v>121452</v>
      </c>
      <c r="E22" s="149">
        <v>121452</v>
      </c>
      <c r="F22" s="149"/>
      <c r="G22" s="149"/>
    </row>
    <row r="23" ht="22" customHeight="1" spans="1:7">
      <c r="A23" s="280" t="s">
        <v>137</v>
      </c>
      <c r="B23" s="280" t="s">
        <v>138</v>
      </c>
      <c r="C23" s="149">
        <v>121452</v>
      </c>
      <c r="D23" s="149">
        <v>121452</v>
      </c>
      <c r="E23" s="149">
        <v>121452</v>
      </c>
      <c r="F23" s="149"/>
      <c r="G23" s="149"/>
    </row>
    <row r="24" ht="18" customHeight="1" spans="1:7">
      <c r="A24" s="167" t="s">
        <v>139</v>
      </c>
      <c r="B24" s="169" t="s">
        <v>139</v>
      </c>
      <c r="C24" s="149">
        <v>3360998.7</v>
      </c>
      <c r="D24" s="149">
        <v>2053383</v>
      </c>
      <c r="E24" s="149">
        <v>1969703</v>
      </c>
      <c r="F24" s="149">
        <v>83680</v>
      </c>
      <c r="G24" s="149">
        <v>1307615.7</v>
      </c>
    </row>
    <row r="25" customHeight="1" spans="1:7">
      <c r="B25" s="281"/>
      <c r="C25" s="282"/>
      <c r="D25" s="28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D17" sqref="D17"/>
    </sheetView>
  </sheetViews>
  <sheetFormatPr defaultColWidth="8.88571428571429" defaultRowHeight="14.25" outlineLevelRow="6" outlineLevelCol="5"/>
  <cols>
    <col min="1" max="2" width="27.4285714285714" style="258" customWidth="1"/>
    <col min="3" max="3" width="17.2857142857143" style="259" customWidth="1"/>
    <col min="4" max="5" width="26.2857142857143" style="260" customWidth="1"/>
    <col min="6" max="6" width="18.7142857142857" style="260" customWidth="1"/>
    <col min="7" max="7" width="9.13333333333333" style="75" customWidth="1"/>
    <col min="8" max="16384" width="9.13333333333333" style="75"/>
  </cols>
  <sheetData>
    <row r="1" ht="12" customHeight="1" spans="1:6">
      <c r="A1" s="261" t="s">
        <v>180</v>
      </c>
      <c r="B1" s="262"/>
      <c r="C1" s="109"/>
      <c r="D1" s="75"/>
      <c r="E1" s="75"/>
    </row>
    <row r="2" ht="25.5" customHeight="1" spans="1:6">
      <c r="A2" s="263" t="s">
        <v>7</v>
      </c>
      <c r="B2" s="263"/>
      <c r="C2" s="263"/>
      <c r="D2" s="263"/>
      <c r="E2" s="263"/>
      <c r="F2" s="263"/>
    </row>
    <row r="3" ht="15.75" customHeight="1" spans="1:6">
      <c r="A3" s="160" t="s">
        <v>22</v>
      </c>
      <c r="B3" s="262"/>
      <c r="C3" s="109"/>
      <c r="D3" s="75"/>
      <c r="E3" s="75"/>
      <c r="F3" s="264" t="s">
        <v>181</v>
      </c>
    </row>
    <row r="4" s="257" customFormat="1" ht="19.5" customHeight="1" spans="1:6">
      <c r="A4" s="265" t="s">
        <v>182</v>
      </c>
      <c r="B4" s="85" t="s">
        <v>183</v>
      </c>
      <c r="C4" s="86" t="s">
        <v>184</v>
      </c>
      <c r="D4" s="87"/>
      <c r="E4" s="162"/>
      <c r="F4" s="85" t="s">
        <v>185</v>
      </c>
    </row>
    <row r="5" s="257" customFormat="1" ht="19.5" customHeight="1" spans="1:6">
      <c r="A5" s="93"/>
      <c r="B5" s="89"/>
      <c r="C5" s="96" t="s">
        <v>79</v>
      </c>
      <c r="D5" s="96" t="s">
        <v>186</v>
      </c>
      <c r="E5" s="96" t="s">
        <v>187</v>
      </c>
      <c r="F5" s="89"/>
    </row>
    <row r="6" s="257" customFormat="1" ht="18.75" customHeight="1" spans="1:6">
      <c r="A6" s="266">
        <v>1</v>
      </c>
      <c r="B6" s="266">
        <v>2</v>
      </c>
      <c r="C6" s="267">
        <v>3</v>
      </c>
      <c r="D6" s="266">
        <v>4</v>
      </c>
      <c r="E6" s="266">
        <v>5</v>
      </c>
      <c r="F6" s="266">
        <v>6</v>
      </c>
    </row>
    <row r="7" ht="18.75" customHeight="1" spans="1:6">
      <c r="A7" s="233">
        <v>15000</v>
      </c>
      <c r="B7" s="268"/>
      <c r="C7" s="269"/>
      <c r="D7" s="268"/>
      <c r="E7" s="233">
        <v>15000</v>
      </c>
      <c r="F7" s="268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2"/>
  <sheetViews>
    <sheetView zoomScaleSheetLayoutView="60" topLeftCell="G13" workbookViewId="0">
      <selection activeCell="M32" sqref="M32"/>
    </sheetView>
  </sheetViews>
  <sheetFormatPr defaultColWidth="8.88571428571429" defaultRowHeight="14.25" customHeight="1"/>
  <cols>
    <col min="1" max="1" width="19.8571428571429" style="75" customWidth="1"/>
    <col min="2" max="2" width="20" style="154" customWidth="1"/>
    <col min="3" max="3" width="28" style="154" customWidth="1"/>
    <col min="4" max="4" width="20.5714285714286" style="154" customWidth="1"/>
    <col min="5" max="6" width="15.1333333333333" style="154"/>
    <col min="7" max="8" width="14.2857142857143" style="154" customWidth="1"/>
    <col min="9" max="9" width="19.8571428571429" style="109" customWidth="1"/>
    <col min="10" max="10" width="16.1428571428571" style="109" customWidth="1"/>
    <col min="11" max="12" width="12.1333333333333" style="109" customWidth="1"/>
    <col min="13" max="13" width="17.1428571428571" style="109" customWidth="1"/>
    <col min="14" max="24" width="12.1333333333333" style="109" customWidth="1"/>
    <col min="25" max="25" width="9.13333333333333" style="75" customWidth="1"/>
    <col min="26" max="16384" width="9.13333333333333" style="75"/>
  </cols>
  <sheetData>
    <row r="1" ht="12" customHeight="1" spans="1:24">
      <c r="A1" s="244" t="s">
        <v>188</v>
      </c>
    </row>
    <row r="2" ht="39" customHeight="1" spans="1:24">
      <c r="A2" s="245" t="s">
        <v>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</row>
    <row r="3" ht="18" customHeight="1" spans="1:24">
      <c r="A3" s="246" t="s">
        <v>22</v>
      </c>
      <c r="B3" s="246"/>
      <c r="C3" s="246"/>
      <c r="D3" s="246"/>
      <c r="E3" s="246"/>
      <c r="F3" s="246"/>
      <c r="G3" s="246"/>
      <c r="H3" s="246"/>
      <c r="I3" s="246"/>
      <c r="J3" s="246"/>
      <c r="K3" s="75"/>
      <c r="L3" s="75"/>
      <c r="M3" s="75"/>
      <c r="N3" s="75"/>
      <c r="O3" s="75"/>
      <c r="P3" s="75"/>
      <c r="Q3" s="75"/>
      <c r="X3" s="247" t="s">
        <v>23</v>
      </c>
    </row>
    <row r="4" ht="13.5" spans="1:24">
      <c r="A4" s="191" t="s">
        <v>189</v>
      </c>
      <c r="B4" s="191" t="s">
        <v>190</v>
      </c>
      <c r="C4" s="191" t="s">
        <v>191</v>
      </c>
      <c r="D4" s="191" t="s">
        <v>192</v>
      </c>
      <c r="E4" s="191" t="s">
        <v>193</v>
      </c>
      <c r="F4" s="191" t="s">
        <v>194</v>
      </c>
      <c r="G4" s="191" t="s">
        <v>195</v>
      </c>
      <c r="H4" s="191" t="s">
        <v>196</v>
      </c>
      <c r="I4" s="118" t="s">
        <v>197</v>
      </c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</row>
    <row r="5" ht="13.5" spans="1:24">
      <c r="A5" s="191"/>
      <c r="B5" s="191"/>
      <c r="C5" s="191"/>
      <c r="D5" s="191"/>
      <c r="E5" s="191"/>
      <c r="F5" s="191"/>
      <c r="G5" s="191"/>
      <c r="H5" s="191"/>
      <c r="I5" s="118" t="s">
        <v>198</v>
      </c>
      <c r="J5" s="118" t="s">
        <v>199</v>
      </c>
      <c r="K5" s="118"/>
      <c r="L5" s="118"/>
      <c r="M5" s="118"/>
      <c r="N5" s="118"/>
      <c r="O5" s="88" t="s">
        <v>200</v>
      </c>
      <c r="P5" s="88"/>
      <c r="Q5" s="88"/>
      <c r="R5" s="118" t="s">
        <v>83</v>
      </c>
      <c r="S5" s="118" t="s">
        <v>84</v>
      </c>
      <c r="T5" s="118"/>
      <c r="U5" s="118"/>
      <c r="V5" s="118"/>
      <c r="W5" s="118"/>
      <c r="X5" s="118"/>
    </row>
    <row r="6" ht="13.5" customHeight="1" spans="1:24">
      <c r="A6" s="191"/>
      <c r="B6" s="191"/>
      <c r="C6" s="191"/>
      <c r="D6" s="191"/>
      <c r="E6" s="191"/>
      <c r="F6" s="191"/>
      <c r="G6" s="191"/>
      <c r="H6" s="191"/>
      <c r="I6" s="118"/>
      <c r="J6" s="119" t="s">
        <v>201</v>
      </c>
      <c r="K6" s="118" t="s">
        <v>202</v>
      </c>
      <c r="L6" s="118" t="s">
        <v>203</v>
      </c>
      <c r="M6" s="118" t="s">
        <v>204</v>
      </c>
      <c r="N6" s="118" t="s">
        <v>205</v>
      </c>
      <c r="O6" s="248" t="s">
        <v>80</v>
      </c>
      <c r="P6" s="248" t="s">
        <v>81</v>
      </c>
      <c r="Q6" s="248" t="s">
        <v>82</v>
      </c>
      <c r="R6" s="118"/>
      <c r="S6" s="118" t="s">
        <v>79</v>
      </c>
      <c r="T6" s="118" t="s">
        <v>86</v>
      </c>
      <c r="U6" s="118" t="s">
        <v>87</v>
      </c>
      <c r="V6" s="118" t="s">
        <v>88</v>
      </c>
      <c r="W6" s="118" t="s">
        <v>89</v>
      </c>
      <c r="X6" s="118" t="s">
        <v>90</v>
      </c>
    </row>
    <row r="7" ht="12.75" spans="1:24">
      <c r="A7" s="191"/>
      <c r="B7" s="191"/>
      <c r="C7" s="191"/>
      <c r="D7" s="191"/>
      <c r="E7" s="191"/>
      <c r="F7" s="191"/>
      <c r="G7" s="191"/>
      <c r="H7" s="191"/>
      <c r="I7" s="118"/>
      <c r="J7" s="124"/>
      <c r="K7" s="118"/>
      <c r="L7" s="118"/>
      <c r="M7" s="118"/>
      <c r="N7" s="118"/>
      <c r="O7" s="249"/>
      <c r="P7" s="249"/>
      <c r="Q7" s="249"/>
      <c r="R7" s="118"/>
      <c r="S7" s="118"/>
      <c r="T7" s="118"/>
      <c r="U7" s="118"/>
      <c r="V7" s="118"/>
      <c r="W7" s="118"/>
      <c r="X7" s="118"/>
    </row>
    <row r="8" ht="13.5" customHeight="1" spans="1:24">
      <c r="A8" s="250">
        <v>1</v>
      </c>
      <c r="B8" s="250">
        <v>2</v>
      </c>
      <c r="C8" s="250">
        <v>3</v>
      </c>
      <c r="D8" s="250">
        <v>4</v>
      </c>
      <c r="E8" s="250">
        <v>5</v>
      </c>
      <c r="F8" s="250">
        <v>6</v>
      </c>
      <c r="G8" s="250">
        <v>7</v>
      </c>
      <c r="H8" s="250">
        <v>8</v>
      </c>
      <c r="I8" s="250">
        <v>9</v>
      </c>
      <c r="J8" s="250">
        <v>10</v>
      </c>
      <c r="K8" s="250">
        <v>11</v>
      </c>
      <c r="L8" s="250">
        <v>12</v>
      </c>
      <c r="M8" s="250">
        <v>13</v>
      </c>
      <c r="N8" s="250">
        <v>14</v>
      </c>
      <c r="O8" s="250">
        <v>15</v>
      </c>
      <c r="P8" s="250">
        <v>16</v>
      </c>
      <c r="Q8" s="250">
        <v>17</v>
      </c>
      <c r="R8" s="250">
        <v>18</v>
      </c>
      <c r="S8" s="250">
        <v>19</v>
      </c>
      <c r="T8" s="250">
        <v>20</v>
      </c>
      <c r="U8" s="250">
        <v>21</v>
      </c>
      <c r="V8" s="250">
        <v>22</v>
      </c>
      <c r="W8" s="250">
        <v>23</v>
      </c>
      <c r="X8" s="250">
        <v>24</v>
      </c>
    </row>
    <row r="9" ht="27" customHeight="1" spans="1:24">
      <c r="A9" s="250" t="s">
        <v>206</v>
      </c>
      <c r="B9" s="146" t="s">
        <v>92</v>
      </c>
      <c r="C9" s="146" t="s">
        <v>207</v>
      </c>
      <c r="D9" s="146" t="s">
        <v>208</v>
      </c>
      <c r="E9" s="146" t="s">
        <v>109</v>
      </c>
      <c r="F9" s="146" t="s">
        <v>110</v>
      </c>
      <c r="G9" s="146" t="s">
        <v>209</v>
      </c>
      <c r="H9" s="146" t="s">
        <v>210</v>
      </c>
      <c r="I9" s="233">
        <v>415476</v>
      </c>
      <c r="J9" s="233">
        <v>415476</v>
      </c>
      <c r="K9" s="251"/>
      <c r="L9" s="251"/>
      <c r="M9" s="233">
        <v>415476</v>
      </c>
      <c r="N9" s="251"/>
      <c r="O9" s="251"/>
      <c r="P9" s="251"/>
      <c r="Q9" s="251"/>
      <c r="R9" s="250"/>
      <c r="S9" s="250"/>
      <c r="T9" s="250"/>
      <c r="U9" s="250"/>
      <c r="V9" s="250"/>
      <c r="W9" s="250"/>
      <c r="X9" s="250"/>
    </row>
    <row r="10" ht="27" customHeight="1" spans="1:24">
      <c r="A10" s="250" t="s">
        <v>206</v>
      </c>
      <c r="B10" s="146" t="s">
        <v>92</v>
      </c>
      <c r="C10" s="146" t="s">
        <v>207</v>
      </c>
      <c r="D10" s="146" t="s">
        <v>208</v>
      </c>
      <c r="E10" s="146" t="s">
        <v>109</v>
      </c>
      <c r="F10" s="146" t="s">
        <v>110</v>
      </c>
      <c r="G10" s="146" t="s">
        <v>211</v>
      </c>
      <c r="H10" s="146" t="s">
        <v>212</v>
      </c>
      <c r="I10" s="233">
        <v>4740</v>
      </c>
      <c r="J10" s="233">
        <v>4740</v>
      </c>
      <c r="K10" s="251"/>
      <c r="L10" s="251"/>
      <c r="M10" s="233">
        <v>4740</v>
      </c>
      <c r="N10" s="251"/>
      <c r="O10" s="251"/>
      <c r="P10" s="251"/>
      <c r="Q10" s="251"/>
      <c r="R10" s="250"/>
      <c r="S10" s="250"/>
      <c r="T10" s="250"/>
      <c r="U10" s="250"/>
      <c r="V10" s="250"/>
      <c r="W10" s="250"/>
      <c r="X10" s="250"/>
    </row>
    <row r="11" ht="27" customHeight="1" spans="1:24">
      <c r="A11" s="250" t="s">
        <v>206</v>
      </c>
      <c r="B11" s="146" t="s">
        <v>92</v>
      </c>
      <c r="C11" s="146" t="s">
        <v>207</v>
      </c>
      <c r="D11" s="146" t="s">
        <v>208</v>
      </c>
      <c r="E11" s="146" t="s">
        <v>109</v>
      </c>
      <c r="F11" s="146" t="s">
        <v>110</v>
      </c>
      <c r="G11" s="146" t="s">
        <v>213</v>
      </c>
      <c r="H11" s="146" t="s">
        <v>214</v>
      </c>
      <c r="I11" s="233">
        <v>34623</v>
      </c>
      <c r="J11" s="233">
        <v>34623</v>
      </c>
      <c r="K11" s="251"/>
      <c r="L11" s="251"/>
      <c r="M11" s="233">
        <v>34623</v>
      </c>
      <c r="N11" s="251"/>
      <c r="O11" s="251"/>
      <c r="P11" s="251"/>
      <c r="Q11" s="251"/>
      <c r="R11" s="250"/>
      <c r="S11" s="250"/>
      <c r="T11" s="250"/>
      <c r="U11" s="250"/>
      <c r="V11" s="250"/>
      <c r="W11" s="250"/>
      <c r="X11" s="250"/>
    </row>
    <row r="12" ht="27" customHeight="1" spans="1:24">
      <c r="A12" s="250" t="s">
        <v>206</v>
      </c>
      <c r="B12" s="146" t="s">
        <v>92</v>
      </c>
      <c r="C12" s="146" t="s">
        <v>207</v>
      </c>
      <c r="D12" s="146" t="s">
        <v>208</v>
      </c>
      <c r="E12" s="146" t="s">
        <v>109</v>
      </c>
      <c r="F12" s="146" t="s">
        <v>110</v>
      </c>
      <c r="G12" s="146" t="s">
        <v>215</v>
      </c>
      <c r="H12" s="146" t="s">
        <v>216</v>
      </c>
      <c r="I12" s="233">
        <v>361596</v>
      </c>
      <c r="J12" s="233">
        <v>361596</v>
      </c>
      <c r="K12" s="251"/>
      <c r="L12" s="251"/>
      <c r="M12" s="233">
        <v>361596</v>
      </c>
      <c r="N12" s="251"/>
      <c r="O12" s="251"/>
      <c r="P12" s="251"/>
      <c r="Q12" s="251"/>
      <c r="R12" s="250"/>
      <c r="S12" s="250"/>
      <c r="T12" s="250"/>
      <c r="U12" s="250"/>
      <c r="V12" s="250"/>
      <c r="W12" s="250"/>
      <c r="X12" s="250"/>
    </row>
    <row r="13" ht="27" customHeight="1" spans="1:24">
      <c r="A13" s="250" t="s">
        <v>206</v>
      </c>
      <c r="B13" s="146" t="s">
        <v>92</v>
      </c>
      <c r="C13" s="146" t="s">
        <v>217</v>
      </c>
      <c r="D13" s="146" t="s">
        <v>218</v>
      </c>
      <c r="E13" s="146" t="s">
        <v>109</v>
      </c>
      <c r="F13" s="146" t="s">
        <v>110</v>
      </c>
      <c r="G13" s="146" t="s">
        <v>219</v>
      </c>
      <c r="H13" s="146" t="s">
        <v>220</v>
      </c>
      <c r="I13" s="233">
        <v>4440</v>
      </c>
      <c r="J13" s="233">
        <v>4440</v>
      </c>
      <c r="K13" s="251"/>
      <c r="L13" s="251"/>
      <c r="M13" s="233">
        <v>4440</v>
      </c>
      <c r="N13" s="251"/>
      <c r="O13" s="251"/>
      <c r="P13" s="251"/>
      <c r="Q13" s="251"/>
      <c r="R13" s="250"/>
      <c r="S13" s="250"/>
      <c r="T13" s="250"/>
      <c r="U13" s="250"/>
      <c r="V13" s="250"/>
      <c r="W13" s="250"/>
      <c r="X13" s="250"/>
    </row>
    <row r="14" ht="27" customHeight="1" spans="1:24">
      <c r="A14" s="250" t="s">
        <v>206</v>
      </c>
      <c r="B14" s="146" t="s">
        <v>92</v>
      </c>
      <c r="C14" s="146" t="s">
        <v>217</v>
      </c>
      <c r="D14" s="146" t="s">
        <v>218</v>
      </c>
      <c r="E14" s="146" t="s">
        <v>119</v>
      </c>
      <c r="F14" s="146" t="s">
        <v>120</v>
      </c>
      <c r="G14" s="146" t="s">
        <v>221</v>
      </c>
      <c r="H14" s="146" t="s">
        <v>222</v>
      </c>
      <c r="I14" s="233">
        <v>115950</v>
      </c>
      <c r="J14" s="233">
        <v>115950</v>
      </c>
      <c r="K14" s="251"/>
      <c r="L14" s="251"/>
      <c r="M14" s="233">
        <v>115950</v>
      </c>
      <c r="N14" s="251"/>
      <c r="O14" s="251"/>
      <c r="P14" s="251"/>
      <c r="Q14" s="251"/>
      <c r="R14" s="250"/>
      <c r="S14" s="250"/>
      <c r="T14" s="250"/>
      <c r="U14" s="250"/>
      <c r="V14" s="250"/>
      <c r="W14" s="250"/>
      <c r="X14" s="250"/>
    </row>
    <row r="15" ht="27" customHeight="1" spans="1:24">
      <c r="A15" s="250" t="s">
        <v>206</v>
      </c>
      <c r="B15" s="146" t="s">
        <v>92</v>
      </c>
      <c r="C15" s="146" t="s">
        <v>217</v>
      </c>
      <c r="D15" s="146" t="s">
        <v>218</v>
      </c>
      <c r="E15" s="146" t="s">
        <v>121</v>
      </c>
      <c r="F15" s="146" t="s">
        <v>122</v>
      </c>
      <c r="G15" s="146" t="s">
        <v>223</v>
      </c>
      <c r="H15" s="146" t="s">
        <v>224</v>
      </c>
      <c r="I15" s="233">
        <v>104954</v>
      </c>
      <c r="J15" s="233">
        <v>104954</v>
      </c>
      <c r="K15" s="251"/>
      <c r="L15" s="251"/>
      <c r="M15" s="233">
        <v>104954</v>
      </c>
      <c r="N15" s="251"/>
      <c r="O15" s="251"/>
      <c r="P15" s="251"/>
      <c r="Q15" s="251"/>
      <c r="R15" s="250"/>
      <c r="S15" s="250"/>
      <c r="T15" s="250"/>
      <c r="U15" s="250"/>
      <c r="V15" s="250"/>
      <c r="W15" s="250"/>
      <c r="X15" s="250"/>
    </row>
    <row r="16" ht="27" customHeight="1" spans="1:24">
      <c r="A16" s="250" t="s">
        <v>206</v>
      </c>
      <c r="B16" s="146" t="s">
        <v>92</v>
      </c>
      <c r="C16" s="146" t="s">
        <v>217</v>
      </c>
      <c r="D16" s="146" t="s">
        <v>218</v>
      </c>
      <c r="E16" s="146" t="s">
        <v>127</v>
      </c>
      <c r="F16" s="146" t="s">
        <v>128</v>
      </c>
      <c r="G16" s="146" t="s">
        <v>225</v>
      </c>
      <c r="H16" s="146" t="s">
        <v>226</v>
      </c>
      <c r="I16" s="233">
        <v>62580</v>
      </c>
      <c r="J16" s="233">
        <v>62580</v>
      </c>
      <c r="K16" s="251"/>
      <c r="L16" s="251"/>
      <c r="M16" s="233">
        <v>62580</v>
      </c>
      <c r="N16" s="251"/>
      <c r="O16" s="251"/>
      <c r="P16" s="251"/>
      <c r="Q16" s="251"/>
      <c r="R16" s="250"/>
      <c r="S16" s="250"/>
      <c r="T16" s="250"/>
      <c r="U16" s="250"/>
      <c r="V16" s="250"/>
      <c r="W16" s="250"/>
      <c r="X16" s="250"/>
    </row>
    <row r="17" ht="27" customHeight="1" spans="1:24">
      <c r="A17" s="250" t="s">
        <v>206</v>
      </c>
      <c r="B17" s="146" t="s">
        <v>92</v>
      </c>
      <c r="C17" s="146" t="s">
        <v>217</v>
      </c>
      <c r="D17" s="146" t="s">
        <v>218</v>
      </c>
      <c r="E17" s="146" t="s">
        <v>129</v>
      </c>
      <c r="F17" s="146" t="s">
        <v>130</v>
      </c>
      <c r="G17" s="146" t="s">
        <v>227</v>
      </c>
      <c r="H17" s="146" t="s">
        <v>228</v>
      </c>
      <c r="I17" s="233">
        <v>44640</v>
      </c>
      <c r="J17" s="233">
        <v>44640</v>
      </c>
      <c r="K17" s="251"/>
      <c r="L17" s="251"/>
      <c r="M17" s="233">
        <v>44640</v>
      </c>
      <c r="N17" s="251"/>
      <c r="O17" s="251"/>
      <c r="P17" s="251"/>
      <c r="Q17" s="251"/>
      <c r="R17" s="250"/>
      <c r="S17" s="250"/>
      <c r="T17" s="250"/>
      <c r="U17" s="250"/>
      <c r="V17" s="250"/>
      <c r="W17" s="250"/>
      <c r="X17" s="250"/>
    </row>
    <row r="18" ht="27" customHeight="1" spans="1:24">
      <c r="A18" s="250" t="s">
        <v>206</v>
      </c>
      <c r="B18" s="146" t="s">
        <v>92</v>
      </c>
      <c r="C18" s="146" t="s">
        <v>217</v>
      </c>
      <c r="D18" s="146" t="s">
        <v>218</v>
      </c>
      <c r="E18" s="146" t="s">
        <v>131</v>
      </c>
      <c r="F18" s="146" t="s">
        <v>132</v>
      </c>
      <c r="G18" s="146" t="s">
        <v>219</v>
      </c>
      <c r="H18" s="146" t="s">
        <v>220</v>
      </c>
      <c r="I18" s="233">
        <v>1452</v>
      </c>
      <c r="J18" s="233">
        <v>1452</v>
      </c>
      <c r="K18" s="251"/>
      <c r="L18" s="251"/>
      <c r="M18" s="233">
        <v>1452</v>
      </c>
      <c r="N18" s="251"/>
      <c r="O18" s="251"/>
      <c r="P18" s="251"/>
      <c r="Q18" s="251"/>
      <c r="R18" s="250"/>
      <c r="S18" s="250"/>
      <c r="T18" s="250"/>
      <c r="U18" s="250"/>
      <c r="V18" s="250"/>
      <c r="W18" s="250"/>
      <c r="X18" s="250"/>
    </row>
    <row r="19" ht="27" customHeight="1" spans="1:24">
      <c r="A19" s="250" t="s">
        <v>206</v>
      </c>
      <c r="B19" s="146" t="s">
        <v>92</v>
      </c>
      <c r="C19" s="146" t="s">
        <v>229</v>
      </c>
      <c r="D19" s="146" t="s">
        <v>138</v>
      </c>
      <c r="E19" s="146" t="s">
        <v>137</v>
      </c>
      <c r="F19" s="146" t="s">
        <v>138</v>
      </c>
      <c r="G19" s="146" t="s">
        <v>230</v>
      </c>
      <c r="H19" s="146" t="s">
        <v>138</v>
      </c>
      <c r="I19" s="233">
        <v>121452</v>
      </c>
      <c r="J19" s="233">
        <v>121452</v>
      </c>
      <c r="K19" s="251"/>
      <c r="L19" s="251"/>
      <c r="M19" s="233">
        <v>121452</v>
      </c>
      <c r="N19" s="251"/>
      <c r="O19" s="251"/>
      <c r="P19" s="251"/>
      <c r="Q19" s="251"/>
      <c r="R19" s="250"/>
      <c r="S19" s="250"/>
      <c r="T19" s="250"/>
      <c r="U19" s="250"/>
      <c r="V19" s="250"/>
      <c r="W19" s="250"/>
      <c r="X19" s="250"/>
    </row>
    <row r="20" ht="27" customHeight="1" spans="1:24">
      <c r="A20" s="250" t="s">
        <v>206</v>
      </c>
      <c r="B20" s="146" t="s">
        <v>92</v>
      </c>
      <c r="C20" s="146" t="s">
        <v>231</v>
      </c>
      <c r="D20" s="146" t="s">
        <v>232</v>
      </c>
      <c r="E20" s="146" t="s">
        <v>109</v>
      </c>
      <c r="F20" s="146" t="s">
        <v>110</v>
      </c>
      <c r="G20" s="146" t="s">
        <v>233</v>
      </c>
      <c r="H20" s="146" t="s">
        <v>234</v>
      </c>
      <c r="I20" s="233">
        <v>24000</v>
      </c>
      <c r="J20" s="233">
        <v>24000</v>
      </c>
      <c r="K20" s="251"/>
      <c r="L20" s="251"/>
      <c r="M20" s="233">
        <v>24000</v>
      </c>
      <c r="N20" s="251"/>
      <c r="O20" s="251"/>
      <c r="P20" s="251"/>
      <c r="Q20" s="251"/>
      <c r="R20" s="250"/>
      <c r="S20" s="250"/>
      <c r="T20" s="250"/>
      <c r="U20" s="250"/>
      <c r="V20" s="250"/>
      <c r="W20" s="250"/>
      <c r="X20" s="250"/>
    </row>
    <row r="21" ht="27" customHeight="1" spans="1:24">
      <c r="A21" s="250" t="s">
        <v>206</v>
      </c>
      <c r="B21" s="146" t="s">
        <v>92</v>
      </c>
      <c r="C21" s="146" t="s">
        <v>231</v>
      </c>
      <c r="D21" s="146" t="s">
        <v>232</v>
      </c>
      <c r="E21" s="146" t="s">
        <v>109</v>
      </c>
      <c r="F21" s="146" t="s">
        <v>110</v>
      </c>
      <c r="G21" s="146" t="s">
        <v>235</v>
      </c>
      <c r="H21" s="146" t="s">
        <v>236</v>
      </c>
      <c r="I21" s="233">
        <v>1200</v>
      </c>
      <c r="J21" s="233">
        <v>1200</v>
      </c>
      <c r="K21" s="251"/>
      <c r="L21" s="251"/>
      <c r="M21" s="233">
        <v>1200</v>
      </c>
      <c r="N21" s="251"/>
      <c r="O21" s="251"/>
      <c r="P21" s="251"/>
      <c r="Q21" s="251"/>
      <c r="R21" s="250"/>
      <c r="S21" s="250"/>
      <c r="T21" s="250"/>
      <c r="U21" s="250"/>
      <c r="V21" s="250"/>
      <c r="W21" s="250"/>
      <c r="X21" s="250"/>
    </row>
    <row r="22" ht="27" customHeight="1" spans="1:24">
      <c r="A22" s="250" t="s">
        <v>206</v>
      </c>
      <c r="B22" s="146" t="s">
        <v>92</v>
      </c>
      <c r="C22" s="146" t="s">
        <v>231</v>
      </c>
      <c r="D22" s="146" t="s">
        <v>232</v>
      </c>
      <c r="E22" s="146" t="s">
        <v>109</v>
      </c>
      <c r="F22" s="146" t="s">
        <v>110</v>
      </c>
      <c r="G22" s="146" t="s">
        <v>237</v>
      </c>
      <c r="H22" s="146" t="s">
        <v>238</v>
      </c>
      <c r="I22" s="233">
        <v>12000</v>
      </c>
      <c r="J22" s="233">
        <v>12000</v>
      </c>
      <c r="K22" s="251"/>
      <c r="L22" s="251"/>
      <c r="M22" s="233">
        <v>12000</v>
      </c>
      <c r="N22" s="251"/>
      <c r="O22" s="251"/>
      <c r="P22" s="251"/>
      <c r="Q22" s="251"/>
      <c r="R22" s="250"/>
      <c r="S22" s="250"/>
      <c r="T22" s="250"/>
      <c r="U22" s="250"/>
      <c r="V22" s="250"/>
      <c r="W22" s="250"/>
      <c r="X22" s="250"/>
    </row>
    <row r="23" ht="27" customHeight="1" spans="1:24">
      <c r="A23" s="250" t="s">
        <v>206</v>
      </c>
      <c r="B23" s="146" t="s">
        <v>92</v>
      </c>
      <c r="C23" s="146" t="s">
        <v>231</v>
      </c>
      <c r="D23" s="146" t="s">
        <v>232</v>
      </c>
      <c r="E23" s="146" t="s">
        <v>109</v>
      </c>
      <c r="F23" s="146" t="s">
        <v>110</v>
      </c>
      <c r="G23" s="146" t="s">
        <v>239</v>
      </c>
      <c r="H23" s="146" t="s">
        <v>240</v>
      </c>
      <c r="I23" s="233">
        <v>1620</v>
      </c>
      <c r="J23" s="233">
        <v>1620</v>
      </c>
      <c r="K23" s="251"/>
      <c r="L23" s="251"/>
      <c r="M23" s="233">
        <v>1620</v>
      </c>
      <c r="N23" s="251"/>
      <c r="O23" s="251"/>
      <c r="P23" s="251"/>
      <c r="Q23" s="251"/>
      <c r="R23" s="250"/>
      <c r="S23" s="250"/>
      <c r="T23" s="250"/>
      <c r="U23" s="250"/>
      <c r="V23" s="250"/>
      <c r="W23" s="250"/>
      <c r="X23" s="250"/>
    </row>
    <row r="24" ht="27" customHeight="1" spans="1:24">
      <c r="A24" s="250" t="s">
        <v>206</v>
      </c>
      <c r="B24" s="146" t="s">
        <v>92</v>
      </c>
      <c r="C24" s="146" t="s">
        <v>231</v>
      </c>
      <c r="D24" s="146" t="s">
        <v>232</v>
      </c>
      <c r="E24" s="146" t="s">
        <v>109</v>
      </c>
      <c r="F24" s="146" t="s">
        <v>110</v>
      </c>
      <c r="G24" s="146" t="s">
        <v>241</v>
      </c>
      <c r="H24" s="146" t="s">
        <v>242</v>
      </c>
      <c r="I24" s="233">
        <v>5400</v>
      </c>
      <c r="J24" s="233">
        <v>5400</v>
      </c>
      <c r="K24" s="251"/>
      <c r="L24" s="251"/>
      <c r="M24" s="233">
        <v>5400</v>
      </c>
      <c r="N24" s="251"/>
      <c r="O24" s="251"/>
      <c r="P24" s="251"/>
      <c r="Q24" s="251"/>
      <c r="R24" s="250"/>
      <c r="S24" s="250"/>
      <c r="T24" s="250"/>
      <c r="U24" s="250"/>
      <c r="V24" s="250"/>
      <c r="W24" s="250"/>
      <c r="X24" s="250"/>
    </row>
    <row r="25" ht="27" customHeight="1" spans="1:24">
      <c r="A25" s="250" t="s">
        <v>206</v>
      </c>
      <c r="B25" s="146" t="s">
        <v>92</v>
      </c>
      <c r="C25" s="146" t="s">
        <v>231</v>
      </c>
      <c r="D25" s="146" t="s">
        <v>232</v>
      </c>
      <c r="E25" s="146" t="s">
        <v>109</v>
      </c>
      <c r="F25" s="146" t="s">
        <v>110</v>
      </c>
      <c r="G25" s="146" t="s">
        <v>243</v>
      </c>
      <c r="H25" s="146" t="s">
        <v>244</v>
      </c>
      <c r="I25" s="233">
        <v>20400</v>
      </c>
      <c r="J25" s="233">
        <v>20400</v>
      </c>
      <c r="K25" s="251"/>
      <c r="L25" s="251"/>
      <c r="M25" s="233">
        <v>20400</v>
      </c>
      <c r="N25" s="251"/>
      <c r="O25" s="251"/>
      <c r="P25" s="251"/>
      <c r="Q25" s="251"/>
      <c r="R25" s="250"/>
      <c r="S25" s="250"/>
      <c r="T25" s="250"/>
      <c r="U25" s="250"/>
      <c r="V25" s="250"/>
      <c r="W25" s="250"/>
      <c r="X25" s="250"/>
    </row>
    <row r="26" ht="27" customHeight="1" spans="1:24">
      <c r="A26" s="250" t="s">
        <v>206</v>
      </c>
      <c r="B26" s="146" t="s">
        <v>92</v>
      </c>
      <c r="C26" s="146" t="s">
        <v>231</v>
      </c>
      <c r="D26" s="146" t="s">
        <v>232</v>
      </c>
      <c r="E26" s="146" t="s">
        <v>117</v>
      </c>
      <c r="F26" s="146" t="s">
        <v>118</v>
      </c>
      <c r="G26" s="146" t="s">
        <v>243</v>
      </c>
      <c r="H26" s="146" t="s">
        <v>244</v>
      </c>
      <c r="I26" s="233">
        <v>1900</v>
      </c>
      <c r="J26" s="233">
        <v>1900</v>
      </c>
      <c r="K26" s="251"/>
      <c r="L26" s="251"/>
      <c r="M26" s="233">
        <v>1900</v>
      </c>
      <c r="N26" s="251"/>
      <c r="O26" s="251"/>
      <c r="P26" s="251"/>
      <c r="Q26" s="251"/>
      <c r="R26" s="250"/>
      <c r="S26" s="250"/>
      <c r="T26" s="250"/>
      <c r="U26" s="250"/>
      <c r="V26" s="250"/>
      <c r="W26" s="250"/>
      <c r="X26" s="250"/>
    </row>
    <row r="27" ht="27" customHeight="1" spans="1:24">
      <c r="A27" s="250" t="s">
        <v>206</v>
      </c>
      <c r="B27" s="146" t="s">
        <v>92</v>
      </c>
      <c r="C27" s="146" t="s">
        <v>245</v>
      </c>
      <c r="D27" s="146" t="s">
        <v>246</v>
      </c>
      <c r="E27" s="146" t="s">
        <v>109</v>
      </c>
      <c r="F27" s="146" t="s">
        <v>110</v>
      </c>
      <c r="G27" s="146" t="s">
        <v>247</v>
      </c>
      <c r="H27" s="146" t="s">
        <v>246</v>
      </c>
      <c r="I27" s="233">
        <v>2160</v>
      </c>
      <c r="J27" s="233">
        <v>2160</v>
      </c>
      <c r="K27" s="251"/>
      <c r="L27" s="251"/>
      <c r="M27" s="233">
        <v>2160</v>
      </c>
      <c r="N27" s="251"/>
      <c r="O27" s="251"/>
      <c r="P27" s="251"/>
      <c r="Q27" s="251"/>
      <c r="R27" s="250"/>
      <c r="S27" s="250"/>
      <c r="T27" s="250"/>
      <c r="U27" s="250"/>
      <c r="V27" s="250"/>
      <c r="W27" s="250"/>
      <c r="X27" s="250"/>
    </row>
    <row r="28" ht="27" customHeight="1" spans="1:24">
      <c r="A28" s="250" t="s">
        <v>206</v>
      </c>
      <c r="B28" s="146" t="s">
        <v>92</v>
      </c>
      <c r="C28" s="146" t="s">
        <v>248</v>
      </c>
      <c r="D28" s="146" t="s">
        <v>249</v>
      </c>
      <c r="E28" s="146" t="s">
        <v>109</v>
      </c>
      <c r="F28" s="146" t="s">
        <v>110</v>
      </c>
      <c r="G28" s="146" t="s">
        <v>215</v>
      </c>
      <c r="H28" s="146" t="s">
        <v>216</v>
      </c>
      <c r="I28" s="233">
        <v>232920</v>
      </c>
      <c r="J28" s="233">
        <v>232920</v>
      </c>
      <c r="K28" s="251"/>
      <c r="L28" s="251"/>
      <c r="M28" s="233">
        <v>232920</v>
      </c>
      <c r="N28" s="251"/>
      <c r="O28" s="251"/>
      <c r="P28" s="251"/>
      <c r="Q28" s="251"/>
      <c r="R28" s="250"/>
      <c r="S28" s="250"/>
      <c r="T28" s="250"/>
      <c r="U28" s="250"/>
      <c r="V28" s="250"/>
      <c r="W28" s="250"/>
      <c r="X28" s="250"/>
    </row>
    <row r="29" ht="27" customHeight="1" spans="1:24">
      <c r="A29" s="250" t="s">
        <v>206</v>
      </c>
      <c r="B29" s="146" t="s">
        <v>92</v>
      </c>
      <c r="C29" s="146" t="s">
        <v>250</v>
      </c>
      <c r="D29" s="146" t="s">
        <v>251</v>
      </c>
      <c r="E29" s="146" t="s">
        <v>109</v>
      </c>
      <c r="F29" s="146" t="s">
        <v>110</v>
      </c>
      <c r="G29" s="146" t="s">
        <v>252</v>
      </c>
      <c r="H29" s="146" t="s">
        <v>253</v>
      </c>
      <c r="I29" s="233">
        <v>444480</v>
      </c>
      <c r="J29" s="233">
        <v>444480</v>
      </c>
      <c r="K29" s="251"/>
      <c r="L29" s="251"/>
      <c r="M29" s="233">
        <v>444480</v>
      </c>
      <c r="N29" s="251"/>
      <c r="O29" s="251"/>
      <c r="P29" s="251"/>
      <c r="Q29" s="251"/>
      <c r="R29" s="250"/>
      <c r="S29" s="250"/>
      <c r="T29" s="250"/>
      <c r="U29" s="250"/>
      <c r="V29" s="250"/>
      <c r="W29" s="250"/>
      <c r="X29" s="250"/>
    </row>
    <row r="30" ht="27" customHeight="1" spans="1:24">
      <c r="A30" s="250" t="s">
        <v>206</v>
      </c>
      <c r="B30" s="146" t="s">
        <v>92</v>
      </c>
      <c r="C30" s="146" t="s">
        <v>254</v>
      </c>
      <c r="D30" s="146" t="s">
        <v>255</v>
      </c>
      <c r="E30" s="146" t="s">
        <v>109</v>
      </c>
      <c r="F30" s="146" t="s">
        <v>110</v>
      </c>
      <c r="G30" s="146" t="s">
        <v>256</v>
      </c>
      <c r="H30" s="146" t="s">
        <v>257</v>
      </c>
      <c r="I30" s="233">
        <v>15000</v>
      </c>
      <c r="J30" s="233">
        <v>15000</v>
      </c>
      <c r="K30" s="251"/>
      <c r="L30" s="251"/>
      <c r="M30" s="233">
        <v>15000</v>
      </c>
      <c r="N30" s="251"/>
      <c r="O30" s="251"/>
      <c r="P30" s="251"/>
      <c r="Q30" s="251"/>
      <c r="R30" s="250"/>
      <c r="S30" s="250"/>
      <c r="T30" s="250"/>
      <c r="U30" s="250"/>
      <c r="V30" s="250"/>
      <c r="W30" s="250"/>
      <c r="X30" s="250"/>
    </row>
    <row r="31" ht="27" customHeight="1" spans="1:24">
      <c r="A31" s="250" t="s">
        <v>206</v>
      </c>
      <c r="B31" s="146" t="s">
        <v>92</v>
      </c>
      <c r="C31" s="146" t="s">
        <v>258</v>
      </c>
      <c r="D31" s="146" t="s">
        <v>259</v>
      </c>
      <c r="E31" s="146" t="s">
        <v>117</v>
      </c>
      <c r="F31" s="146" t="s">
        <v>118</v>
      </c>
      <c r="G31" s="146" t="s">
        <v>260</v>
      </c>
      <c r="H31" s="146" t="s">
        <v>261</v>
      </c>
      <c r="I31" s="233">
        <v>20400</v>
      </c>
      <c r="J31" s="233">
        <v>20400</v>
      </c>
      <c r="K31" s="251"/>
      <c r="L31" s="251"/>
      <c r="M31" s="233">
        <v>20400</v>
      </c>
      <c r="N31" s="251"/>
      <c r="O31" s="251"/>
      <c r="P31" s="251"/>
      <c r="Q31" s="251"/>
      <c r="R31" s="250"/>
      <c r="S31" s="250"/>
      <c r="T31" s="250"/>
      <c r="U31" s="250"/>
      <c r="V31" s="250"/>
      <c r="W31" s="250"/>
      <c r="X31" s="250"/>
    </row>
    <row r="32" ht="18" customHeight="1" spans="1:24">
      <c r="A32" s="252" t="s">
        <v>139</v>
      </c>
      <c r="B32" s="253"/>
      <c r="C32" s="253"/>
      <c r="D32" s="253"/>
      <c r="E32" s="253"/>
      <c r="F32" s="253"/>
      <c r="G32" s="253"/>
      <c r="H32" s="254"/>
      <c r="I32" s="233">
        <v>2053383</v>
      </c>
      <c r="J32" s="233">
        <v>2053383</v>
      </c>
      <c r="K32" s="255"/>
      <c r="L32" s="255"/>
      <c r="M32" s="233">
        <v>2053383</v>
      </c>
      <c r="N32" s="255"/>
      <c r="O32" s="255"/>
      <c r="P32" s="255"/>
      <c r="Q32" s="255"/>
      <c r="R32" s="256"/>
      <c r="S32" s="256"/>
      <c r="T32" s="256"/>
      <c r="U32" s="256"/>
      <c r="V32" s="256"/>
      <c r="W32" s="256"/>
      <c r="X32" s="256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39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"/>
  <sheetViews>
    <sheetView zoomScaleSheetLayoutView="60" topLeftCell="D1" workbookViewId="0">
      <selection activeCell="N18" sqref="N18"/>
    </sheetView>
  </sheetViews>
  <sheetFormatPr defaultColWidth="8.88571428571429" defaultRowHeight="14.25" customHeight="1"/>
  <cols>
    <col min="1" max="1" width="16.5714285714286" style="75" customWidth="1"/>
    <col min="2" max="2" width="16.4285714285714" style="75" customWidth="1"/>
    <col min="3" max="3" width="23.5714285714286" style="75" customWidth="1"/>
    <col min="4" max="4" width="25.1428571428571" style="75" customWidth="1"/>
    <col min="5" max="5" width="11.1333333333333" style="75" customWidth="1"/>
    <col min="6" max="6" width="13.8571428571429" style="75" customWidth="1"/>
    <col min="7" max="7" width="9.84761904761905" style="75" customWidth="1"/>
    <col min="8" max="8" width="14.5714285714286" style="75" customWidth="1"/>
    <col min="9" max="9" width="14" style="75" customWidth="1"/>
    <col min="10" max="10" width="16.4285714285714" style="75" customWidth="1"/>
    <col min="11" max="11" width="14.7142857142857" style="75" customWidth="1"/>
    <col min="12" max="12" width="10" style="75" customWidth="1"/>
    <col min="13" max="13" width="10.5714285714286" style="75" customWidth="1"/>
    <col min="14" max="14" width="17.1428571428571" style="75" customWidth="1"/>
    <col min="15" max="15" width="10.4285714285714" style="75" customWidth="1"/>
    <col min="16" max="17" width="11.1333333333333" style="75" customWidth="1"/>
    <col min="18" max="18" width="9.13333333333333" style="75" customWidth="1"/>
    <col min="19" max="19" width="10.2857142857143" style="75" customWidth="1"/>
    <col min="20" max="22" width="11.7142857142857" style="75" customWidth="1"/>
    <col min="23" max="23" width="10.2857142857143" style="75" customWidth="1"/>
    <col min="24" max="24" width="9.13333333333333" style="75" customWidth="1"/>
    <col min="25" max="16384" width="9.13333333333333" style="75"/>
  </cols>
  <sheetData>
    <row r="1" ht="13.5" customHeight="1" spans="1:23">
      <c r="A1" s="75" t="s">
        <v>262</v>
      </c>
      <c r="E1" s="229"/>
      <c r="F1" s="229"/>
      <c r="G1" s="229"/>
      <c r="H1" s="229"/>
      <c r="I1" s="77"/>
      <c r="J1" s="77"/>
      <c r="K1" s="77"/>
      <c r="L1" s="77"/>
      <c r="M1" s="77"/>
      <c r="N1" s="77"/>
      <c r="O1" s="77"/>
      <c r="P1" s="77"/>
      <c r="Q1" s="77"/>
      <c r="W1" s="78"/>
    </row>
    <row r="2" ht="27.75" customHeight="1" spans="1:23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ht="13.5" customHeight="1" spans="1:23">
      <c r="A3" s="160" t="s">
        <v>22</v>
      </c>
      <c r="B3" s="160"/>
      <c r="C3" s="230"/>
      <c r="D3" s="230"/>
      <c r="E3" s="230"/>
      <c r="F3" s="230"/>
      <c r="G3" s="230"/>
      <c r="H3" s="230"/>
      <c r="I3" s="81"/>
      <c r="J3" s="81"/>
      <c r="K3" s="81"/>
      <c r="L3" s="81"/>
      <c r="M3" s="81"/>
      <c r="N3" s="81"/>
      <c r="O3" s="81"/>
      <c r="P3" s="81"/>
      <c r="Q3" s="81"/>
      <c r="W3" s="157" t="s">
        <v>181</v>
      </c>
    </row>
    <row r="4" ht="15.75" customHeight="1" spans="1:23">
      <c r="A4" s="120" t="s">
        <v>263</v>
      </c>
      <c r="B4" s="120" t="s">
        <v>191</v>
      </c>
      <c r="C4" s="120" t="s">
        <v>192</v>
      </c>
      <c r="D4" s="120" t="s">
        <v>264</v>
      </c>
      <c r="E4" s="120" t="s">
        <v>193</v>
      </c>
      <c r="F4" s="120" t="s">
        <v>194</v>
      </c>
      <c r="G4" s="120" t="s">
        <v>265</v>
      </c>
      <c r="H4" s="120" t="s">
        <v>266</v>
      </c>
      <c r="I4" s="120" t="s">
        <v>77</v>
      </c>
      <c r="J4" s="88" t="s">
        <v>267</v>
      </c>
      <c r="K4" s="88"/>
      <c r="L4" s="88"/>
      <c r="M4" s="88"/>
      <c r="N4" s="88" t="s">
        <v>200</v>
      </c>
      <c r="O4" s="88"/>
      <c r="P4" s="88"/>
      <c r="Q4" s="195" t="s">
        <v>83</v>
      </c>
      <c r="R4" s="88" t="s">
        <v>84</v>
      </c>
      <c r="S4" s="88"/>
      <c r="T4" s="88"/>
      <c r="U4" s="88"/>
      <c r="V4" s="88"/>
      <c r="W4" s="88"/>
    </row>
    <row r="5" ht="17.25" customHeight="1" spans="1:23">
      <c r="A5" s="120"/>
      <c r="B5" s="120"/>
      <c r="C5" s="120"/>
      <c r="D5" s="120"/>
      <c r="E5" s="120"/>
      <c r="F5" s="120"/>
      <c r="G5" s="120"/>
      <c r="H5" s="120"/>
      <c r="I5" s="120"/>
      <c r="J5" s="88" t="s">
        <v>80</v>
      </c>
      <c r="K5" s="88"/>
      <c r="L5" s="195" t="s">
        <v>81</v>
      </c>
      <c r="M5" s="195" t="s">
        <v>82</v>
      </c>
      <c r="N5" s="195" t="s">
        <v>80</v>
      </c>
      <c r="O5" s="195" t="s">
        <v>81</v>
      </c>
      <c r="P5" s="195" t="s">
        <v>82</v>
      </c>
      <c r="Q5" s="195"/>
      <c r="R5" s="195" t="s">
        <v>79</v>
      </c>
      <c r="S5" s="195" t="s">
        <v>86</v>
      </c>
      <c r="T5" s="195" t="s">
        <v>268</v>
      </c>
      <c r="U5" s="231" t="s">
        <v>88</v>
      </c>
      <c r="V5" s="195" t="s">
        <v>89</v>
      </c>
      <c r="W5" s="195" t="s">
        <v>90</v>
      </c>
    </row>
    <row r="6" ht="27" spans="1:23">
      <c r="A6" s="120"/>
      <c r="B6" s="120"/>
      <c r="C6" s="120"/>
      <c r="D6" s="120"/>
      <c r="E6" s="120"/>
      <c r="F6" s="120"/>
      <c r="G6" s="120"/>
      <c r="H6" s="120"/>
      <c r="I6" s="120"/>
      <c r="J6" s="232" t="s">
        <v>79</v>
      </c>
      <c r="K6" s="232" t="s">
        <v>269</v>
      </c>
      <c r="L6" s="195"/>
      <c r="M6" s="195"/>
      <c r="N6" s="195"/>
      <c r="O6" s="195"/>
      <c r="P6" s="195"/>
      <c r="Q6" s="195"/>
      <c r="R6" s="195"/>
      <c r="S6" s="195"/>
      <c r="T6" s="195"/>
      <c r="U6" s="231"/>
      <c r="V6" s="195"/>
      <c r="W6" s="195"/>
    </row>
    <row r="7" ht="15" customHeight="1" spans="1:23">
      <c r="A7" s="132">
        <v>1</v>
      </c>
      <c r="B7" s="132">
        <v>2</v>
      </c>
      <c r="C7" s="132">
        <v>3</v>
      </c>
      <c r="D7" s="132">
        <v>4</v>
      </c>
      <c r="E7" s="132">
        <v>5</v>
      </c>
      <c r="F7" s="132">
        <v>6</v>
      </c>
      <c r="G7" s="132">
        <v>7</v>
      </c>
      <c r="H7" s="132">
        <v>8</v>
      </c>
      <c r="I7" s="132">
        <v>9</v>
      </c>
      <c r="J7" s="132">
        <v>10</v>
      </c>
      <c r="K7" s="132">
        <v>11</v>
      </c>
      <c r="L7" s="132">
        <v>12</v>
      </c>
      <c r="M7" s="132">
        <v>13</v>
      </c>
      <c r="N7" s="132">
        <v>14</v>
      </c>
      <c r="O7" s="132">
        <v>15</v>
      </c>
      <c r="P7" s="132">
        <v>16</v>
      </c>
      <c r="Q7" s="132">
        <v>17</v>
      </c>
      <c r="R7" s="132">
        <v>18</v>
      </c>
      <c r="S7" s="132">
        <v>19</v>
      </c>
      <c r="T7" s="132">
        <v>20</v>
      </c>
      <c r="U7" s="132">
        <v>21</v>
      </c>
      <c r="V7" s="132">
        <v>22</v>
      </c>
      <c r="W7" s="132">
        <v>23</v>
      </c>
    </row>
    <row r="8" ht="32" customHeight="1" spans="1:23">
      <c r="A8" s="146" t="s">
        <v>270</v>
      </c>
      <c r="B8" s="146" t="s">
        <v>271</v>
      </c>
      <c r="C8" s="146" t="s">
        <v>272</v>
      </c>
      <c r="D8" s="146" t="s">
        <v>92</v>
      </c>
      <c r="E8" s="146" t="s">
        <v>109</v>
      </c>
      <c r="F8" s="146" t="s">
        <v>110</v>
      </c>
      <c r="G8" s="146" t="s">
        <v>273</v>
      </c>
      <c r="H8" s="146" t="s">
        <v>274</v>
      </c>
      <c r="I8" s="233">
        <v>216000</v>
      </c>
      <c r="J8" s="233">
        <v>216000</v>
      </c>
      <c r="K8" s="233">
        <v>216000</v>
      </c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132"/>
      <c r="W8" s="132"/>
    </row>
    <row r="9" ht="32" customHeight="1" spans="1:23">
      <c r="A9" s="146" t="s">
        <v>270</v>
      </c>
      <c r="B9" s="146" t="s">
        <v>271</v>
      </c>
      <c r="C9" s="146" t="s">
        <v>272</v>
      </c>
      <c r="D9" s="146" t="s">
        <v>92</v>
      </c>
      <c r="E9" s="146" t="s">
        <v>109</v>
      </c>
      <c r="F9" s="146" t="s">
        <v>110</v>
      </c>
      <c r="G9" s="146" t="s">
        <v>233</v>
      </c>
      <c r="H9" s="146" t="s">
        <v>234</v>
      </c>
      <c r="I9" s="233">
        <v>2000</v>
      </c>
      <c r="J9" s="233">
        <v>2000</v>
      </c>
      <c r="K9" s="233">
        <v>2000</v>
      </c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132"/>
      <c r="W9" s="132"/>
    </row>
    <row r="10" ht="32" customHeight="1" spans="1:23">
      <c r="A10" s="146" t="s">
        <v>275</v>
      </c>
      <c r="B10" s="146" t="s">
        <v>276</v>
      </c>
      <c r="C10" s="146" t="s">
        <v>277</v>
      </c>
      <c r="D10" s="146" t="s">
        <v>92</v>
      </c>
      <c r="E10" s="146" t="s">
        <v>109</v>
      </c>
      <c r="F10" s="146" t="s">
        <v>110</v>
      </c>
      <c r="G10" s="146" t="s">
        <v>273</v>
      </c>
      <c r="H10" s="146" t="s">
        <v>274</v>
      </c>
      <c r="I10" s="233">
        <v>129855</v>
      </c>
      <c r="J10" s="233">
        <v>129855</v>
      </c>
      <c r="K10" s="233">
        <v>129855</v>
      </c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132"/>
      <c r="W10" s="132"/>
    </row>
    <row r="11" ht="32" customHeight="1" spans="1:23">
      <c r="A11" s="146" t="s">
        <v>275</v>
      </c>
      <c r="B11" s="146" t="s">
        <v>278</v>
      </c>
      <c r="C11" s="146" t="s">
        <v>279</v>
      </c>
      <c r="D11" s="146" t="s">
        <v>92</v>
      </c>
      <c r="E11" s="146" t="s">
        <v>111</v>
      </c>
      <c r="F11" s="146" t="s">
        <v>112</v>
      </c>
      <c r="G11" s="146" t="s">
        <v>273</v>
      </c>
      <c r="H11" s="146" t="s">
        <v>274</v>
      </c>
      <c r="I11" s="233">
        <v>64000</v>
      </c>
      <c r="J11" s="233">
        <v>64000</v>
      </c>
      <c r="K11" s="233">
        <v>64000</v>
      </c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132"/>
      <c r="W11" s="132"/>
    </row>
    <row r="12" ht="32" customHeight="1" spans="1:23">
      <c r="A12" s="146" t="s">
        <v>275</v>
      </c>
      <c r="B12" s="146" t="s">
        <v>280</v>
      </c>
      <c r="C12" s="146" t="s">
        <v>281</v>
      </c>
      <c r="D12" s="146" t="s">
        <v>92</v>
      </c>
      <c r="E12" s="146" t="s">
        <v>111</v>
      </c>
      <c r="F12" s="146" t="s">
        <v>112</v>
      </c>
      <c r="G12" s="146" t="s">
        <v>282</v>
      </c>
      <c r="H12" s="146" t="s">
        <v>283</v>
      </c>
      <c r="I12" s="233">
        <v>17510</v>
      </c>
      <c r="J12" s="233"/>
      <c r="K12" s="233"/>
      <c r="L12" s="234"/>
      <c r="M12" s="234"/>
      <c r="N12" s="233">
        <v>17510</v>
      </c>
      <c r="O12" s="234"/>
      <c r="P12" s="234"/>
      <c r="Q12" s="234"/>
      <c r="R12" s="234"/>
      <c r="S12" s="234"/>
      <c r="T12" s="234"/>
      <c r="U12" s="235"/>
      <c r="V12" s="132"/>
      <c r="W12" s="132"/>
    </row>
    <row r="13" ht="32" customHeight="1" spans="1:23">
      <c r="A13" s="146" t="s">
        <v>275</v>
      </c>
      <c r="B13" s="146" t="s">
        <v>284</v>
      </c>
      <c r="C13" s="146" t="s">
        <v>281</v>
      </c>
      <c r="D13" s="146" t="s">
        <v>92</v>
      </c>
      <c r="E13" s="146" t="s">
        <v>111</v>
      </c>
      <c r="F13" s="146" t="s">
        <v>112</v>
      </c>
      <c r="G13" s="146" t="s">
        <v>273</v>
      </c>
      <c r="H13" s="146" t="s">
        <v>274</v>
      </c>
      <c r="I13" s="233">
        <v>161179.2</v>
      </c>
      <c r="J13" s="233"/>
      <c r="K13" s="233"/>
      <c r="L13" s="234"/>
      <c r="M13" s="234"/>
      <c r="N13" s="233">
        <v>161179.2</v>
      </c>
      <c r="O13" s="234"/>
      <c r="P13" s="234"/>
      <c r="Q13" s="234"/>
      <c r="R13" s="234"/>
      <c r="S13" s="234"/>
      <c r="T13" s="234"/>
      <c r="U13" s="235"/>
      <c r="V13" s="132"/>
      <c r="W13" s="132"/>
    </row>
    <row r="14" ht="32" customHeight="1" spans="1:23">
      <c r="A14" s="146" t="s">
        <v>275</v>
      </c>
      <c r="B14" s="146" t="s">
        <v>285</v>
      </c>
      <c r="C14" s="146" t="s">
        <v>281</v>
      </c>
      <c r="D14" s="146" t="s">
        <v>92</v>
      </c>
      <c r="E14" s="146" t="s">
        <v>111</v>
      </c>
      <c r="F14" s="146" t="s">
        <v>112</v>
      </c>
      <c r="G14" s="146" t="s">
        <v>273</v>
      </c>
      <c r="H14" s="146" t="s">
        <v>274</v>
      </c>
      <c r="I14" s="233">
        <v>7798.91</v>
      </c>
      <c r="J14" s="233"/>
      <c r="K14" s="233"/>
      <c r="L14" s="234"/>
      <c r="M14" s="234"/>
      <c r="N14" s="233">
        <v>7798.91</v>
      </c>
      <c r="O14" s="234"/>
      <c r="P14" s="234"/>
      <c r="Q14" s="234"/>
      <c r="R14" s="234"/>
      <c r="S14" s="234"/>
      <c r="T14" s="234"/>
      <c r="U14" s="235"/>
      <c r="V14" s="132"/>
      <c r="W14" s="132"/>
    </row>
    <row r="15" ht="32" customHeight="1" spans="1:23">
      <c r="A15" s="146" t="s">
        <v>275</v>
      </c>
      <c r="B15" s="146" t="s">
        <v>286</v>
      </c>
      <c r="C15" s="146" t="s">
        <v>281</v>
      </c>
      <c r="D15" s="146" t="s">
        <v>92</v>
      </c>
      <c r="E15" s="146" t="s">
        <v>111</v>
      </c>
      <c r="F15" s="146" t="s">
        <v>112</v>
      </c>
      <c r="G15" s="146" t="s">
        <v>237</v>
      </c>
      <c r="H15" s="146" t="s">
        <v>238</v>
      </c>
      <c r="I15" s="233">
        <v>8084.64</v>
      </c>
      <c r="J15" s="233"/>
      <c r="K15" s="233"/>
      <c r="L15" s="234"/>
      <c r="M15" s="234"/>
      <c r="N15" s="233">
        <v>8084.64</v>
      </c>
      <c r="O15" s="234"/>
      <c r="P15" s="234"/>
      <c r="Q15" s="234"/>
      <c r="R15" s="234"/>
      <c r="S15" s="234"/>
      <c r="T15" s="234"/>
      <c r="U15" s="235"/>
      <c r="V15" s="132"/>
      <c r="W15" s="132"/>
    </row>
    <row r="16" ht="32" customHeight="1" spans="1:23">
      <c r="A16" s="146" t="s">
        <v>275</v>
      </c>
      <c r="B16" s="146" t="s">
        <v>287</v>
      </c>
      <c r="C16" s="146" t="s">
        <v>281</v>
      </c>
      <c r="D16" s="146" t="s">
        <v>92</v>
      </c>
      <c r="E16" s="146" t="s">
        <v>111</v>
      </c>
      <c r="F16" s="146" t="s">
        <v>112</v>
      </c>
      <c r="G16" s="146" t="s">
        <v>233</v>
      </c>
      <c r="H16" s="146" t="s">
        <v>234</v>
      </c>
      <c r="I16" s="233">
        <v>21862.2</v>
      </c>
      <c r="J16" s="233"/>
      <c r="K16" s="233"/>
      <c r="L16" s="234"/>
      <c r="M16" s="234"/>
      <c r="N16" s="233">
        <v>21862.2</v>
      </c>
      <c r="O16" s="234"/>
      <c r="P16" s="234"/>
      <c r="Q16" s="234"/>
      <c r="R16" s="234"/>
      <c r="S16" s="234"/>
      <c r="T16" s="234"/>
      <c r="U16" s="235"/>
      <c r="V16" s="132"/>
      <c r="W16" s="132"/>
    </row>
    <row r="17" ht="32" customHeight="1" spans="1:23">
      <c r="A17" s="146" t="s">
        <v>270</v>
      </c>
      <c r="B17" s="146" t="s">
        <v>288</v>
      </c>
      <c r="C17" s="146" t="s">
        <v>289</v>
      </c>
      <c r="D17" s="146" t="s">
        <v>92</v>
      </c>
      <c r="E17" s="146" t="s">
        <v>109</v>
      </c>
      <c r="F17" s="146" t="s">
        <v>110</v>
      </c>
      <c r="G17" s="146" t="s">
        <v>273</v>
      </c>
      <c r="H17" s="146" t="s">
        <v>274</v>
      </c>
      <c r="I17" s="233">
        <v>671700</v>
      </c>
      <c r="J17" s="233"/>
      <c r="K17" s="233"/>
      <c r="L17" s="234"/>
      <c r="M17" s="234"/>
      <c r="N17" s="233">
        <v>671700</v>
      </c>
      <c r="O17" s="234"/>
      <c r="P17" s="234"/>
      <c r="Q17" s="234"/>
      <c r="R17" s="234"/>
      <c r="S17" s="234"/>
      <c r="T17" s="234"/>
      <c r="U17" s="235"/>
      <c r="V17" s="132"/>
      <c r="W17" s="132"/>
    </row>
    <row r="18" ht="32" customHeight="1" spans="1:23">
      <c r="A18" s="146" t="s">
        <v>270</v>
      </c>
      <c r="B18" s="146" t="s">
        <v>290</v>
      </c>
      <c r="C18" s="146" t="s">
        <v>289</v>
      </c>
      <c r="D18" s="146" t="s">
        <v>92</v>
      </c>
      <c r="E18" s="146" t="s">
        <v>109</v>
      </c>
      <c r="F18" s="146" t="s">
        <v>110</v>
      </c>
      <c r="G18" s="146" t="s">
        <v>273</v>
      </c>
      <c r="H18" s="146" t="s">
        <v>274</v>
      </c>
      <c r="I18" s="233">
        <v>7625.75</v>
      </c>
      <c r="J18" s="233"/>
      <c r="K18" s="233"/>
      <c r="L18" s="234"/>
      <c r="M18" s="234"/>
      <c r="N18" s="233">
        <v>7625.75</v>
      </c>
      <c r="O18" s="234"/>
      <c r="P18" s="234"/>
      <c r="Q18" s="234"/>
      <c r="R18" s="234"/>
      <c r="S18" s="234"/>
      <c r="T18" s="234"/>
      <c r="U18" s="235"/>
      <c r="V18" s="132"/>
      <c r="W18" s="132"/>
    </row>
    <row r="19" ht="18.75" customHeight="1" spans="1:23">
      <c r="A19" s="236" t="s">
        <v>139</v>
      </c>
      <c r="B19" s="237"/>
      <c r="C19" s="238"/>
      <c r="D19" s="238"/>
      <c r="E19" s="238"/>
      <c r="F19" s="238"/>
      <c r="G19" s="238"/>
      <c r="H19" s="239"/>
      <c r="I19" s="233">
        <v>1307615.7</v>
      </c>
      <c r="J19" s="233">
        <v>411855</v>
      </c>
      <c r="K19" s="233">
        <v>411855</v>
      </c>
      <c r="L19" s="240" t="s">
        <v>93</v>
      </c>
      <c r="M19" s="240" t="s">
        <v>93</v>
      </c>
      <c r="N19" s="233">
        <v>895760.7</v>
      </c>
      <c r="O19" s="240"/>
      <c r="P19" s="241"/>
      <c r="Q19" s="241" t="s">
        <v>93</v>
      </c>
      <c r="R19" s="241" t="s">
        <v>93</v>
      </c>
      <c r="S19" s="241" t="s">
        <v>93</v>
      </c>
      <c r="T19" s="241" t="s">
        <v>93</v>
      </c>
      <c r="U19" s="242"/>
      <c r="V19" s="243" t="s">
        <v>93</v>
      </c>
      <c r="W19" s="243" t="s">
        <v>93</v>
      </c>
    </row>
  </sheetData>
  <mergeCells count="28">
    <mergeCell ref="A2:W2"/>
    <mergeCell ref="A3:H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2020-01-11T06:24:00Z</dcterms:created>
  <cp:lastPrinted>2021-01-13T07:07:00Z</cp:lastPrinted>
  <dcterms:modified xsi:type="dcterms:W3CDTF">2026-03-26T01:47:36Z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