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255" tabRatio="768" firstSheet="7" activeTab="9"/>
  </bookViews>
  <sheets>
    <sheet name="目录" sheetId="44" r:id="rId1"/>
    <sheet name="财务收支预算总表01-1" sheetId="28" r:id="rId2"/>
    <sheet name="部门收入预算表01-2" sheetId="29" r:id="rId3"/>
    <sheet name="部门支出预算表01-3" sheetId="30" r:id="rId4"/>
    <sheet name="财政拨款收支预算总表02-1" sheetId="13" r:id="rId5"/>
    <sheet name="一般公共预算支出预算表02-2" sheetId="32" r:id="rId6"/>
    <sheet name="一般公共预算“三公”经费支出预算表03" sheetId="37" r:id="rId7"/>
    <sheet name="基本支出预算表04" sheetId="33" r:id="rId8"/>
    <sheet name="项目支出预算表05-1" sheetId="34" r:id="rId9"/>
    <sheet name="项目支出绩效目标表05-2" sheetId="35" r:id="rId10"/>
    <sheet name="整体支出绩效目标表06" sheetId="46" r:id="rId11"/>
    <sheet name="政府性基金预算支出预算表07" sheetId="38" r:id="rId12"/>
    <sheet name="国有资本经营预算支出预算表08" sheetId="45" r:id="rId13"/>
    <sheet name="部门政府采购预算表09" sheetId="39" r:id="rId14"/>
    <sheet name="政府购买服务预算表10" sheetId="43" r:id="rId15"/>
    <sheet name="市对下转移支付预算表11-1" sheetId="41" r:id="rId16"/>
    <sheet name="市对下转移支付绩效目标表11-2" sheetId="42" r:id="rId17"/>
    <sheet name="新增资产配置表12" sheetId="23" r:id="rId18"/>
    <sheet name="上级转移支付补助项目支出预算表13" sheetId="47" r:id="rId19"/>
    <sheet name="部门项目中期规划预算表14" sheetId="48" r:id="rId20"/>
  </sheets>
  <definedNames>
    <definedName name="_xlnm.Print_Titles" localSheetId="4">'财政拨款收支预算总表02-1'!$1:$6</definedName>
    <definedName name="_xlnm._FilterDatabase" localSheetId="4" hidden="1">'财政拨款收支预算总表02-1'!$A$7:$D$30</definedName>
    <definedName name="_xlnm.Print_Titles" localSheetId="8">'项目支出预算表05-1'!$2:$7</definedName>
    <definedName name="_xlnm.Print_Titles" localSheetId="9">'项目支出绩效目标表05-2'!$1:$5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<sst xmlns="http://schemas.openxmlformats.org/spreadsheetml/2006/main" count="2584" uniqueCount="784">
  <si>
    <t>序号</t>
  </si>
  <si>
    <t>内容</t>
  </si>
  <si>
    <t>财务收支预算总表</t>
  </si>
  <si>
    <t>部门收入预算表</t>
  </si>
  <si>
    <t>部门支出预算表</t>
  </si>
  <si>
    <t>财政拨款收支预算总表</t>
  </si>
  <si>
    <t>一般公共预算支出预算表（按功能科目分类）</t>
  </si>
  <si>
    <t>一般公共预算“三公”经费支出预算表</t>
  </si>
  <si>
    <t>基本支出预算表（人员类、运转类公用经费项目）</t>
  </si>
  <si>
    <t>项目支出预算表（其他运转类、特定目标类项目）</t>
  </si>
  <si>
    <t>项目支出绩效目标表</t>
  </si>
  <si>
    <t>整体支出绩效目标表</t>
  </si>
  <si>
    <t>政府性基金预算支出预算表</t>
  </si>
  <si>
    <t>国有资本经营预算支出预算表</t>
  </si>
  <si>
    <t>部门政府采购预算表</t>
  </si>
  <si>
    <t>政府购买服务预算表</t>
  </si>
  <si>
    <t>市对下转移支付预算表</t>
  </si>
  <si>
    <t>市对下转移支付绩效目标表</t>
  </si>
  <si>
    <t>新增资产配置表</t>
  </si>
  <si>
    <t>上级转移支付补助项目支出预算表</t>
  </si>
  <si>
    <t>部门项目中期规划预算表</t>
  </si>
  <si>
    <t>预算01-1表</t>
  </si>
  <si>
    <t>单位名称：安宁市第一中学</t>
  </si>
  <si>
    <t>单位:元</t>
  </si>
  <si>
    <t>收        入</t>
  </si>
  <si>
    <t>支        出</t>
  </si>
  <si>
    <t>项      目</t>
  </si>
  <si>
    <t>2026年预算数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</si>
  <si>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</si>
  <si>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</si>
  <si>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</si>
  <si>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</si>
  <si>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</si>
  <si>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</si>
  <si>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</si>
  <si>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</si>
  <si>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</si>
  <si>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五、单位资金收入</t>
  </si>
  <si>
    <t>五、教育支出</t>
  </si>
  <si>
    <t>（一）事业收入</t>
  </si>
  <si>
    <t>六、科学技术支出</t>
  </si>
  <si>
    <t>（二）事业单位经营收入</t>
  </si>
  <si>
    <t>七、文化旅游体育与传媒支出</t>
  </si>
  <si>
    <t>（三）上级补助收入</t>
  </si>
  <si>
    <t>八、社会保障和就业支出</t>
  </si>
  <si>
    <t>（四）附属单位上缴收入</t>
  </si>
  <si>
    <t>九、卫生健康支出</t>
  </si>
  <si>
    <t>（五）其他收入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</si>
  <si>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</si>
  <si>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</si>
  <si>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</si>
  <si>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</si>
  <si>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</si>
  <si>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</si>
  <si>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</si>
  <si>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</si>
  <si>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</si>
  <si>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</si>
  <si>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</si>
  <si>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二十一、国有资本经营预算支出</t>
  </si>
  <si>
    <t>二十二、灾害防治及应急管理支出</t>
  </si>
  <si>
    <t>二十三、预备费</t>
  </si>
  <si>
    <t>二十四、其他支出</t>
  </si>
  <si>
    <t>二十五、债务还本支出</t>
  </si>
  <si>
    <t>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</si>
  <si>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</si>
  <si>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</si>
  <si>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</si>
  <si>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</si>
  <si>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</si>
  <si>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</si>
  <si>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</si>
  <si>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</si>
  <si>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出 总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</si>
  <si>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</si>
  <si>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</si>
  <si>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</si>
  <si>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</si>
  <si>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</si>
  <si>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</si>
  <si>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</si>
  <si>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</si>
  <si>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</si>
  <si>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</si>
  <si>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</si>
  <si>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</si>
  <si>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</si>
  <si>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</si>
  <si>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</si>
  <si>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</si>
  <si>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</si>
  <si>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105004</t>
  </si>
  <si>
    <t>安宁市第一中学</t>
  </si>
  <si>
    <t/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</si>
  <si>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</si>
  <si>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</si>
  <si>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</si>
  <si>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</si>
  <si>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</si>
  <si>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</si>
  <si>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</si>
  <si>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
经营支出</t>
  </si>
  <si>
    <t>上级补助支出</t>
  </si>
  <si>
    <t>附属单位补助支出</t>
  </si>
  <si>
    <t>其他支出</t>
  </si>
  <si>
    <t>201</t>
  </si>
  <si>
    <t>一般公共服务支出</t>
  </si>
  <si>
    <t>20136</t>
  </si>
  <si>
    <t>其他共产党事务支出</t>
  </si>
  <si>
    <t>2013699</t>
  </si>
  <si>
    <t>205</t>
  </si>
  <si>
    <t>教育支出</t>
  </si>
  <si>
    <t>20502</t>
  </si>
  <si>
    <t>普通教育</t>
  </si>
  <si>
    <t>2050203</t>
  </si>
  <si>
    <t>初中教育</t>
  </si>
  <si>
    <t>2050204</t>
  </si>
  <si>
    <t>高中教育</t>
  </si>
  <si>
    <t>20507</t>
  </si>
  <si>
    <t>特殊教育</t>
  </si>
  <si>
    <t>2050701</t>
  </si>
  <si>
    <t>特殊学校教育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</si>
  <si>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</si>
  <si>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</si>
  <si>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</si>
  <si>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</si>
  <si>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</si>
  <si>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</si>
  <si>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</si>
  <si>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</si>
  <si>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</si>
  <si>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</si>
  <si>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20808</t>
  </si>
  <si>
    <t>抚恤</t>
  </si>
  <si>
    <t>2080801</t>
  </si>
  <si>
    <t>死亡抚恤</t>
  </si>
  <si>
    <t>210</t>
  </si>
  <si>
    <t>卫生健康支出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</si>
  <si>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</si>
  <si>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</si>
  <si>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</si>
  <si>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</si>
  <si>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</si>
  <si>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</si>
  <si>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</si>
  <si>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</si>
  <si>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</si>
  <si>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</si>
  <si>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</si>
  <si>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</si>
  <si>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</si>
  <si>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</si>
  <si>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合  计</t>
  </si>
  <si>
    <t>预算02-1表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</si>
  <si>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</si>
  <si>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</si>
  <si>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</si>
  <si>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</si>
  <si>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</si>
  <si>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</si>
  <si>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</si>
  <si>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</si>
  <si>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</si>
  <si>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</si>
  <si>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</si>
  <si>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</si>
  <si>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</si>
  <si>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</si>
  <si>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</si>
  <si>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</si>
  <si>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</si>
  <si>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</si>
  <si>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</si>
  <si>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</si>
  <si>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</si>
  <si>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</si>
  <si>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</si>
  <si>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</si>
  <si>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</si>
  <si>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</si>
  <si>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</si>
  <si>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</si>
  <si>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</si>
  <si>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</si>
  <si>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</si>
  <si>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</si>
  <si>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</si>
  <si>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二、年终结转结余</t>
  </si>
  <si>
    <t>收 入 总 计</t>
  </si>
  <si>
    <t>预算02-2表</t>
  </si>
  <si>
    <t>部门预算支出功能分类科目</t>
  </si>
  <si>
    <t>人员经费</t>
  </si>
  <si>
    <t>公用经费</t>
  </si>
  <si>
    <t>预算03表</t>
  </si>
  <si>
    <t>单位：元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</si>
  <si>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</si>
  <si>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</si>
  <si>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</si>
  <si>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</si>
  <si>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</si>
  <si>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</si>
  <si>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</si>
  <si>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</si>
  <si>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</si>
  <si>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</si>
  <si>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</si>
  <si>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</si>
  <si>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</si>
  <si>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</si>
  <si>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</si>
  <si>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</si>
  <si>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</si>
  <si>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一般公共预算资金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</si>
  <si>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</si>
  <si>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</si>
  <si>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</si>
  <si>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</si>
  <si>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</si>
  <si>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</si>
  <si>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安宁市教育体育局</t>
  </si>
  <si>
    <t>530181210000000019238</t>
  </si>
  <si>
    <t>事业人员支出工资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</si>
  <si>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</si>
  <si>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</si>
  <si>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</si>
  <si>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</si>
  <si>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</si>
  <si>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</si>
  <si>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</si>
  <si>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</si>
  <si>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530181210000000019241</t>
  </si>
  <si>
    <t>社会保障缴费</t>
  </si>
  <si>
    <t>30112</t>
  </si>
  <si>
    <t>其他社会保障缴费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</si>
  <si>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</si>
  <si>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</si>
  <si>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</si>
  <si>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</si>
  <si>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</si>
  <si>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</si>
  <si>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30111</t>
  </si>
  <si>
    <t>公务员医疗补助缴费</t>
  </si>
  <si>
    <t>530181210000000019242</t>
  </si>
  <si>
    <t>30113</t>
  </si>
  <si>
    <t>530181210000000019243</t>
  </si>
  <si>
    <t>对个人和家庭的补助</t>
  </si>
  <si>
    <t>30305</t>
  </si>
  <si>
    <t>生活补助</t>
  </si>
  <si>
    <t>530181210000000019246</t>
  </si>
  <si>
    <t>一般公用经费</t>
  </si>
  <si>
    <t>30299</t>
  </si>
  <si>
    <t>其他商品和服务支出</t>
  </si>
  <si>
    <t>530181221100000205971</t>
  </si>
  <si>
    <t>工会经费</t>
  </si>
  <si>
    <t>30228</t>
  </si>
  <si>
    <t>530181231100001568744</t>
  </si>
  <si>
    <t>事业人员绩效奖励</t>
  </si>
  <si>
    <t>530181231100001570345</t>
  </si>
  <si>
    <t>编外人员经费支出</t>
  </si>
  <si>
    <t>30199</t>
  </si>
  <si>
    <t>其他工资福利支出</t>
  </si>
  <si>
    <t>530181251100003880334</t>
  </si>
  <si>
    <t>其他人员生活补助</t>
  </si>
  <si>
    <t>预算05-1表</t>
  </si>
  <si>
    <t>项目分类</t>
  </si>
  <si>
    <t>项目单位</t>
  </si>
  <si>
    <t>经济科目编码</t>
  </si>
  <si>
    <t>经济科目名称</t>
  </si>
  <si>
    <t>本年拨款</t>
  </si>
  <si>
    <t>事业单位
经营收入</t>
  </si>
  <si>
    <t>其中：本次下达</t>
  </si>
  <si>
    <t>311 专项业务类</t>
  </si>
  <si>
    <t>530181241100003327084</t>
  </si>
  <si>
    <t>全国国防教育示范学校补助经费</t>
  </si>
  <si>
    <t>30201</t>
  </si>
  <si>
    <t>办公费</t>
  </si>
  <si>
    <t>530181251100003849251</t>
  </si>
  <si>
    <t>学校课后服务经费</t>
  </si>
  <si>
    <t>30226</t>
  </si>
  <si>
    <t>劳务费</t>
  </si>
  <si>
    <t>313 事业发展类</t>
  </si>
  <si>
    <t>530181251100003849266</t>
  </si>
  <si>
    <t>预算外非税收入经费</t>
  </si>
  <si>
    <t>30205</t>
  </si>
  <si>
    <t>水费</t>
  </si>
  <si>
    <t>31002</t>
  </si>
  <si>
    <t>办公设备购置</t>
  </si>
  <si>
    <t>30218</t>
  </si>
  <si>
    <t>专用材料费</t>
  </si>
  <si>
    <t>30209</t>
  </si>
  <si>
    <t>物业管理费</t>
  </si>
  <si>
    <t>30211</t>
  </si>
  <si>
    <t>差旅费</t>
  </si>
  <si>
    <t>30227</t>
  </si>
  <si>
    <t>委托业务费</t>
  </si>
  <si>
    <t>30213</t>
  </si>
  <si>
    <t>维修（护）费</t>
  </si>
  <si>
    <t>30231</t>
  </si>
  <si>
    <t>公务用车运行维护费</t>
  </si>
  <si>
    <t>30206</t>
  </si>
  <si>
    <t>电费</t>
  </si>
  <si>
    <t>30308</t>
  </si>
  <si>
    <t>助学金</t>
  </si>
  <si>
    <t>30239</t>
  </si>
  <si>
    <t>其他交通费用</t>
  </si>
  <si>
    <t>530181251100003849271</t>
  </si>
  <si>
    <t>学校食堂收入经费</t>
  </si>
  <si>
    <t>312 民生类</t>
  </si>
  <si>
    <t>530181251100003849273</t>
  </si>
  <si>
    <t>遗属生活补助项目经费</t>
  </si>
  <si>
    <t>30304</t>
  </si>
  <si>
    <t>抚恤金</t>
  </si>
  <si>
    <t>530181251100004770622</t>
  </si>
  <si>
    <t>2025年标准化考场建设补助经费</t>
  </si>
  <si>
    <t>31003</t>
  </si>
  <si>
    <t>专用设备购置</t>
  </si>
  <si>
    <t>530181261100005052456</t>
  </si>
  <si>
    <t>2026年安宁市公办中小学（园）校园安保服务经费</t>
  </si>
  <si>
    <t>530181261100005052550</t>
  </si>
  <si>
    <t>安宁市优秀退休教师2026年工作补贴经费</t>
  </si>
  <si>
    <t>530181261100005052729</t>
  </si>
  <si>
    <t>2026年义务教育家庭经济困难生活补助本级资金</t>
  </si>
  <si>
    <t>530181261100005053281</t>
  </si>
  <si>
    <t>2026年政策性城乡义务教育公用经费本级资金</t>
  </si>
  <si>
    <t>530181261100005053299</t>
  </si>
  <si>
    <t>2026年政策性城乡义务教育寄宿学生公用经费本级资金</t>
  </si>
  <si>
    <t>530181261100005053792</t>
  </si>
  <si>
    <t>2026年政策性城乡义务教育特殊教育学生公用经费本级资金</t>
  </si>
  <si>
    <t>530181261100005053974</t>
  </si>
  <si>
    <t>2026年学校生均公用经费</t>
  </si>
  <si>
    <t>30216</t>
  </si>
  <si>
    <t>培训费</t>
  </si>
  <si>
    <t>31007</t>
  </si>
  <si>
    <t>信息网络及软件购置更新</t>
  </si>
  <si>
    <t>30207</t>
  </si>
  <si>
    <t>邮电费</t>
  </si>
  <si>
    <t>530181261100005054447</t>
  </si>
  <si>
    <t>2026年特殊教育学校生均公用经费</t>
  </si>
  <si>
    <t>530181261100005054662</t>
  </si>
  <si>
    <t>2026年普通高中免学费本级资金</t>
  </si>
  <si>
    <t>530181261100005054773</t>
  </si>
  <si>
    <t>2026年普通高中助学金本级资金</t>
  </si>
  <si>
    <t>530181261100005163239</t>
  </si>
  <si>
    <t>安宁市基层党组织党建工作经费</t>
  </si>
  <si>
    <t>530181261100005315709</t>
  </si>
  <si>
    <t>2026年公务用车运行维护经费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</si>
  <si>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</si>
  <si>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</si>
  <si>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</si>
  <si>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</si>
  <si>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</si>
  <si>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</si>
  <si>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</si>
  <si>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</si>
  <si>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</si>
  <si>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</si>
  <si>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2026年目标：确保资金安全高效使用，有效补充办学经费，重点投向教学科研、条件改善等关键领域，激发办学活力保障，高中教育教学工作顺利开展。</t>
  </si>
  <si>
    <t>产出指标</t>
  </si>
  <si>
    <t>数量指标</t>
  </si>
  <si>
    <t>学生人数</t>
  </si>
  <si>
    <t>=</t>
  </si>
  <si>
    <t>1386</t>
  </si>
  <si>
    <t>人</t>
  </si>
  <si>
    <t>定量指标</t>
  </si>
  <si>
    <t>根据2025年秋季学期高中学生人数及高中学生、高中住校生人数人（收费标准学费500元/生.学期，住宿费80元/生.学期）测算，普通高中住宿费11万元，普通高中学费140万元，主要用于学校教育教学发展需要的支出，列支保证学校教育教学需要的校园文化教育教学文化建设、保安、保洁、绿化、宿舍管理、学校零星维修维护等支出。</t>
  </si>
  <si>
    <t>效益指标</t>
  </si>
  <si>
    <t>社会效益</t>
  </si>
  <si>
    <t>政策知晓率</t>
  </si>
  <si>
    <t>&gt;=</t>
  </si>
  <si>
    <t>95</t>
  </si>
  <si>
    <t>%</t>
  </si>
  <si>
    <t>云发改收费〔2004〕536号，云计收费〔2002〕749号
云发改收费〔2006〕1194号，《昆明市教育体育局 昆明市发展和改革委员会 昆明市市场监督管理局 昆明市财政局 2025学年度各级各类学校收费通告》</t>
  </si>
  <si>
    <t>满意度指标</t>
  </si>
  <si>
    <t>服务对象满意度</t>
  </si>
  <si>
    <t>师生满意度</t>
  </si>
  <si>
    <t>根据高中学生、高中住校生人数人（收费标准学费500元/生.学期，住宿费80元/生.学期）测算，普通高中住宿费110000元，普通高中学费1,400,000元，主要用于学校教育教学发展需要的支出，列支保证学校教育教学需要的校园文化教育教学文化建设、保安、保洁、绿化、宿舍管理、学校零星维修维护等支出。</t>
  </si>
  <si>
    <t>2026年目标：预算重点保障补助资金100%足额社会化发放，确保每季度15日前支付；投入资金完成所有在册人员信息精准核查（准确率达98%以上），并升级信息系统，为实现动态管理打下坚实基础。年度资金执行率目标达95%。</t>
  </si>
  <si>
    <t>遗属生活补助人数</t>
  </si>
  <si>
    <t>2</t>
  </si>
  <si>
    <t>反映遗属补助人数</t>
  </si>
  <si>
    <t>时效指标</t>
  </si>
  <si>
    <t>补助资金发放及时率</t>
  </si>
  <si>
    <t>每季度发放一次</t>
  </si>
  <si>
    <t>特定群体生活改善率</t>
  </si>
  <si>
    <t>定性指标</t>
  </si>
  <si>
    <t>对比受助前后，特定困难遗属在生活，医疗等方面的改善情况</t>
  </si>
  <si>
    <t>单位人员满意度</t>
  </si>
  <si>
    <t>90%</t>
  </si>
  <si>
    <t>反映部门（单位）人员对工资福利发放的满意程度。</t>
  </si>
  <si>
    <t>2026年预算年度目标：
精准安排本年度免学费专项资金，确保资金及时足额拨付给符合条件的学生。健全学生资格审核与动态管理机制，保障政策全覆盖。强化预算执行监控与绩效评价，提高资金使用规范性与效率，稳定支撑学校年度教育教学工作。</t>
  </si>
  <si>
    <t>受补助人数</t>
  </si>
  <si>
    <t>16</t>
  </si>
  <si>
    <t>根据免学费政策，落实到每一位符合条件的学生</t>
  </si>
  <si>
    <t>资金拨付及时率</t>
  </si>
  <si>
    <t>100</t>
  </si>
  <si>
    <t>按学期在规定时间拨付</t>
  </si>
  <si>
    <t>补助对象政策的知晓度</t>
  </si>
  <si>
    <t>补助对象政策的知晓度为100%</t>
  </si>
  <si>
    <t>受助人员满意度</t>
  </si>
  <si>
    <t>90</t>
  </si>
  <si>
    <t>反映受助人员对资金发放的满意度</t>
  </si>
  <si>
    <t>以2025年初中学生人数为依据和课后服务收费备案表为依据，保障学校课后服务正常开展，维持课后服务教学秩序，保障教师课后服务津贴按时到位，及时发放到个人。提升学校教育服务能力实现课后服务全覆盖，减负、提质、促成长，核心在于让学习更好回归校园，提升学校育人水平。</t>
  </si>
  <si>
    <t>课后服务学生人数</t>
  </si>
  <si>
    <t>1574</t>
  </si>
  <si>
    <t>反映课后服务学生人数</t>
  </si>
  <si>
    <t>质量指标</t>
  </si>
  <si>
    <t>课后服务覆盖率</t>
  </si>
  <si>
    <t>反映课后服务覆盖率达标率</t>
  </si>
  <si>
    <t>项目执行率</t>
  </si>
  <si>
    <t>反映课后服务执行率</t>
  </si>
  <si>
    <t>减负、提质、促成长</t>
  </si>
  <si>
    <t>进一步减负、提质、促成长</t>
  </si>
  <si>
    <t>是/否</t>
  </si>
  <si>
    <t>反映减负、提质、促成长情况</t>
  </si>
  <si>
    <t>可持续影响</t>
  </si>
  <si>
    <t>九年义务教育巩固率</t>
  </si>
  <si>
    <t>反映九年义务教育巩固率</t>
  </si>
  <si>
    <t>学生及家长满意度</t>
  </si>
  <si>
    <t>反映学生及家长满意度</t>
  </si>
  <si>
    <t>教职工满意度</t>
  </si>
  <si>
    <t>反映教职工满意度</t>
  </si>
  <si>
    <t>以2025年秋季家庭经济困难学生数为依据，做好2026年义务教育家庭经济困难学生生活补助经费保障，保障学校家庭经济困难学生不因经济压力而失学，辍学，保障每个孩子接受义务教育的权利，缓解家庭经济困难压力而导致的教育起点不平的问题。让家庭经济困难学生能安心学习，健康成长。</t>
  </si>
  <si>
    <t>补助应助尽助</t>
  </si>
  <si>
    <t>反映补助应助尽助情况</t>
  </si>
  <si>
    <t>补助及时性</t>
  </si>
  <si>
    <t>反映补助及时性情况</t>
  </si>
  <si>
    <t>反映政策知晓率情况</t>
  </si>
  <si>
    <t>反映九年义务教育巩固率情况</t>
  </si>
  <si>
    <t>以2025年秋季学期学生人数为依据测算，按时、足额下达城乡义务教育学校生均公用经费补助资金。城乡义务教育学校生均公用经费拨款标准按照小学670元/生.年，初中940元/生.年的标准执行，对寄宿制学校按照寄宿学生数每生每年300元补助，确保2026年学校公用经费补助资金能够有效保障学校年初正常运转，不因资金短缺而影响学校正常的教育教学秩序，确保所需资金得到有效保障。维持日常教学、管理、水电、办公等基本运转需求。</t>
  </si>
  <si>
    <t>初中在校学生人数</t>
  </si>
  <si>
    <t>1566</t>
  </si>
  <si>
    <t>安宁市教育体育局城乡义务教育公用经费分配明细表</t>
  </si>
  <si>
    <t>资金执行率</t>
  </si>
  <si>
    <t>反映补助资金当年执行率</t>
  </si>
  <si>
    <t>反映公用经费补助资金能够有效保障学校年初正常运转，不因资金短缺而影响学校正常的教育教学秩序的情况，达到九年义务教育巩固率。</t>
  </si>
  <si>
    <t>教育教学运转</t>
  </si>
  <si>
    <t>正常运转</t>
  </si>
  <si>
    <t>公用经费能保证教育教学正常运转，达到学校的“三定”方案目标</t>
  </si>
  <si>
    <t>学生满意度</t>
  </si>
  <si>
    <t>反映学生对学校履职情况的满意程度</t>
  </si>
  <si>
    <t>家长满意度</t>
  </si>
  <si>
    <t>反映家长对学校履职情况的满意程度</t>
  </si>
  <si>
    <t>以2025年食堂收入备案表及全校师生3000余人，一日三餐，同餐同价。早餐（普通/清真）：提供多样化的早餐选择，包括米线、面条、饵丝、卷粉等，满足不同口味需求。普通早餐定价6元，清真早餐定价7元（主要考虑清真食材成本略高）。中餐/晚餐（普通/清真）：均提供三荤三素的菜品组合，确保营养均衡。普通餐定价9元/餐，清真餐定价10元/餐（清真餐加价主要基于食材采购成本差异）。在学生饮食安全与营养的前提下，通过非营利性运营实现收支平衡，用于支付食堂正常运转的水、电、食材、人员支出，确保经费使用公开、透明、合规，最终服务于教育教学和学生成长，利于学生健康成长。</t>
  </si>
  <si>
    <t>全校师生人数</t>
  </si>
  <si>
    <t>3000余</t>
  </si>
  <si>
    <t>提供全校师生3000余人一日三餐，保证教育教学顺利开展得分，反之适当扣分</t>
  </si>
  <si>
    <t>项目核算及时率</t>
  </si>
  <si>
    <t>反映食堂核算情况</t>
  </si>
  <si>
    <t>反映项目执行率达标情况</t>
  </si>
  <si>
    <t>食堂运转情况</t>
  </si>
  <si>
    <t>反映食堂运转情况</t>
  </si>
  <si>
    <t>保障学生饮食安全与营养</t>
  </si>
  <si>
    <t>服务于教育教学和学生成长</t>
  </si>
  <si>
    <t>反映学生饮食安全与营养情况</t>
  </si>
  <si>
    <t>学生及家长对学校食堂满意度</t>
  </si>
  <si>
    <t>反映学生及家长对食堂满意程度</t>
  </si>
  <si>
    <t>以2025年秋季学期我校实际校园保安人数14人为测算依据，下达2026年公办学校校园保安服务费资金。维护校园安全。提升校园防范能力建设，加强校园安全监管。维护校园安全和社会稳定，保证学校正常教育教学秩序，及时按标准支付到中标单位。</t>
  </si>
  <si>
    <t>学校保安人数</t>
  </si>
  <si>
    <t>14</t>
  </si>
  <si>
    <t>反映实际发放人数/应发放人数×指标分值</t>
  </si>
  <si>
    <t>以2025年秋季学期我校实际校园保安人数14人为测算依据，下达2026年公办学校校园保安服务费资金。全力维护校园安全和社会稳定。提升校园防范能力建设，加强校园安全监管。维护校园安全和社会稳定，保证学校正常教育教学秩序，及时按标准支付到中标单位。</t>
  </si>
  <si>
    <t>资金及支付率</t>
  </si>
  <si>
    <t>反映资金及时兑现率情况，及时支付到中标单位</t>
  </si>
  <si>
    <t>反映项目执行率达标情况，校园安保资金按月支付中标单位</t>
  </si>
  <si>
    <t>维护校园安全和社会稳定</t>
  </si>
  <si>
    <t>反映维护校园安全和社会稳定情况</t>
  </si>
  <si>
    <t>提升校园防范能力建设</t>
  </si>
  <si>
    <t>提升校园防范能力</t>
  </si>
  <si>
    <t>反映提升校园防范能力建设，严防发生重大涉园安全事件，加强校园安全监管情况</t>
  </si>
  <si>
    <t>单位保安人员满意度</t>
  </si>
  <si>
    <t>反映部门（单位）保安人员对工资福利发放的满意程度。</t>
  </si>
  <si>
    <t xml:space="preserve">以2025年秋季学期特殊学生人数8人为依据，按时、足额下达特殊教育公用经费补助资金。确保2026年学校特殊教育公用经费补助资金能够有效保障学校正常运转，不因资金短缺而影响学校正常的教育教学秩序，改善特殊教育学生学习条件和环境。
</t>
  </si>
  <si>
    <t>特殊学生人数</t>
  </si>
  <si>
    <t>8</t>
  </si>
  <si>
    <t>反映特殊学生人数</t>
  </si>
  <si>
    <t>反映项目执行率</t>
  </si>
  <si>
    <t>残疾适龄儿童入学率</t>
  </si>
  <si>
    <t>99.13</t>
  </si>
  <si>
    <t>反映残疾适龄儿童入学率</t>
  </si>
  <si>
    <t>2026年预算年度目标：
精准安排本年度助学金专项资金，确保资金及时足额拨付给符合条件的学生。健全学生资格审核与动态管理机制，保障政策全覆盖，应助尽助，让困难学生真正享受到国家政策。强化预算执行监控与绩效评价，提高资金使用规范性与效率，稳定支撑学校年度教育教学工作。</t>
  </si>
  <si>
    <t>认定精准率</t>
  </si>
  <si>
    <t>认定结果符合规定的学生人数/总受助学生人数*100%</t>
  </si>
  <si>
    <t>兑现及时率</t>
  </si>
  <si>
    <t>按学期在规定时间内兑现给符合条件的学生。</t>
  </si>
  <si>
    <t>补助对象政策的知晓度为95%</t>
  </si>
  <si>
    <t>以2025年秋季学期特殊学生人数8人为依据，按时、足额下达特殊教育公用经费补助资金。确保2026年学校特殊教育公用经费补助资金能够有效保障学校正常运转，不因资金短缺而影响学校正常的教育教学秩序，改善特殊教育学生学习条件和环境。</t>
  </si>
  <si>
    <t>反映项目执行率情况</t>
  </si>
  <si>
    <t>适龄残疾学生入学覆盖率</t>
  </si>
  <si>
    <t>反映适龄残疾学生入学覆盖率</t>
  </si>
  <si>
    <t>部门运转</t>
  </si>
  <si>
    <t>反映部门运转情况</t>
  </si>
  <si>
    <t xml:space="preserve">① 满意度≥90%，得满分；② 满意度介于60%（含）至90%（不含）之间，满意度×指标分值；之间，满意度×指标分值；③ 满意度＜60%，不得分。					
</t>
  </si>
  <si>
    <t>加强中小学校党的建设工作和基层党组织工作的顺利开展，我校共有党员79名人,按100元/人的标准测算，共计7900元。根据我校实际情况，科学制定党建工作计划，将经费主要用党组织活动、 党员教育培训、党建阵地建设，宣传工作等方面，以提升党建工作的实时性和影响力。</t>
  </si>
  <si>
    <t>党员人数</t>
  </si>
  <si>
    <t>79</t>
  </si>
  <si>
    <t>反映党员人数情况</t>
  </si>
  <si>
    <t>加强中小学校党的建设工作和基层党组织工作的顺利开展，我校共有党员79名人,按100元/人的标准测算，共计7900元。根据我校实际情况，科学制定党建工作计划，将经费主要用党组织活动、 党员教育培训、党建阵地建设，宣传工作等方面，以提升党建工作的实施性和影响力。</t>
  </si>
  <si>
    <t xml:space="preserve">反映项目执行率
</t>
  </si>
  <si>
    <t>生态效益</t>
  </si>
  <si>
    <t>基层党组织工作开展</t>
  </si>
  <si>
    <t>顺利开展</t>
  </si>
  <si>
    <t xml:space="preserve">反映基层党组织工作开展情况
</t>
  </si>
  <si>
    <t>基层党员满意度</t>
  </si>
  <si>
    <t xml:space="preserve">反映基层党员满意度
</t>
  </si>
  <si>
    <t>充分发挥优秀退休教师的示范引领和“传、帮、带”作用，缓解我校部分学科师资紧缺矛盾，提升教育教学质量，2026年学校根据实际情况返聘2名优秀退休教师，凭借丰富的工作经验，独特的授课方式，提高教育教学质量。</t>
  </si>
  <si>
    <t>获补对象数</t>
  </si>
  <si>
    <t>反映发放补助人数</t>
  </si>
  <si>
    <t>获补对象准确率</t>
  </si>
  <si>
    <t>反映补助人员的准确性</t>
  </si>
  <si>
    <t>发放及时率</t>
  </si>
  <si>
    <t>反映发放补助的及时性</t>
  </si>
  <si>
    <t>保证部门运转</t>
  </si>
  <si>
    <t>受补助人员满意度</t>
  </si>
  <si>
    <t>反映受补助人员满意度</t>
  </si>
  <si>
    <t xml:space="preserve">以2025年秋季学期在校学生人数为依据核拨学校公用经费补助资金。确保2026年学校公用经费补助资金能够有效保障学校年初正常运转，不因资金短缺而影响学校正常的教育教学秩序，确保教师培训所需资金得到有效保障。用于保障2026年日常教学、管理、水电、办公等基本运转需求，提高学校的教育教学质量。				</t>
  </si>
  <si>
    <t>初中学生人数</t>
  </si>
  <si>
    <t>按秋季学期初中在校学生为依据，生均881元/生/年测算</t>
  </si>
  <si>
    <t>高中学生人数</t>
  </si>
  <si>
    <t>按秋季学期高中在校学生为依据，生均2026元/生/年测算</t>
  </si>
  <si>
    <t>资金执行及时率</t>
  </si>
  <si>
    <t>反映资金执行及时率</t>
  </si>
  <si>
    <t>反映师生满意度</t>
  </si>
  <si>
    <t>用于公务用车保险购买、燃油、日常维修，使公务用车正常运行，厉行节约能保障学校正常的教育教学开展</t>
  </si>
  <si>
    <t>公务用车数量</t>
  </si>
  <si>
    <t>1</t>
  </si>
  <si>
    <t>辆</t>
  </si>
  <si>
    <t>反映公务用车数量</t>
  </si>
  <si>
    <t>项目完成情况</t>
  </si>
  <si>
    <t>反映项目完成情况</t>
  </si>
  <si>
    <t>项目完成及时率</t>
  </si>
  <si>
    <t xml:space="preserve">反映项目完成的及时率
</t>
  </si>
  <si>
    <t>经济效益</t>
  </si>
  <si>
    <t>厉行节约</t>
  </si>
  <si>
    <t>厉行节约，节约成本</t>
  </si>
  <si>
    <t>反映公务用车正常运行，厉行节约情况</t>
  </si>
  <si>
    <t xml:space="preserve">服务对象满意度
</t>
  </si>
  <si>
    <t xml:space="preserve">以2025年秋季学期学生人数为依据核拨公用经费，确保2026年学校公用经费补助资金能够有效保障学校年初正常运转，不因资金短缺而影响学校正常的教育教学秩序，确保所需资金得到有效保障。用于维持寄宿学校日常管理、水电、办公等基本运转需求。		</t>
  </si>
  <si>
    <t>寄宿学生人数</t>
  </si>
  <si>
    <t>236</t>
  </si>
  <si>
    <t>反映资金按学生人数下达情况</t>
  </si>
  <si>
    <t>反映补助资金执行率情况</t>
  </si>
  <si>
    <t>预算06表</t>
  </si>
  <si>
    <t>部门整体支出绩效目标表</t>
  </si>
  <si>
    <t>部门名称</t>
  </si>
  <si>
    <t>说明</t>
  </si>
  <si>
    <t>部门总体目标</t>
  </si>
  <si>
    <t>部门职责</t>
  </si>
  <si>
    <t>贯彻党和国家教育方针，实施高中阶段教育教学；开展德育、教学、科研、师资队伍建设、后勤保障等工作；落实立德树人根本任务，培养德智体美劳全面发展的社会主义建设者和接班人；完成上级教育行政部门交办的其他任务。</t>
  </si>
  <si>
    <t>根据三定方案归纳。</t>
  </si>
  <si>
    <t>总体绩效目标
（2026-2028年期间）</t>
  </si>
  <si>
    <t xml:space="preserve"> 1. 办学质量稳步提升，高考本科上线率保持区域领先；2. 师资队伍结构优化，骨干教师比例持续提高；3. 校园基础设施逐步完善，教育教学条件进一步改善；4. 学生综合素质全面发展，德育、体育、美育、劳动教育成效显著；5. 学校治理体系更加规范高效，社会满意度持续提升。</t>
  </si>
  <si>
    <t>根据部门职责，中长期规划，各级党委，各级政府要求归纳。</t>
  </si>
  <si>
    <t>部门年度目标</t>
  </si>
  <si>
    <t>预算年度（2026年）
绩效目标</t>
  </si>
  <si>
    <t xml:space="preserve"> 1. 完成年度教育教学任务，实现高考既定目标；2. 推进师资培训与教研活动，提升教师专业能力；3. 保障校园安全与后勤服务，维护正常教学秩序；4. 落实学生资助政策，保障困难学生就学；5. 完成上级交办的专项工作任务。</t>
  </si>
  <si>
    <t>部门年度重点工作任务对应的目标或措施预计的产出和效果，每项工作任务都有明确的一项或几项目标。</t>
  </si>
  <si>
    <t>二、部门年度重点工作任务</t>
  </si>
  <si>
    <t>一级项目</t>
  </si>
  <si>
    <t>主要内容</t>
  </si>
  <si>
    <t>对应项目</t>
  </si>
  <si>
    <t>预算申报金额（元）</t>
  </si>
  <si>
    <t>纳入预算金额(元)</t>
  </si>
  <si>
    <t>总额</t>
  </si>
  <si>
    <t>财政拨款</t>
  </si>
  <si>
    <t>其他资金</t>
  </si>
  <si>
    <t>教育教学运行</t>
  </si>
  <si>
    <t xml:space="preserve"> 保障学校人员经费，日常公用经费开支，智慧校园建设、教学设备更新、实验室器材配备</t>
  </si>
  <si>
    <t>2026年学生生均公用经费</t>
  </si>
  <si>
    <t>保障义务教育教学与师资队伍建设</t>
  </si>
  <si>
    <t>义务教育教学保障经费，教师培训、教研活动、骨干教师培养、人才引进等 教师培训费、教研经费</t>
  </si>
  <si>
    <t>1.2026年政策性城乡义务教育公用经费本级资金
2.2026年政策性城乡义务教育寄宿学生公用经费本级资金</t>
  </si>
  <si>
    <t>学生发展与资助</t>
  </si>
  <si>
    <t>家庭经济困难、建档立卡户学生资助</t>
  </si>
  <si>
    <t>1.2026年普通高中免学费本级资金
2.2026年义务教育家庭经济困难生活补助本级资金
3.2026年普通高中助学金本级资金</t>
  </si>
  <si>
    <t>校园运行与维护</t>
  </si>
  <si>
    <t xml:space="preserve">校园安保、公务用车运行等 </t>
  </si>
  <si>
    <t>1.2026年公务用车运行维护经费
2.2026年度公办中小学（园）校园安保服务经费</t>
  </si>
  <si>
    <t>特殊教育发展</t>
  </si>
  <si>
    <t>特殊教育经费开支</t>
  </si>
  <si>
    <t>1.2026年特殊教育学生生均公用经费
2.2026年政策性城乡义务教育特殊教育学生公用经费本级资金</t>
  </si>
  <si>
    <t>专项工作与其他</t>
  </si>
  <si>
    <t xml:space="preserve">上级交办专项任务、党建工作、宣传等 </t>
  </si>
  <si>
    <t>三、部门整体支出绩效指标</t>
  </si>
  <si>
    <t>绩效指标</t>
  </si>
  <si>
    <t>评（扣）分标准</t>
  </si>
  <si>
    <t>绩效指标值设定依据及数据来源</t>
  </si>
  <si>
    <t xml:space="preserve">二级指标 </t>
  </si>
  <si>
    <t xml:space="preserve">数量指标   </t>
  </si>
  <si>
    <t xml:space="preserve"> 在校学生人数</t>
  </si>
  <si>
    <t>预期值</t>
  </si>
  <si>
    <t>核心指标</t>
  </si>
  <si>
    <t>完成率≥98%得满分，每低1%扣2分</t>
  </si>
  <si>
    <t>年度内稳定在校学生规模</t>
  </si>
  <si>
    <t xml:space="preserve"> 教育事业统计报表、学校学籍系统 </t>
  </si>
  <si>
    <t>教师培训人次</t>
  </si>
  <si>
    <t>人次</t>
  </si>
  <si>
    <t>完成率≥100%得满分，每低1%扣1分</t>
  </si>
  <si>
    <t>年度内完成教师专业培训次数</t>
  </si>
  <si>
    <t>教师培训台账、人事部门统计</t>
  </si>
  <si>
    <t>高考本科上线率</t>
  </si>
  <si>
    <t>达到目标值得满分，每低1个百分点扣3分</t>
  </si>
  <si>
    <t>高考本科上线人数占报考人数比例</t>
  </si>
  <si>
    <t>教育考试院公布数据、学校年报</t>
  </si>
  <si>
    <t>课程开设完成率</t>
  </si>
  <si>
    <t>100%完成得满分，每缺1门课程扣2分</t>
  </si>
  <si>
    <t>国家及地方规定课程全部开齐开足</t>
  </si>
  <si>
    <t>教学计划、教务检查记录</t>
  </si>
  <si>
    <t>教学任务按时完成率</t>
  </si>
  <si>
    <t>100%完成得满分，每延迟1%扣1分</t>
  </si>
  <si>
    <t>按教学计划完成全学年教学任务</t>
  </si>
  <si>
    <t>教务日志、教学进度表</t>
  </si>
  <si>
    <t>维修项目及时办结率</t>
  </si>
  <si>
    <t>一般指标</t>
  </si>
  <si>
    <t>达到95%得满分，每低1%扣1分</t>
  </si>
  <si>
    <t>校园维修申请在规定时限内办结</t>
  </si>
  <si>
    <t>后勤维修台账、报修系统记录</t>
  </si>
  <si>
    <t>成本指标</t>
  </si>
  <si>
    <t>生均公用经费控制率</t>
  </si>
  <si>
    <t>≤100%</t>
  </si>
  <si>
    <t>约束性指标</t>
  </si>
  <si>
    <t>不超预算得满分，每超1%扣2分</t>
  </si>
  <si>
    <t>生均公用经费支出不超过财政核定标准</t>
  </si>
  <si>
    <t>财政预算批复、财务决算报表</t>
  </si>
  <si>
    <t>效果指标</t>
  </si>
  <si>
    <t>经济效益指标</t>
  </si>
  <si>
    <t>教育资源利用效率</t>
  </si>
  <si>
    <t>提升</t>
  </si>
  <si>
    <t>定性</t>
  </si>
  <si>
    <t>资源利用率较上年提升得满分，持平得半分，下降不得分</t>
  </si>
  <si>
    <t>校舍、设备等教育资源使用效率提升</t>
  </si>
  <si>
    <t>学校资产使用报告、教育评估数据</t>
  </si>
  <si>
    <t>社会效益指标</t>
  </si>
  <si>
    <t>学生综合素质达标率</t>
  </si>
  <si>
    <t>达到90%得满分，每低1个百分点扣2分</t>
  </si>
  <si>
    <t>学生德智体美劳综合素质评价达标比例</t>
  </si>
  <si>
    <t>学生综合素质评价系统、德育处数据</t>
  </si>
  <si>
    <t>校园安全事故发生率</t>
  </si>
  <si>
    <t>≤0.1%</t>
  </si>
  <si>
    <t>0发生得满分，每发生1起扣5分</t>
  </si>
  <si>
    <t>年度内校园安全责任事故数量控制</t>
  </si>
  <si>
    <t>安全管理台账、上级安全部门通报</t>
  </si>
  <si>
    <t>生态效益指标</t>
  </si>
  <si>
    <t>校园绿化覆盖率</t>
  </si>
  <si>
    <t>达到35%得满分，每低1个百分点扣1分</t>
  </si>
  <si>
    <t>校园绿化面积占校园总面积比例</t>
  </si>
  <si>
    <t>校园规划图、后勤绿化记录</t>
  </si>
  <si>
    <t>可持续影响指标</t>
  </si>
  <si>
    <t>骨干教师留存率</t>
  </si>
  <si>
    <t>达到95%得满分，每低1个百分点扣2分</t>
  </si>
  <si>
    <t>年度内骨干教师在岗比例</t>
  </si>
  <si>
    <t>人事档案、教师离职统计</t>
  </si>
  <si>
    <t>达到92%得满分，每低1个百分点扣2分</t>
  </si>
  <si>
    <t>学生对学校教育服务的满意程度</t>
  </si>
  <si>
    <t>年度学生满意度问卷调查</t>
  </si>
  <si>
    <t>达到93%得满分，每低1个百分点扣2分</t>
  </si>
  <si>
    <t>家长对学校办学质量的满意程度</t>
  </si>
  <si>
    <t>年度家长满意度问卷调查</t>
  </si>
  <si>
    <t>教职工对学校管理与保障的满意程度</t>
  </si>
  <si>
    <t>年度教职工满意度问卷调查</t>
  </si>
  <si>
    <t>预算07表</t>
  </si>
  <si>
    <t>本年政府性基金预算支出</t>
  </si>
  <si>
    <t>4</t>
  </si>
  <si>
    <t>5</t>
  </si>
  <si>
    <t>我单位2026年无政府性基金预算，故此表为空。</t>
  </si>
  <si>
    <t>预算08表</t>
  </si>
  <si>
    <t>本年国有资本经营预算</t>
  </si>
  <si>
    <t>我单位2026年无国有资本经营预算，故此表为空。</t>
  </si>
  <si>
    <t>预算09表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</si>
  <si>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</si>
  <si>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</si>
  <si>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</si>
  <si>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</si>
  <si>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</si>
  <si>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</si>
  <si>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</si>
  <si>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</si>
  <si>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</si>
  <si>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</si>
  <si>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打印机</t>
  </si>
  <si>
    <t>A3彩色打印机</t>
  </si>
  <si>
    <t>台</t>
  </si>
  <si>
    <t>激光打印机</t>
  </si>
  <si>
    <t>A4黑白打印机</t>
  </si>
  <si>
    <t>办公桌</t>
  </si>
  <si>
    <t>张</t>
  </si>
  <si>
    <t>复印纸一批</t>
  </si>
  <si>
    <t>复印纸</t>
  </si>
  <si>
    <t>批</t>
  </si>
  <si>
    <t>肺活量吹嘴（一次性）</t>
  </si>
  <si>
    <t>教具</t>
  </si>
  <si>
    <t>文件柜</t>
  </si>
  <si>
    <t>组</t>
  </si>
  <si>
    <t>校园绿化保洁费</t>
  </si>
  <si>
    <t>物业管理服务</t>
  </si>
  <si>
    <t>项</t>
  </si>
  <si>
    <t>大宗食材采购</t>
  </si>
  <si>
    <t>农副食品，动、植物油制品</t>
  </si>
  <si>
    <t>智能继电器组UPS</t>
  </si>
  <si>
    <t>不间断电源</t>
  </si>
  <si>
    <t>希沃一体机</t>
  </si>
  <si>
    <t>触控一体机</t>
  </si>
  <si>
    <t>车辆加油、添加燃料服务</t>
  </si>
  <si>
    <t>车辆维修和保养服务</t>
  </si>
  <si>
    <t>机动车保险服务</t>
  </si>
  <si>
    <t>预算10表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</si>
  <si>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</si>
  <si>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</si>
  <si>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</si>
  <si>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</si>
  <si>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</si>
  <si>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</si>
  <si>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我单位2026年无政府购买服务，故此表为空。</t>
  </si>
  <si>
    <t>预算11-1表</t>
  </si>
  <si>
    <t>单位名称（项目）</t>
  </si>
  <si>
    <t>地区</t>
  </si>
  <si>
    <t>政府性基金</t>
  </si>
  <si>
    <t>八街街道</t>
  </si>
  <si>
    <t>县街街道</t>
  </si>
  <si>
    <t>草铺街道</t>
  </si>
  <si>
    <t>青龙街道</t>
  </si>
  <si>
    <t>太平新城街道</t>
  </si>
  <si>
    <t>禄脿街道</t>
  </si>
  <si>
    <t>温泉街道</t>
  </si>
  <si>
    <t>连然街道</t>
  </si>
  <si>
    <t>金方街道</t>
  </si>
  <si>
    <t>安宁市属于县级，下辖的均为街道办，按一般预算单位管理，安宁市资金不再实施对下转移支付，故此表为空。</t>
  </si>
  <si>
    <t>预算11-2表</t>
  </si>
  <si>
    <t>单位名称、项目名称</t>
  </si>
  <si>
    <t>预算12表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</si>
  <si>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</si>
  <si>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</si>
  <si>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</si>
  <si>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</si>
  <si>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</si>
  <si>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</si>
  <si>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</si>
  <si>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设备</t>
  </si>
  <si>
    <t>A02469900 其他体育设备设施</t>
  </si>
  <si>
    <t>体育设施设备</t>
  </si>
  <si>
    <t>A02102100 教学仪器</t>
  </si>
  <si>
    <t>理化生实验室教学仪器设备</t>
  </si>
  <si>
    <t>A02010105 台式计算机</t>
  </si>
  <si>
    <t>台式电脑</t>
  </si>
  <si>
    <t>家具和用品</t>
  </si>
  <si>
    <t>A05010502 文件柜</t>
  </si>
  <si>
    <t>A02019900 其他信息化设备</t>
  </si>
  <si>
    <t>心理咨询室专用设备</t>
  </si>
  <si>
    <t>A02021002 A3彩色打印机</t>
  </si>
  <si>
    <t>激光彩色打印机</t>
  </si>
  <si>
    <t>A02021003 A4黑白打印机</t>
  </si>
  <si>
    <t>A02459900 其他文艺设备</t>
  </si>
  <si>
    <t>美术器材</t>
  </si>
  <si>
    <t>A02020800 触控一体机</t>
  </si>
  <si>
    <t>A02029900 其他办公设备</t>
  </si>
  <si>
    <t>水池净化系统</t>
  </si>
  <si>
    <t>套</t>
  </si>
  <si>
    <t>A05010203 教学、实验用桌</t>
  </si>
  <si>
    <t>课桌椅</t>
  </si>
  <si>
    <t>把</t>
  </si>
  <si>
    <t>A05010299 其他台、桌类</t>
  </si>
  <si>
    <t>心理团辅桌</t>
  </si>
  <si>
    <t>A02091107 视频监控设备</t>
  </si>
  <si>
    <t>校园监控系统</t>
  </si>
  <si>
    <t>A02430900 无人机</t>
  </si>
  <si>
    <t>无人机</t>
  </si>
  <si>
    <t>希沃智慧黑板</t>
  </si>
  <si>
    <t>块</t>
  </si>
  <si>
    <t>A02061504 不间断电源</t>
  </si>
  <si>
    <t>个</t>
  </si>
  <si>
    <t>音乐设施设备</t>
  </si>
  <si>
    <t>A05010201 办公桌</t>
  </si>
  <si>
    <t>A02091102 通用摄像机</t>
  </si>
  <si>
    <t>摄像机</t>
  </si>
  <si>
    <t>预算13表</t>
  </si>
  <si>
    <t>2026年上级转移支付补助项目支出预算表</t>
  </si>
  <si>
    <t>上级补助</t>
  </si>
  <si>
    <t>我单位2026年无上级转移支付补助，故此表为空。</t>
  </si>
  <si>
    <t>预算14表</t>
  </si>
  <si>
    <t>部门项目支出中期规划预算表</t>
  </si>
  <si>
    <t>项目级次</t>
  </si>
  <si>
    <t>2026年</t>
  </si>
  <si>
    <t>2027年</t>
  </si>
  <si>
    <t>2028年</t>
  </si>
  <si>
    <t>市级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</si>
</sst>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176" formatCode="_(* #,##0.00_);_(* \(#,##0.00\);_(* &quot;-&quot;??_);_(@_)"/>
    <numFmt numFmtId="177" formatCode="_(&quot;$&quot;* #,##0.00_);_(&quot;$&quot;* \(#,##0.00\);_(&quot;$&quot;* &quot;-&quot;??_);_(@_)"/>
    <numFmt numFmtId="178" formatCode="_(* #,##0_);_(* \(#,##0\);_(* &quot;-&quot;_);_(@_)"/>
    <numFmt numFmtId="179" formatCode="_(&quot;$&quot;* #,##0_);_(&quot;$&quot;* \(#,##0\);_(&quot;$&quot;* &quot;-&quot;_);_(@_)"/>
    <numFmt numFmtId="180" formatCode="#,##0;\-#,##0;;@"/>
    <numFmt numFmtId="181" formatCode="#,##0.00;\-#,##0.00;;@"/>
    <numFmt numFmtId="182" formatCode="#,##0.00_ "/>
    <numFmt numFmtId="183" formatCode="#,##0.00_ ;[Red]\-#,##0.00\ "/>
    <numFmt numFmtId="184" formatCode="0.00_ "/>
  </numFmts>
  <fonts count="54">
    <font>
      <sz val="10"/>
      <name val="Arial"/>
      <charset val="0"/>
    </font>
    <font>
      <sz val="11"/>
      <color theme="1"/>
      <name val="宋体"/>
      <charset val="134"/>
      <scheme val="minor"/>
    </font>
    <font>
      <b/>
      <sz val="21"/>
      <color rgb="FF000000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sz val="10"/>
      <color rgb="FF000000"/>
      <name val="宋体"/>
      <charset val="134"/>
    </font>
    <font>
      <sz val="12"/>
      <color rgb="FF000000"/>
      <name val="宋体"/>
      <charset val="134"/>
    </font>
    <font>
      <sz val="11.25"/>
      <color rgb="FF000000"/>
      <name val="SimSun"/>
      <charset val="134"/>
    </font>
    <font>
      <b/>
      <sz val="23"/>
      <color rgb="FF000000"/>
      <name val="宋体"/>
      <charset val="134"/>
    </font>
    <font>
      <sz val="11"/>
      <color theme="1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b/>
      <sz val="23"/>
      <color indexed="8"/>
      <name val="宋体"/>
      <charset val="134"/>
    </font>
    <font>
      <sz val="11"/>
      <color indexed="8"/>
      <name val="宋体"/>
      <charset val="134"/>
    </font>
    <font>
      <sz val="12"/>
      <color indexed="8"/>
      <name val="宋体"/>
      <charset val="134"/>
    </font>
    <font>
      <sz val="9"/>
      <name val="宋体"/>
      <charset val="134"/>
    </font>
    <font>
      <sz val="9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indexed="8"/>
      <name val="Arial"/>
      <charset val="0"/>
    </font>
    <font>
      <b/>
      <sz val="22"/>
      <name val="宋体"/>
      <charset val="134"/>
    </font>
    <font>
      <sz val="11.25"/>
      <color rgb="FF000000"/>
      <name val="宋体"/>
      <charset val="134"/>
    </font>
    <font>
      <sz val="11.25"/>
      <name val="宋体"/>
      <charset val="134"/>
    </font>
    <font>
      <sz val="10"/>
      <color rgb="FFFFFFFF"/>
      <name val="宋体"/>
      <charset val="134"/>
    </font>
    <font>
      <sz val="11"/>
      <color rgb="FFFFFFFF"/>
      <name val="宋体"/>
      <charset val="134"/>
    </font>
    <font>
      <b/>
      <sz val="24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SimSun"/>
      <charset val="134"/>
    </font>
    <font>
      <sz val="12"/>
      <name val="宋体"/>
      <charset val="134"/>
    </font>
    <font>
      <sz val="18"/>
      <name val="华文中宋"/>
      <charset val="134"/>
    </font>
    <font>
      <b/>
      <sz val="20"/>
      <color rgb="FF000000"/>
      <name val="宋体"/>
      <charset val="134"/>
    </font>
    <font>
      <sz val="10"/>
      <color rgb="FFFF0000"/>
      <name val="宋体"/>
      <charset val="134"/>
    </font>
    <font>
      <sz val="11"/>
      <color rgb="FFFF0000"/>
      <name val="宋体"/>
      <charset val="134"/>
    </font>
    <font>
      <sz val="20"/>
      <color rgb="FF000000"/>
      <name val="仿宋_GB2312"/>
      <charset val="134"/>
    </font>
    <font>
      <sz val="16"/>
      <color rgb="FF000000"/>
      <name val="仿宋_GB2312"/>
      <charset val="134"/>
    </font>
    <font>
      <sz val="16"/>
      <color indexed="8"/>
      <name val="仿宋_GB2312"/>
      <charset val="134"/>
    </font>
    <font>
      <sz val="16"/>
      <name val="仿宋_GB2312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rgb="FF000000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/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0" fillId="4" borderId="29" applyNumberFormat="0" applyFon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30" applyNumberFormat="0" applyFill="0" applyAlignment="0" applyProtection="0">
      <alignment vertical="center"/>
    </xf>
    <xf numFmtId="0" fontId="42" fillId="0" borderId="31" applyNumberFormat="0" applyFill="0" applyAlignment="0" applyProtection="0">
      <alignment vertical="center"/>
    </xf>
    <xf numFmtId="0" fontId="43" fillId="0" borderId="32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5" borderId="33" applyNumberFormat="0" applyAlignment="0" applyProtection="0">
      <alignment vertical="center"/>
    </xf>
    <xf numFmtId="0" fontId="45" fillId="6" borderId="34" applyNumberFormat="0" applyAlignment="0" applyProtection="0">
      <alignment vertical="center"/>
    </xf>
    <xf numFmtId="0" fontId="46" fillId="6" borderId="33" applyNumberFormat="0" applyAlignment="0" applyProtection="0">
      <alignment vertical="center"/>
    </xf>
    <xf numFmtId="0" fontId="47" fillId="7" borderId="35" applyNumberFormat="0" applyAlignment="0" applyProtection="0">
      <alignment vertical="center"/>
    </xf>
    <xf numFmtId="0" fontId="48" fillId="0" borderId="36" applyNumberFormat="0" applyFill="0" applyAlignment="0" applyProtection="0">
      <alignment vertical="center"/>
    </xf>
    <xf numFmtId="0" fontId="49" fillId="0" borderId="37" applyNumberFormat="0" applyFill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51" fillId="9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53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53" fillId="14" borderId="0" applyNumberFormat="0" applyBorder="0" applyAlignment="0" applyProtection="0">
      <alignment vertical="center"/>
    </xf>
    <xf numFmtId="0" fontId="53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53" fillId="18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53" fillId="22" borderId="0" applyNumberFormat="0" applyBorder="0" applyAlignment="0" applyProtection="0">
      <alignment vertical="center"/>
    </xf>
    <xf numFmtId="0" fontId="53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53" fillId="26" borderId="0" applyNumberFormat="0" applyBorder="0" applyAlignment="0" applyProtection="0">
      <alignment vertical="center"/>
    </xf>
    <xf numFmtId="0" fontId="53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53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53" fillId="34" borderId="0" applyNumberFormat="0" applyBorder="0" applyAlignment="0" applyProtection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15" fillId="0" borderId="0">
      <alignment vertical="top"/>
      <protection locked="0"/>
    </xf>
    <xf numFmtId="0" fontId="0" fillId="0" borderId="0"/>
    <xf numFmtId="0" fontId="0" fillId="0" borderId="0"/>
    <xf numFmtId="0" fontId="10" fillId="0" borderId="0"/>
    <xf numFmtId="180" fontId="15" fillId="0" borderId="7">
      <alignment horizontal="right" vertical="center"/>
    </xf>
    <xf numFmtId="0" fontId="10" fillId="0" borderId="0"/>
    <xf numFmtId="0" fontId="10" fillId="0" borderId="0"/>
    <xf numFmtId="181" fontId="15" fillId="0" borderId="7">
      <alignment horizontal="right" vertical="center"/>
    </xf>
    <xf numFmtId="49" fontId="15" fillId="0" borderId="7">
      <alignment horizontal="left" vertical="center" wrapText="1"/>
    </xf>
  </cellStyleXfs>
  <cellXfs count="388">
    <xf numFmtId="0" fontId="0" fillId="0" borderId="0" xfId="0"/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53" applyFont="1" applyFill="1" applyBorder="1" applyAlignment="1" applyProtection="1">
      <alignment horizontal="left" vertical="center"/>
    </xf>
    <xf numFmtId="0" fontId="3" fillId="0" borderId="0" xfId="53" applyFont="1" applyFill="1" applyBorder="1" applyAlignment="1" applyProtection="1"/>
    <xf numFmtId="0" fontId="3" fillId="0" borderId="0" xfId="0" applyFont="1" applyFill="1" applyBorder="1" applyAlignment="1"/>
    <xf numFmtId="0" fontId="3" fillId="0" borderId="0" xfId="0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 applyProtection="1">
      <alignment horizontal="center" vertical="center" wrapText="1"/>
      <protection locked="0"/>
    </xf>
    <xf numFmtId="0" fontId="3" fillId="0" borderId="5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6" xfId="0" applyFont="1" applyFill="1" applyBorder="1" applyAlignment="1" applyProtection="1">
      <alignment horizontal="center" vertical="center" wrapText="1"/>
      <protection locked="0"/>
    </xf>
    <xf numFmtId="0" fontId="3" fillId="0" borderId="6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181" fontId="7" fillId="0" borderId="7" xfId="60" applyFont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2" xfId="0" applyFont="1" applyFill="1" applyBorder="1" applyAlignment="1" applyProtection="1">
      <alignment horizontal="center" vertical="center" wrapText="1"/>
      <protection locked="0"/>
    </xf>
    <xf numFmtId="0" fontId="6" fillId="0" borderId="3" xfId="0" applyFont="1" applyFill="1" applyBorder="1" applyAlignment="1" applyProtection="1">
      <alignment horizontal="left" vertical="center" wrapText="1"/>
      <protection locked="0"/>
    </xf>
    <xf numFmtId="0" fontId="6" fillId="0" borderId="4" xfId="0" applyFont="1" applyFill="1" applyBorder="1" applyAlignment="1" applyProtection="1">
      <alignment horizontal="left" vertical="center" wrapText="1"/>
      <protection locked="0"/>
    </xf>
    <xf numFmtId="49" fontId="5" fillId="0" borderId="0" xfId="0" applyNumberFormat="1" applyFont="1" applyFill="1" applyBorder="1" applyAlignment="1"/>
    <xf numFmtId="0" fontId="5" fillId="0" borderId="0" xfId="0" applyFont="1" applyFill="1" applyBorder="1" applyAlignment="1" applyProtection="1">
      <alignment horizontal="right" vertical="center"/>
      <protection locked="0"/>
    </xf>
    <xf numFmtId="0" fontId="8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 applyProtection="1">
      <alignment horizontal="left" vertical="center"/>
      <protection locked="0"/>
    </xf>
    <xf numFmtId="0" fontId="3" fillId="0" borderId="0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7" xfId="0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left" vertical="center" wrapText="1"/>
    </xf>
    <xf numFmtId="181" fontId="9" fillId="0" borderId="7" xfId="0" applyNumberFormat="1" applyFont="1" applyFill="1" applyBorder="1" applyAlignment="1">
      <alignment horizontal="right" vertical="center"/>
    </xf>
    <xf numFmtId="0" fontId="3" fillId="0" borderId="1" xfId="0" applyFont="1" applyFill="1" applyBorder="1" applyAlignment="1" applyProtection="1">
      <alignment horizontal="left" vertical="center" wrapText="1"/>
      <protection locked="0"/>
    </xf>
    <xf numFmtId="0" fontId="3" fillId="0" borderId="9" xfId="0" applyFont="1" applyFill="1" applyBorder="1" applyAlignment="1" applyProtection="1">
      <alignment horizontal="center" vertical="center" wrapText="1"/>
      <protection locked="0"/>
    </xf>
    <xf numFmtId="181" fontId="9" fillId="0" borderId="4" xfId="0" applyNumberFormat="1" applyFont="1" applyFill="1" applyBorder="1" applyAlignment="1">
      <alignment horizontal="right" vertical="center"/>
    </xf>
    <xf numFmtId="0" fontId="1" fillId="0" borderId="0" xfId="0" applyFont="1" applyFill="1" applyBorder="1" applyAlignment="1" applyProtection="1">
      <alignment horizontal="center" vertical="center"/>
    </xf>
    <xf numFmtId="0" fontId="10" fillId="0" borderId="0" xfId="59" applyFill="1" applyAlignment="1">
      <alignment vertical="center"/>
    </xf>
    <xf numFmtId="0" fontId="4" fillId="0" borderId="0" xfId="59" applyFont="1" applyFill="1" applyAlignment="1">
      <alignment vertical="center"/>
    </xf>
    <xf numFmtId="0" fontId="11" fillId="0" borderId="0" xfId="59" applyNumberFormat="1" applyFont="1" applyFill="1" applyBorder="1" applyAlignment="1" applyProtection="1">
      <alignment horizontal="right" vertical="center"/>
    </xf>
    <xf numFmtId="0" fontId="12" fillId="0" borderId="0" xfId="59" applyNumberFormat="1" applyFont="1" applyFill="1" applyBorder="1" applyAlignment="1" applyProtection="1">
      <alignment horizontal="center" vertical="center"/>
    </xf>
    <xf numFmtId="0" fontId="13" fillId="0" borderId="0" xfId="59" applyNumberFormat="1" applyFont="1" applyFill="1" applyAlignment="1" applyProtection="1">
      <alignment horizontal="left" vertical="center" wrapText="1"/>
    </xf>
    <xf numFmtId="0" fontId="13" fillId="0" borderId="0" xfId="59" applyNumberFormat="1" applyFont="1" applyFill="1" applyAlignment="1" applyProtection="1">
      <alignment horizontal="left" vertical="center"/>
    </xf>
    <xf numFmtId="0" fontId="13" fillId="0" borderId="0" xfId="59" applyNumberFormat="1" applyFont="1" applyFill="1" applyBorder="1" applyAlignment="1" applyProtection="1">
      <alignment horizontal="left" vertical="center"/>
    </xf>
    <xf numFmtId="0" fontId="14" fillId="0" borderId="10" xfId="51" applyFont="1" applyFill="1" applyBorder="1" applyAlignment="1">
      <alignment horizontal="center" vertical="center" wrapText="1"/>
    </xf>
    <xf numFmtId="0" fontId="14" fillId="0" borderId="11" xfId="51" applyFont="1" applyFill="1" applyBorder="1" applyAlignment="1">
      <alignment horizontal="center" vertical="center" wrapText="1"/>
    </xf>
    <xf numFmtId="0" fontId="14" fillId="0" borderId="12" xfId="51" applyFont="1" applyFill="1" applyBorder="1" applyAlignment="1">
      <alignment horizontal="center" vertical="center" wrapText="1"/>
    </xf>
    <xf numFmtId="0" fontId="14" fillId="0" borderId="13" xfId="51" applyFont="1" applyFill="1" applyBorder="1" applyAlignment="1">
      <alignment horizontal="center" vertical="center" wrapText="1"/>
    </xf>
    <xf numFmtId="0" fontId="14" fillId="0" borderId="14" xfId="51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4" fillId="0" borderId="9" xfId="51" applyFont="1" applyFill="1" applyBorder="1" applyAlignment="1">
      <alignment horizontal="center" vertical="center" wrapText="1"/>
    </xf>
    <xf numFmtId="49" fontId="7" fillId="0" borderId="7" xfId="61" applyFont="1" applyAlignment="1">
      <alignment horizontal="center" vertical="center" wrapText="1"/>
    </xf>
    <xf numFmtId="180" fontId="7" fillId="0" borderId="7" xfId="57" applyFont="1" applyAlignment="1">
      <alignment horizontal="center" vertical="center"/>
    </xf>
    <xf numFmtId="0" fontId="11" fillId="0" borderId="9" xfId="51" applyFont="1" applyFill="1" applyBorder="1" applyAlignment="1">
      <alignment horizontal="center" vertical="center" wrapText="1"/>
    </xf>
    <xf numFmtId="0" fontId="10" fillId="0" borderId="0" xfId="53" applyFont="1" applyFill="1" applyBorder="1" applyAlignment="1" applyProtection="1">
      <alignment vertical="center"/>
    </xf>
    <xf numFmtId="0" fontId="15" fillId="0" borderId="0" xfId="53" applyFont="1" applyFill="1" applyBorder="1" applyAlignment="1" applyProtection="1">
      <alignment vertical="top"/>
      <protection locked="0"/>
    </xf>
    <xf numFmtId="0" fontId="4" fillId="0" borderId="0" xfId="53" applyFont="1" applyFill="1" applyBorder="1" applyAlignment="1" applyProtection="1">
      <alignment vertical="center"/>
    </xf>
    <xf numFmtId="0" fontId="16" fillId="0" borderId="0" xfId="53" applyFont="1" applyFill="1" applyBorder="1" applyAlignment="1" applyProtection="1">
      <alignment horizontal="right" vertical="center"/>
      <protection locked="0"/>
    </xf>
    <xf numFmtId="0" fontId="17" fillId="0" borderId="0" xfId="53" applyFont="1" applyFill="1" applyBorder="1" applyAlignment="1" applyProtection="1">
      <alignment horizontal="center" vertical="center"/>
    </xf>
    <xf numFmtId="0" fontId="8" fillId="0" borderId="0" xfId="53" applyFont="1" applyFill="1" applyBorder="1" applyAlignment="1" applyProtection="1">
      <alignment horizontal="center" vertical="center"/>
    </xf>
    <xf numFmtId="0" fontId="8" fillId="0" borderId="0" xfId="53" applyFont="1" applyFill="1" applyBorder="1" applyAlignment="1" applyProtection="1">
      <alignment horizontal="center" vertical="center"/>
      <protection locked="0"/>
    </xf>
    <xf numFmtId="0" fontId="3" fillId="0" borderId="0" xfId="53" applyFont="1" applyFill="1" applyBorder="1" applyAlignment="1" applyProtection="1">
      <alignment horizontal="left" vertical="center"/>
      <protection locked="0"/>
    </xf>
    <xf numFmtId="0" fontId="3" fillId="0" borderId="0" xfId="53" applyFont="1" applyFill="1" applyBorder="1" applyAlignment="1" applyProtection="1">
      <alignment vertical="center"/>
    </xf>
    <xf numFmtId="0" fontId="3" fillId="0" borderId="0" xfId="53" applyFont="1" applyFill="1" applyBorder="1" applyAlignment="1" applyProtection="1">
      <alignment vertical="top"/>
      <protection locked="0"/>
    </xf>
    <xf numFmtId="0" fontId="4" fillId="0" borderId="0" xfId="53" applyFont="1" applyFill="1" applyBorder="1" applyAlignment="1" applyProtection="1">
      <alignment vertical="top"/>
      <protection locked="0"/>
    </xf>
    <xf numFmtId="0" fontId="3" fillId="0" borderId="7" xfId="53" applyFont="1" applyFill="1" applyBorder="1" applyAlignment="1" applyProtection="1">
      <alignment horizontal="center" vertical="center" wrapText="1"/>
    </xf>
    <xf numFmtId="0" fontId="3" fillId="0" borderId="7" xfId="53" applyFont="1" applyFill="1" applyBorder="1" applyAlignment="1" applyProtection="1">
      <alignment horizontal="center" vertical="center"/>
      <protection locked="0"/>
    </xf>
    <xf numFmtId="0" fontId="3" fillId="0" borderId="2" xfId="53" applyFont="1" applyFill="1" applyBorder="1" applyAlignment="1" applyProtection="1">
      <alignment horizontal="center" vertical="center" wrapText="1"/>
    </xf>
    <xf numFmtId="0" fontId="3" fillId="0" borderId="3" xfId="53" applyFont="1" applyFill="1" applyBorder="1" applyAlignment="1" applyProtection="1">
      <alignment horizontal="center" vertical="center" wrapText="1"/>
    </xf>
    <xf numFmtId="0" fontId="3" fillId="0" borderId="4" xfId="53" applyFont="1" applyFill="1" applyBorder="1" applyAlignment="1" applyProtection="1">
      <alignment horizontal="center" vertical="center" wrapText="1"/>
    </xf>
    <xf numFmtId="0" fontId="16" fillId="0" borderId="7" xfId="53" applyFont="1" applyFill="1" applyBorder="1" applyAlignment="1" applyProtection="1">
      <alignment horizontal="center" vertical="center" wrapText="1"/>
    </xf>
    <xf numFmtId="0" fontId="16" fillId="0" borderId="7" xfId="53" applyFont="1" applyFill="1" applyBorder="1" applyAlignment="1" applyProtection="1">
      <alignment horizontal="center" vertical="center"/>
      <protection locked="0"/>
    </xf>
    <xf numFmtId="0" fontId="16" fillId="0" borderId="7" xfId="53" applyFont="1" applyFill="1" applyBorder="1" applyAlignment="1" applyProtection="1">
      <alignment horizontal="left" vertical="center" wrapText="1"/>
      <protection locked="0"/>
    </xf>
    <xf numFmtId="0" fontId="16" fillId="0" borderId="7" xfId="53" applyFont="1" applyFill="1" applyBorder="1" applyAlignment="1" applyProtection="1">
      <alignment horizontal="left" vertical="center" wrapText="1"/>
    </xf>
    <xf numFmtId="0" fontId="10" fillId="0" borderId="0" xfId="53" applyFont="1" applyFill="1" applyBorder="1" applyAlignment="1" applyProtection="1"/>
    <xf numFmtId="0" fontId="18" fillId="0" borderId="0" xfId="0" applyFont="1" applyFill="1" applyAlignment="1">
      <alignment vertical="center"/>
    </xf>
    <xf numFmtId="0" fontId="5" fillId="0" borderId="0" xfId="53" applyFont="1" applyFill="1" applyBorder="1" applyAlignment="1" applyProtection="1"/>
    <xf numFmtId="0" fontId="5" fillId="0" borderId="0" xfId="53" applyFont="1" applyFill="1" applyBorder="1" applyAlignment="1" applyProtection="1">
      <alignment horizontal="right" vertical="center"/>
    </xf>
    <xf numFmtId="0" fontId="17" fillId="0" borderId="0" xfId="53" applyFont="1" applyFill="1" applyAlignment="1" applyProtection="1">
      <alignment horizontal="center" vertical="center"/>
    </xf>
    <xf numFmtId="0" fontId="3" fillId="0" borderId="0" xfId="53" applyFont="1" applyFill="1" applyBorder="1" applyAlignment="1" applyProtection="1">
      <alignment vertical="center" wrapText="1"/>
    </xf>
    <xf numFmtId="0" fontId="4" fillId="0" borderId="0" xfId="53" applyFont="1" applyFill="1" applyBorder="1" applyAlignment="1" applyProtection="1"/>
    <xf numFmtId="0" fontId="4" fillId="0" borderId="0" xfId="53" applyFont="1" applyFill="1" applyBorder="1" applyAlignment="1" applyProtection="1">
      <alignment horizontal="center"/>
    </xf>
    <xf numFmtId="0" fontId="3" fillId="0" borderId="1" xfId="53" applyFont="1" applyFill="1" applyBorder="1" applyAlignment="1" applyProtection="1">
      <alignment horizontal="center" vertical="center"/>
    </xf>
    <xf numFmtId="0" fontId="3" fillId="0" borderId="2" xfId="53" applyFont="1" applyFill="1" applyBorder="1" applyAlignment="1" applyProtection="1">
      <alignment horizontal="center" vertical="center"/>
    </xf>
    <xf numFmtId="0" fontId="3" fillId="0" borderId="3" xfId="53" applyFont="1" applyFill="1" applyBorder="1" applyAlignment="1" applyProtection="1">
      <alignment horizontal="center" vertical="center"/>
    </xf>
    <xf numFmtId="0" fontId="3" fillId="0" borderId="9" xfId="53" applyFont="1" applyFill="1" applyBorder="1" applyAlignment="1" applyProtection="1">
      <alignment horizontal="center" vertical="center"/>
    </xf>
    <xf numFmtId="0" fontId="3" fillId="0" borderId="6" xfId="53" applyFont="1" applyFill="1" applyBorder="1" applyAlignment="1" applyProtection="1">
      <alignment horizontal="center" vertical="center"/>
    </xf>
    <xf numFmtId="0" fontId="3" fillId="0" borderId="5" xfId="53" applyFont="1" applyFill="1" applyBorder="1" applyAlignment="1" applyProtection="1">
      <alignment horizontal="center" vertical="center"/>
    </xf>
    <xf numFmtId="0" fontId="3" fillId="0" borderId="1" xfId="53" applyFont="1" applyFill="1" applyBorder="1" applyAlignment="1" applyProtection="1">
      <alignment horizontal="center" vertical="center" wrapText="1"/>
    </xf>
    <xf numFmtId="0" fontId="3" fillId="0" borderId="15" xfId="53" applyFont="1" applyFill="1" applyBorder="1" applyAlignment="1" applyProtection="1">
      <alignment horizontal="center" vertical="center" wrapText="1"/>
    </xf>
    <xf numFmtId="0" fontId="3" fillId="0" borderId="6" xfId="53" applyFont="1" applyFill="1" applyBorder="1" applyAlignment="1" applyProtection="1">
      <alignment horizontal="center" vertical="center" wrapText="1"/>
    </xf>
    <xf numFmtId="0" fontId="4" fillId="0" borderId="15" xfId="53" applyFont="1" applyFill="1" applyBorder="1" applyAlignment="1" applyProtection="1">
      <alignment horizontal="center" vertical="center"/>
    </xf>
    <xf numFmtId="0" fontId="4" fillId="0" borderId="2" xfId="53" applyFont="1" applyFill="1" applyBorder="1" applyAlignment="1" applyProtection="1">
      <alignment horizontal="center" vertical="center"/>
    </xf>
    <xf numFmtId="0" fontId="3" fillId="0" borderId="7" xfId="53" applyFont="1" applyFill="1" applyBorder="1" applyAlignment="1" applyProtection="1">
      <alignment horizontal="center" vertical="center"/>
    </xf>
    <xf numFmtId="0" fontId="4" fillId="0" borderId="16" xfId="0" applyFont="1" applyFill="1" applyBorder="1" applyAlignment="1" applyProtection="1">
      <alignment vertical="center" readingOrder="1"/>
      <protection locked="0"/>
    </xf>
    <xf numFmtId="0" fontId="4" fillId="0" borderId="17" xfId="0" applyFont="1" applyFill="1" applyBorder="1" applyAlignment="1" applyProtection="1">
      <alignment vertical="center" readingOrder="1"/>
      <protection locked="0"/>
    </xf>
    <xf numFmtId="0" fontId="4" fillId="0" borderId="18" xfId="0" applyFont="1" applyFill="1" applyBorder="1" applyAlignment="1" applyProtection="1">
      <alignment vertical="center" readingOrder="1"/>
      <protection locked="0"/>
    </xf>
    <xf numFmtId="0" fontId="15" fillId="0" borderId="7" xfId="53" applyFont="1" applyFill="1" applyBorder="1" applyAlignment="1" applyProtection="1">
      <alignment horizontal="right" vertical="center"/>
      <protection locked="0"/>
    </xf>
    <xf numFmtId="0" fontId="0" fillId="0" borderId="0" xfId="0" applyFont="1" applyFill="1" applyAlignment="1">
      <alignment vertical="center"/>
    </xf>
    <xf numFmtId="0" fontId="16" fillId="0" borderId="6" xfId="53" applyFont="1" applyFill="1" applyBorder="1" applyAlignment="1" applyProtection="1">
      <alignment vertical="center" wrapText="1"/>
    </xf>
    <xf numFmtId="0" fontId="16" fillId="0" borderId="6" xfId="53" applyFont="1" applyFill="1" applyBorder="1" applyAlignment="1" applyProtection="1">
      <alignment horizontal="right" vertical="center"/>
      <protection locked="0"/>
    </xf>
    <xf numFmtId="0" fontId="15" fillId="0" borderId="19" xfId="53" applyFont="1" applyFill="1" applyBorder="1" applyAlignment="1" applyProtection="1">
      <alignment horizontal="right" vertical="center"/>
      <protection locked="0"/>
    </xf>
    <xf numFmtId="0" fontId="16" fillId="0" borderId="7" xfId="53" applyFont="1" applyFill="1" applyBorder="1" applyAlignment="1" applyProtection="1">
      <alignment horizontal="right" vertical="center"/>
      <protection locked="0"/>
    </xf>
    <xf numFmtId="0" fontId="1" fillId="0" borderId="0" xfId="0" applyFont="1" applyFill="1" applyBorder="1" applyAlignment="1">
      <alignment vertical="center"/>
    </xf>
    <xf numFmtId="0" fontId="5" fillId="0" borderId="0" xfId="53" applyFont="1" applyFill="1" applyBorder="1" applyAlignment="1" applyProtection="1">
      <alignment wrapText="1"/>
    </xf>
    <xf numFmtId="0" fontId="15" fillId="0" borderId="0" xfId="53" applyFont="1" applyFill="1" applyBorder="1" applyAlignment="1" applyProtection="1">
      <alignment vertical="top" wrapText="1"/>
      <protection locked="0"/>
    </xf>
    <xf numFmtId="0" fontId="10" fillId="0" borderId="0" xfId="53" applyFont="1" applyFill="1" applyBorder="1" applyAlignment="1" applyProtection="1">
      <alignment wrapText="1"/>
    </xf>
    <xf numFmtId="0" fontId="16" fillId="0" borderId="0" xfId="53" applyFont="1" applyFill="1" applyBorder="1" applyAlignment="1" applyProtection="1">
      <alignment horizontal="right" vertical="center" wrapText="1"/>
      <protection locked="0"/>
    </xf>
    <xf numFmtId="0" fontId="16" fillId="0" borderId="0" xfId="53" applyFont="1" applyFill="1" applyBorder="1" applyAlignment="1" applyProtection="1">
      <alignment horizontal="right" vertical="center" wrapText="1"/>
    </xf>
    <xf numFmtId="0" fontId="17" fillId="0" borderId="0" xfId="53" applyFont="1" applyFill="1" applyAlignment="1" applyProtection="1">
      <alignment horizontal="center" vertical="center" wrapText="1"/>
    </xf>
    <xf numFmtId="0" fontId="3" fillId="0" borderId="0" xfId="53" applyFont="1" applyFill="1" applyAlignment="1" applyProtection="1">
      <alignment horizontal="left" vertical="center"/>
    </xf>
    <xf numFmtId="0" fontId="3" fillId="0" borderId="0" xfId="53" applyFont="1" applyFill="1" applyBorder="1" applyAlignment="1" applyProtection="1">
      <alignment wrapText="1"/>
    </xf>
    <xf numFmtId="0" fontId="4" fillId="0" borderId="0" xfId="53" applyFont="1" applyFill="1" applyBorder="1" applyAlignment="1" applyProtection="1">
      <alignment vertical="top" wrapText="1"/>
      <protection locked="0"/>
    </xf>
    <xf numFmtId="0" fontId="4" fillId="0" borderId="0" xfId="53" applyFont="1" applyFill="1" applyBorder="1" applyAlignment="1" applyProtection="1">
      <alignment wrapText="1"/>
    </xf>
    <xf numFmtId="0" fontId="3" fillId="0" borderId="0" xfId="53" applyFont="1" applyFill="1" applyAlignment="1" applyProtection="1">
      <alignment horizontal="center" vertical="center" wrapText="1"/>
    </xf>
    <xf numFmtId="0" fontId="3" fillId="0" borderId="0" xfId="53" applyFont="1" applyFill="1" applyAlignment="1" applyProtection="1">
      <alignment horizontal="right" vertical="center" wrapText="1"/>
    </xf>
    <xf numFmtId="0" fontId="3" fillId="0" borderId="9" xfId="53" applyFont="1" applyFill="1" applyBorder="1" applyAlignment="1" applyProtection="1">
      <alignment horizontal="center" vertical="center" wrapText="1"/>
    </xf>
    <xf numFmtId="0" fontId="3" fillId="0" borderId="9" xfId="53" applyFont="1" applyFill="1" applyBorder="1" applyAlignment="1" applyProtection="1">
      <alignment horizontal="center" vertical="center" wrapText="1"/>
      <protection locked="0"/>
    </xf>
    <xf numFmtId="0" fontId="4" fillId="0" borderId="9" xfId="53" applyFont="1" applyFill="1" applyBorder="1" applyAlignment="1" applyProtection="1">
      <alignment horizontal="center" vertical="center" wrapText="1"/>
      <protection locked="0"/>
    </xf>
    <xf numFmtId="0" fontId="4" fillId="2" borderId="9" xfId="53" applyFont="1" applyFill="1" applyBorder="1" applyAlignment="1" applyProtection="1">
      <alignment horizontal="center" vertical="center"/>
      <protection locked="0"/>
    </xf>
    <xf numFmtId="182" fontId="16" fillId="0" borderId="9" xfId="53" applyNumberFormat="1" applyFont="1" applyFill="1" applyBorder="1" applyAlignment="1" applyProtection="1">
      <alignment horizontal="right" vertical="center"/>
      <protection locked="0"/>
    </xf>
    <xf numFmtId="0" fontId="15" fillId="0" borderId="9" xfId="53" applyFont="1" applyFill="1" applyBorder="1" applyAlignment="1" applyProtection="1">
      <alignment vertical="top"/>
      <protection locked="0"/>
    </xf>
    <xf numFmtId="0" fontId="16" fillId="0" borderId="9" xfId="53" applyFont="1" applyFill="1" applyBorder="1" applyAlignment="1" applyProtection="1">
      <alignment horizontal="left" vertical="center"/>
      <protection locked="0"/>
    </xf>
    <xf numFmtId="0" fontId="16" fillId="0" borderId="9" xfId="53" applyFont="1" applyFill="1" applyBorder="1" applyAlignment="1" applyProtection="1">
      <alignment horizontal="center" vertical="center"/>
      <protection locked="0"/>
    </xf>
    <xf numFmtId="182" fontId="16" fillId="0" borderId="9" xfId="53" applyNumberFormat="1" applyFont="1" applyFill="1" applyBorder="1" applyAlignment="1" applyProtection="1">
      <alignment horizontal="right" vertical="center"/>
    </xf>
    <xf numFmtId="0" fontId="16" fillId="0" borderId="9" xfId="53" applyFont="1" applyFill="1" applyBorder="1" applyAlignment="1" applyProtection="1">
      <alignment horizontal="left" vertical="center" wrapText="1"/>
    </xf>
    <xf numFmtId="182" fontId="16" fillId="0" borderId="9" xfId="53" applyNumberFormat="1" applyFont="1" applyFill="1" applyBorder="1" applyAlignment="1" applyProtection="1">
      <alignment vertical="center"/>
      <protection locked="0"/>
    </xf>
    <xf numFmtId="0" fontId="5" fillId="0" borderId="9" xfId="53" applyFont="1" applyFill="1" applyBorder="1" applyAlignment="1" applyProtection="1">
      <alignment horizontal="center" vertical="center"/>
    </xf>
    <xf numFmtId="182" fontId="10" fillId="0" borderId="9" xfId="53" applyNumberFormat="1" applyFont="1" applyFill="1" applyBorder="1" applyAlignment="1" applyProtection="1"/>
    <xf numFmtId="182" fontId="15" fillId="0" borderId="9" xfId="53" applyNumberFormat="1" applyFont="1" applyFill="1" applyBorder="1" applyAlignment="1" applyProtection="1">
      <alignment vertical="top"/>
      <protection locked="0"/>
    </xf>
    <xf numFmtId="0" fontId="15" fillId="0" borderId="0" xfId="53" applyFont="1" applyFill="1" applyBorder="1" applyAlignment="1" applyProtection="1">
      <alignment horizontal="center" vertical="top"/>
      <protection locked="0"/>
    </xf>
    <xf numFmtId="0" fontId="10" fillId="0" borderId="0" xfId="53" applyFont="1" applyFill="1" applyBorder="1" applyAlignment="1" applyProtection="1">
      <alignment horizontal="center"/>
    </xf>
    <xf numFmtId="0" fontId="5" fillId="0" borderId="0" xfId="53" applyFont="1" applyFill="1" applyBorder="1" applyAlignment="1" applyProtection="1">
      <alignment horizontal="center"/>
    </xf>
    <xf numFmtId="0" fontId="16" fillId="0" borderId="0" xfId="53" applyFont="1" applyFill="1" applyBorder="1" applyAlignment="1" applyProtection="1">
      <alignment horizontal="center" vertical="center"/>
      <protection locked="0"/>
    </xf>
    <xf numFmtId="0" fontId="16" fillId="0" borderId="0" xfId="53" applyFont="1" applyFill="1" applyBorder="1" applyAlignment="1" applyProtection="1">
      <alignment horizontal="center" vertical="center"/>
    </xf>
    <xf numFmtId="0" fontId="19" fillId="0" borderId="0" xfId="53" applyFont="1" applyFill="1" applyAlignment="1" applyProtection="1">
      <alignment horizontal="center" vertical="center" wrapText="1"/>
    </xf>
    <xf numFmtId="0" fontId="4" fillId="0" borderId="0" xfId="53" applyFont="1" applyFill="1" applyAlignment="1" applyProtection="1">
      <alignment horizontal="left" vertical="center"/>
    </xf>
    <xf numFmtId="0" fontId="3" fillId="0" borderId="0" xfId="53" applyFont="1" applyFill="1" applyAlignment="1" applyProtection="1">
      <alignment horizontal="center" vertical="center"/>
    </xf>
    <xf numFmtId="0" fontId="3" fillId="0" borderId="0" xfId="53" applyFont="1" applyFill="1" applyBorder="1" applyAlignment="1" applyProtection="1">
      <alignment horizontal="center"/>
    </xf>
    <xf numFmtId="0" fontId="16" fillId="0" borderId="0" xfId="53" applyFont="1" applyFill="1" applyBorder="1" applyAlignment="1" applyProtection="1">
      <alignment horizontal="center"/>
      <protection locked="0"/>
    </xf>
    <xf numFmtId="0" fontId="3" fillId="0" borderId="20" xfId="53" applyFont="1" applyFill="1" applyBorder="1" applyAlignment="1" applyProtection="1">
      <alignment horizontal="center" vertical="center" wrapText="1"/>
    </xf>
    <xf numFmtId="0" fontId="4" fillId="0" borderId="20" xfId="53" applyFont="1" applyFill="1" applyBorder="1" applyAlignment="1" applyProtection="1">
      <alignment horizontal="center" vertical="center" wrapText="1"/>
    </xf>
    <xf numFmtId="0" fontId="3" fillId="0" borderId="21" xfId="53" applyFont="1" applyFill="1" applyBorder="1" applyAlignment="1" applyProtection="1">
      <alignment horizontal="center" vertical="center" wrapText="1"/>
    </xf>
    <xf numFmtId="0" fontId="3" fillId="0" borderId="3" xfId="53" applyFont="1" applyFill="1" applyBorder="1" applyAlignment="1" applyProtection="1">
      <alignment horizontal="center" vertical="center" wrapText="1"/>
      <protection locked="0"/>
    </xf>
    <xf numFmtId="0" fontId="3" fillId="0" borderId="22" xfId="53" applyFont="1" applyFill="1" applyBorder="1" applyAlignment="1" applyProtection="1">
      <alignment horizontal="center" vertical="center" wrapText="1"/>
    </xf>
    <xf numFmtId="0" fontId="4" fillId="0" borderId="22" xfId="53" applyFont="1" applyFill="1" applyBorder="1" applyAlignment="1" applyProtection="1">
      <alignment horizontal="center" vertical="center" wrapText="1"/>
    </xf>
    <xf numFmtId="0" fontId="3" fillId="0" borderId="0" xfId="53" applyFont="1" applyFill="1" applyBorder="1" applyAlignment="1" applyProtection="1">
      <alignment horizontal="center" vertical="center" wrapText="1"/>
    </xf>
    <xf numFmtId="0" fontId="4" fillId="0" borderId="22" xfId="53" applyFont="1" applyFill="1" applyBorder="1" applyAlignment="1" applyProtection="1">
      <alignment horizontal="center" vertical="center" wrapText="1"/>
      <protection locked="0"/>
    </xf>
    <xf numFmtId="0" fontId="3" fillId="0" borderId="23" xfId="53" applyFont="1" applyFill="1" applyBorder="1" applyAlignment="1" applyProtection="1">
      <alignment horizontal="center" vertical="center" wrapText="1"/>
    </xf>
    <xf numFmtId="0" fontId="4" fillId="0" borderId="23" xfId="53" applyFont="1" applyFill="1" applyBorder="1" applyAlignment="1" applyProtection="1">
      <alignment horizontal="center" vertical="center" wrapText="1"/>
      <protection locked="0"/>
    </xf>
    <xf numFmtId="0" fontId="3" fillId="0" borderId="24" xfId="53" applyFont="1" applyFill="1" applyBorder="1" applyAlignment="1" applyProtection="1">
      <alignment horizontal="center" vertical="center" wrapText="1"/>
    </xf>
    <xf numFmtId="0" fontId="4" fillId="0" borderId="24" xfId="53" applyFont="1" applyFill="1" applyBorder="1" applyAlignment="1" applyProtection="1">
      <alignment horizontal="center" vertical="center" wrapText="1"/>
    </xf>
    <xf numFmtId="0" fontId="3" fillId="0" borderId="24" xfId="53" applyFont="1" applyFill="1" applyBorder="1" applyAlignment="1" applyProtection="1">
      <alignment horizontal="center" vertical="center" wrapText="1"/>
      <protection locked="0"/>
    </xf>
    <xf numFmtId="0" fontId="3" fillId="0" borderId="10" xfId="53" applyFont="1" applyFill="1" applyBorder="1" applyAlignment="1" applyProtection="1">
      <alignment horizontal="center" vertical="center"/>
    </xf>
    <xf numFmtId="0" fontId="4" fillId="0" borderId="9" xfId="53" applyFont="1" applyFill="1" applyBorder="1" applyAlignment="1" applyProtection="1">
      <alignment horizontal="center" vertical="center"/>
    </xf>
    <xf numFmtId="49" fontId="7" fillId="0" borderId="9" xfId="61" applyFont="1" applyBorder="1" applyAlignment="1">
      <alignment horizontal="center" vertical="center" wrapText="1"/>
    </xf>
    <xf numFmtId="49" fontId="20" fillId="0" borderId="9" xfId="61" applyFont="1" applyBorder="1" applyAlignment="1">
      <alignment horizontal="center" vertical="center" wrapText="1"/>
    </xf>
    <xf numFmtId="49" fontId="20" fillId="0" borderId="25" xfId="61" applyFont="1" applyBorder="1" applyAlignment="1">
      <alignment horizontal="left" vertical="center" wrapText="1"/>
    </xf>
    <xf numFmtId="49" fontId="21" fillId="0" borderId="7" xfId="61" applyFont="1" applyFill="1" applyAlignment="1">
      <alignment horizontal="center" vertical="center" wrapText="1"/>
    </xf>
    <xf numFmtId="180" fontId="20" fillId="0" borderId="7" xfId="57" applyFont="1" applyAlignment="1">
      <alignment horizontal="center" vertical="center"/>
    </xf>
    <xf numFmtId="181" fontId="20" fillId="0" borderId="7" xfId="60" applyFont="1" applyAlignment="1">
      <alignment horizontal="center" vertical="center"/>
    </xf>
    <xf numFmtId="49" fontId="21" fillId="0" borderId="1" xfId="61" applyFont="1" applyFill="1" applyBorder="1" applyAlignment="1">
      <alignment horizontal="center" vertical="center" wrapText="1"/>
    </xf>
    <xf numFmtId="49" fontId="20" fillId="0" borderId="11" xfId="61" applyFont="1" applyBorder="1" applyAlignment="1">
      <alignment horizontal="left" vertical="center" wrapText="1"/>
    </xf>
    <xf numFmtId="49" fontId="21" fillId="0" borderId="9" xfId="61" applyFont="1" applyFill="1" applyBorder="1" applyAlignment="1">
      <alignment horizontal="center" vertical="center" wrapText="1"/>
    </xf>
    <xf numFmtId="180" fontId="20" fillId="0" borderId="4" xfId="57" applyFont="1" applyBorder="1" applyAlignment="1">
      <alignment horizontal="center" vertical="center"/>
    </xf>
    <xf numFmtId="49" fontId="21" fillId="0" borderId="6" xfId="61" applyFont="1" applyFill="1" applyBorder="1" applyAlignment="1">
      <alignment horizontal="center" vertical="center" wrapText="1"/>
    </xf>
    <xf numFmtId="0" fontId="4" fillId="0" borderId="9" xfId="53" applyFont="1" applyFill="1" applyBorder="1" applyAlignment="1" applyProtection="1">
      <alignment horizontal="center" vertical="center" wrapText="1"/>
    </xf>
    <xf numFmtId="49" fontId="10" fillId="0" borderId="0" xfId="53" applyNumberFormat="1" applyFont="1" applyFill="1" applyBorder="1" applyAlignment="1" applyProtection="1"/>
    <xf numFmtId="49" fontId="4" fillId="0" borderId="0" xfId="53" applyNumberFormat="1" applyFont="1" applyFill="1" applyBorder="1" applyAlignment="1" applyProtection="1"/>
    <xf numFmtId="49" fontId="22" fillId="0" borderId="0" xfId="53" applyNumberFormat="1" applyFont="1" applyFill="1" applyBorder="1" applyAlignment="1" applyProtection="1"/>
    <xf numFmtId="0" fontId="22" fillId="0" borderId="0" xfId="53" applyFont="1" applyFill="1" applyBorder="1" applyAlignment="1" applyProtection="1">
      <alignment horizontal="right"/>
    </xf>
    <xf numFmtId="0" fontId="5" fillId="0" borderId="0" xfId="53" applyFont="1" applyFill="1" applyBorder="1" applyAlignment="1" applyProtection="1">
      <alignment horizontal="right"/>
    </xf>
    <xf numFmtId="0" fontId="2" fillId="0" borderId="0" xfId="53" applyFont="1" applyFill="1" applyBorder="1" applyAlignment="1" applyProtection="1">
      <alignment horizontal="center" vertical="center" wrapText="1"/>
    </xf>
    <xf numFmtId="0" fontId="2" fillId="0" borderId="0" xfId="53" applyFont="1" applyFill="1" applyBorder="1" applyAlignment="1" applyProtection="1">
      <alignment horizontal="center" vertical="center"/>
    </xf>
    <xf numFmtId="0" fontId="23" fillId="0" borderId="0" xfId="53" applyFont="1" applyFill="1" applyBorder="1" applyAlignment="1" applyProtection="1">
      <alignment horizontal="right"/>
    </xf>
    <xf numFmtId="0" fontId="3" fillId="0" borderId="0" xfId="53" applyFont="1" applyFill="1" applyBorder="1" applyAlignment="1" applyProtection="1">
      <alignment horizontal="right"/>
    </xf>
    <xf numFmtId="0" fontId="3" fillId="0" borderId="0" xfId="53" applyFont="1" applyFill="1" applyBorder="1" applyAlignment="1" applyProtection="1">
      <alignment horizontal="center" vertical="center"/>
    </xf>
    <xf numFmtId="49" fontId="3" fillId="0" borderId="1" xfId="53" applyNumberFormat="1" applyFont="1" applyFill="1" applyBorder="1" applyAlignment="1" applyProtection="1">
      <alignment horizontal="center" vertical="center" wrapText="1"/>
    </xf>
    <xf numFmtId="0" fontId="3" fillId="0" borderId="4" xfId="53" applyFont="1" applyFill="1" applyBorder="1" applyAlignment="1" applyProtection="1">
      <alignment horizontal="center" vertical="center"/>
    </xf>
    <xf numFmtId="49" fontId="3" fillId="0" borderId="5" xfId="53" applyNumberFormat="1" applyFont="1" applyFill="1" applyBorder="1" applyAlignment="1" applyProtection="1">
      <alignment horizontal="center" vertical="center" wrapText="1"/>
    </xf>
    <xf numFmtId="49" fontId="3" fillId="0" borderId="7" xfId="53" applyNumberFormat="1" applyFont="1" applyFill="1" applyBorder="1" applyAlignment="1" applyProtection="1">
      <alignment horizontal="center" vertical="center"/>
    </xf>
    <xf numFmtId="0" fontId="3" fillId="2" borderId="2" xfId="53" applyFont="1" applyFill="1" applyBorder="1" applyAlignment="1" applyProtection="1">
      <alignment horizontal="center" vertical="center" wrapText="1"/>
    </xf>
    <xf numFmtId="0" fontId="3" fillId="2" borderId="3" xfId="53" applyFont="1" applyFill="1" applyBorder="1" applyAlignment="1" applyProtection="1">
      <alignment horizontal="center" vertical="center" wrapText="1"/>
    </xf>
    <xf numFmtId="0" fontId="3" fillId="2" borderId="4" xfId="53" applyFont="1" applyFill="1" applyBorder="1" applyAlignment="1" applyProtection="1">
      <alignment horizontal="center" vertical="center" wrapText="1"/>
    </xf>
    <xf numFmtId="183" fontId="3" fillId="0" borderId="7" xfId="53" applyNumberFormat="1" applyFont="1" applyFill="1" applyBorder="1" applyAlignment="1" applyProtection="1">
      <alignment horizontal="right" vertical="center"/>
    </xf>
    <xf numFmtId="183" fontId="3" fillId="0" borderId="7" xfId="53" applyNumberFormat="1" applyFont="1" applyFill="1" applyBorder="1" applyAlignment="1" applyProtection="1">
      <alignment horizontal="left" vertical="center" wrapText="1"/>
    </xf>
    <xf numFmtId="0" fontId="4" fillId="0" borderId="3" xfId="53" applyFont="1" applyFill="1" applyBorder="1" applyAlignment="1" applyProtection="1">
      <alignment horizontal="center" vertical="center"/>
    </xf>
    <xf numFmtId="0" fontId="4" fillId="0" borderId="4" xfId="53" applyFont="1" applyFill="1" applyBorder="1" applyAlignment="1" applyProtection="1">
      <alignment horizontal="center" vertical="center"/>
    </xf>
    <xf numFmtId="49" fontId="4" fillId="0" borderId="0" xfId="53" applyNumberFormat="1" applyFont="1" applyFill="1" applyBorder="1" applyAlignment="1" applyProtection="1">
      <alignment horizontal="left" vertical="top"/>
    </xf>
    <xf numFmtId="0" fontId="3" fillId="0" borderId="7" xfId="53" applyNumberFormat="1" applyFont="1" applyFill="1" applyBorder="1" applyAlignment="1" applyProtection="1">
      <alignment horizontal="center" vertical="center"/>
    </xf>
    <xf numFmtId="183" fontId="16" fillId="0" borderId="7" xfId="53" applyNumberFormat="1" applyFont="1" applyFill="1" applyBorder="1" applyAlignment="1" applyProtection="1">
      <alignment horizontal="right" vertical="center"/>
    </xf>
    <xf numFmtId="183" fontId="16" fillId="0" borderId="7" xfId="53" applyNumberFormat="1" applyFont="1" applyFill="1" applyBorder="1" applyAlignment="1" applyProtection="1">
      <alignment horizontal="left" vertical="center" wrapText="1"/>
    </xf>
    <xf numFmtId="0" fontId="10" fillId="0" borderId="2" xfId="53" applyFont="1" applyFill="1" applyBorder="1" applyAlignment="1" applyProtection="1">
      <alignment horizontal="center" vertical="center"/>
    </xf>
    <xf numFmtId="0" fontId="10" fillId="0" borderId="3" xfId="53" applyFont="1" applyFill="1" applyBorder="1" applyAlignment="1" applyProtection="1">
      <alignment horizontal="center" vertical="center"/>
    </xf>
    <xf numFmtId="0" fontId="10" fillId="0" borderId="4" xfId="53" applyFont="1" applyFill="1" applyBorder="1" applyAlignment="1" applyProtection="1">
      <alignment horizontal="center" vertical="center"/>
    </xf>
    <xf numFmtId="0" fontId="3" fillId="0" borderId="0" xfId="53" applyFont="1" applyFill="1" applyBorder="1" applyAlignment="1" applyProtection="1">
      <alignment horizontal="center" wrapText="1"/>
    </xf>
    <xf numFmtId="0" fontId="3" fillId="3" borderId="0" xfId="53" applyFont="1" applyFill="1" applyBorder="1" applyAlignment="1" applyProtection="1">
      <alignment horizontal="left" vertical="center" wrapText="1"/>
    </xf>
    <xf numFmtId="0" fontId="24" fillId="3" borderId="0" xfId="53" applyFont="1" applyFill="1" applyBorder="1" applyAlignment="1" applyProtection="1">
      <alignment horizontal="center" vertical="center" wrapText="1"/>
    </xf>
    <xf numFmtId="0" fontId="16" fillId="3" borderId="0" xfId="53" applyFont="1" applyFill="1" applyBorder="1" applyAlignment="1" applyProtection="1">
      <alignment horizontal="right" wrapText="1"/>
    </xf>
    <xf numFmtId="0" fontId="3" fillId="3" borderId="7" xfId="53" applyFont="1" applyFill="1" applyBorder="1" applyAlignment="1" applyProtection="1">
      <alignment horizontal="center" vertical="center" wrapText="1"/>
    </xf>
    <xf numFmtId="0" fontId="3" fillId="3" borderId="2" xfId="53" applyFont="1" applyFill="1" applyBorder="1" applyAlignment="1" applyProtection="1">
      <alignment horizontal="left" vertical="center" wrapText="1"/>
    </xf>
    <xf numFmtId="0" fontId="25" fillId="3" borderId="3" xfId="53" applyFont="1" applyFill="1" applyBorder="1" applyAlignment="1" applyProtection="1">
      <alignment horizontal="left" vertical="center" wrapText="1"/>
    </xf>
    <xf numFmtId="0" fontId="25" fillId="3" borderId="3" xfId="53" applyFont="1" applyFill="1" applyBorder="1" applyAlignment="1" applyProtection="1">
      <alignment horizontal="center" vertical="center" wrapText="1"/>
    </xf>
    <xf numFmtId="0" fontId="25" fillId="3" borderId="4" xfId="53" applyFont="1" applyFill="1" applyBorder="1" applyAlignment="1" applyProtection="1">
      <alignment horizontal="left" vertical="center" wrapText="1"/>
    </xf>
    <xf numFmtId="49" fontId="3" fillId="0" borderId="7" xfId="53" applyNumberFormat="1" applyFont="1" applyFill="1" applyBorder="1" applyAlignment="1" applyProtection="1">
      <alignment horizontal="center" vertical="center" wrapText="1"/>
    </xf>
    <xf numFmtId="49" fontId="3" fillId="0" borderId="2" xfId="53" applyNumberFormat="1" applyFont="1" applyFill="1" applyBorder="1" applyAlignment="1" applyProtection="1">
      <alignment horizontal="left" vertical="center" wrapText="1"/>
    </xf>
    <xf numFmtId="49" fontId="3" fillId="0" borderId="3" xfId="53" applyNumberFormat="1" applyFont="1" applyFill="1" applyBorder="1" applyAlignment="1" applyProtection="1">
      <alignment horizontal="left" vertical="center" wrapText="1"/>
    </xf>
    <xf numFmtId="49" fontId="3" fillId="0" borderId="3" xfId="53" applyNumberFormat="1" applyFont="1" applyFill="1" applyBorder="1" applyAlignment="1" applyProtection="1">
      <alignment horizontal="center" vertical="center" wrapText="1"/>
    </xf>
    <xf numFmtId="0" fontId="3" fillId="0" borderId="3" xfId="53" applyFont="1" applyFill="1" applyBorder="1" applyAlignment="1" applyProtection="1">
      <alignment horizontal="left" vertical="center" wrapText="1"/>
    </xf>
    <xf numFmtId="49" fontId="3" fillId="0" borderId="4" xfId="53" applyNumberFormat="1" applyFont="1" applyFill="1" applyBorder="1" applyAlignment="1" applyProtection="1">
      <alignment horizontal="left" vertical="center" wrapText="1"/>
    </xf>
    <xf numFmtId="49" fontId="3" fillId="0" borderId="7" xfId="53" applyNumberFormat="1" applyFont="1" applyFill="1" applyBorder="1" applyAlignment="1" applyProtection="1">
      <alignment vertical="center" wrapText="1"/>
    </xf>
    <xf numFmtId="0" fontId="3" fillId="0" borderId="5" xfId="53" applyFont="1" applyFill="1" applyBorder="1" applyAlignment="1" applyProtection="1">
      <alignment horizontal="center" vertical="center" wrapText="1"/>
    </xf>
    <xf numFmtId="49" fontId="3" fillId="0" borderId="15" xfId="53" applyNumberFormat="1" applyFont="1" applyFill="1" applyBorder="1" applyAlignment="1" applyProtection="1">
      <alignment horizontal="left" vertical="center" wrapText="1"/>
    </xf>
    <xf numFmtId="49" fontId="3" fillId="0" borderId="21" xfId="53" applyNumberFormat="1" applyFont="1" applyFill="1" applyBorder="1" applyAlignment="1" applyProtection="1">
      <alignment horizontal="left" vertical="center" wrapText="1"/>
    </xf>
    <xf numFmtId="49" fontId="3" fillId="0" borderId="21" xfId="53" applyNumberFormat="1" applyFont="1" applyFill="1" applyBorder="1" applyAlignment="1" applyProtection="1">
      <alignment horizontal="center" vertical="center" wrapText="1"/>
    </xf>
    <xf numFmtId="0" fontId="3" fillId="0" borderId="21" xfId="53" applyFont="1" applyFill="1" applyBorder="1" applyAlignment="1" applyProtection="1">
      <alignment horizontal="left" vertical="center" wrapText="1"/>
    </xf>
    <xf numFmtId="49" fontId="3" fillId="0" borderId="20" xfId="53" applyNumberFormat="1" applyFont="1" applyFill="1" applyBorder="1" applyAlignment="1" applyProtection="1">
      <alignment horizontal="left" vertical="center" wrapText="1"/>
    </xf>
    <xf numFmtId="49" fontId="3" fillId="0" borderId="1" xfId="53" applyNumberFormat="1" applyFont="1" applyFill="1" applyBorder="1" applyAlignment="1" applyProtection="1">
      <alignment vertical="center" wrapText="1"/>
    </xf>
    <xf numFmtId="49" fontId="3" fillId="0" borderId="9" xfId="53" applyNumberFormat="1" applyFont="1" applyFill="1" applyBorder="1" applyAlignment="1" applyProtection="1">
      <alignment horizontal="center" vertical="center" wrapText="1"/>
    </xf>
    <xf numFmtId="0" fontId="3" fillId="0" borderId="9" xfId="53" applyFont="1" applyFill="1" applyBorder="1" applyAlignment="1" applyProtection="1">
      <alignment horizontal="left" vertical="center" wrapText="1"/>
    </xf>
    <xf numFmtId="0" fontId="3" fillId="0" borderId="9" xfId="53" applyFont="1" applyFill="1" applyBorder="1" applyAlignment="1" applyProtection="1">
      <alignment vertical="center" wrapText="1"/>
    </xf>
    <xf numFmtId="0" fontId="25" fillId="0" borderId="9" xfId="53" applyFont="1" applyFill="1" applyBorder="1" applyAlignment="1" applyProtection="1">
      <alignment horizontal="left" vertical="center" wrapText="1"/>
    </xf>
    <xf numFmtId="0" fontId="25" fillId="0" borderId="9" xfId="53" applyFont="1" applyFill="1" applyBorder="1" applyAlignment="1" applyProtection="1">
      <alignment horizontal="center" vertical="center" wrapText="1"/>
    </xf>
    <xf numFmtId="182" fontId="3" fillId="0" borderId="9" xfId="53" applyNumberFormat="1" applyFont="1" applyFill="1" applyBorder="1" applyAlignment="1" applyProtection="1">
      <alignment horizontal="center" vertical="center" wrapText="1"/>
      <protection locked="0"/>
    </xf>
    <xf numFmtId="182" fontId="3" fillId="0" borderId="9" xfId="53" applyNumberFormat="1" applyFont="1" applyFill="1" applyBorder="1" applyAlignment="1" applyProtection="1">
      <alignment horizontal="center" vertical="center" wrapText="1"/>
    </xf>
    <xf numFmtId="49" fontId="3" fillId="0" borderId="19" xfId="53" applyNumberFormat="1" applyFont="1" applyFill="1" applyBorder="1" applyAlignment="1" applyProtection="1">
      <alignment horizontal="left" vertical="center" wrapText="1"/>
    </xf>
    <xf numFmtId="0" fontId="3" fillId="0" borderId="24" xfId="53" applyFont="1" applyFill="1" applyBorder="1" applyAlignment="1" applyProtection="1">
      <alignment wrapText="1"/>
    </xf>
    <xf numFmtId="0" fontId="3" fillId="0" borderId="23" xfId="53" applyFont="1" applyFill="1" applyBorder="1" applyAlignment="1" applyProtection="1">
      <alignment wrapText="1"/>
    </xf>
    <xf numFmtId="0" fontId="3" fillId="0" borderId="24" xfId="53" applyFont="1" applyFill="1" applyBorder="1" applyAlignment="1" applyProtection="1">
      <alignment horizontal="center" wrapText="1"/>
    </xf>
    <xf numFmtId="0" fontId="3" fillId="0" borderId="24" xfId="53" applyFont="1" applyFill="1" applyBorder="1" applyAlignment="1" applyProtection="1">
      <alignment horizontal="left" wrapText="1"/>
    </xf>
    <xf numFmtId="182" fontId="3" fillId="0" borderId="6" xfId="53" applyNumberFormat="1" applyFont="1" applyFill="1" applyBorder="1" applyAlignment="1" applyProtection="1">
      <alignment horizontal="center" vertical="center" wrapText="1"/>
    </xf>
    <xf numFmtId="0" fontId="3" fillId="0" borderId="4" xfId="53" applyFont="1" applyFill="1" applyBorder="1" applyAlignment="1" applyProtection="1">
      <alignment wrapText="1"/>
    </xf>
    <xf numFmtId="0" fontId="3" fillId="0" borderId="3" xfId="53" applyFont="1" applyFill="1" applyBorder="1" applyAlignment="1" applyProtection="1">
      <alignment wrapText="1"/>
    </xf>
    <xf numFmtId="0" fontId="3" fillId="0" borderId="4" xfId="53" applyFont="1" applyFill="1" applyBorder="1" applyAlignment="1" applyProtection="1">
      <alignment horizontal="center" wrapText="1"/>
    </xf>
    <xf numFmtId="0" fontId="3" fillId="0" borderId="4" xfId="53" applyFont="1" applyFill="1" applyBorder="1" applyAlignment="1" applyProtection="1">
      <alignment horizontal="left" wrapText="1"/>
    </xf>
    <xf numFmtId="182" fontId="3" fillId="0" borderId="7" xfId="53" applyNumberFormat="1" applyFont="1" applyFill="1" applyBorder="1" applyAlignment="1" applyProtection="1">
      <alignment horizontal="center" vertical="center" wrapText="1"/>
    </xf>
    <xf numFmtId="49" fontId="3" fillId="0" borderId="26" xfId="53" applyNumberFormat="1" applyFont="1" applyFill="1" applyBorder="1" applyAlignment="1" applyProtection="1">
      <alignment horizontal="left" vertical="center" wrapText="1"/>
    </xf>
    <xf numFmtId="49" fontId="3" fillId="0" borderId="27" xfId="53" applyNumberFormat="1" applyFont="1" applyFill="1" applyBorder="1" applyAlignment="1" applyProtection="1">
      <alignment horizontal="left" vertical="center" wrapText="1"/>
    </xf>
    <xf numFmtId="182" fontId="3" fillId="0" borderId="28" xfId="53" applyNumberFormat="1" applyFont="1" applyFill="1" applyBorder="1" applyAlignment="1" applyProtection="1">
      <alignment horizontal="center" vertical="center" wrapText="1"/>
    </xf>
    <xf numFmtId="0" fontId="25" fillId="0" borderId="15" xfId="53" applyFont="1" applyFill="1" applyBorder="1" applyAlignment="1" applyProtection="1">
      <alignment horizontal="left" vertical="center" wrapText="1"/>
    </xf>
    <xf numFmtId="0" fontId="25" fillId="0" borderId="21" xfId="53" applyFont="1" applyFill="1" applyBorder="1" applyAlignment="1" applyProtection="1">
      <alignment horizontal="left" vertical="center" wrapText="1"/>
    </xf>
    <xf numFmtId="0" fontId="25" fillId="0" borderId="21" xfId="53" applyFont="1" applyFill="1" applyBorder="1" applyAlignment="1" applyProtection="1">
      <alignment horizontal="center" vertical="center" wrapText="1"/>
    </xf>
    <xf numFmtId="0" fontId="25" fillId="0" borderId="20" xfId="53" applyFont="1" applyFill="1" applyBorder="1" applyAlignment="1" applyProtection="1">
      <alignment horizontal="left" vertical="center" wrapText="1"/>
    </xf>
    <xf numFmtId="49" fontId="3" fillId="0" borderId="15" xfId="53" applyNumberFormat="1" applyFont="1" applyFill="1" applyBorder="1" applyAlignment="1" applyProtection="1">
      <alignment horizontal="center" vertical="center" wrapText="1"/>
    </xf>
    <xf numFmtId="49" fontId="3" fillId="0" borderId="20" xfId="53" applyNumberFormat="1" applyFont="1" applyFill="1" applyBorder="1" applyAlignment="1" applyProtection="1">
      <alignment horizontal="center" vertical="center" wrapText="1"/>
    </xf>
    <xf numFmtId="49" fontId="3" fillId="0" borderId="7" xfId="53" applyNumberFormat="1" applyFont="1" applyFill="1" applyBorder="1" applyAlignment="1" applyProtection="1">
      <alignment horizontal="center" vertical="center" wrapText="1"/>
      <protection locked="0"/>
    </xf>
    <xf numFmtId="0" fontId="3" fillId="0" borderId="19" xfId="53" applyFont="1" applyFill="1" applyBorder="1" applyAlignment="1" applyProtection="1">
      <alignment horizontal="center" vertical="center" wrapText="1"/>
    </xf>
    <xf numFmtId="0" fontId="3" fillId="0" borderId="7" xfId="53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 applyProtection="1">
      <alignment vertical="center"/>
    </xf>
    <xf numFmtId="0" fontId="10" fillId="0" borderId="0" xfId="53" applyFont="1" applyFill="1" applyBorder="1" applyAlignment="1" applyProtection="1">
      <alignment horizontal="center" vertical="center"/>
    </xf>
    <xf numFmtId="0" fontId="10" fillId="0" borderId="0" xfId="53" applyFont="1" applyFill="1" applyBorder="1" applyAlignment="1" applyProtection="1">
      <alignment horizontal="left" vertical="center"/>
    </xf>
    <xf numFmtId="0" fontId="16" fillId="0" borderId="0" xfId="53" applyFont="1" applyFill="1" applyBorder="1" applyAlignment="1" applyProtection="1">
      <alignment horizontal="left" vertical="center"/>
      <protection locked="0"/>
    </xf>
    <xf numFmtId="0" fontId="8" fillId="0" borderId="0" xfId="53" applyFont="1" applyFill="1" applyBorder="1" applyAlignment="1" applyProtection="1">
      <alignment horizontal="left" vertical="center"/>
    </xf>
    <xf numFmtId="0" fontId="4" fillId="0" borderId="0" xfId="53" applyFont="1" applyFill="1" applyBorder="1" applyAlignment="1" applyProtection="1">
      <alignment horizontal="left" vertical="center"/>
      <protection locked="0"/>
    </xf>
    <xf numFmtId="0" fontId="4" fillId="0" borderId="0" xfId="53" applyFont="1" applyFill="1" applyBorder="1" applyAlignment="1" applyProtection="1">
      <alignment horizontal="center" vertical="center"/>
    </xf>
    <xf numFmtId="0" fontId="4" fillId="0" borderId="0" xfId="53" applyFont="1" applyFill="1" applyBorder="1" applyAlignment="1" applyProtection="1">
      <alignment horizontal="center" vertical="top"/>
      <protection locked="0"/>
    </xf>
    <xf numFmtId="49" fontId="7" fillId="0" borderId="7" xfId="61" applyFont="1">
      <alignment horizontal="left" vertical="center" wrapText="1"/>
    </xf>
    <xf numFmtId="49" fontId="7" fillId="0" borderId="7" xfId="61" applyFont="1" applyAlignment="1">
      <alignment horizontal="left" vertical="center" wrapText="1"/>
    </xf>
    <xf numFmtId="49" fontId="5" fillId="0" borderId="0" xfId="53" applyNumberFormat="1" applyFont="1" applyFill="1" applyBorder="1" applyAlignment="1" applyProtection="1"/>
    <xf numFmtId="0" fontId="4" fillId="0" borderId="11" xfId="53" applyFont="1" applyFill="1" applyBorder="1" applyAlignment="1" applyProtection="1">
      <alignment horizontal="center" vertical="center" wrapText="1"/>
    </xf>
    <xf numFmtId="0" fontId="13" fillId="0" borderId="9" xfId="55" applyFont="1" applyFill="1" applyBorder="1" applyAlignment="1" applyProtection="1">
      <alignment horizontal="center" vertical="center" wrapText="1" readingOrder="1"/>
      <protection locked="0"/>
    </xf>
    <xf numFmtId="49" fontId="3" fillId="0" borderId="7" xfId="61" applyFont="1" applyAlignment="1">
      <alignment horizontal="center" vertical="center" wrapText="1"/>
    </xf>
    <xf numFmtId="181" fontId="26" fillId="0" borderId="7" xfId="60" applyFont="1" applyAlignment="1">
      <alignment horizontal="center" vertical="center"/>
    </xf>
    <xf numFmtId="0" fontId="26" fillId="0" borderId="7" xfId="0" applyFont="1" applyFill="1" applyBorder="1" applyAlignment="1" applyProtection="1">
      <alignment horizontal="center" vertical="center"/>
    </xf>
    <xf numFmtId="49" fontId="10" fillId="0" borderId="0" xfId="53" applyNumberFormat="1" applyFont="1" applyFill="1" applyBorder="1" applyAlignment="1" applyProtection="1">
      <alignment horizontal="center"/>
    </xf>
    <xf numFmtId="0" fontId="10" fillId="0" borderId="0" xfId="53" applyFont="1" applyFill="1" applyBorder="1" applyAlignment="1" applyProtection="1">
      <alignment horizontal="center" wrapText="1"/>
    </xf>
    <xf numFmtId="0" fontId="0" fillId="0" borderId="0" xfId="0" applyAlignment="1">
      <alignment horizontal="center"/>
    </xf>
    <xf numFmtId="0" fontId="2" fillId="0" borderId="0" xfId="53" applyFont="1" applyFill="1" applyAlignment="1" applyProtection="1">
      <alignment horizontal="center" vertical="center"/>
    </xf>
    <xf numFmtId="0" fontId="3" fillId="0" borderId="0" xfId="53" applyFont="1" applyFill="1" applyAlignment="1" applyProtection="1">
      <alignment horizontal="left" vertical="center"/>
      <protection locked="0"/>
    </xf>
    <xf numFmtId="0" fontId="4" fillId="0" borderId="0" xfId="53" applyFont="1" applyFill="1" applyBorder="1" applyAlignment="1" applyProtection="1">
      <alignment horizontal="center" wrapText="1"/>
    </xf>
    <xf numFmtId="0" fontId="3" fillId="0" borderId="10" xfId="53" applyFont="1" applyFill="1" applyBorder="1" applyAlignment="1" applyProtection="1">
      <alignment horizontal="center" vertical="center" wrapText="1"/>
    </xf>
    <xf numFmtId="0" fontId="4" fillId="0" borderId="10" xfId="53" applyFont="1" applyFill="1" applyBorder="1" applyAlignment="1" applyProtection="1">
      <alignment horizontal="center" vertical="center" wrapText="1"/>
    </xf>
    <xf numFmtId="0" fontId="3" fillId="0" borderId="14" xfId="53" applyFont="1" applyFill="1" applyBorder="1" applyAlignment="1" applyProtection="1">
      <alignment horizontal="center" vertical="center" wrapText="1"/>
    </xf>
    <xf numFmtId="0" fontId="4" fillId="0" borderId="14" xfId="53" applyFont="1" applyFill="1" applyBorder="1" applyAlignment="1" applyProtection="1">
      <alignment horizontal="center" vertical="center" wrapText="1"/>
    </xf>
    <xf numFmtId="0" fontId="3" fillId="0" borderId="9" xfId="53" applyNumberFormat="1" applyFont="1" applyFill="1" applyBorder="1" applyAlignment="1" applyProtection="1">
      <alignment horizontal="center" vertical="center"/>
    </xf>
    <xf numFmtId="181" fontId="26" fillId="0" borderId="7" xfId="60" applyFont="1" applyAlignment="1">
      <alignment horizontal="center" vertical="center" wrapText="1"/>
    </xf>
    <xf numFmtId="49" fontId="3" fillId="0" borderId="11" xfId="53" applyNumberFormat="1" applyFont="1" applyFill="1" applyBorder="1" applyAlignment="1" applyProtection="1">
      <alignment horizontal="center" vertical="center" wrapText="1"/>
    </xf>
    <xf numFmtId="49" fontId="3" fillId="0" borderId="12" xfId="53" applyNumberFormat="1" applyFont="1" applyFill="1" applyBorder="1" applyAlignment="1" applyProtection="1">
      <alignment horizontal="center" vertical="center" wrapText="1"/>
    </xf>
    <xf numFmtId="49" fontId="3" fillId="0" borderId="13" xfId="53" applyNumberFormat="1" applyFont="1" applyFill="1" applyBorder="1" applyAlignment="1" applyProtection="1">
      <alignment horizontal="center" vertical="center" wrapText="1"/>
    </xf>
    <xf numFmtId="0" fontId="27" fillId="0" borderId="0" xfId="53" applyFont="1" applyFill="1" applyBorder="1" applyAlignment="1" applyProtection="1">
      <alignment horizontal="center"/>
    </xf>
    <xf numFmtId="0" fontId="27" fillId="0" borderId="0" xfId="53" applyFont="1" applyFill="1" applyAlignment="1" applyProtection="1">
      <alignment horizontal="center"/>
    </xf>
    <xf numFmtId="0" fontId="27" fillId="0" borderId="0" xfId="53" applyFont="1" applyFill="1" applyBorder="1" applyAlignment="1" applyProtection="1">
      <alignment horizontal="center" wrapText="1"/>
    </xf>
    <xf numFmtId="0" fontId="27" fillId="0" borderId="0" xfId="53" applyFont="1" applyFill="1" applyBorder="1" applyAlignment="1" applyProtection="1">
      <alignment wrapText="1"/>
    </xf>
    <xf numFmtId="0" fontId="27" fillId="0" borderId="0" xfId="53" applyFont="1" applyFill="1" applyBorder="1" applyAlignment="1" applyProtection="1"/>
    <xf numFmtId="0" fontId="4" fillId="0" borderId="0" xfId="53" applyFont="1" applyFill="1" applyBorder="1" applyAlignment="1" applyProtection="1">
      <alignment horizontal="left" wrapText="1"/>
    </xf>
    <xf numFmtId="0" fontId="28" fillId="0" borderId="0" xfId="53" applyFont="1" applyFill="1" applyBorder="1" applyAlignment="1" applyProtection="1">
      <alignment horizontal="center" vertical="center" wrapText="1"/>
    </xf>
    <xf numFmtId="0" fontId="4" fillId="0" borderId="0" xfId="53" applyFont="1" applyFill="1" applyBorder="1" applyAlignment="1" applyProtection="1">
      <alignment horizontal="center" vertical="center" wrapText="1"/>
    </xf>
    <xf numFmtId="0" fontId="4" fillId="0" borderId="1" xfId="53" applyFont="1" applyFill="1" applyBorder="1" applyAlignment="1" applyProtection="1">
      <alignment horizontal="center" vertical="center" wrapText="1"/>
    </xf>
    <xf numFmtId="0" fontId="4" fillId="0" borderId="7" xfId="53" applyFont="1" applyFill="1" applyBorder="1" applyAlignment="1" applyProtection="1">
      <alignment horizontal="center" vertical="center" wrapText="1"/>
    </xf>
    <xf numFmtId="0" fontId="4" fillId="0" borderId="2" xfId="53" applyFont="1" applyFill="1" applyBorder="1" applyAlignment="1" applyProtection="1">
      <alignment horizontal="center" vertical="center" wrapText="1"/>
    </xf>
    <xf numFmtId="181" fontId="3" fillId="0" borderId="7" xfId="60" applyFont="1" applyAlignment="1">
      <alignment horizontal="center" vertical="center"/>
    </xf>
    <xf numFmtId="184" fontId="4" fillId="0" borderId="8" xfId="53" applyNumberFormat="1" applyFont="1" applyFill="1" applyBorder="1" applyAlignment="1" applyProtection="1">
      <alignment horizontal="center" vertical="center" wrapText="1"/>
    </xf>
    <xf numFmtId="0" fontId="10" fillId="0" borderId="0" xfId="53" applyFont="1" applyFill="1" applyBorder="1" applyAlignment="1" applyProtection="1">
      <alignment vertical="top"/>
    </xf>
    <xf numFmtId="49" fontId="3" fillId="0" borderId="2" xfId="53" applyNumberFormat="1" applyFont="1" applyFill="1" applyBorder="1" applyAlignment="1" applyProtection="1">
      <alignment horizontal="center" vertical="center" wrapText="1"/>
    </xf>
    <xf numFmtId="0" fontId="3" fillId="0" borderId="20" xfId="53" applyFont="1" applyFill="1" applyBorder="1" applyAlignment="1" applyProtection="1">
      <alignment horizontal="center" vertical="center"/>
    </xf>
    <xf numFmtId="49" fontId="3" fillId="0" borderId="2" xfId="53" applyNumberFormat="1" applyFont="1" applyFill="1" applyBorder="1" applyAlignment="1" applyProtection="1">
      <alignment horizontal="center" vertical="center"/>
    </xf>
    <xf numFmtId="0" fontId="3" fillId="0" borderId="24" xfId="53" applyFont="1" applyFill="1" applyBorder="1" applyAlignment="1" applyProtection="1">
      <alignment horizontal="center" vertical="center"/>
    </xf>
    <xf numFmtId="0" fontId="3" fillId="0" borderId="6" xfId="53" applyNumberFormat="1" applyFont="1" applyFill="1" applyBorder="1" applyAlignment="1" applyProtection="1">
      <alignment horizontal="center" vertical="center"/>
    </xf>
    <xf numFmtId="49" fontId="3" fillId="0" borderId="7" xfId="0" applyNumberFormat="1" applyFont="1" applyFill="1" applyBorder="1" applyAlignment="1" applyProtection="1">
      <alignment horizontal="left" vertical="center" wrapText="1"/>
    </xf>
    <xf numFmtId="49" fontId="3" fillId="0" borderId="7" xfId="0" applyNumberFormat="1" applyFont="1" applyFill="1" applyBorder="1" applyAlignment="1" applyProtection="1">
      <alignment horizontal="left" vertical="center" wrapText="1" indent="1"/>
    </xf>
    <xf numFmtId="49" fontId="3" fillId="0" borderId="7" xfId="0" applyNumberFormat="1" applyFont="1" applyFill="1" applyBorder="1" applyAlignment="1" applyProtection="1">
      <alignment horizontal="left" vertical="center" wrapText="1" indent="2"/>
    </xf>
    <xf numFmtId="0" fontId="5" fillId="0" borderId="0" xfId="53" applyFont="1" applyFill="1" applyBorder="1" applyAlignment="1" applyProtection="1">
      <alignment vertical="center"/>
    </xf>
    <xf numFmtId="0" fontId="16" fillId="0" borderId="0" xfId="53" applyFont="1" applyFill="1" applyBorder="1" applyAlignment="1" applyProtection="1">
      <alignment horizontal="right" vertical="center"/>
    </xf>
    <xf numFmtId="0" fontId="29" fillId="0" borderId="0" xfId="53" applyFont="1" applyFill="1" applyBorder="1" applyAlignment="1" applyProtection="1">
      <alignment horizontal="center" vertical="center"/>
    </xf>
    <xf numFmtId="0" fontId="25" fillId="0" borderId="0" xfId="53" applyFont="1" applyFill="1" applyBorder="1" applyAlignment="1" applyProtection="1">
      <alignment horizontal="center" vertical="center"/>
    </xf>
    <xf numFmtId="0" fontId="3" fillId="0" borderId="1" xfId="53" applyFont="1" applyFill="1" applyBorder="1" applyAlignment="1" applyProtection="1">
      <alignment horizontal="center" vertical="center"/>
      <protection locked="0"/>
    </xf>
    <xf numFmtId="0" fontId="3" fillId="0" borderId="7" xfId="53" applyFont="1" applyFill="1" applyBorder="1" applyAlignment="1" applyProtection="1">
      <alignment vertical="center"/>
    </xf>
    <xf numFmtId="182" fontId="3" fillId="0" borderId="7" xfId="53" applyNumberFormat="1" applyFont="1" applyFill="1" applyBorder="1" applyAlignment="1" applyProtection="1">
      <alignment horizontal="right" vertical="center"/>
    </xf>
    <xf numFmtId="0" fontId="3" fillId="0" borderId="7" xfId="53" applyFont="1" applyFill="1" applyBorder="1" applyAlignment="1" applyProtection="1">
      <alignment horizontal="left" vertical="center"/>
      <protection locked="0"/>
    </xf>
    <xf numFmtId="4" fontId="3" fillId="0" borderId="7" xfId="53" applyNumberFormat="1" applyFont="1" applyFill="1" applyBorder="1" applyAlignment="1" applyProtection="1">
      <alignment horizontal="right" vertical="center"/>
      <protection locked="0"/>
    </xf>
    <xf numFmtId="0" fontId="3" fillId="0" borderId="7" xfId="53" applyFont="1" applyFill="1" applyBorder="1" applyAlignment="1" applyProtection="1">
      <alignment vertical="center"/>
      <protection locked="0"/>
    </xf>
    <xf numFmtId="0" fontId="3" fillId="0" borderId="7" xfId="53" applyFont="1" applyFill="1" applyBorder="1" applyAlignment="1" applyProtection="1">
      <alignment horizontal="left" vertical="center"/>
    </xf>
    <xf numFmtId="182" fontId="3" fillId="0" borderId="7" xfId="53" applyNumberFormat="1" applyFont="1" applyFill="1" applyBorder="1" applyAlignment="1" applyProtection="1">
      <alignment horizontal="right" vertical="center"/>
      <protection locked="0"/>
    </xf>
    <xf numFmtId="182" fontId="25" fillId="0" borderId="7" xfId="53" applyNumberFormat="1" applyFont="1" applyFill="1" applyBorder="1" applyAlignment="1" applyProtection="1">
      <alignment horizontal="right" vertical="center"/>
    </xf>
    <xf numFmtId="182" fontId="4" fillId="0" borderId="7" xfId="53" applyNumberFormat="1" applyFont="1" applyFill="1" applyBorder="1" applyAlignment="1" applyProtection="1">
      <alignment vertical="center"/>
    </xf>
    <xf numFmtId="0" fontId="4" fillId="0" borderId="7" xfId="53" applyFont="1" applyFill="1" applyBorder="1" applyAlignment="1" applyProtection="1">
      <alignment vertical="center"/>
    </xf>
    <xf numFmtId="0" fontId="25" fillId="0" borderId="7" xfId="53" applyFont="1" applyFill="1" applyBorder="1" applyAlignment="1" applyProtection="1">
      <alignment horizontal="center" vertical="center"/>
    </xf>
    <xf numFmtId="0" fontId="25" fillId="0" borderId="7" xfId="53" applyFont="1" applyFill="1" applyBorder="1" applyAlignment="1" applyProtection="1">
      <alignment horizontal="right" vertical="center"/>
    </xf>
    <xf numFmtId="0" fontId="25" fillId="0" borderId="7" xfId="53" applyFont="1" applyFill="1" applyBorder="1" applyAlignment="1" applyProtection="1">
      <alignment horizontal="center" vertical="center"/>
      <protection locked="0"/>
    </xf>
    <xf numFmtId="0" fontId="3" fillId="0" borderId="0" xfId="53" applyFont="1" applyFill="1" applyBorder="1" applyAlignment="1" applyProtection="1">
      <alignment horizontal="left" vertical="center" wrapText="1"/>
      <protection locked="0"/>
    </xf>
    <xf numFmtId="0" fontId="3" fillId="0" borderId="0" xfId="53" applyFont="1" applyFill="1" applyBorder="1" applyAlignment="1" applyProtection="1">
      <alignment horizontal="left" vertical="center" wrapText="1"/>
    </xf>
    <xf numFmtId="49" fontId="26" fillId="0" borderId="7" xfId="61" applyFont="1">
      <alignment horizontal="left" vertical="center" wrapText="1"/>
    </xf>
    <xf numFmtId="4" fontId="3" fillId="0" borderId="7" xfId="53" applyNumberFormat="1" applyFont="1" applyFill="1" applyBorder="1" applyAlignment="1" applyProtection="1">
      <alignment horizontal="center" vertical="center"/>
    </xf>
    <xf numFmtId="49" fontId="26" fillId="0" borderId="7" xfId="61" applyFont="1" applyAlignment="1">
      <alignment horizontal="left" vertical="center" wrapText="1" indent="1"/>
    </xf>
    <xf numFmtId="49" fontId="26" fillId="0" borderId="7" xfId="61" applyFont="1" applyAlignment="1">
      <alignment horizontal="left" vertical="center" wrapText="1" indent="2"/>
    </xf>
    <xf numFmtId="0" fontId="4" fillId="0" borderId="2" xfId="53" applyFont="1" applyFill="1" applyBorder="1" applyAlignment="1" applyProtection="1">
      <alignment horizontal="center" vertical="center" wrapText="1"/>
      <protection locked="0"/>
    </xf>
    <xf numFmtId="0" fontId="4" fillId="0" borderId="4" xfId="53" applyFont="1" applyFill="1" applyBorder="1" applyAlignment="1" applyProtection="1">
      <alignment horizontal="center" vertical="center" wrapText="1"/>
    </xf>
    <xf numFmtId="0" fontId="30" fillId="0" borderId="0" xfId="53" applyFont="1" applyFill="1" applyBorder="1" applyAlignment="1" applyProtection="1">
      <alignment horizontal="center"/>
    </xf>
    <xf numFmtId="0" fontId="30" fillId="0" borderId="0" xfId="53" applyFont="1" applyFill="1" applyBorder="1" applyAlignment="1" applyProtection="1"/>
    <xf numFmtId="0" fontId="5" fillId="0" borderId="0" xfId="53" applyFont="1" applyFill="1" applyBorder="1" applyAlignment="1" applyProtection="1">
      <protection locked="0"/>
    </xf>
    <xf numFmtId="0" fontId="17" fillId="0" borderId="0" xfId="53" applyFont="1" applyFill="1" applyBorder="1" applyAlignment="1" applyProtection="1">
      <alignment horizontal="center" vertical="center"/>
      <protection locked="0"/>
    </xf>
    <xf numFmtId="0" fontId="3" fillId="0" borderId="0" xfId="53" applyFont="1" applyFill="1" applyBorder="1" applyAlignment="1" applyProtection="1">
      <protection locked="0"/>
    </xf>
    <xf numFmtId="0" fontId="3" fillId="0" borderId="0" xfId="53" applyFont="1" applyFill="1" applyBorder="1" applyAlignment="1" applyProtection="1">
      <alignment horizontal="center" vertical="center"/>
      <protection locked="0"/>
    </xf>
    <xf numFmtId="0" fontId="4" fillId="0" borderId="1" xfId="53" applyFont="1" applyFill="1" applyBorder="1" applyAlignment="1" applyProtection="1">
      <alignment horizontal="center" vertical="center" wrapText="1"/>
      <protection locked="0"/>
    </xf>
    <xf numFmtId="0" fontId="4" fillId="0" borderId="20" xfId="53" applyFont="1" applyFill="1" applyBorder="1" applyAlignment="1" applyProtection="1">
      <alignment horizontal="center" vertical="center" wrapText="1"/>
      <protection locked="0"/>
    </xf>
    <xf numFmtId="0" fontId="4" fillId="0" borderId="3" xfId="53" applyFont="1" applyFill="1" applyBorder="1" applyAlignment="1" applyProtection="1">
      <alignment horizontal="center" vertical="center" wrapText="1"/>
      <protection locked="0"/>
    </xf>
    <xf numFmtId="0" fontId="4" fillId="0" borderId="3" xfId="53" applyFont="1" applyFill="1" applyBorder="1" applyAlignment="1" applyProtection="1">
      <alignment horizontal="center" vertical="center" wrapText="1"/>
    </xf>
    <xf numFmtId="0" fontId="4" fillId="0" borderId="5" xfId="53" applyFont="1" applyFill="1" applyBorder="1" applyAlignment="1" applyProtection="1">
      <alignment horizontal="center" vertical="center" wrapText="1"/>
      <protection locked="0"/>
    </xf>
    <xf numFmtId="0" fontId="4" fillId="0" borderId="11" xfId="53" applyFont="1" applyFill="1" applyBorder="1" applyAlignment="1" applyProtection="1">
      <alignment horizontal="center" vertical="center" wrapText="1"/>
      <protection locked="0"/>
    </xf>
    <xf numFmtId="0" fontId="4" fillId="0" borderId="6" xfId="53" applyFont="1" applyFill="1" applyBorder="1" applyAlignment="1" applyProtection="1">
      <alignment horizontal="center" vertical="center" wrapText="1"/>
    </xf>
    <xf numFmtId="0" fontId="4" fillId="0" borderId="23" xfId="53" applyFont="1" applyFill="1" applyBorder="1" applyAlignment="1" applyProtection="1">
      <alignment horizontal="center" vertical="center" wrapText="1"/>
    </xf>
    <xf numFmtId="0" fontId="3" fillId="0" borderId="2" xfId="53" applyFont="1" applyFill="1" applyBorder="1" applyAlignment="1" applyProtection="1">
      <alignment horizontal="center" vertical="center"/>
      <protection locked="0"/>
    </xf>
    <xf numFmtId="0" fontId="3" fillId="0" borderId="4" xfId="53" applyFont="1" applyFill="1" applyBorder="1" applyAlignment="1" applyProtection="1">
      <alignment horizontal="center" vertical="center"/>
      <protection locked="0"/>
    </xf>
    <xf numFmtId="0" fontId="3" fillId="0" borderId="7" xfId="53" applyFont="1" applyFill="1" applyBorder="1" applyAlignment="1" applyProtection="1">
      <alignment horizontal="right" vertical="center"/>
      <protection locked="0"/>
    </xf>
    <xf numFmtId="0" fontId="3" fillId="0" borderId="2" xfId="53" applyFont="1" applyFill="1" applyBorder="1" applyAlignment="1" applyProtection="1">
      <alignment horizontal="right" vertical="center"/>
      <protection locked="0"/>
    </xf>
    <xf numFmtId="0" fontId="3" fillId="0" borderId="9" xfId="53" applyFont="1" applyFill="1" applyBorder="1" applyAlignment="1" applyProtection="1">
      <alignment horizontal="right" vertical="center"/>
      <protection locked="0"/>
    </xf>
    <xf numFmtId="0" fontId="3" fillId="0" borderId="11" xfId="53" applyFont="1" applyFill="1" applyBorder="1" applyAlignment="1" applyProtection="1">
      <alignment horizontal="right" vertical="center"/>
      <protection locked="0"/>
    </xf>
    <xf numFmtId="0" fontId="3" fillId="0" borderId="0" xfId="53" applyFont="1" applyFill="1" applyBorder="1" applyAlignment="1" applyProtection="1">
      <alignment horizontal="left"/>
    </xf>
    <xf numFmtId="0" fontId="5" fillId="0" borderId="0" xfId="53" applyFont="1" applyFill="1" applyBorder="1" applyAlignment="1" applyProtection="1">
      <alignment horizontal="center" vertical="center"/>
    </xf>
    <xf numFmtId="0" fontId="16" fillId="0" borderId="0" xfId="53" applyFont="1" applyFill="1" applyBorder="1" applyAlignment="1" applyProtection="1">
      <alignment horizontal="center"/>
    </xf>
    <xf numFmtId="0" fontId="8" fillId="0" borderId="0" xfId="53" applyFont="1" applyFill="1" applyBorder="1" applyAlignment="1" applyProtection="1">
      <alignment horizontal="center" vertical="top"/>
    </xf>
    <xf numFmtId="0" fontId="3" fillId="0" borderId="0" xfId="53" applyFont="1" applyFill="1" applyBorder="1" applyAlignment="1" applyProtection="1">
      <alignment horizontal="right" vertical="center"/>
    </xf>
    <xf numFmtId="0" fontId="3" fillId="0" borderId="6" xfId="53" applyFont="1" applyFill="1" applyBorder="1" applyAlignment="1" applyProtection="1">
      <alignment horizontal="left" vertical="center"/>
    </xf>
    <xf numFmtId="182" fontId="4" fillId="0" borderId="7" xfId="53" applyNumberFormat="1" applyFont="1" applyFill="1" applyBorder="1" applyAlignment="1" applyProtection="1">
      <alignment horizontal="center" vertical="center"/>
    </xf>
    <xf numFmtId="0" fontId="4" fillId="0" borderId="7" xfId="53" applyFont="1" applyFill="1" applyBorder="1" applyAlignment="1" applyProtection="1"/>
    <xf numFmtId="0" fontId="4" fillId="0" borderId="6" xfId="53" applyFont="1" applyFill="1" applyBorder="1" applyAlignment="1" applyProtection="1"/>
    <xf numFmtId="182" fontId="4" fillId="0" borderId="19" xfId="53" applyNumberFormat="1" applyFont="1" applyFill="1" applyBorder="1" applyAlignment="1" applyProtection="1">
      <alignment horizontal="center" vertical="center"/>
    </xf>
    <xf numFmtId="0" fontId="25" fillId="0" borderId="6" xfId="53" applyFont="1" applyFill="1" applyBorder="1" applyAlignment="1" applyProtection="1">
      <alignment horizontal="center" vertical="center"/>
    </xf>
    <xf numFmtId="182" fontId="25" fillId="0" borderId="19" xfId="53" applyNumberFormat="1" applyFont="1" applyFill="1" applyBorder="1" applyAlignment="1" applyProtection="1">
      <alignment horizontal="center" vertical="center"/>
    </xf>
    <xf numFmtId="182" fontId="25" fillId="0" borderId="7" xfId="53" applyNumberFormat="1" applyFont="1" applyFill="1" applyBorder="1" applyAlignment="1" applyProtection="1">
      <alignment horizontal="center" vertical="center"/>
    </xf>
    <xf numFmtId="182" fontId="3" fillId="0" borderId="19" xfId="53" applyNumberFormat="1" applyFont="1" applyFill="1" applyBorder="1" applyAlignment="1" applyProtection="1">
      <alignment horizontal="center" vertical="center"/>
    </xf>
    <xf numFmtId="182" fontId="3" fillId="0" borderId="7" xfId="53" applyNumberFormat="1" applyFont="1" applyFill="1" applyBorder="1" applyAlignment="1" applyProtection="1">
      <alignment horizontal="center" vertical="center"/>
    </xf>
    <xf numFmtId="0" fontId="9" fillId="0" borderId="6" xfId="0" applyFont="1" applyFill="1" applyBorder="1" applyAlignment="1">
      <alignment horizontal="left" vertical="center"/>
    </xf>
    <xf numFmtId="0" fontId="31" fillId="0" borderId="19" xfId="53" applyFont="1" applyFill="1" applyBorder="1" applyAlignment="1" applyProtection="1">
      <alignment horizontal="center" vertical="center" wrapText="1"/>
    </xf>
    <xf numFmtId="0" fontId="9" fillId="0" borderId="7" xfId="0" applyFont="1" applyFill="1" applyBorder="1" applyAlignment="1">
      <alignment horizontal="left" vertical="center"/>
    </xf>
    <xf numFmtId="0" fontId="31" fillId="0" borderId="9" xfId="53" applyFont="1" applyFill="1" applyBorder="1" applyAlignment="1" applyProtection="1">
      <alignment horizontal="center" vertical="center" wrapText="1"/>
    </xf>
    <xf numFmtId="0" fontId="31" fillId="0" borderId="9" xfId="53" applyFont="1" applyFill="1" applyBorder="1" applyAlignment="1" applyProtection="1">
      <alignment horizontal="center" vertical="center"/>
    </xf>
    <xf numFmtId="0" fontId="25" fillId="0" borderId="6" xfId="53" applyFont="1" applyFill="1" applyBorder="1" applyAlignment="1" applyProtection="1">
      <alignment horizontal="center" vertical="center"/>
      <protection locked="0"/>
    </xf>
    <xf numFmtId="182" fontId="25" fillId="0" borderId="7" xfId="53" applyNumberFormat="1" applyFont="1" applyFill="1" applyBorder="1" applyAlignment="1" applyProtection="1">
      <alignment horizontal="center" vertical="center"/>
      <protection locked="0"/>
    </xf>
    <xf numFmtId="0" fontId="18" fillId="0" borderId="0" xfId="0" applyFont="1" applyFill="1" applyBorder="1" applyAlignment="1">
      <alignment vertical="center"/>
    </xf>
    <xf numFmtId="0" fontId="18" fillId="0" borderId="0" xfId="0" applyFont="1" applyFill="1" applyAlignment="1">
      <alignment horizontal="center" vertical="center"/>
    </xf>
    <xf numFmtId="0" fontId="32" fillId="0" borderId="0" xfId="0" applyFont="1" applyFill="1" applyBorder="1" applyAlignment="1">
      <alignment horizontal="center" vertical="center"/>
    </xf>
    <xf numFmtId="0" fontId="33" fillId="0" borderId="9" xfId="0" applyFont="1" applyFill="1" applyBorder="1" applyAlignment="1">
      <alignment horizontal="center" vertical="center"/>
    </xf>
    <xf numFmtId="0" fontId="34" fillId="0" borderId="9" xfId="0" applyFont="1" applyFill="1" applyBorder="1" applyAlignment="1">
      <alignment horizontal="center" vertical="center"/>
    </xf>
    <xf numFmtId="0" fontId="35" fillId="0" borderId="9" xfId="0" applyFont="1" applyBorder="1" applyAlignment="1">
      <alignment horizontal="justify"/>
    </xf>
    <xf numFmtId="0" fontId="35" fillId="0" borderId="9" xfId="0" applyFont="1" applyBorder="1" applyAlignment="1">
      <alignment horizontal="left"/>
    </xf>
    <xf numFmtId="0" fontId="35" fillId="0" borderId="9" xfId="0" applyFont="1" applyFill="1" applyBorder="1" applyAlignment="1">
      <alignment horizontal="left"/>
    </xf>
    <xf numFmtId="0" fontId="5" fillId="0" borderId="0" xfId="0" applyFont="1" applyFill="1" applyAlignment="1">
      <alignment vertical="center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11" xfId="49"/>
    <cellStyle name="常规 3 2" xfId="50"/>
    <cellStyle name="常规 3 3" xfId="51"/>
    <cellStyle name="常规 2 2" xfId="52"/>
    <cellStyle name="Normal" xfId="53"/>
    <cellStyle name="常规 11" xfId="54"/>
    <cellStyle name="常规 2" xfId="55"/>
    <cellStyle name="常规 3" xfId="56"/>
    <cellStyle name="IntegralNumberStyle" xfId="57"/>
    <cellStyle name="常规 4" xfId="58"/>
    <cellStyle name="常规 5" xfId="59"/>
    <cellStyle name="MoneyStyle" xfId="60"/>
    <cellStyle name="TextStyle" xfId="61"/>
  </cellStyles>
  <tableStyles count="0" defaultTableStyle="TableStyleMedium2" defaultPivotStyle="PivotStyleLight16"/>
  <colors>
    <mruColors>
      <color rgb="00FFFF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3" Type="http://schemas.openxmlformats.org/officeDocument/2006/relationships/styles" Target="styles.xml"/><Relationship Id="rId22" Type="http://schemas.openxmlformats.org/officeDocument/2006/relationships/sharedStrings" Target="sharedStrings.xml"/><Relationship Id="rId21" Type="http://schemas.openxmlformats.org/officeDocument/2006/relationships/theme" Target="theme/theme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B1:D21"/>
  <sheetViews>
    <sheetView workbookViewId="0">
      <selection activeCell="C12" sqref="C12"/>
    </sheetView>
  </sheetViews>
  <sheetFormatPr defaultColWidth="9.14285714285714" defaultRowHeight="20" customHeight="1" outlineLevelCol="3"/>
  <cols>
    <col min="1" max="1" width="13.5714285714286" style="85" customWidth="1"/>
    <col min="2" max="2" width="9.14285714285714" style="380"/>
    <col min="3" max="3" width="88.7142857142857" style="85" customWidth="1"/>
    <col min="4" max="16384" width="9.14285714285714" style="85"/>
  </cols>
  <sheetData>
    <row r="1" s="379" customFormat="1" ht="48" customHeight="1" spans="2:4">
      <c r="B1" s="381"/>
      <c r="C1" s="381"/>
    </row>
    <row r="2" s="85" customFormat="1" ht="27" customHeight="1" spans="2:4">
      <c r="B2" s="382" t="s">
        <v>0</v>
      </c>
      <c r="C2" s="382" t="s">
        <v>1</v>
      </c>
    </row>
    <row r="3" s="85" customFormat="1" customHeight="1" spans="2:4">
      <c r="B3" s="383">
        <v>1</v>
      </c>
      <c r="C3" s="384" t="s">
        <v>2</v>
      </c>
    </row>
    <row r="4" s="85" customFormat="1" customHeight="1" spans="2:4">
      <c r="B4" s="383">
        <v>2</v>
      </c>
      <c r="C4" s="384" t="s">
        <v>3</v>
      </c>
    </row>
    <row r="5" s="85" customFormat="1" customHeight="1" spans="2:4">
      <c r="B5" s="383">
        <v>3</v>
      </c>
      <c r="C5" s="384" t="s">
        <v>4</v>
      </c>
    </row>
    <row r="6" s="85" customFormat="1" customHeight="1" spans="2:4">
      <c r="B6" s="383">
        <v>4</v>
      </c>
      <c r="C6" s="384" t="s">
        <v>5</v>
      </c>
    </row>
    <row r="7" s="85" customFormat="1" customHeight="1" spans="2:4">
      <c r="B7" s="383">
        <v>5</v>
      </c>
      <c r="C7" s="385" t="s">
        <v>6</v>
      </c>
    </row>
    <row r="8" s="85" customFormat="1" customHeight="1" spans="2:4">
      <c r="B8" s="383">
        <v>6</v>
      </c>
      <c r="C8" s="385" t="s">
        <v>7</v>
      </c>
    </row>
    <row r="9" s="85" customFormat="1" customHeight="1" spans="2:4">
      <c r="B9" s="383">
        <v>7</v>
      </c>
      <c r="C9" s="385" t="s">
        <v>8</v>
      </c>
    </row>
    <row r="10" s="85" customFormat="1" customHeight="1" spans="2:4">
      <c r="B10" s="383">
        <v>8</v>
      </c>
      <c r="C10" s="385" t="s">
        <v>9</v>
      </c>
    </row>
    <row r="11" s="85" customFormat="1" customHeight="1" spans="2:4">
      <c r="B11" s="383">
        <v>9</v>
      </c>
      <c r="C11" s="386" t="s">
        <v>10</v>
      </c>
    </row>
    <row r="12" s="85" customFormat="1" customHeight="1" spans="2:4">
      <c r="B12" s="383">
        <v>10</v>
      </c>
      <c r="C12" s="386" t="s">
        <v>11</v>
      </c>
    </row>
    <row r="13" s="85" customFormat="1" customHeight="1" spans="2:4">
      <c r="B13" s="383">
        <v>11</v>
      </c>
      <c r="C13" s="384" t="s">
        <v>12</v>
      </c>
    </row>
    <row r="14" s="85" customFormat="1" customHeight="1" spans="2:4">
      <c r="B14" s="383">
        <v>12</v>
      </c>
      <c r="C14" s="384" t="s">
        <v>13</v>
      </c>
    </row>
    <row r="15" s="85" customFormat="1" customHeight="1" spans="2:4">
      <c r="B15" s="383">
        <v>13</v>
      </c>
      <c r="C15" s="384" t="s">
        <v>14</v>
      </c>
      <c r="D15" s="387"/>
    </row>
    <row r="16" s="85" customFormat="1" customHeight="1" spans="2:4">
      <c r="B16" s="383">
        <v>14</v>
      </c>
      <c r="C16" s="385" t="s">
        <v>15</v>
      </c>
    </row>
    <row r="17" s="85" customFormat="1" customHeight="1" spans="2:3">
      <c r="B17" s="383">
        <v>15</v>
      </c>
      <c r="C17" s="385" t="s">
        <v>16</v>
      </c>
    </row>
    <row r="18" s="85" customFormat="1" customHeight="1" spans="2:3">
      <c r="B18" s="383">
        <v>16</v>
      </c>
      <c r="C18" s="385" t="s">
        <v>17</v>
      </c>
    </row>
    <row r="19" s="85" customFormat="1" customHeight="1" spans="2:3">
      <c r="B19" s="383">
        <v>17</v>
      </c>
      <c r="C19" s="384" t="s">
        <v>18</v>
      </c>
    </row>
    <row r="20" s="85" customFormat="1" customHeight="1" spans="2:3">
      <c r="B20" s="383">
        <v>18</v>
      </c>
      <c r="C20" s="384" t="s">
        <v>19</v>
      </c>
    </row>
    <row r="21" s="85" customFormat="1" customHeight="1" spans="2:3">
      <c r="B21" s="383">
        <v>19</v>
      </c>
      <c r="C21" s="384" t="s">
        <v>20</v>
      </c>
    </row>
  </sheetData>
  <mergeCells count="1">
    <mergeCell ref="B1:C1"/>
  </mergeCells>
  <pageMargins left="0.75" right="0.75" top="1" bottom="1" header="0.5" footer="0.5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>
    <pageSetUpPr fitToPage="1"/>
  </sheetPr>
  <dimension ref="A1:J86"/>
  <sheetViews>
    <sheetView tabSelected="1" zoomScaleSheetLayoutView="60" topLeftCell="A4" workbookViewId="0">
      <selection activeCell="B6" sqref="B6:B8"/>
    </sheetView>
  </sheetViews>
  <sheetFormatPr defaultColWidth="8.88571428571429" defaultRowHeight="12"/>
  <cols>
    <col min="1" max="1" width="34.2857142857143" style="64" customWidth="1"/>
    <col min="2" max="2" width="35.5714285714286" style="64" customWidth="1"/>
    <col min="3" max="5" width="23.5714285714286" style="259" customWidth="1"/>
    <col min="6" max="6" width="11.2857142857143" style="140" customWidth="1"/>
    <col min="7" max="7" width="25.1333333333333" style="259" customWidth="1"/>
    <col min="8" max="8" width="15.5714285714286" style="140" customWidth="1"/>
    <col min="9" max="9" width="13.4285714285714" style="140" customWidth="1"/>
    <col min="10" max="10" width="55.7142857142857" style="260" customWidth="1"/>
    <col min="11" max="11" width="9.13333333333333" style="65" customWidth="1"/>
    <col min="12" max="16384" width="9.13333333333333" style="65"/>
  </cols>
  <sheetData>
    <row r="1" customHeight="1" spans="1:10">
      <c r="A1" s="66" t="s">
        <v>346</v>
      </c>
      <c r="J1" s="261"/>
    </row>
    <row r="2" ht="28.5" customHeight="1" spans="1:10">
      <c r="A2" s="68" t="s">
        <v>10</v>
      </c>
      <c r="B2" s="69"/>
      <c r="C2" s="69"/>
      <c r="D2" s="69"/>
      <c r="E2" s="69"/>
      <c r="F2" s="70"/>
      <c r="G2" s="69"/>
      <c r="H2" s="70"/>
      <c r="I2" s="70"/>
      <c r="J2" s="262"/>
    </row>
    <row r="3" ht="17.25" customHeight="1" spans="1:10">
      <c r="A3" s="263" t="s">
        <v>22</v>
      </c>
      <c r="B3" s="66"/>
      <c r="C3" s="264"/>
      <c r="D3" s="264"/>
      <c r="E3" s="264"/>
      <c r="F3" s="265"/>
      <c r="G3" s="264"/>
      <c r="H3" s="265"/>
    </row>
    <row r="4" ht="44.25" customHeight="1" spans="1:10">
      <c r="A4" s="75" t="s">
        <v>205</v>
      </c>
      <c r="B4" s="75" t="s">
        <v>347</v>
      </c>
      <c r="C4" s="75" t="s">
        <v>348</v>
      </c>
      <c r="D4" s="75" t="s">
        <v>349</v>
      </c>
      <c r="E4" s="75" t="s">
        <v>350</v>
      </c>
      <c r="F4" s="76" t="s">
        <v>351</v>
      </c>
      <c r="G4" s="75" t="s">
        <v>352</v>
      </c>
      <c r="H4" s="76" t="s">
        <v>353</v>
      </c>
      <c r="I4" s="76" t="s">
        <v>354</v>
      </c>
      <c r="J4" s="75" t="s">
        <v>355</v>
      </c>
    </row>
    <row r="5" ht="24" customHeight="1" spans="1:10">
      <c r="A5" s="75">
        <v>1</v>
      </c>
      <c r="B5" s="75">
        <v>2</v>
      </c>
      <c r="C5" s="75">
        <v>3</v>
      </c>
      <c r="D5" s="75">
        <v>4</v>
      </c>
      <c r="E5" s="75">
        <v>5</v>
      </c>
      <c r="F5" s="75">
        <v>6</v>
      </c>
      <c r="G5" s="75">
        <v>7</v>
      </c>
      <c r="H5" s="75">
        <v>8</v>
      </c>
      <c r="I5" s="75">
        <v>9</v>
      </c>
      <c r="J5" s="75">
        <v>10</v>
      </c>
    </row>
    <row r="6" s="258" customFormat="1" ht="108" customHeight="1" outlineLevel="1" spans="1:10">
      <c r="A6" s="266" t="s">
        <v>282</v>
      </c>
      <c r="B6" s="266" t="s">
        <v>356</v>
      </c>
      <c r="C6" s="61" t="s">
        <v>357</v>
      </c>
      <c r="D6" s="61" t="s">
        <v>358</v>
      </c>
      <c r="E6" s="61" t="s">
        <v>359</v>
      </c>
      <c r="F6" s="61" t="s">
        <v>360</v>
      </c>
      <c r="G6" s="61" t="s">
        <v>361</v>
      </c>
      <c r="H6" s="61" t="s">
        <v>362</v>
      </c>
      <c r="I6" s="61" t="s">
        <v>363</v>
      </c>
      <c r="J6" s="267" t="s">
        <v>364</v>
      </c>
    </row>
    <row r="7" s="258" customFormat="1" ht="72" customHeight="1" outlineLevel="1" spans="1:10">
      <c r="A7" s="266" t="s">
        <v>282</v>
      </c>
      <c r="B7" s="266" t="s">
        <v>356</v>
      </c>
      <c r="C7" s="61" t="s">
        <v>365</v>
      </c>
      <c r="D7" s="61" t="s">
        <v>366</v>
      </c>
      <c r="E7" s="61" t="s">
        <v>367</v>
      </c>
      <c r="F7" s="61" t="s">
        <v>368</v>
      </c>
      <c r="G7" s="61" t="s">
        <v>369</v>
      </c>
      <c r="H7" s="61" t="s">
        <v>370</v>
      </c>
      <c r="I7" s="61" t="s">
        <v>363</v>
      </c>
      <c r="J7" s="267" t="s">
        <v>371</v>
      </c>
    </row>
    <row r="8" s="258" customFormat="1" ht="96" customHeight="1" outlineLevel="1" spans="1:10">
      <c r="A8" s="266" t="s">
        <v>282</v>
      </c>
      <c r="B8" s="266" t="s">
        <v>356</v>
      </c>
      <c r="C8" s="61" t="s">
        <v>372</v>
      </c>
      <c r="D8" s="61" t="s">
        <v>373</v>
      </c>
      <c r="E8" s="61" t="s">
        <v>374</v>
      </c>
      <c r="F8" s="61" t="s">
        <v>368</v>
      </c>
      <c r="G8" s="61" t="s">
        <v>369</v>
      </c>
      <c r="H8" s="61" t="s">
        <v>370</v>
      </c>
      <c r="I8" s="61" t="s">
        <v>363</v>
      </c>
      <c r="J8" s="267" t="s">
        <v>375</v>
      </c>
    </row>
    <row r="9" s="258" customFormat="1" ht="40" customHeight="1" outlineLevel="1" spans="1:10">
      <c r="A9" s="266" t="s">
        <v>309</v>
      </c>
      <c r="B9" s="266" t="s">
        <v>376</v>
      </c>
      <c r="C9" s="61" t="s">
        <v>357</v>
      </c>
      <c r="D9" s="61" t="s">
        <v>358</v>
      </c>
      <c r="E9" s="61" t="s">
        <v>377</v>
      </c>
      <c r="F9" s="61" t="s">
        <v>360</v>
      </c>
      <c r="G9" s="61" t="s">
        <v>378</v>
      </c>
      <c r="H9" s="61" t="s">
        <v>362</v>
      </c>
      <c r="I9" s="61" t="s">
        <v>363</v>
      </c>
      <c r="J9" s="267" t="s">
        <v>379</v>
      </c>
    </row>
    <row r="10" s="258" customFormat="1" ht="40" customHeight="1" outlineLevel="1" spans="1:10">
      <c r="A10" s="266" t="s">
        <v>309</v>
      </c>
      <c r="B10" s="266" t="s">
        <v>376</v>
      </c>
      <c r="C10" s="61" t="s">
        <v>357</v>
      </c>
      <c r="D10" s="61" t="s">
        <v>380</v>
      </c>
      <c r="E10" s="61" t="s">
        <v>381</v>
      </c>
      <c r="F10" s="61" t="s">
        <v>360</v>
      </c>
      <c r="G10" s="61" t="s">
        <v>369</v>
      </c>
      <c r="H10" s="61" t="s">
        <v>370</v>
      </c>
      <c r="I10" s="61" t="s">
        <v>363</v>
      </c>
      <c r="J10" s="267" t="s">
        <v>382</v>
      </c>
    </row>
    <row r="11" s="258" customFormat="1" ht="40" customHeight="1" outlineLevel="1" spans="1:10">
      <c r="A11" s="266" t="s">
        <v>309</v>
      </c>
      <c r="B11" s="266" t="s">
        <v>376</v>
      </c>
      <c r="C11" s="61" t="s">
        <v>365</v>
      </c>
      <c r="D11" s="61" t="s">
        <v>366</v>
      </c>
      <c r="E11" s="61" t="s">
        <v>383</v>
      </c>
      <c r="F11" s="61" t="s">
        <v>368</v>
      </c>
      <c r="G11" s="61" t="s">
        <v>369</v>
      </c>
      <c r="H11" s="61" t="s">
        <v>370</v>
      </c>
      <c r="I11" s="61" t="s">
        <v>384</v>
      </c>
      <c r="J11" s="267" t="s">
        <v>385</v>
      </c>
    </row>
    <row r="12" s="258" customFormat="1" ht="40" customHeight="1" outlineLevel="1" spans="1:10">
      <c r="A12" s="266" t="s">
        <v>309</v>
      </c>
      <c r="B12" s="266" t="s">
        <v>376</v>
      </c>
      <c r="C12" s="61" t="s">
        <v>372</v>
      </c>
      <c r="D12" s="61" t="s">
        <v>373</v>
      </c>
      <c r="E12" s="61" t="s">
        <v>386</v>
      </c>
      <c r="F12" s="61" t="s">
        <v>368</v>
      </c>
      <c r="G12" s="61" t="s">
        <v>387</v>
      </c>
      <c r="H12" s="61" t="s">
        <v>370</v>
      </c>
      <c r="I12" s="61" t="s">
        <v>363</v>
      </c>
      <c r="J12" s="267" t="s">
        <v>388</v>
      </c>
    </row>
    <row r="13" s="258" customFormat="1" ht="40" customHeight="1" outlineLevel="1" spans="1:10">
      <c r="A13" s="266" t="s">
        <v>339</v>
      </c>
      <c r="B13" s="266" t="s">
        <v>389</v>
      </c>
      <c r="C13" s="61" t="s">
        <v>357</v>
      </c>
      <c r="D13" s="61" t="s">
        <v>358</v>
      </c>
      <c r="E13" s="61" t="s">
        <v>390</v>
      </c>
      <c r="F13" s="61" t="s">
        <v>368</v>
      </c>
      <c r="G13" s="61" t="s">
        <v>391</v>
      </c>
      <c r="H13" s="61" t="s">
        <v>362</v>
      </c>
      <c r="I13" s="61" t="s">
        <v>363</v>
      </c>
      <c r="J13" s="267" t="s">
        <v>392</v>
      </c>
    </row>
    <row r="14" s="258" customFormat="1" ht="40" customHeight="1" outlineLevel="1" spans="1:10">
      <c r="A14" s="266" t="s">
        <v>339</v>
      </c>
      <c r="B14" s="266" t="s">
        <v>389</v>
      </c>
      <c r="C14" s="61" t="s">
        <v>357</v>
      </c>
      <c r="D14" s="61" t="s">
        <v>380</v>
      </c>
      <c r="E14" s="61" t="s">
        <v>393</v>
      </c>
      <c r="F14" s="61" t="s">
        <v>360</v>
      </c>
      <c r="G14" s="61" t="s">
        <v>394</v>
      </c>
      <c r="H14" s="61" t="s">
        <v>370</v>
      </c>
      <c r="I14" s="61" t="s">
        <v>363</v>
      </c>
      <c r="J14" s="267" t="s">
        <v>395</v>
      </c>
    </row>
    <row r="15" s="258" customFormat="1" ht="40" customHeight="1" outlineLevel="1" spans="1:10">
      <c r="A15" s="266" t="s">
        <v>339</v>
      </c>
      <c r="B15" s="266" t="s">
        <v>389</v>
      </c>
      <c r="C15" s="61" t="s">
        <v>365</v>
      </c>
      <c r="D15" s="61" t="s">
        <v>366</v>
      </c>
      <c r="E15" s="61" t="s">
        <v>396</v>
      </c>
      <c r="F15" s="61" t="s">
        <v>360</v>
      </c>
      <c r="G15" s="61" t="s">
        <v>394</v>
      </c>
      <c r="H15" s="61" t="s">
        <v>370</v>
      </c>
      <c r="I15" s="61" t="s">
        <v>363</v>
      </c>
      <c r="J15" s="267" t="s">
        <v>397</v>
      </c>
    </row>
    <row r="16" s="258" customFormat="1" ht="40" customHeight="1" outlineLevel="1" spans="1:10">
      <c r="A16" s="266" t="s">
        <v>339</v>
      </c>
      <c r="B16" s="266" t="s">
        <v>389</v>
      </c>
      <c r="C16" s="61" t="s">
        <v>372</v>
      </c>
      <c r="D16" s="61" t="s">
        <v>373</v>
      </c>
      <c r="E16" s="61" t="s">
        <v>398</v>
      </c>
      <c r="F16" s="61" t="s">
        <v>368</v>
      </c>
      <c r="G16" s="61" t="s">
        <v>399</v>
      </c>
      <c r="H16" s="61" t="s">
        <v>370</v>
      </c>
      <c r="I16" s="61" t="s">
        <v>363</v>
      </c>
      <c r="J16" s="267" t="s">
        <v>400</v>
      </c>
    </row>
    <row r="17" s="258" customFormat="1" ht="35" customHeight="1" outlineLevel="1" spans="1:10">
      <c r="A17" s="266" t="s">
        <v>277</v>
      </c>
      <c r="B17" s="266" t="s">
        <v>401</v>
      </c>
      <c r="C17" s="61" t="s">
        <v>357</v>
      </c>
      <c r="D17" s="61" t="s">
        <v>358</v>
      </c>
      <c r="E17" s="61" t="s">
        <v>402</v>
      </c>
      <c r="F17" s="61" t="s">
        <v>360</v>
      </c>
      <c r="G17" s="61" t="s">
        <v>403</v>
      </c>
      <c r="H17" s="61" t="s">
        <v>362</v>
      </c>
      <c r="I17" s="61" t="s">
        <v>363</v>
      </c>
      <c r="J17" s="267" t="s">
        <v>404</v>
      </c>
    </row>
    <row r="18" s="258" customFormat="1" ht="35" customHeight="1" outlineLevel="1" spans="1:10">
      <c r="A18" s="266" t="s">
        <v>277</v>
      </c>
      <c r="B18" s="266" t="s">
        <v>401</v>
      </c>
      <c r="C18" s="61" t="s">
        <v>357</v>
      </c>
      <c r="D18" s="61" t="s">
        <v>405</v>
      </c>
      <c r="E18" s="61" t="s">
        <v>406</v>
      </c>
      <c r="F18" s="61" t="s">
        <v>360</v>
      </c>
      <c r="G18" s="61" t="s">
        <v>394</v>
      </c>
      <c r="H18" s="61" t="s">
        <v>370</v>
      </c>
      <c r="I18" s="61" t="s">
        <v>363</v>
      </c>
      <c r="J18" s="267" t="s">
        <v>407</v>
      </c>
    </row>
    <row r="19" s="258" customFormat="1" ht="35" customHeight="1" outlineLevel="1" spans="1:10">
      <c r="A19" s="266" t="s">
        <v>277</v>
      </c>
      <c r="B19" s="266" t="s">
        <v>401</v>
      </c>
      <c r="C19" s="61" t="s">
        <v>357</v>
      </c>
      <c r="D19" s="61" t="s">
        <v>380</v>
      </c>
      <c r="E19" s="61" t="s">
        <v>408</v>
      </c>
      <c r="F19" s="61" t="s">
        <v>368</v>
      </c>
      <c r="G19" s="61" t="s">
        <v>394</v>
      </c>
      <c r="H19" s="61" t="s">
        <v>370</v>
      </c>
      <c r="I19" s="61" t="s">
        <v>363</v>
      </c>
      <c r="J19" s="267" t="s">
        <v>409</v>
      </c>
    </row>
    <row r="20" s="258" customFormat="1" ht="35" customHeight="1" outlineLevel="1" spans="1:10">
      <c r="A20" s="266" t="s">
        <v>277</v>
      </c>
      <c r="B20" s="266" t="s">
        <v>401</v>
      </c>
      <c r="C20" s="61" t="s">
        <v>365</v>
      </c>
      <c r="D20" s="61" t="s">
        <v>366</v>
      </c>
      <c r="E20" s="61" t="s">
        <v>410</v>
      </c>
      <c r="F20" s="61" t="s">
        <v>360</v>
      </c>
      <c r="G20" s="61" t="s">
        <v>411</v>
      </c>
      <c r="H20" s="61" t="s">
        <v>412</v>
      </c>
      <c r="I20" s="61" t="s">
        <v>384</v>
      </c>
      <c r="J20" s="267" t="s">
        <v>413</v>
      </c>
    </row>
    <row r="21" s="258" customFormat="1" ht="35" customHeight="1" outlineLevel="1" spans="1:10">
      <c r="A21" s="266" t="s">
        <v>277</v>
      </c>
      <c r="B21" s="266" t="s">
        <v>401</v>
      </c>
      <c r="C21" s="61" t="s">
        <v>365</v>
      </c>
      <c r="D21" s="61" t="s">
        <v>414</v>
      </c>
      <c r="E21" s="61" t="s">
        <v>415</v>
      </c>
      <c r="F21" s="61" t="s">
        <v>368</v>
      </c>
      <c r="G21" s="61" t="s">
        <v>369</v>
      </c>
      <c r="H21" s="61" t="s">
        <v>370</v>
      </c>
      <c r="I21" s="61" t="s">
        <v>363</v>
      </c>
      <c r="J21" s="267" t="s">
        <v>416</v>
      </c>
    </row>
    <row r="22" s="258" customFormat="1" ht="35" customHeight="1" outlineLevel="1" spans="1:10">
      <c r="A22" s="266" t="s">
        <v>277</v>
      </c>
      <c r="B22" s="266" t="s">
        <v>401</v>
      </c>
      <c r="C22" s="61" t="s">
        <v>372</v>
      </c>
      <c r="D22" s="61" t="s">
        <v>373</v>
      </c>
      <c r="E22" s="61" t="s">
        <v>417</v>
      </c>
      <c r="F22" s="61" t="s">
        <v>368</v>
      </c>
      <c r="G22" s="61" t="s">
        <v>369</v>
      </c>
      <c r="H22" s="61" t="s">
        <v>370</v>
      </c>
      <c r="I22" s="61" t="s">
        <v>363</v>
      </c>
      <c r="J22" s="267" t="s">
        <v>418</v>
      </c>
    </row>
    <row r="23" s="258" customFormat="1" ht="35" customHeight="1" outlineLevel="1" spans="1:10">
      <c r="A23" s="266" t="s">
        <v>277</v>
      </c>
      <c r="B23" s="266" t="s">
        <v>401</v>
      </c>
      <c r="C23" s="61" t="s">
        <v>372</v>
      </c>
      <c r="D23" s="61" t="s">
        <v>373</v>
      </c>
      <c r="E23" s="61" t="s">
        <v>419</v>
      </c>
      <c r="F23" s="61" t="s">
        <v>368</v>
      </c>
      <c r="G23" s="61" t="s">
        <v>369</v>
      </c>
      <c r="H23" s="61" t="s">
        <v>370</v>
      </c>
      <c r="I23" s="61" t="s">
        <v>363</v>
      </c>
      <c r="J23" s="267" t="s">
        <v>420</v>
      </c>
    </row>
    <row r="24" s="258" customFormat="1" ht="35" customHeight="1" outlineLevel="1" spans="1:10">
      <c r="A24" s="266" t="s">
        <v>321</v>
      </c>
      <c r="B24" s="266" t="s">
        <v>421</v>
      </c>
      <c r="C24" s="61" t="s">
        <v>357</v>
      </c>
      <c r="D24" s="61" t="s">
        <v>405</v>
      </c>
      <c r="E24" s="61" t="s">
        <v>422</v>
      </c>
      <c r="F24" s="61" t="s">
        <v>360</v>
      </c>
      <c r="G24" s="61" t="s">
        <v>394</v>
      </c>
      <c r="H24" s="61" t="s">
        <v>370</v>
      </c>
      <c r="I24" s="61" t="s">
        <v>363</v>
      </c>
      <c r="J24" s="267" t="s">
        <v>423</v>
      </c>
    </row>
    <row r="25" s="258" customFormat="1" ht="35" customHeight="1" outlineLevel="1" spans="1:10">
      <c r="A25" s="266" t="s">
        <v>321</v>
      </c>
      <c r="B25" s="266" t="s">
        <v>421</v>
      </c>
      <c r="C25" s="61" t="s">
        <v>357</v>
      </c>
      <c r="D25" s="61" t="s">
        <v>380</v>
      </c>
      <c r="E25" s="61" t="s">
        <v>424</v>
      </c>
      <c r="F25" s="61" t="s">
        <v>360</v>
      </c>
      <c r="G25" s="61" t="s">
        <v>394</v>
      </c>
      <c r="H25" s="61" t="s">
        <v>370</v>
      </c>
      <c r="I25" s="61" t="s">
        <v>363</v>
      </c>
      <c r="J25" s="267" t="s">
        <v>425</v>
      </c>
    </row>
    <row r="26" s="258" customFormat="1" ht="35" customHeight="1" outlineLevel="1" spans="1:10">
      <c r="A26" s="266" t="s">
        <v>321</v>
      </c>
      <c r="B26" s="266" t="s">
        <v>421</v>
      </c>
      <c r="C26" s="61" t="s">
        <v>365</v>
      </c>
      <c r="D26" s="61" t="s">
        <v>366</v>
      </c>
      <c r="E26" s="61" t="s">
        <v>367</v>
      </c>
      <c r="F26" s="61" t="s">
        <v>360</v>
      </c>
      <c r="G26" s="61" t="s">
        <v>394</v>
      </c>
      <c r="H26" s="61" t="s">
        <v>370</v>
      </c>
      <c r="I26" s="61" t="s">
        <v>363</v>
      </c>
      <c r="J26" s="267" t="s">
        <v>426</v>
      </c>
    </row>
    <row r="27" s="258" customFormat="1" ht="35" customHeight="1" outlineLevel="1" spans="1:10">
      <c r="A27" s="266" t="s">
        <v>321</v>
      </c>
      <c r="B27" s="266" t="s">
        <v>421</v>
      </c>
      <c r="C27" s="61" t="s">
        <v>365</v>
      </c>
      <c r="D27" s="61" t="s">
        <v>414</v>
      </c>
      <c r="E27" s="61" t="s">
        <v>415</v>
      </c>
      <c r="F27" s="61" t="s">
        <v>360</v>
      </c>
      <c r="G27" s="61" t="s">
        <v>369</v>
      </c>
      <c r="H27" s="61" t="s">
        <v>370</v>
      </c>
      <c r="I27" s="61" t="s">
        <v>363</v>
      </c>
      <c r="J27" s="267" t="s">
        <v>427</v>
      </c>
    </row>
    <row r="28" s="258" customFormat="1" ht="35" customHeight="1" outlineLevel="1" spans="1:10">
      <c r="A28" s="266" t="s">
        <v>321</v>
      </c>
      <c r="B28" s="266" t="s">
        <v>421</v>
      </c>
      <c r="C28" s="61" t="s">
        <v>372</v>
      </c>
      <c r="D28" s="61" t="s">
        <v>373</v>
      </c>
      <c r="E28" s="61" t="s">
        <v>398</v>
      </c>
      <c r="F28" s="61" t="s">
        <v>368</v>
      </c>
      <c r="G28" s="61" t="s">
        <v>399</v>
      </c>
      <c r="H28" s="61" t="s">
        <v>370</v>
      </c>
      <c r="I28" s="61" t="s">
        <v>363</v>
      </c>
      <c r="J28" s="267" t="s">
        <v>400</v>
      </c>
    </row>
    <row r="29" s="258" customFormat="1" ht="35" customHeight="1" outlineLevel="1" spans="1:10">
      <c r="A29" s="266" t="s">
        <v>323</v>
      </c>
      <c r="B29" s="266" t="s">
        <v>428</v>
      </c>
      <c r="C29" s="61" t="s">
        <v>357</v>
      </c>
      <c r="D29" s="61" t="s">
        <v>358</v>
      </c>
      <c r="E29" s="61" t="s">
        <v>429</v>
      </c>
      <c r="F29" s="61" t="s">
        <v>360</v>
      </c>
      <c r="G29" s="61" t="s">
        <v>430</v>
      </c>
      <c r="H29" s="61" t="s">
        <v>362</v>
      </c>
      <c r="I29" s="61" t="s">
        <v>363</v>
      </c>
      <c r="J29" s="267" t="s">
        <v>431</v>
      </c>
    </row>
    <row r="30" s="258" customFormat="1" ht="35" customHeight="1" outlineLevel="1" spans="1:10">
      <c r="A30" s="266" t="s">
        <v>323</v>
      </c>
      <c r="B30" s="266" t="s">
        <v>428</v>
      </c>
      <c r="C30" s="61" t="s">
        <v>357</v>
      </c>
      <c r="D30" s="61" t="s">
        <v>380</v>
      </c>
      <c r="E30" s="61" t="s">
        <v>432</v>
      </c>
      <c r="F30" s="61" t="s">
        <v>360</v>
      </c>
      <c r="G30" s="61" t="s">
        <v>369</v>
      </c>
      <c r="H30" s="61" t="s">
        <v>370</v>
      </c>
      <c r="I30" s="61" t="s">
        <v>363</v>
      </c>
      <c r="J30" s="267" t="s">
        <v>433</v>
      </c>
    </row>
    <row r="31" s="258" customFormat="1" ht="57" customHeight="1" outlineLevel="1" spans="1:10">
      <c r="A31" s="266" t="s">
        <v>323</v>
      </c>
      <c r="B31" s="266" t="s">
        <v>428</v>
      </c>
      <c r="C31" s="61" t="s">
        <v>365</v>
      </c>
      <c r="D31" s="61" t="s">
        <v>366</v>
      </c>
      <c r="E31" s="61" t="s">
        <v>415</v>
      </c>
      <c r="F31" s="61" t="s">
        <v>360</v>
      </c>
      <c r="G31" s="61" t="s">
        <v>369</v>
      </c>
      <c r="H31" s="61" t="s">
        <v>370</v>
      </c>
      <c r="I31" s="61" t="s">
        <v>363</v>
      </c>
      <c r="J31" s="267" t="s">
        <v>434</v>
      </c>
    </row>
    <row r="32" s="258" customFormat="1" ht="35" customHeight="1" outlineLevel="1" spans="1:10">
      <c r="A32" s="266" t="s">
        <v>323</v>
      </c>
      <c r="B32" s="266" t="s">
        <v>428</v>
      </c>
      <c r="C32" s="61" t="s">
        <v>365</v>
      </c>
      <c r="D32" s="61" t="s">
        <v>366</v>
      </c>
      <c r="E32" s="61" t="s">
        <v>435</v>
      </c>
      <c r="F32" s="61" t="s">
        <v>360</v>
      </c>
      <c r="G32" s="61" t="s">
        <v>436</v>
      </c>
      <c r="H32" s="61" t="s">
        <v>412</v>
      </c>
      <c r="I32" s="61" t="s">
        <v>384</v>
      </c>
      <c r="J32" s="267" t="s">
        <v>437</v>
      </c>
    </row>
    <row r="33" s="258" customFormat="1" ht="35" customHeight="1" outlineLevel="1" spans="1:10">
      <c r="A33" s="266" t="s">
        <v>323</v>
      </c>
      <c r="B33" s="266" t="s">
        <v>428</v>
      </c>
      <c r="C33" s="61" t="s">
        <v>372</v>
      </c>
      <c r="D33" s="61" t="s">
        <v>373</v>
      </c>
      <c r="E33" s="61" t="s">
        <v>438</v>
      </c>
      <c r="F33" s="61" t="s">
        <v>368</v>
      </c>
      <c r="G33" s="61" t="s">
        <v>399</v>
      </c>
      <c r="H33" s="61" t="s">
        <v>370</v>
      </c>
      <c r="I33" s="61" t="s">
        <v>363</v>
      </c>
      <c r="J33" s="267" t="s">
        <v>439</v>
      </c>
    </row>
    <row r="34" s="258" customFormat="1" ht="35" customHeight="1" outlineLevel="1" spans="1:10">
      <c r="A34" s="266" t="s">
        <v>323</v>
      </c>
      <c r="B34" s="266" t="s">
        <v>428</v>
      </c>
      <c r="C34" s="61" t="s">
        <v>372</v>
      </c>
      <c r="D34" s="61" t="s">
        <v>373</v>
      </c>
      <c r="E34" s="61" t="s">
        <v>440</v>
      </c>
      <c r="F34" s="61" t="s">
        <v>368</v>
      </c>
      <c r="G34" s="61" t="s">
        <v>399</v>
      </c>
      <c r="H34" s="61" t="s">
        <v>370</v>
      </c>
      <c r="I34" s="61" t="s">
        <v>363</v>
      </c>
      <c r="J34" s="267" t="s">
        <v>441</v>
      </c>
    </row>
    <row r="35" s="258" customFormat="1" ht="35" customHeight="1" outlineLevel="1" spans="1:10">
      <c r="A35" s="266" t="s">
        <v>306</v>
      </c>
      <c r="B35" s="266" t="s">
        <v>442</v>
      </c>
      <c r="C35" s="61" t="s">
        <v>357</v>
      </c>
      <c r="D35" s="61" t="s">
        <v>358</v>
      </c>
      <c r="E35" s="61" t="s">
        <v>443</v>
      </c>
      <c r="F35" s="61" t="s">
        <v>360</v>
      </c>
      <c r="G35" s="61" t="s">
        <v>444</v>
      </c>
      <c r="H35" s="61" t="s">
        <v>362</v>
      </c>
      <c r="I35" s="61" t="s">
        <v>363</v>
      </c>
      <c r="J35" s="267" t="s">
        <v>445</v>
      </c>
    </row>
    <row r="36" s="258" customFormat="1" ht="35" customHeight="1" outlineLevel="1" spans="1:10">
      <c r="A36" s="266" t="s">
        <v>306</v>
      </c>
      <c r="B36" s="266" t="s">
        <v>442</v>
      </c>
      <c r="C36" s="61" t="s">
        <v>357</v>
      </c>
      <c r="D36" s="61" t="s">
        <v>405</v>
      </c>
      <c r="E36" s="61" t="s">
        <v>446</v>
      </c>
      <c r="F36" s="61" t="s">
        <v>360</v>
      </c>
      <c r="G36" s="61" t="s">
        <v>369</v>
      </c>
      <c r="H36" s="61" t="s">
        <v>370</v>
      </c>
      <c r="I36" s="61" t="s">
        <v>363</v>
      </c>
      <c r="J36" s="267" t="s">
        <v>447</v>
      </c>
    </row>
    <row r="37" s="258" customFormat="1" ht="35" customHeight="1" outlineLevel="1" spans="1:10">
      <c r="A37" s="266" t="s">
        <v>306</v>
      </c>
      <c r="B37" s="266" t="s">
        <v>442</v>
      </c>
      <c r="C37" s="61" t="s">
        <v>357</v>
      </c>
      <c r="D37" s="61" t="s">
        <v>380</v>
      </c>
      <c r="E37" s="61" t="s">
        <v>408</v>
      </c>
      <c r="F37" s="61" t="s">
        <v>360</v>
      </c>
      <c r="G37" s="61" t="s">
        <v>394</v>
      </c>
      <c r="H37" s="61" t="s">
        <v>370</v>
      </c>
      <c r="I37" s="61" t="s">
        <v>363</v>
      </c>
      <c r="J37" s="267" t="s">
        <v>448</v>
      </c>
    </row>
    <row r="38" s="258" customFormat="1" ht="35" customHeight="1" outlineLevel="1" spans="1:10">
      <c r="A38" s="266" t="s">
        <v>306</v>
      </c>
      <c r="B38" s="266" t="s">
        <v>442</v>
      </c>
      <c r="C38" s="61" t="s">
        <v>365</v>
      </c>
      <c r="D38" s="61" t="s">
        <v>366</v>
      </c>
      <c r="E38" s="61" t="s">
        <v>449</v>
      </c>
      <c r="F38" s="61" t="s">
        <v>360</v>
      </c>
      <c r="G38" s="61" t="s">
        <v>436</v>
      </c>
      <c r="H38" s="61" t="s">
        <v>412</v>
      </c>
      <c r="I38" s="61" t="s">
        <v>384</v>
      </c>
      <c r="J38" s="267" t="s">
        <v>450</v>
      </c>
    </row>
    <row r="39" s="258" customFormat="1" ht="35" customHeight="1" outlineLevel="1" spans="1:10">
      <c r="A39" s="266" t="s">
        <v>306</v>
      </c>
      <c r="B39" s="266" t="s">
        <v>442</v>
      </c>
      <c r="C39" s="61" t="s">
        <v>365</v>
      </c>
      <c r="D39" s="61" t="s">
        <v>414</v>
      </c>
      <c r="E39" s="61" t="s">
        <v>451</v>
      </c>
      <c r="F39" s="61" t="s">
        <v>360</v>
      </c>
      <c r="G39" s="61" t="s">
        <v>452</v>
      </c>
      <c r="H39" s="61" t="s">
        <v>412</v>
      </c>
      <c r="I39" s="61" t="s">
        <v>384</v>
      </c>
      <c r="J39" s="267" t="s">
        <v>453</v>
      </c>
    </row>
    <row r="40" s="258" customFormat="1" ht="73" customHeight="1" outlineLevel="1" spans="1:10">
      <c r="A40" s="266" t="s">
        <v>306</v>
      </c>
      <c r="B40" s="266" t="s">
        <v>442</v>
      </c>
      <c r="C40" s="61" t="s">
        <v>372</v>
      </c>
      <c r="D40" s="61" t="s">
        <v>373</v>
      </c>
      <c r="E40" s="61" t="s">
        <v>454</v>
      </c>
      <c r="F40" s="61" t="s">
        <v>368</v>
      </c>
      <c r="G40" s="61" t="s">
        <v>399</v>
      </c>
      <c r="H40" s="61" t="s">
        <v>370</v>
      </c>
      <c r="I40" s="61" t="s">
        <v>363</v>
      </c>
      <c r="J40" s="267" t="s">
        <v>455</v>
      </c>
    </row>
    <row r="41" s="258" customFormat="1" ht="30" customHeight="1" outlineLevel="1" spans="1:10">
      <c r="A41" s="266" t="s">
        <v>317</v>
      </c>
      <c r="B41" s="266" t="s">
        <v>456</v>
      </c>
      <c r="C41" s="61" t="s">
        <v>357</v>
      </c>
      <c r="D41" s="61" t="s">
        <v>358</v>
      </c>
      <c r="E41" s="61" t="s">
        <v>457</v>
      </c>
      <c r="F41" s="61" t="s">
        <v>360</v>
      </c>
      <c r="G41" s="61" t="s">
        <v>458</v>
      </c>
      <c r="H41" s="61" t="s">
        <v>362</v>
      </c>
      <c r="I41" s="61" t="s">
        <v>363</v>
      </c>
      <c r="J41" s="267" t="s">
        <v>459</v>
      </c>
    </row>
    <row r="42" s="258" customFormat="1" ht="30" customHeight="1" outlineLevel="1" spans="1:10">
      <c r="A42" s="266" t="s">
        <v>317</v>
      </c>
      <c r="B42" s="266" t="s">
        <v>460</v>
      </c>
      <c r="C42" s="61" t="s">
        <v>357</v>
      </c>
      <c r="D42" s="61" t="s">
        <v>405</v>
      </c>
      <c r="E42" s="61" t="s">
        <v>461</v>
      </c>
      <c r="F42" s="61" t="s">
        <v>360</v>
      </c>
      <c r="G42" s="61" t="s">
        <v>394</v>
      </c>
      <c r="H42" s="61" t="s">
        <v>370</v>
      </c>
      <c r="I42" s="61" t="s">
        <v>363</v>
      </c>
      <c r="J42" s="267" t="s">
        <v>462</v>
      </c>
    </row>
    <row r="43" s="258" customFormat="1" ht="30" customHeight="1" outlineLevel="1" spans="1:10">
      <c r="A43" s="266" t="s">
        <v>317</v>
      </c>
      <c r="B43" s="266" t="s">
        <v>460</v>
      </c>
      <c r="C43" s="61" t="s">
        <v>357</v>
      </c>
      <c r="D43" s="61" t="s">
        <v>380</v>
      </c>
      <c r="E43" s="61" t="s">
        <v>408</v>
      </c>
      <c r="F43" s="61" t="s">
        <v>360</v>
      </c>
      <c r="G43" s="61" t="s">
        <v>394</v>
      </c>
      <c r="H43" s="61" t="s">
        <v>370</v>
      </c>
      <c r="I43" s="61" t="s">
        <v>363</v>
      </c>
      <c r="J43" s="267" t="s">
        <v>463</v>
      </c>
    </row>
    <row r="44" s="258" customFormat="1" ht="30" customHeight="1" outlineLevel="1" spans="1:10">
      <c r="A44" s="266" t="s">
        <v>317</v>
      </c>
      <c r="B44" s="266" t="s">
        <v>460</v>
      </c>
      <c r="C44" s="61" t="s">
        <v>365</v>
      </c>
      <c r="D44" s="61" t="s">
        <v>366</v>
      </c>
      <c r="E44" s="61" t="s">
        <v>464</v>
      </c>
      <c r="F44" s="61" t="s">
        <v>360</v>
      </c>
      <c r="G44" s="61" t="s">
        <v>464</v>
      </c>
      <c r="H44" s="61" t="s">
        <v>412</v>
      </c>
      <c r="I44" s="61" t="s">
        <v>384</v>
      </c>
      <c r="J44" s="267" t="s">
        <v>465</v>
      </c>
    </row>
    <row r="45" s="258" customFormat="1" ht="30" customHeight="1" outlineLevel="1" spans="1:10">
      <c r="A45" s="266" t="s">
        <v>317</v>
      </c>
      <c r="B45" s="266" t="s">
        <v>460</v>
      </c>
      <c r="C45" s="61" t="s">
        <v>365</v>
      </c>
      <c r="D45" s="61" t="s">
        <v>414</v>
      </c>
      <c r="E45" s="61" t="s">
        <v>466</v>
      </c>
      <c r="F45" s="61" t="s">
        <v>360</v>
      </c>
      <c r="G45" s="61" t="s">
        <v>467</v>
      </c>
      <c r="H45" s="61" t="s">
        <v>412</v>
      </c>
      <c r="I45" s="61" t="s">
        <v>384</v>
      </c>
      <c r="J45" s="267" t="s">
        <v>468</v>
      </c>
    </row>
    <row r="46" s="258" customFormat="1" ht="35" customHeight="1" outlineLevel="1" spans="1:10">
      <c r="A46" s="266" t="s">
        <v>317</v>
      </c>
      <c r="B46" s="266" t="s">
        <v>460</v>
      </c>
      <c r="C46" s="61" t="s">
        <v>372</v>
      </c>
      <c r="D46" s="61" t="s">
        <v>373</v>
      </c>
      <c r="E46" s="61" t="s">
        <v>469</v>
      </c>
      <c r="F46" s="61" t="s">
        <v>368</v>
      </c>
      <c r="G46" s="61" t="s">
        <v>399</v>
      </c>
      <c r="H46" s="61" t="s">
        <v>370</v>
      </c>
      <c r="I46" s="61" t="s">
        <v>363</v>
      </c>
      <c r="J46" s="267" t="s">
        <v>470</v>
      </c>
    </row>
    <row r="47" s="258" customFormat="1" ht="35" customHeight="1" outlineLevel="1" spans="1:10">
      <c r="A47" s="266" t="s">
        <v>327</v>
      </c>
      <c r="B47" s="266" t="s">
        <v>471</v>
      </c>
      <c r="C47" s="61" t="s">
        <v>357</v>
      </c>
      <c r="D47" s="61" t="s">
        <v>358</v>
      </c>
      <c r="E47" s="61" t="s">
        <v>472</v>
      </c>
      <c r="F47" s="61" t="s">
        <v>360</v>
      </c>
      <c r="G47" s="61" t="s">
        <v>473</v>
      </c>
      <c r="H47" s="61" t="s">
        <v>362</v>
      </c>
      <c r="I47" s="61" t="s">
        <v>363</v>
      </c>
      <c r="J47" s="267" t="s">
        <v>474</v>
      </c>
    </row>
    <row r="48" s="258" customFormat="1" ht="35" customHeight="1" outlineLevel="1" spans="1:10">
      <c r="A48" s="266" t="s">
        <v>327</v>
      </c>
      <c r="B48" s="266" t="s">
        <v>471</v>
      </c>
      <c r="C48" s="61" t="s">
        <v>357</v>
      </c>
      <c r="D48" s="61" t="s">
        <v>380</v>
      </c>
      <c r="E48" s="61" t="s">
        <v>408</v>
      </c>
      <c r="F48" s="61" t="s">
        <v>360</v>
      </c>
      <c r="G48" s="61" t="s">
        <v>387</v>
      </c>
      <c r="H48" s="61" t="s">
        <v>370</v>
      </c>
      <c r="I48" s="61" t="s">
        <v>363</v>
      </c>
      <c r="J48" s="267" t="s">
        <v>475</v>
      </c>
    </row>
    <row r="49" s="258" customFormat="1" ht="35" customHeight="1" outlineLevel="1" spans="1:10">
      <c r="A49" s="266" t="s">
        <v>327</v>
      </c>
      <c r="B49" s="266" t="s">
        <v>471</v>
      </c>
      <c r="C49" s="61" t="s">
        <v>365</v>
      </c>
      <c r="D49" s="61" t="s">
        <v>366</v>
      </c>
      <c r="E49" s="61" t="s">
        <v>476</v>
      </c>
      <c r="F49" s="61" t="s">
        <v>360</v>
      </c>
      <c r="G49" s="61" t="s">
        <v>477</v>
      </c>
      <c r="H49" s="61" t="s">
        <v>370</v>
      </c>
      <c r="I49" s="61" t="s">
        <v>363</v>
      </c>
      <c r="J49" s="267" t="s">
        <v>478</v>
      </c>
    </row>
    <row r="50" s="258" customFormat="1" ht="35" customHeight="1" outlineLevel="1" spans="1:10">
      <c r="A50" s="266" t="s">
        <v>327</v>
      </c>
      <c r="B50" s="266" t="s">
        <v>471</v>
      </c>
      <c r="C50" s="61" t="s">
        <v>365</v>
      </c>
      <c r="D50" s="61" t="s">
        <v>414</v>
      </c>
      <c r="E50" s="61" t="s">
        <v>415</v>
      </c>
      <c r="F50" s="61" t="s">
        <v>360</v>
      </c>
      <c r="G50" s="61" t="s">
        <v>369</v>
      </c>
      <c r="H50" s="61" t="s">
        <v>370</v>
      </c>
      <c r="I50" s="61" t="s">
        <v>363</v>
      </c>
      <c r="J50" s="267" t="s">
        <v>416</v>
      </c>
    </row>
    <row r="51" s="258" customFormat="1" ht="35" customHeight="1" outlineLevel="1" spans="1:10">
      <c r="A51" s="266" t="s">
        <v>327</v>
      </c>
      <c r="B51" s="266" t="s">
        <v>471</v>
      </c>
      <c r="C51" s="61" t="s">
        <v>372</v>
      </c>
      <c r="D51" s="61" t="s">
        <v>373</v>
      </c>
      <c r="E51" s="61" t="s">
        <v>438</v>
      </c>
      <c r="F51" s="61" t="s">
        <v>368</v>
      </c>
      <c r="G51" s="61" t="s">
        <v>399</v>
      </c>
      <c r="H51" s="61" t="s">
        <v>370</v>
      </c>
      <c r="I51" s="61" t="s">
        <v>363</v>
      </c>
      <c r="J51" s="267" t="s">
        <v>439</v>
      </c>
    </row>
    <row r="52" s="258" customFormat="1" ht="35" customHeight="1" outlineLevel="1" spans="1:10">
      <c r="A52" s="266" t="s">
        <v>327</v>
      </c>
      <c r="B52" s="266" t="s">
        <v>471</v>
      </c>
      <c r="C52" s="61" t="s">
        <v>372</v>
      </c>
      <c r="D52" s="61" t="s">
        <v>373</v>
      </c>
      <c r="E52" s="61" t="s">
        <v>440</v>
      </c>
      <c r="F52" s="61" t="s">
        <v>368</v>
      </c>
      <c r="G52" s="61" t="s">
        <v>399</v>
      </c>
      <c r="H52" s="61" t="s">
        <v>370</v>
      </c>
      <c r="I52" s="61" t="s">
        <v>363</v>
      </c>
      <c r="J52" s="267" t="s">
        <v>441</v>
      </c>
    </row>
    <row r="53" s="258" customFormat="1" ht="35" customHeight="1" outlineLevel="1" spans="1:10">
      <c r="A53" s="266" t="s">
        <v>341</v>
      </c>
      <c r="B53" s="266" t="s">
        <v>479</v>
      </c>
      <c r="C53" s="61" t="s">
        <v>357</v>
      </c>
      <c r="D53" s="61" t="s">
        <v>405</v>
      </c>
      <c r="E53" s="61" t="s">
        <v>480</v>
      </c>
      <c r="F53" s="61" t="s">
        <v>360</v>
      </c>
      <c r="G53" s="61" t="s">
        <v>394</v>
      </c>
      <c r="H53" s="61" t="s">
        <v>370</v>
      </c>
      <c r="I53" s="61" t="s">
        <v>363</v>
      </c>
      <c r="J53" s="267" t="s">
        <v>481</v>
      </c>
    </row>
    <row r="54" s="258" customFormat="1" ht="35" customHeight="1" outlineLevel="1" spans="1:10">
      <c r="A54" s="266" t="s">
        <v>341</v>
      </c>
      <c r="B54" s="266" t="s">
        <v>479</v>
      </c>
      <c r="C54" s="61" t="s">
        <v>357</v>
      </c>
      <c r="D54" s="61" t="s">
        <v>380</v>
      </c>
      <c r="E54" s="61" t="s">
        <v>482</v>
      </c>
      <c r="F54" s="61" t="s">
        <v>360</v>
      </c>
      <c r="G54" s="61" t="s">
        <v>394</v>
      </c>
      <c r="H54" s="61" t="s">
        <v>370</v>
      </c>
      <c r="I54" s="61" t="s">
        <v>363</v>
      </c>
      <c r="J54" s="267" t="s">
        <v>483</v>
      </c>
    </row>
    <row r="55" s="258" customFormat="1" ht="35" customHeight="1" outlineLevel="1" spans="1:10">
      <c r="A55" s="266" t="s">
        <v>341</v>
      </c>
      <c r="B55" s="266" t="s">
        <v>479</v>
      </c>
      <c r="C55" s="61" t="s">
        <v>365</v>
      </c>
      <c r="D55" s="61" t="s">
        <v>366</v>
      </c>
      <c r="E55" s="61" t="s">
        <v>396</v>
      </c>
      <c r="F55" s="61" t="s">
        <v>360</v>
      </c>
      <c r="G55" s="61" t="s">
        <v>369</v>
      </c>
      <c r="H55" s="61" t="s">
        <v>370</v>
      </c>
      <c r="I55" s="61" t="s">
        <v>363</v>
      </c>
      <c r="J55" s="267" t="s">
        <v>484</v>
      </c>
    </row>
    <row r="56" s="258" customFormat="1" ht="35" customHeight="1" outlineLevel="1" spans="1:10">
      <c r="A56" s="266" t="s">
        <v>341</v>
      </c>
      <c r="B56" s="266" t="s">
        <v>479</v>
      </c>
      <c r="C56" s="61" t="s">
        <v>372</v>
      </c>
      <c r="D56" s="61" t="s">
        <v>373</v>
      </c>
      <c r="E56" s="61" t="s">
        <v>398</v>
      </c>
      <c r="F56" s="61" t="s">
        <v>368</v>
      </c>
      <c r="G56" s="61" t="s">
        <v>399</v>
      </c>
      <c r="H56" s="61" t="s">
        <v>370</v>
      </c>
      <c r="I56" s="61" t="s">
        <v>363</v>
      </c>
      <c r="J56" s="267" t="s">
        <v>400</v>
      </c>
    </row>
    <row r="57" s="258" customFormat="1" ht="35" customHeight="1" outlineLevel="1" spans="1:10">
      <c r="A57" s="266" t="s">
        <v>337</v>
      </c>
      <c r="B57" s="266" t="s">
        <v>485</v>
      </c>
      <c r="C57" s="61" t="s">
        <v>357</v>
      </c>
      <c r="D57" s="61" t="s">
        <v>358</v>
      </c>
      <c r="E57" s="61" t="s">
        <v>472</v>
      </c>
      <c r="F57" s="61" t="s">
        <v>360</v>
      </c>
      <c r="G57" s="61" t="s">
        <v>473</v>
      </c>
      <c r="H57" s="61" t="s">
        <v>362</v>
      </c>
      <c r="I57" s="61" t="s">
        <v>363</v>
      </c>
      <c r="J57" s="267" t="s">
        <v>474</v>
      </c>
    </row>
    <row r="58" s="258" customFormat="1" ht="35" customHeight="1" outlineLevel="1" spans="1:10">
      <c r="A58" s="266" t="s">
        <v>337</v>
      </c>
      <c r="B58" s="266" t="s">
        <v>485</v>
      </c>
      <c r="C58" s="61" t="s">
        <v>357</v>
      </c>
      <c r="D58" s="61" t="s">
        <v>380</v>
      </c>
      <c r="E58" s="61" t="s">
        <v>408</v>
      </c>
      <c r="F58" s="61" t="s">
        <v>360</v>
      </c>
      <c r="G58" s="61" t="s">
        <v>387</v>
      </c>
      <c r="H58" s="61" t="s">
        <v>370</v>
      </c>
      <c r="I58" s="61" t="s">
        <v>363</v>
      </c>
      <c r="J58" s="267" t="s">
        <v>486</v>
      </c>
    </row>
    <row r="59" s="258" customFormat="1" ht="35" customHeight="1" outlineLevel="1" spans="1:10">
      <c r="A59" s="266" t="s">
        <v>337</v>
      </c>
      <c r="B59" s="266" t="s">
        <v>485</v>
      </c>
      <c r="C59" s="61" t="s">
        <v>365</v>
      </c>
      <c r="D59" s="61" t="s">
        <v>366</v>
      </c>
      <c r="E59" s="61" t="s">
        <v>487</v>
      </c>
      <c r="F59" s="61" t="s">
        <v>360</v>
      </c>
      <c r="G59" s="61" t="s">
        <v>477</v>
      </c>
      <c r="H59" s="61" t="s">
        <v>370</v>
      </c>
      <c r="I59" s="61" t="s">
        <v>363</v>
      </c>
      <c r="J59" s="267" t="s">
        <v>488</v>
      </c>
    </row>
    <row r="60" s="258" customFormat="1" ht="35" customHeight="1" outlineLevel="1" spans="1:10">
      <c r="A60" s="266" t="s">
        <v>337</v>
      </c>
      <c r="B60" s="266" t="s">
        <v>485</v>
      </c>
      <c r="C60" s="61" t="s">
        <v>365</v>
      </c>
      <c r="D60" s="61" t="s">
        <v>366</v>
      </c>
      <c r="E60" s="61" t="s">
        <v>489</v>
      </c>
      <c r="F60" s="61" t="s">
        <v>360</v>
      </c>
      <c r="G60" s="61" t="s">
        <v>436</v>
      </c>
      <c r="H60" s="61" t="s">
        <v>412</v>
      </c>
      <c r="I60" s="61" t="s">
        <v>384</v>
      </c>
      <c r="J60" s="267" t="s">
        <v>490</v>
      </c>
    </row>
    <row r="61" s="258" customFormat="1" ht="48" customHeight="1" outlineLevel="1" spans="1:10">
      <c r="A61" s="266" t="s">
        <v>337</v>
      </c>
      <c r="B61" s="266" t="s">
        <v>485</v>
      </c>
      <c r="C61" s="61" t="s">
        <v>372</v>
      </c>
      <c r="D61" s="61" t="s">
        <v>373</v>
      </c>
      <c r="E61" s="61" t="s">
        <v>374</v>
      </c>
      <c r="F61" s="61" t="s">
        <v>368</v>
      </c>
      <c r="G61" s="61" t="s">
        <v>369</v>
      </c>
      <c r="H61" s="61" t="s">
        <v>370</v>
      </c>
      <c r="I61" s="61" t="s">
        <v>363</v>
      </c>
      <c r="J61" s="267" t="s">
        <v>491</v>
      </c>
    </row>
    <row r="62" s="258" customFormat="1" ht="35" customHeight="1" outlineLevel="1" spans="1:10">
      <c r="A62" s="266" t="s">
        <v>343</v>
      </c>
      <c r="B62" s="266" t="s">
        <v>492</v>
      </c>
      <c r="C62" s="61" t="s">
        <v>357</v>
      </c>
      <c r="D62" s="61" t="s">
        <v>358</v>
      </c>
      <c r="E62" s="61" t="s">
        <v>493</v>
      </c>
      <c r="F62" s="61" t="s">
        <v>360</v>
      </c>
      <c r="G62" s="61" t="s">
        <v>494</v>
      </c>
      <c r="H62" s="61" t="s">
        <v>362</v>
      </c>
      <c r="I62" s="61" t="s">
        <v>363</v>
      </c>
      <c r="J62" s="267" t="s">
        <v>495</v>
      </c>
    </row>
    <row r="63" s="258" customFormat="1" ht="35" customHeight="1" outlineLevel="1" spans="1:10">
      <c r="A63" s="266" t="s">
        <v>343</v>
      </c>
      <c r="B63" s="266" t="s">
        <v>496</v>
      </c>
      <c r="C63" s="61" t="s">
        <v>357</v>
      </c>
      <c r="D63" s="61" t="s">
        <v>380</v>
      </c>
      <c r="E63" s="61" t="s">
        <v>408</v>
      </c>
      <c r="F63" s="61" t="s">
        <v>360</v>
      </c>
      <c r="G63" s="61" t="s">
        <v>369</v>
      </c>
      <c r="H63" s="61" t="s">
        <v>370</v>
      </c>
      <c r="I63" s="61" t="s">
        <v>363</v>
      </c>
      <c r="J63" s="267" t="s">
        <v>497</v>
      </c>
    </row>
    <row r="64" s="258" customFormat="1" ht="35" customHeight="1" outlineLevel="1" spans="1:10">
      <c r="A64" s="266" t="s">
        <v>343</v>
      </c>
      <c r="B64" s="266" t="s">
        <v>496</v>
      </c>
      <c r="C64" s="61" t="s">
        <v>365</v>
      </c>
      <c r="D64" s="61" t="s">
        <v>498</v>
      </c>
      <c r="E64" s="61" t="s">
        <v>499</v>
      </c>
      <c r="F64" s="61" t="s">
        <v>360</v>
      </c>
      <c r="G64" s="61" t="s">
        <v>500</v>
      </c>
      <c r="H64" s="61" t="s">
        <v>412</v>
      </c>
      <c r="I64" s="61" t="s">
        <v>384</v>
      </c>
      <c r="J64" s="267" t="s">
        <v>501</v>
      </c>
    </row>
    <row r="65" s="258" customFormat="1" ht="35" customHeight="1" outlineLevel="1" spans="1:10">
      <c r="A65" s="266" t="s">
        <v>343</v>
      </c>
      <c r="B65" s="266" t="s">
        <v>496</v>
      </c>
      <c r="C65" s="61" t="s">
        <v>372</v>
      </c>
      <c r="D65" s="61" t="s">
        <v>373</v>
      </c>
      <c r="E65" s="61" t="s">
        <v>502</v>
      </c>
      <c r="F65" s="61" t="s">
        <v>368</v>
      </c>
      <c r="G65" s="61" t="s">
        <v>399</v>
      </c>
      <c r="H65" s="61" t="s">
        <v>370</v>
      </c>
      <c r="I65" s="61" t="s">
        <v>363</v>
      </c>
      <c r="J65" s="267" t="s">
        <v>503</v>
      </c>
    </row>
    <row r="66" s="258" customFormat="1" ht="35" customHeight="1" outlineLevel="1" spans="1:10">
      <c r="A66" s="266" t="s">
        <v>319</v>
      </c>
      <c r="B66" s="266" t="s">
        <v>504</v>
      </c>
      <c r="C66" s="61" t="s">
        <v>357</v>
      </c>
      <c r="D66" s="61" t="s">
        <v>358</v>
      </c>
      <c r="E66" s="61" t="s">
        <v>505</v>
      </c>
      <c r="F66" s="61" t="s">
        <v>360</v>
      </c>
      <c r="G66" s="61" t="s">
        <v>378</v>
      </c>
      <c r="H66" s="61" t="s">
        <v>362</v>
      </c>
      <c r="I66" s="61" t="s">
        <v>363</v>
      </c>
      <c r="J66" s="267" t="s">
        <v>506</v>
      </c>
    </row>
    <row r="67" s="258" customFormat="1" ht="35" customHeight="1" outlineLevel="1" spans="1:10">
      <c r="A67" s="266" t="s">
        <v>319</v>
      </c>
      <c r="B67" s="266" t="s">
        <v>504</v>
      </c>
      <c r="C67" s="61" t="s">
        <v>357</v>
      </c>
      <c r="D67" s="61" t="s">
        <v>405</v>
      </c>
      <c r="E67" s="61" t="s">
        <v>507</v>
      </c>
      <c r="F67" s="61" t="s">
        <v>360</v>
      </c>
      <c r="G67" s="61" t="s">
        <v>394</v>
      </c>
      <c r="H67" s="61" t="s">
        <v>370</v>
      </c>
      <c r="I67" s="61" t="s">
        <v>363</v>
      </c>
      <c r="J67" s="267" t="s">
        <v>508</v>
      </c>
    </row>
    <row r="68" s="258" customFormat="1" ht="35" customHeight="1" outlineLevel="1" spans="1:10">
      <c r="A68" s="266" t="s">
        <v>319</v>
      </c>
      <c r="B68" s="266" t="s">
        <v>504</v>
      </c>
      <c r="C68" s="61" t="s">
        <v>357</v>
      </c>
      <c r="D68" s="61" t="s">
        <v>380</v>
      </c>
      <c r="E68" s="61" t="s">
        <v>509</v>
      </c>
      <c r="F68" s="61" t="s">
        <v>360</v>
      </c>
      <c r="G68" s="61" t="s">
        <v>394</v>
      </c>
      <c r="H68" s="61" t="s">
        <v>370</v>
      </c>
      <c r="I68" s="61" t="s">
        <v>363</v>
      </c>
      <c r="J68" s="267" t="s">
        <v>510</v>
      </c>
    </row>
    <row r="69" s="258" customFormat="1" ht="35" customHeight="1" outlineLevel="1" spans="1:10">
      <c r="A69" s="266" t="s">
        <v>319</v>
      </c>
      <c r="B69" s="266" t="s">
        <v>504</v>
      </c>
      <c r="C69" s="61" t="s">
        <v>365</v>
      </c>
      <c r="D69" s="61" t="s">
        <v>366</v>
      </c>
      <c r="E69" s="61" t="s">
        <v>511</v>
      </c>
      <c r="F69" s="61" t="s">
        <v>360</v>
      </c>
      <c r="G69" s="61" t="s">
        <v>436</v>
      </c>
      <c r="H69" s="61" t="s">
        <v>412</v>
      </c>
      <c r="I69" s="61" t="s">
        <v>384</v>
      </c>
      <c r="J69" s="267" t="s">
        <v>490</v>
      </c>
    </row>
    <row r="70" s="258" customFormat="1" ht="35" customHeight="1" outlineLevel="1" spans="1:10">
      <c r="A70" s="266" t="s">
        <v>319</v>
      </c>
      <c r="B70" s="266" t="s">
        <v>504</v>
      </c>
      <c r="C70" s="61" t="s">
        <v>372</v>
      </c>
      <c r="D70" s="61" t="s">
        <v>373</v>
      </c>
      <c r="E70" s="61" t="s">
        <v>512</v>
      </c>
      <c r="F70" s="61" t="s">
        <v>368</v>
      </c>
      <c r="G70" s="61" t="s">
        <v>369</v>
      </c>
      <c r="H70" s="61" t="s">
        <v>370</v>
      </c>
      <c r="I70" s="61" t="s">
        <v>363</v>
      </c>
      <c r="J70" s="267" t="s">
        <v>513</v>
      </c>
    </row>
    <row r="71" s="258" customFormat="1" ht="42" customHeight="1" outlineLevel="1" spans="1:10">
      <c r="A71" s="266" t="s">
        <v>329</v>
      </c>
      <c r="B71" s="266" t="s">
        <v>514</v>
      </c>
      <c r="C71" s="61" t="s">
        <v>357</v>
      </c>
      <c r="D71" s="61" t="s">
        <v>358</v>
      </c>
      <c r="E71" s="61" t="s">
        <v>515</v>
      </c>
      <c r="F71" s="61" t="s">
        <v>360</v>
      </c>
      <c r="G71" s="61" t="s">
        <v>430</v>
      </c>
      <c r="H71" s="61" t="s">
        <v>362</v>
      </c>
      <c r="I71" s="61" t="s">
        <v>363</v>
      </c>
      <c r="J71" s="267" t="s">
        <v>516</v>
      </c>
    </row>
    <row r="72" s="258" customFormat="1" ht="39" customHeight="1" outlineLevel="1" spans="1:10">
      <c r="A72" s="266" t="s">
        <v>329</v>
      </c>
      <c r="B72" s="266" t="s">
        <v>514</v>
      </c>
      <c r="C72" s="61" t="s">
        <v>357</v>
      </c>
      <c r="D72" s="61" t="s">
        <v>358</v>
      </c>
      <c r="E72" s="61" t="s">
        <v>517</v>
      </c>
      <c r="F72" s="61" t="s">
        <v>360</v>
      </c>
      <c r="G72" s="61" t="s">
        <v>361</v>
      </c>
      <c r="H72" s="61" t="s">
        <v>362</v>
      </c>
      <c r="I72" s="61" t="s">
        <v>363</v>
      </c>
      <c r="J72" s="267" t="s">
        <v>518</v>
      </c>
    </row>
    <row r="73" s="258" customFormat="1" ht="35" customHeight="1" outlineLevel="1" spans="1:10">
      <c r="A73" s="266" t="s">
        <v>329</v>
      </c>
      <c r="B73" s="266" t="s">
        <v>514</v>
      </c>
      <c r="C73" s="61" t="s">
        <v>357</v>
      </c>
      <c r="D73" s="61" t="s">
        <v>380</v>
      </c>
      <c r="E73" s="61" t="s">
        <v>519</v>
      </c>
      <c r="F73" s="61" t="s">
        <v>360</v>
      </c>
      <c r="G73" s="61" t="s">
        <v>387</v>
      </c>
      <c r="H73" s="61" t="s">
        <v>370</v>
      </c>
      <c r="I73" s="61" t="s">
        <v>363</v>
      </c>
      <c r="J73" s="267" t="s">
        <v>520</v>
      </c>
    </row>
    <row r="74" s="258" customFormat="1" ht="35" customHeight="1" outlineLevel="1" spans="1:10">
      <c r="A74" s="266" t="s">
        <v>329</v>
      </c>
      <c r="B74" s="266" t="s">
        <v>514</v>
      </c>
      <c r="C74" s="61" t="s">
        <v>365</v>
      </c>
      <c r="D74" s="61" t="s">
        <v>366</v>
      </c>
      <c r="E74" s="61" t="s">
        <v>489</v>
      </c>
      <c r="F74" s="61" t="s">
        <v>360</v>
      </c>
      <c r="G74" s="61" t="s">
        <v>436</v>
      </c>
      <c r="H74" s="61" t="s">
        <v>412</v>
      </c>
      <c r="I74" s="61" t="s">
        <v>384</v>
      </c>
      <c r="J74" s="267" t="s">
        <v>490</v>
      </c>
    </row>
    <row r="75" s="258" customFormat="1" ht="35" customHeight="1" outlineLevel="1" spans="1:10">
      <c r="A75" s="266" t="s">
        <v>329</v>
      </c>
      <c r="B75" s="266" t="s">
        <v>514</v>
      </c>
      <c r="C75" s="61" t="s">
        <v>372</v>
      </c>
      <c r="D75" s="61" t="s">
        <v>373</v>
      </c>
      <c r="E75" s="61" t="s">
        <v>374</v>
      </c>
      <c r="F75" s="61" t="s">
        <v>368</v>
      </c>
      <c r="G75" s="61" t="s">
        <v>369</v>
      </c>
      <c r="H75" s="61" t="s">
        <v>370</v>
      </c>
      <c r="I75" s="61" t="s">
        <v>363</v>
      </c>
      <c r="J75" s="267" t="s">
        <v>521</v>
      </c>
    </row>
    <row r="76" s="258" customFormat="1" ht="35" customHeight="1" outlineLevel="1" spans="1:10">
      <c r="A76" s="266" t="s">
        <v>345</v>
      </c>
      <c r="B76" s="266" t="s">
        <v>522</v>
      </c>
      <c r="C76" s="61" t="s">
        <v>357</v>
      </c>
      <c r="D76" s="61" t="s">
        <v>358</v>
      </c>
      <c r="E76" s="61" t="s">
        <v>523</v>
      </c>
      <c r="F76" s="61" t="s">
        <v>360</v>
      </c>
      <c r="G76" s="61" t="s">
        <v>524</v>
      </c>
      <c r="H76" s="61" t="s">
        <v>525</v>
      </c>
      <c r="I76" s="61" t="s">
        <v>363</v>
      </c>
      <c r="J76" s="267" t="s">
        <v>526</v>
      </c>
    </row>
    <row r="77" s="258" customFormat="1" ht="35" customHeight="1" outlineLevel="1" spans="1:10">
      <c r="A77" s="266" t="s">
        <v>345</v>
      </c>
      <c r="B77" s="266" t="s">
        <v>522</v>
      </c>
      <c r="C77" s="61" t="s">
        <v>357</v>
      </c>
      <c r="D77" s="61" t="s">
        <v>405</v>
      </c>
      <c r="E77" s="61" t="s">
        <v>527</v>
      </c>
      <c r="F77" s="61" t="s">
        <v>360</v>
      </c>
      <c r="G77" s="61" t="s">
        <v>394</v>
      </c>
      <c r="H77" s="61" t="s">
        <v>370</v>
      </c>
      <c r="I77" s="61" t="s">
        <v>363</v>
      </c>
      <c r="J77" s="267" t="s">
        <v>528</v>
      </c>
    </row>
    <row r="78" s="258" customFormat="1" ht="35" customHeight="1" outlineLevel="1" spans="1:10">
      <c r="A78" s="266" t="s">
        <v>345</v>
      </c>
      <c r="B78" s="266" t="s">
        <v>522</v>
      </c>
      <c r="C78" s="61" t="s">
        <v>357</v>
      </c>
      <c r="D78" s="61" t="s">
        <v>380</v>
      </c>
      <c r="E78" s="61" t="s">
        <v>529</v>
      </c>
      <c r="F78" s="61" t="s">
        <v>360</v>
      </c>
      <c r="G78" s="61" t="s">
        <v>394</v>
      </c>
      <c r="H78" s="61" t="s">
        <v>370</v>
      </c>
      <c r="I78" s="61" t="s">
        <v>363</v>
      </c>
      <c r="J78" s="267" t="s">
        <v>530</v>
      </c>
    </row>
    <row r="79" s="258" customFormat="1" ht="35" customHeight="1" outlineLevel="1" spans="1:10">
      <c r="A79" s="266" t="s">
        <v>345</v>
      </c>
      <c r="B79" s="266" t="s">
        <v>522</v>
      </c>
      <c r="C79" s="61" t="s">
        <v>365</v>
      </c>
      <c r="D79" s="61" t="s">
        <v>531</v>
      </c>
      <c r="E79" s="61" t="s">
        <v>532</v>
      </c>
      <c r="F79" s="61" t="s">
        <v>360</v>
      </c>
      <c r="G79" s="61" t="s">
        <v>533</v>
      </c>
      <c r="H79" s="61" t="s">
        <v>412</v>
      </c>
      <c r="I79" s="61" t="s">
        <v>384</v>
      </c>
      <c r="J79" s="267" t="s">
        <v>534</v>
      </c>
    </row>
    <row r="80" s="258" customFormat="1" ht="35" customHeight="1" outlineLevel="1" spans="1:10">
      <c r="A80" s="266" t="s">
        <v>345</v>
      </c>
      <c r="B80" s="266" t="s">
        <v>522</v>
      </c>
      <c r="C80" s="61" t="s">
        <v>372</v>
      </c>
      <c r="D80" s="61" t="s">
        <v>373</v>
      </c>
      <c r="E80" s="61" t="s">
        <v>373</v>
      </c>
      <c r="F80" s="61" t="s">
        <v>368</v>
      </c>
      <c r="G80" s="61" t="s">
        <v>399</v>
      </c>
      <c r="H80" s="61" t="s">
        <v>370</v>
      </c>
      <c r="I80" s="61" t="s">
        <v>363</v>
      </c>
      <c r="J80" s="267" t="s">
        <v>535</v>
      </c>
    </row>
    <row r="81" s="258" customFormat="1" ht="35" customHeight="1" outlineLevel="1" spans="1:10">
      <c r="A81" s="266" t="s">
        <v>325</v>
      </c>
      <c r="B81" s="266" t="s">
        <v>536</v>
      </c>
      <c r="C81" s="61" t="s">
        <v>357</v>
      </c>
      <c r="D81" s="61" t="s">
        <v>358</v>
      </c>
      <c r="E81" s="61" t="s">
        <v>537</v>
      </c>
      <c r="F81" s="61" t="s">
        <v>360</v>
      </c>
      <c r="G81" s="61" t="s">
        <v>538</v>
      </c>
      <c r="H81" s="61" t="s">
        <v>362</v>
      </c>
      <c r="I81" s="61" t="s">
        <v>363</v>
      </c>
      <c r="J81" s="267" t="s">
        <v>539</v>
      </c>
    </row>
    <row r="82" s="258" customFormat="1" ht="35" customHeight="1" outlineLevel="1" spans="1:10">
      <c r="A82" s="266" t="s">
        <v>325</v>
      </c>
      <c r="B82" s="266" t="s">
        <v>536</v>
      </c>
      <c r="C82" s="61" t="s">
        <v>357</v>
      </c>
      <c r="D82" s="61" t="s">
        <v>380</v>
      </c>
      <c r="E82" s="61" t="s">
        <v>432</v>
      </c>
      <c r="F82" s="61" t="s">
        <v>360</v>
      </c>
      <c r="G82" s="61" t="s">
        <v>399</v>
      </c>
      <c r="H82" s="61" t="s">
        <v>370</v>
      </c>
      <c r="I82" s="61" t="s">
        <v>363</v>
      </c>
      <c r="J82" s="267" t="s">
        <v>540</v>
      </c>
    </row>
    <row r="83" s="258" customFormat="1" ht="35" customHeight="1" outlineLevel="1" spans="1:10">
      <c r="A83" s="266" t="s">
        <v>325</v>
      </c>
      <c r="B83" s="266" t="s">
        <v>536</v>
      </c>
      <c r="C83" s="61" t="s">
        <v>365</v>
      </c>
      <c r="D83" s="61" t="s">
        <v>366</v>
      </c>
      <c r="E83" s="61" t="s">
        <v>415</v>
      </c>
      <c r="F83" s="61" t="s">
        <v>360</v>
      </c>
      <c r="G83" s="61" t="s">
        <v>369</v>
      </c>
      <c r="H83" s="61" t="s">
        <v>370</v>
      </c>
      <c r="I83" s="61" t="s">
        <v>384</v>
      </c>
      <c r="J83" s="267" t="s">
        <v>416</v>
      </c>
    </row>
    <row r="84" s="258" customFormat="1" ht="35" customHeight="1" outlineLevel="1" spans="1:10">
      <c r="A84" s="266" t="s">
        <v>325</v>
      </c>
      <c r="B84" s="266" t="s">
        <v>536</v>
      </c>
      <c r="C84" s="61" t="s">
        <v>365</v>
      </c>
      <c r="D84" s="61" t="s">
        <v>366</v>
      </c>
      <c r="E84" s="61" t="s">
        <v>511</v>
      </c>
      <c r="F84" s="61" t="s">
        <v>360</v>
      </c>
      <c r="G84" s="61" t="s">
        <v>436</v>
      </c>
      <c r="H84" s="61" t="s">
        <v>412</v>
      </c>
      <c r="I84" s="61" t="s">
        <v>384</v>
      </c>
      <c r="J84" s="267" t="s">
        <v>490</v>
      </c>
    </row>
    <row r="85" s="258" customFormat="1" ht="35" customHeight="1" outlineLevel="1" spans="1:10">
      <c r="A85" s="266" t="s">
        <v>325</v>
      </c>
      <c r="B85" s="266" t="s">
        <v>536</v>
      </c>
      <c r="C85" s="61" t="s">
        <v>372</v>
      </c>
      <c r="D85" s="61" t="s">
        <v>373</v>
      </c>
      <c r="E85" s="61" t="s">
        <v>438</v>
      </c>
      <c r="F85" s="61" t="s">
        <v>368</v>
      </c>
      <c r="G85" s="61" t="s">
        <v>399</v>
      </c>
      <c r="H85" s="61" t="s">
        <v>370</v>
      </c>
      <c r="I85" s="61" t="s">
        <v>363</v>
      </c>
      <c r="J85" s="267" t="s">
        <v>439</v>
      </c>
    </row>
    <row r="86" s="258" customFormat="1" ht="35" customHeight="1" outlineLevel="1" spans="1:10">
      <c r="A86" s="266" t="s">
        <v>325</v>
      </c>
      <c r="B86" s="266" t="s">
        <v>536</v>
      </c>
      <c r="C86" s="61" t="s">
        <v>372</v>
      </c>
      <c r="D86" s="61" t="s">
        <v>373</v>
      </c>
      <c r="E86" s="61" t="s">
        <v>440</v>
      </c>
      <c r="F86" s="61" t="s">
        <v>368</v>
      </c>
      <c r="G86" s="61" t="s">
        <v>399</v>
      </c>
      <c r="H86" s="61" t="s">
        <v>370</v>
      </c>
      <c r="I86" s="61" t="s">
        <v>363</v>
      </c>
      <c r="J86" s="267" t="s">
        <v>441</v>
      </c>
    </row>
  </sheetData>
  <mergeCells count="34">
    <mergeCell ref="A2:J2"/>
    <mergeCell ref="A3:H3"/>
    <mergeCell ref="A6:A8"/>
    <mergeCell ref="A9:A12"/>
    <mergeCell ref="A13:A16"/>
    <mergeCell ref="A17:A23"/>
    <mergeCell ref="A24:A28"/>
    <mergeCell ref="A29:A34"/>
    <mergeCell ref="A35:A40"/>
    <mergeCell ref="A41:A46"/>
    <mergeCell ref="A47:A52"/>
    <mergeCell ref="A53:A56"/>
    <mergeCell ref="A57:A61"/>
    <mergeCell ref="A62:A65"/>
    <mergeCell ref="A66:A70"/>
    <mergeCell ref="A71:A75"/>
    <mergeCell ref="A76:A80"/>
    <mergeCell ref="A81:A86"/>
    <mergeCell ref="B6:B8"/>
    <mergeCell ref="B9:B12"/>
    <mergeCell ref="B13:B16"/>
    <mergeCell ref="B17:B23"/>
    <mergeCell ref="B24:B28"/>
    <mergeCell ref="B29:B34"/>
    <mergeCell ref="B35:B40"/>
    <mergeCell ref="B41:B46"/>
    <mergeCell ref="B47:B52"/>
    <mergeCell ref="B53:B56"/>
    <mergeCell ref="B57:B61"/>
    <mergeCell ref="B62:B65"/>
    <mergeCell ref="B66:B70"/>
    <mergeCell ref="B71:B75"/>
    <mergeCell ref="B76:B80"/>
    <mergeCell ref="B81:B86"/>
  </mergeCells>
  <printOptions horizontalCentered="1"/>
  <pageMargins left="0.393055555555556" right="0.393055555555556" top="0.511805555555556" bottom="0.511805555555556" header="0.314583333333333" footer="0.314583333333333"/>
  <pageSetup paperSize="9" scale="54" fitToHeight="0" orientation="landscape" horizontalDpi="600" verticalDpi="600"/>
  <headerFooter>
    <oddFooter>&amp;C&amp;"-"&amp;16- &amp;P -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">
    <pageSetUpPr fitToPage="1"/>
  </sheetPr>
  <dimension ref="A1:N38"/>
  <sheetViews>
    <sheetView topLeftCell="A20" workbookViewId="0">
      <selection activeCell="F15" sqref="F15:G15"/>
    </sheetView>
  </sheetViews>
  <sheetFormatPr defaultColWidth="8.57142857142857" defaultRowHeight="14.25" customHeight="1"/>
  <cols>
    <col min="1" max="1" width="16.4285714285714" style="121" customWidth="1"/>
    <col min="2" max="2" width="23.2857142857143" style="121" customWidth="1"/>
    <col min="3" max="4" width="20.1428571428571" style="121" customWidth="1"/>
    <col min="5" max="6" width="20.1428571428571" style="205" customWidth="1"/>
    <col min="7" max="7" width="39" style="205" customWidth="1"/>
    <col min="8" max="8" width="20.1428571428571" style="121" customWidth="1"/>
    <col min="9" max="9" width="19.8666666666667" style="121" customWidth="1"/>
    <col min="10" max="11" width="20.1428571428571" style="121" customWidth="1"/>
    <col min="12" max="12" width="21.4285714285714" style="121" customWidth="1"/>
    <col min="13" max="13" width="28.2761904761905" style="121" customWidth="1"/>
    <col min="14" max="16382" width="8.57142857142857" style="6" customWidth="1"/>
    <col min="16383" max="16384" width="8.57142857142857" style="6"/>
  </cols>
  <sheetData>
    <row r="1" s="6" customFormat="1" customHeight="1" spans="1:13">
      <c r="A1" s="206" t="s">
        <v>541</v>
      </c>
      <c r="B1" s="207"/>
      <c r="C1" s="207"/>
      <c r="D1" s="207"/>
      <c r="E1" s="207"/>
      <c r="F1" s="207"/>
      <c r="G1" s="207"/>
      <c r="H1" s="207"/>
      <c r="I1" s="207"/>
      <c r="J1" s="207"/>
      <c r="K1" s="207"/>
      <c r="L1" s="207"/>
      <c r="M1" s="208"/>
    </row>
    <row r="2" s="6" customFormat="1" ht="44" customHeight="1" spans="1:13">
      <c r="A2" s="183" t="s">
        <v>542</v>
      </c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</row>
    <row r="3" s="6" customFormat="1" ht="30" customHeight="1" spans="1:13">
      <c r="A3" s="209" t="s">
        <v>543</v>
      </c>
      <c r="B3" s="210" t="s">
        <v>92</v>
      </c>
      <c r="C3" s="211"/>
      <c r="D3" s="211"/>
      <c r="E3" s="212"/>
      <c r="F3" s="212"/>
      <c r="G3" s="212"/>
      <c r="H3" s="211"/>
      <c r="I3" s="211"/>
      <c r="J3" s="211"/>
      <c r="K3" s="211"/>
      <c r="L3" s="211"/>
      <c r="M3" s="213"/>
    </row>
    <row r="4" s="6" customFormat="1" ht="27" customHeight="1" spans="1:13">
      <c r="A4" s="77" t="s">
        <v>1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9"/>
      <c r="M4" s="209" t="s">
        <v>544</v>
      </c>
    </row>
    <row r="5" s="6" customFormat="1" ht="45" customHeight="1" spans="1:13">
      <c r="A5" s="98" t="s">
        <v>545</v>
      </c>
      <c r="B5" s="214" t="s">
        <v>546</v>
      </c>
      <c r="C5" s="215" t="s">
        <v>547</v>
      </c>
      <c r="D5" s="216"/>
      <c r="E5" s="217"/>
      <c r="F5" s="217"/>
      <c r="G5" s="217"/>
      <c r="H5" s="216"/>
      <c r="I5" s="218"/>
      <c r="J5" s="218"/>
      <c r="K5" s="218"/>
      <c r="L5" s="219"/>
      <c r="M5" s="220" t="s">
        <v>548</v>
      </c>
    </row>
    <row r="6" s="6" customFormat="1" ht="47" customHeight="1" spans="1:13">
      <c r="A6" s="221"/>
      <c r="B6" s="187" t="s">
        <v>549</v>
      </c>
      <c r="C6" s="222" t="s">
        <v>550</v>
      </c>
      <c r="D6" s="223"/>
      <c r="E6" s="224"/>
      <c r="F6" s="224"/>
      <c r="G6" s="224"/>
      <c r="H6" s="223"/>
      <c r="I6" s="225"/>
      <c r="J6" s="225"/>
      <c r="K6" s="225"/>
      <c r="L6" s="226"/>
      <c r="M6" s="227" t="s">
        <v>551</v>
      </c>
    </row>
    <row r="7" s="6" customFormat="1" ht="64" customHeight="1" spans="1:13">
      <c r="A7" s="228" t="s">
        <v>552</v>
      </c>
      <c r="B7" s="126" t="s">
        <v>553</v>
      </c>
      <c r="C7" s="229" t="s">
        <v>554</v>
      </c>
      <c r="D7" s="229"/>
      <c r="E7" s="126"/>
      <c r="F7" s="126"/>
      <c r="G7" s="126"/>
      <c r="H7" s="229"/>
      <c r="I7" s="229"/>
      <c r="J7" s="229"/>
      <c r="K7" s="229"/>
      <c r="L7" s="229"/>
      <c r="M7" s="230" t="s">
        <v>555</v>
      </c>
    </row>
    <row r="8" s="6" customFormat="1" ht="24" customHeight="1" spans="1:13">
      <c r="A8" s="231" t="s">
        <v>556</v>
      </c>
      <c r="B8" s="231"/>
      <c r="C8" s="231"/>
      <c r="D8" s="231"/>
      <c r="E8" s="232"/>
      <c r="F8" s="232"/>
      <c r="G8" s="232"/>
      <c r="H8" s="231"/>
      <c r="I8" s="231"/>
      <c r="J8" s="231"/>
      <c r="K8" s="231"/>
      <c r="L8" s="231"/>
      <c r="M8" s="231"/>
    </row>
    <row r="9" s="6" customFormat="1" ht="17" customHeight="1" spans="1:13">
      <c r="A9" s="228" t="s">
        <v>557</v>
      </c>
      <c r="B9" s="228"/>
      <c r="C9" s="126" t="s">
        <v>558</v>
      </c>
      <c r="D9" s="126"/>
      <c r="E9" s="126"/>
      <c r="F9" s="126" t="s">
        <v>559</v>
      </c>
      <c r="G9" s="126"/>
      <c r="H9" s="126" t="s">
        <v>560</v>
      </c>
      <c r="I9" s="126"/>
      <c r="J9" s="126"/>
      <c r="K9" s="126" t="s">
        <v>561</v>
      </c>
      <c r="L9" s="126"/>
      <c r="M9" s="126"/>
    </row>
    <row r="10" s="6" customFormat="1" ht="22" customHeight="1" spans="1:13">
      <c r="A10" s="228"/>
      <c r="B10" s="228"/>
      <c r="C10" s="126"/>
      <c r="D10" s="126"/>
      <c r="E10" s="126"/>
      <c r="F10" s="126"/>
      <c r="G10" s="126"/>
      <c r="H10" s="228" t="s">
        <v>562</v>
      </c>
      <c r="I10" s="126" t="s">
        <v>563</v>
      </c>
      <c r="J10" s="126" t="s">
        <v>564</v>
      </c>
      <c r="K10" s="126" t="s">
        <v>562</v>
      </c>
      <c r="L10" s="228" t="s">
        <v>563</v>
      </c>
      <c r="M10" s="228" t="s">
        <v>564</v>
      </c>
    </row>
    <row r="11" s="6" customFormat="1" ht="19" customHeight="1" spans="1:13">
      <c r="A11" s="176" t="s">
        <v>77</v>
      </c>
      <c r="B11" s="176"/>
      <c r="C11" s="176"/>
      <c r="D11" s="176"/>
      <c r="E11" s="176"/>
      <c r="F11" s="176"/>
      <c r="G11" s="176"/>
      <c r="H11" s="233">
        <v>5299623.28</v>
      </c>
      <c r="I11" s="233">
        <v>5299623.28</v>
      </c>
      <c r="J11" s="234">
        <v>0</v>
      </c>
      <c r="K11" s="233">
        <v>5299623.28</v>
      </c>
      <c r="L11" s="233">
        <v>5299623.28</v>
      </c>
      <c r="M11" s="234">
        <v>0</v>
      </c>
    </row>
    <row r="12" s="6" customFormat="1" ht="30" customHeight="1" spans="1:13">
      <c r="A12" s="235" t="s">
        <v>565</v>
      </c>
      <c r="B12" s="236"/>
      <c r="C12" s="235" t="s">
        <v>566</v>
      </c>
      <c r="D12" s="237"/>
      <c r="E12" s="238"/>
      <c r="F12" s="235" t="s">
        <v>567</v>
      </c>
      <c r="G12" s="239"/>
      <c r="H12" s="240">
        <v>4187682</v>
      </c>
      <c r="I12" s="240">
        <v>4187682</v>
      </c>
      <c r="J12" s="234">
        <v>0</v>
      </c>
      <c r="K12" s="240">
        <v>4187682</v>
      </c>
      <c r="L12" s="240">
        <v>4187682</v>
      </c>
      <c r="M12" s="234">
        <v>0</v>
      </c>
    </row>
    <row r="13" s="6" customFormat="1" ht="34.5" customHeight="1" spans="1:13">
      <c r="A13" s="215" t="s">
        <v>568</v>
      </c>
      <c r="B13" s="241"/>
      <c r="C13" s="215" t="s">
        <v>569</v>
      </c>
      <c r="D13" s="242"/>
      <c r="E13" s="243"/>
      <c r="F13" s="215" t="s">
        <v>570</v>
      </c>
      <c r="G13" s="244"/>
      <c r="H13" s="245">
        <v>197140.48</v>
      </c>
      <c r="I13" s="245">
        <v>197140.48</v>
      </c>
      <c r="J13" s="234">
        <v>0</v>
      </c>
      <c r="K13" s="245">
        <v>197140.48</v>
      </c>
      <c r="L13" s="245">
        <v>197140.48</v>
      </c>
      <c r="M13" s="234">
        <v>0</v>
      </c>
    </row>
    <row r="14" s="6" customFormat="1" ht="44" customHeight="1" spans="1:13">
      <c r="A14" s="215" t="s">
        <v>571</v>
      </c>
      <c r="B14" s="241"/>
      <c r="C14" s="215" t="s">
        <v>572</v>
      </c>
      <c r="D14" s="242"/>
      <c r="E14" s="243"/>
      <c r="F14" s="215" t="s">
        <v>573</v>
      </c>
      <c r="G14" s="244"/>
      <c r="H14" s="245">
        <v>165980.8</v>
      </c>
      <c r="I14" s="245">
        <v>165980.8</v>
      </c>
      <c r="J14" s="234">
        <v>0</v>
      </c>
      <c r="K14" s="245">
        <v>165980.8</v>
      </c>
      <c r="L14" s="245">
        <v>165980.8</v>
      </c>
      <c r="M14" s="234">
        <v>0</v>
      </c>
    </row>
    <row r="15" s="6" customFormat="1" ht="34.5" customHeight="1" spans="1:13">
      <c r="A15" s="215" t="s">
        <v>574</v>
      </c>
      <c r="B15" s="241"/>
      <c r="C15" s="215" t="s">
        <v>575</v>
      </c>
      <c r="D15" s="242"/>
      <c r="E15" s="243"/>
      <c r="F15" s="215" t="s">
        <v>576</v>
      </c>
      <c r="G15" s="244"/>
      <c r="H15" s="245">
        <v>723624</v>
      </c>
      <c r="I15" s="245">
        <v>723624</v>
      </c>
      <c r="J15" s="234">
        <v>0</v>
      </c>
      <c r="K15" s="245">
        <v>723624</v>
      </c>
      <c r="L15" s="245">
        <v>723624</v>
      </c>
      <c r="M15" s="234">
        <v>0</v>
      </c>
    </row>
    <row r="16" s="6" customFormat="1" ht="34.5" customHeight="1" spans="1:13">
      <c r="A16" s="215" t="s">
        <v>577</v>
      </c>
      <c r="B16" s="241"/>
      <c r="C16" s="215" t="s">
        <v>578</v>
      </c>
      <c r="D16" s="242"/>
      <c r="E16" s="243"/>
      <c r="F16" s="215" t="s">
        <v>579</v>
      </c>
      <c r="G16" s="244"/>
      <c r="H16" s="245">
        <v>17296</v>
      </c>
      <c r="I16" s="245">
        <v>17296</v>
      </c>
      <c r="J16" s="234">
        <v>0</v>
      </c>
      <c r="K16" s="245">
        <v>17296</v>
      </c>
      <c r="L16" s="245">
        <v>17296</v>
      </c>
      <c r="M16" s="234">
        <v>0</v>
      </c>
    </row>
    <row r="17" s="6" customFormat="1" ht="22" customHeight="1" spans="1:14">
      <c r="A17" s="246" t="s">
        <v>580</v>
      </c>
      <c r="B17" s="247"/>
      <c r="C17" s="246" t="s">
        <v>581</v>
      </c>
      <c r="D17" s="216"/>
      <c r="E17" s="247"/>
      <c r="F17" s="246" t="s">
        <v>343</v>
      </c>
      <c r="G17" s="247"/>
      <c r="H17" s="248">
        <v>7900</v>
      </c>
      <c r="I17" s="248">
        <v>7900</v>
      </c>
      <c r="J17" s="248">
        <v>0</v>
      </c>
      <c r="K17" s="248">
        <v>7900</v>
      </c>
      <c r="L17" s="248">
        <v>7900</v>
      </c>
      <c r="M17" s="248">
        <v>0</v>
      </c>
    </row>
    <row r="18" s="6" customFormat="1" ht="27" customHeight="1" spans="1:14">
      <c r="A18" s="249" t="s">
        <v>582</v>
      </c>
      <c r="B18" s="250"/>
      <c r="C18" s="250"/>
      <c r="D18" s="250"/>
      <c r="E18" s="251"/>
      <c r="F18" s="251"/>
      <c r="G18" s="251"/>
      <c r="H18" s="250"/>
      <c r="I18" s="250"/>
      <c r="J18" s="250"/>
      <c r="K18" s="250"/>
      <c r="L18" s="250"/>
      <c r="M18" s="252"/>
    </row>
    <row r="19" s="6" customFormat="1" ht="24" customHeight="1" spans="1:14">
      <c r="A19" s="77" t="s">
        <v>583</v>
      </c>
      <c r="B19" s="78"/>
      <c r="C19" s="78"/>
      <c r="D19" s="78"/>
      <c r="E19" s="78"/>
      <c r="F19" s="78"/>
      <c r="G19" s="79"/>
      <c r="H19" s="253" t="s">
        <v>584</v>
      </c>
      <c r="I19" s="150"/>
      <c r="J19" s="99" t="s">
        <v>355</v>
      </c>
      <c r="K19" s="150"/>
      <c r="L19" s="253" t="s">
        <v>585</v>
      </c>
      <c r="M19" s="254"/>
    </row>
    <row r="20" s="6" customFormat="1" ht="36" customHeight="1" spans="1:14">
      <c r="A20" s="255" t="s">
        <v>348</v>
      </c>
      <c r="B20" s="255" t="s">
        <v>586</v>
      </c>
      <c r="C20" s="255" t="s">
        <v>350</v>
      </c>
      <c r="D20" s="255" t="s">
        <v>351</v>
      </c>
      <c r="E20" s="255" t="s">
        <v>352</v>
      </c>
      <c r="F20" s="255" t="s">
        <v>353</v>
      </c>
      <c r="G20" s="255" t="s">
        <v>354</v>
      </c>
      <c r="H20" s="256"/>
      <c r="I20" s="160"/>
      <c r="J20" s="256"/>
      <c r="K20" s="160"/>
      <c r="L20" s="256"/>
      <c r="M20" s="160"/>
    </row>
    <row r="21" s="6" customFormat="1" ht="36" customHeight="1" spans="1:14">
      <c r="A21" s="257" t="s">
        <v>357</v>
      </c>
      <c r="B21" s="255"/>
      <c r="C21" s="255"/>
      <c r="D21" s="255"/>
      <c r="E21" s="255"/>
      <c r="F21" s="255"/>
      <c r="G21" s="255"/>
      <c r="H21" s="256"/>
      <c r="I21" s="160"/>
      <c r="J21" s="256"/>
      <c r="K21" s="160"/>
      <c r="L21" s="256"/>
      <c r="M21" s="160"/>
    </row>
    <row r="22" s="6" customFormat="1" ht="25" customHeight="1" spans="1:14">
      <c r="B22" s="257" t="s">
        <v>587</v>
      </c>
      <c r="C22" s="257" t="s">
        <v>588</v>
      </c>
      <c r="D22" s="257" t="s">
        <v>589</v>
      </c>
      <c r="E22" s="257">
        <v>3000</v>
      </c>
      <c r="F22" s="257" t="s">
        <v>362</v>
      </c>
      <c r="G22" s="257" t="s">
        <v>590</v>
      </c>
      <c r="H22" s="256" t="s">
        <v>591</v>
      </c>
      <c r="I22" s="160"/>
      <c r="J22" s="256" t="s">
        <v>592</v>
      </c>
      <c r="K22" s="160"/>
      <c r="L22" s="256" t="s">
        <v>593</v>
      </c>
      <c r="M22" s="160"/>
    </row>
    <row r="23" s="6" customFormat="1" ht="25" customHeight="1" spans="1:14">
      <c r="A23" s="257"/>
      <c r="B23" s="257"/>
      <c r="C23" s="257" t="s">
        <v>594</v>
      </c>
      <c r="D23" s="257" t="s">
        <v>589</v>
      </c>
      <c r="E23" s="257">
        <v>1200</v>
      </c>
      <c r="F23" s="257" t="s">
        <v>595</v>
      </c>
      <c r="G23" s="257" t="s">
        <v>590</v>
      </c>
      <c r="H23" s="256" t="s">
        <v>596</v>
      </c>
      <c r="I23" s="160"/>
      <c r="J23" s="256" t="s">
        <v>597</v>
      </c>
      <c r="K23" s="160"/>
      <c r="L23" s="256" t="s">
        <v>598</v>
      </c>
      <c r="M23" s="160"/>
      <c r="N23" s="121"/>
    </row>
    <row r="24" s="6" customFormat="1" ht="25" customHeight="1" spans="1:14">
      <c r="A24" s="257"/>
      <c r="B24" s="257" t="s">
        <v>405</v>
      </c>
      <c r="C24" s="257" t="s">
        <v>599</v>
      </c>
      <c r="D24" s="257" t="s">
        <v>589</v>
      </c>
      <c r="E24" s="257">
        <v>0.85</v>
      </c>
      <c r="F24" s="257" t="s">
        <v>370</v>
      </c>
      <c r="G24" s="257" t="s">
        <v>590</v>
      </c>
      <c r="H24" s="256" t="s">
        <v>600</v>
      </c>
      <c r="I24" s="160"/>
      <c r="J24" s="256" t="s">
        <v>601</v>
      </c>
      <c r="K24" s="160"/>
      <c r="L24" s="256" t="s">
        <v>602</v>
      </c>
      <c r="M24" s="160"/>
      <c r="N24" s="121"/>
    </row>
    <row r="25" s="6" customFormat="1" ht="25" customHeight="1" spans="1:14">
      <c r="A25" s="257"/>
      <c r="B25" s="257"/>
      <c r="C25" s="257" t="s">
        <v>603</v>
      </c>
      <c r="D25" s="257" t="s">
        <v>589</v>
      </c>
      <c r="E25" s="257">
        <v>1</v>
      </c>
      <c r="F25" s="257" t="s">
        <v>370</v>
      </c>
      <c r="G25" s="257" t="s">
        <v>590</v>
      </c>
      <c r="H25" s="256" t="s">
        <v>604</v>
      </c>
      <c r="I25" s="160"/>
      <c r="J25" s="256" t="s">
        <v>605</v>
      </c>
      <c r="K25" s="160"/>
      <c r="L25" s="256" t="s">
        <v>606</v>
      </c>
      <c r="M25" s="160"/>
      <c r="N25" s="121"/>
    </row>
    <row r="26" s="6" customFormat="1" ht="25" customHeight="1" spans="1:14">
      <c r="A26" s="257"/>
      <c r="B26" s="257" t="s">
        <v>380</v>
      </c>
      <c r="C26" s="257" t="s">
        <v>607</v>
      </c>
      <c r="D26" s="257" t="s">
        <v>589</v>
      </c>
      <c r="E26" s="257">
        <v>1</v>
      </c>
      <c r="F26" s="257" t="s">
        <v>370</v>
      </c>
      <c r="G26" s="257" t="s">
        <v>590</v>
      </c>
      <c r="H26" s="256" t="s">
        <v>608</v>
      </c>
      <c r="I26" s="160"/>
      <c r="J26" s="256" t="s">
        <v>609</v>
      </c>
      <c r="K26" s="160"/>
      <c r="L26" s="256" t="s">
        <v>610</v>
      </c>
      <c r="M26" s="160"/>
      <c r="N26" s="121"/>
    </row>
    <row r="27" s="6" customFormat="1" ht="25" customHeight="1" spans="1:14">
      <c r="A27" s="257"/>
      <c r="B27" s="257"/>
      <c r="C27" s="257" t="s">
        <v>611</v>
      </c>
      <c r="D27" s="257" t="s">
        <v>589</v>
      </c>
      <c r="E27" s="257">
        <v>0.95</v>
      </c>
      <c r="F27" s="257" t="s">
        <v>370</v>
      </c>
      <c r="G27" s="257" t="s">
        <v>612</v>
      </c>
      <c r="H27" s="256" t="s">
        <v>613</v>
      </c>
      <c r="I27" s="160"/>
      <c r="J27" s="256" t="s">
        <v>614</v>
      </c>
      <c r="K27" s="160"/>
      <c r="L27" s="256" t="s">
        <v>615</v>
      </c>
      <c r="M27" s="160"/>
      <c r="N27" s="121"/>
    </row>
    <row r="28" ht="25" customHeight="1" spans="1:14">
      <c r="A28" s="257"/>
      <c r="B28" s="257" t="s">
        <v>616</v>
      </c>
      <c r="C28" s="257" t="s">
        <v>617</v>
      </c>
      <c r="D28" s="257" t="s">
        <v>589</v>
      </c>
      <c r="E28" s="257" t="s">
        <v>618</v>
      </c>
      <c r="F28" s="257" t="s">
        <v>370</v>
      </c>
      <c r="G28" s="257" t="s">
        <v>619</v>
      </c>
      <c r="H28" s="256" t="s">
        <v>620</v>
      </c>
      <c r="I28" s="160"/>
      <c r="J28" s="256" t="s">
        <v>621</v>
      </c>
      <c r="K28" s="160"/>
      <c r="L28" s="256" t="s">
        <v>622</v>
      </c>
      <c r="M28" s="160"/>
      <c r="N28" s="121"/>
    </row>
    <row r="29" ht="25" customHeight="1" spans="1:14">
      <c r="A29" s="257" t="s">
        <v>623</v>
      </c>
      <c r="B29" s="257"/>
      <c r="C29" s="257"/>
      <c r="D29" s="257"/>
      <c r="E29" s="257"/>
      <c r="F29" s="257"/>
      <c r="G29" s="257"/>
      <c r="H29" s="256"/>
      <c r="I29" s="160"/>
      <c r="J29" s="256"/>
      <c r="K29" s="160"/>
      <c r="L29" s="256"/>
      <c r="M29" s="160"/>
      <c r="N29" s="121"/>
    </row>
    <row r="30" ht="31" customHeight="1" spans="1:14">
      <c r="B30" s="257" t="s">
        <v>624</v>
      </c>
      <c r="C30" s="257" t="s">
        <v>625</v>
      </c>
      <c r="D30" s="257" t="s">
        <v>589</v>
      </c>
      <c r="E30" s="257" t="s">
        <v>626</v>
      </c>
      <c r="F30" s="257" t="s">
        <v>627</v>
      </c>
      <c r="G30" s="257" t="s">
        <v>612</v>
      </c>
      <c r="H30" s="256" t="s">
        <v>628</v>
      </c>
      <c r="I30" s="160"/>
      <c r="J30" s="256" t="s">
        <v>629</v>
      </c>
      <c r="K30" s="160"/>
      <c r="L30" s="256" t="s">
        <v>630</v>
      </c>
      <c r="M30" s="160"/>
      <c r="N30" s="121"/>
    </row>
    <row r="31" ht="25" customHeight="1" spans="1:14">
      <c r="A31" s="257"/>
      <c r="B31" s="257" t="s">
        <v>631</v>
      </c>
      <c r="C31" s="257" t="s">
        <v>632</v>
      </c>
      <c r="D31" s="257" t="s">
        <v>589</v>
      </c>
      <c r="E31" s="257">
        <v>0.9</v>
      </c>
      <c r="F31" s="257" t="s">
        <v>370</v>
      </c>
      <c r="G31" s="257" t="s">
        <v>590</v>
      </c>
      <c r="H31" s="256" t="s">
        <v>633</v>
      </c>
      <c r="I31" s="160"/>
      <c r="J31" s="256" t="s">
        <v>634</v>
      </c>
      <c r="K31" s="160"/>
      <c r="L31" s="256" t="s">
        <v>635</v>
      </c>
      <c r="M31" s="160"/>
      <c r="N31" s="121"/>
    </row>
    <row r="32" ht="25" customHeight="1" spans="1:14">
      <c r="A32" s="257"/>
      <c r="B32" s="257"/>
      <c r="C32" s="257" t="s">
        <v>636</v>
      </c>
      <c r="D32" s="257" t="s">
        <v>589</v>
      </c>
      <c r="E32" s="257" t="s">
        <v>637</v>
      </c>
      <c r="F32" s="257" t="s">
        <v>370</v>
      </c>
      <c r="G32" s="257" t="s">
        <v>619</v>
      </c>
      <c r="H32" s="256" t="s">
        <v>638</v>
      </c>
      <c r="I32" s="160"/>
      <c r="J32" s="256" t="s">
        <v>639</v>
      </c>
      <c r="K32" s="160"/>
      <c r="L32" s="256" t="s">
        <v>640</v>
      </c>
      <c r="M32" s="160"/>
      <c r="N32" s="121"/>
    </row>
    <row r="33" ht="25" customHeight="1" spans="1:14">
      <c r="A33" s="257"/>
      <c r="B33" s="257" t="s">
        <v>641</v>
      </c>
      <c r="C33" s="257" t="s">
        <v>642</v>
      </c>
      <c r="D33" s="257" t="s">
        <v>589</v>
      </c>
      <c r="E33" s="257">
        <v>0.35</v>
      </c>
      <c r="F33" s="257" t="s">
        <v>370</v>
      </c>
      <c r="G33" s="257" t="s">
        <v>612</v>
      </c>
      <c r="H33" s="256" t="s">
        <v>643</v>
      </c>
      <c r="I33" s="160"/>
      <c r="J33" s="256" t="s">
        <v>644</v>
      </c>
      <c r="K33" s="160"/>
      <c r="L33" s="256" t="s">
        <v>645</v>
      </c>
      <c r="M33" s="160"/>
      <c r="N33" s="121"/>
    </row>
    <row r="34" ht="25" customHeight="1" spans="1:14">
      <c r="A34" s="257"/>
      <c r="B34" s="257" t="s">
        <v>646</v>
      </c>
      <c r="C34" s="257" t="s">
        <v>647</v>
      </c>
      <c r="D34" s="257" t="s">
        <v>589</v>
      </c>
      <c r="E34" s="257">
        <v>0.95</v>
      </c>
      <c r="F34" s="257" t="s">
        <v>370</v>
      </c>
      <c r="G34" s="257" t="s">
        <v>590</v>
      </c>
      <c r="H34" s="256" t="s">
        <v>648</v>
      </c>
      <c r="I34" s="160"/>
      <c r="J34" s="256" t="s">
        <v>649</v>
      </c>
      <c r="K34" s="160"/>
      <c r="L34" s="256" t="s">
        <v>650</v>
      </c>
      <c r="M34" s="160"/>
      <c r="N34" s="121"/>
    </row>
    <row r="35" ht="25" customHeight="1" spans="1:14">
      <c r="A35" s="257" t="s">
        <v>372</v>
      </c>
      <c r="B35" s="257"/>
      <c r="C35" s="257"/>
      <c r="D35" s="257"/>
      <c r="E35" s="257"/>
      <c r="F35" s="257"/>
      <c r="G35" s="257"/>
      <c r="H35" s="256"/>
      <c r="I35" s="160"/>
      <c r="J35" s="256"/>
      <c r="K35" s="160"/>
      <c r="L35" s="256"/>
      <c r="M35" s="160"/>
      <c r="N35" s="121"/>
    </row>
    <row r="36" ht="25" customHeight="1" spans="1:14">
      <c r="B36" s="257" t="s">
        <v>373</v>
      </c>
      <c r="C36" s="257" t="s">
        <v>438</v>
      </c>
      <c r="D36" s="257" t="s">
        <v>589</v>
      </c>
      <c r="E36" s="257">
        <v>0.92</v>
      </c>
      <c r="F36" s="257" t="s">
        <v>370</v>
      </c>
      <c r="G36" s="257" t="s">
        <v>590</v>
      </c>
      <c r="H36" s="256" t="s">
        <v>651</v>
      </c>
      <c r="I36" s="160"/>
      <c r="J36" s="256" t="s">
        <v>652</v>
      </c>
      <c r="K36" s="160"/>
      <c r="L36" s="256" t="s">
        <v>653</v>
      </c>
      <c r="M36" s="160"/>
      <c r="N36" s="121"/>
    </row>
    <row r="37" ht="25" customHeight="1" spans="1:14">
      <c r="A37" s="257"/>
      <c r="B37" s="257"/>
      <c r="C37" s="257" t="s">
        <v>440</v>
      </c>
      <c r="D37" s="257" t="s">
        <v>589</v>
      </c>
      <c r="E37" s="257">
        <v>0.93</v>
      </c>
      <c r="F37" s="257" t="s">
        <v>370</v>
      </c>
      <c r="G37" s="257" t="s">
        <v>590</v>
      </c>
      <c r="H37" s="256" t="s">
        <v>654</v>
      </c>
      <c r="I37" s="160"/>
      <c r="J37" s="256" t="s">
        <v>655</v>
      </c>
      <c r="K37" s="160"/>
      <c r="L37" s="256" t="s">
        <v>656</v>
      </c>
      <c r="M37" s="160"/>
    </row>
    <row r="38" ht="25" customHeight="1" spans="1:14">
      <c r="A38" s="257"/>
      <c r="B38" s="257"/>
      <c r="C38" s="257" t="s">
        <v>419</v>
      </c>
      <c r="D38" s="257" t="s">
        <v>589</v>
      </c>
      <c r="E38" s="257">
        <v>0.9</v>
      </c>
      <c r="F38" s="257" t="s">
        <v>370</v>
      </c>
      <c r="G38" s="257" t="s">
        <v>590</v>
      </c>
      <c r="H38" s="256" t="s">
        <v>633</v>
      </c>
      <c r="I38" s="160"/>
      <c r="J38" s="256" t="s">
        <v>657</v>
      </c>
      <c r="K38" s="160"/>
      <c r="L38" s="256" t="s">
        <v>658</v>
      </c>
      <c r="M38" s="160"/>
    </row>
  </sheetData>
  <mergeCells count="82">
    <mergeCell ref="A2:M2"/>
    <mergeCell ref="B3:M3"/>
    <mergeCell ref="A4:L4"/>
    <mergeCell ref="C5:L5"/>
    <mergeCell ref="C6:L6"/>
    <mergeCell ref="C7:L7"/>
    <mergeCell ref="A8:M8"/>
    <mergeCell ref="H9:J9"/>
    <mergeCell ref="K9:M9"/>
    <mergeCell ref="A11:G11"/>
    <mergeCell ref="A12:B12"/>
    <mergeCell ref="C12:E12"/>
    <mergeCell ref="F12:G12"/>
    <mergeCell ref="A13:B13"/>
    <mergeCell ref="C13:E13"/>
    <mergeCell ref="F13:G13"/>
    <mergeCell ref="A14:B14"/>
    <mergeCell ref="C14:E14"/>
    <mergeCell ref="F14:G14"/>
    <mergeCell ref="A15:B15"/>
    <mergeCell ref="C15:E15"/>
    <mergeCell ref="F15:G15"/>
    <mergeCell ref="A16:B16"/>
    <mergeCell ref="C16:E16"/>
    <mergeCell ref="F16:G16"/>
    <mergeCell ref="A17:B17"/>
    <mergeCell ref="C17:E17"/>
    <mergeCell ref="F17:G17"/>
    <mergeCell ref="A18:M18"/>
    <mergeCell ref="A19:G19"/>
    <mergeCell ref="H22:I22"/>
    <mergeCell ref="J22:K22"/>
    <mergeCell ref="L22:M22"/>
    <mergeCell ref="H23:I23"/>
    <mergeCell ref="J23:K23"/>
    <mergeCell ref="L23:M23"/>
    <mergeCell ref="H24:I24"/>
    <mergeCell ref="J24:K24"/>
    <mergeCell ref="L24:M24"/>
    <mergeCell ref="H25:I25"/>
    <mergeCell ref="J25:K25"/>
    <mergeCell ref="L25:M25"/>
    <mergeCell ref="H26:I26"/>
    <mergeCell ref="J26:K26"/>
    <mergeCell ref="L26:M26"/>
    <mergeCell ref="H27:I27"/>
    <mergeCell ref="J27:K27"/>
    <mergeCell ref="L27:M27"/>
    <mergeCell ref="H28:I28"/>
    <mergeCell ref="J28:K28"/>
    <mergeCell ref="L28:M28"/>
    <mergeCell ref="H30:I30"/>
    <mergeCell ref="J30:K30"/>
    <mergeCell ref="L30:M30"/>
    <mergeCell ref="H31:I31"/>
    <mergeCell ref="J31:K31"/>
    <mergeCell ref="L31:M31"/>
    <mergeCell ref="H32:I32"/>
    <mergeCell ref="J32:K32"/>
    <mergeCell ref="L32:M32"/>
    <mergeCell ref="H33:I33"/>
    <mergeCell ref="J33:K33"/>
    <mergeCell ref="L33:M33"/>
    <mergeCell ref="H34:I34"/>
    <mergeCell ref="J34:K34"/>
    <mergeCell ref="L34:M34"/>
    <mergeCell ref="H36:I36"/>
    <mergeCell ref="J36:K36"/>
    <mergeCell ref="L36:M36"/>
    <mergeCell ref="H37:I37"/>
    <mergeCell ref="J37:K37"/>
    <mergeCell ref="L37:M37"/>
    <mergeCell ref="H38:I38"/>
    <mergeCell ref="J38:K38"/>
    <mergeCell ref="L38:M38"/>
    <mergeCell ref="A5:A6"/>
    <mergeCell ref="A9:B10"/>
    <mergeCell ref="C9:E10"/>
    <mergeCell ref="F9:G10"/>
    <mergeCell ref="H19:I20"/>
    <mergeCell ref="J19:K20"/>
    <mergeCell ref="L19:M20"/>
  </mergeCells>
  <pageMargins left="0.275" right="0.275" top="0.590277777777778" bottom="0.432638888888889" header="0.5" footer="0.5"/>
  <pageSetup paperSize="9" scale="50" fitToHeight="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">
    <pageSetUpPr fitToPage="1"/>
  </sheetPr>
  <dimension ref="A1:G8"/>
  <sheetViews>
    <sheetView zoomScaleSheetLayoutView="60" workbookViewId="0">
      <selection activeCell="A3" sqref="A3:F8"/>
    </sheetView>
  </sheetViews>
  <sheetFormatPr defaultColWidth="8.88571428571429" defaultRowHeight="14.25" customHeight="1" outlineLevelRow="7" outlineLevelCol="6"/>
  <cols>
    <col min="1" max="2" width="21.1333333333333" style="177" customWidth="1"/>
    <col min="3" max="3" width="21.1333333333333" style="84" customWidth="1"/>
    <col min="4" max="4" width="27.7142857142857" style="84" customWidth="1"/>
    <col min="5" max="6" width="36.7142857142857" style="84" customWidth="1"/>
    <col min="7" max="7" width="9.13333333333333" style="84" customWidth="1"/>
    <col min="8" max="16384" width="9.13333333333333" style="84"/>
  </cols>
  <sheetData>
    <row r="1" ht="17" customHeight="1" spans="1:7">
      <c r="A1" s="198" t="s">
        <v>659</v>
      </c>
      <c r="B1" s="179">
        <v>0</v>
      </c>
      <c r="C1" s="180">
        <v>1</v>
      </c>
      <c r="D1" s="181"/>
      <c r="E1" s="181"/>
      <c r="F1" s="181"/>
    </row>
    <row r="2" ht="26.25" customHeight="1" spans="1:7">
      <c r="A2" s="182" t="s">
        <v>12</v>
      </c>
      <c r="B2" s="182"/>
      <c r="C2" s="183"/>
      <c r="D2" s="183"/>
      <c r="E2" s="183"/>
      <c r="F2" s="183"/>
    </row>
    <row r="3" ht="22" customHeight="1" spans="1:7">
      <c r="A3" s="71" t="s">
        <v>22</v>
      </c>
      <c r="B3" s="71"/>
      <c r="C3" s="184"/>
      <c r="D3" s="185"/>
      <c r="E3" s="185"/>
      <c r="F3" s="186" t="s">
        <v>23</v>
      </c>
      <c r="G3" s="90"/>
    </row>
    <row r="4" ht="19.5" customHeight="1" spans="1:7">
      <c r="A4" s="92" t="s">
        <v>203</v>
      </c>
      <c r="B4" s="187" t="s">
        <v>95</v>
      </c>
      <c r="C4" s="92" t="s">
        <v>96</v>
      </c>
      <c r="D4" s="93" t="s">
        <v>660</v>
      </c>
      <c r="E4" s="94"/>
      <c r="F4" s="188"/>
    </row>
    <row r="5" ht="18.75" customHeight="1" spans="1:7">
      <c r="A5" s="96"/>
      <c r="B5" s="189"/>
      <c r="C5" s="97"/>
      <c r="D5" s="92" t="s">
        <v>77</v>
      </c>
      <c r="E5" s="93" t="s">
        <v>98</v>
      </c>
      <c r="F5" s="92" t="s">
        <v>99</v>
      </c>
    </row>
    <row r="6" ht="18.75" customHeight="1" spans="1:7">
      <c r="A6" s="190">
        <v>1</v>
      </c>
      <c r="B6" s="199">
        <v>2</v>
      </c>
      <c r="C6" s="103">
        <v>3</v>
      </c>
      <c r="D6" s="190" t="s">
        <v>661</v>
      </c>
      <c r="E6" s="190" t="s">
        <v>662</v>
      </c>
      <c r="F6" s="103">
        <v>6</v>
      </c>
    </row>
    <row r="7" ht="18.75" customHeight="1" spans="1:7">
      <c r="A7" s="191" t="s">
        <v>663</v>
      </c>
      <c r="B7" s="192"/>
      <c r="C7" s="193"/>
      <c r="D7" s="200" t="s">
        <v>93</v>
      </c>
      <c r="E7" s="201" t="s">
        <v>93</v>
      </c>
      <c r="F7" s="201" t="s">
        <v>93</v>
      </c>
    </row>
    <row r="8" ht="18.75" customHeight="1" spans="1:7">
      <c r="A8" s="202" t="s">
        <v>152</v>
      </c>
      <c r="B8" s="203"/>
      <c r="C8" s="204" t="s">
        <v>152</v>
      </c>
      <c r="D8" s="200" t="s">
        <v>93</v>
      </c>
      <c r="E8" s="201" t="s">
        <v>93</v>
      </c>
      <c r="F8" s="201" t="s">
        <v>93</v>
      </c>
    </row>
  </sheetData>
  <mergeCells count="8">
    <mergeCell ref="A2:F2"/>
    <mergeCell ref="A3:D3"/>
    <mergeCell ref="D4:F4"/>
    <mergeCell ref="A7:C7"/>
    <mergeCell ref="A8:C8"/>
    <mergeCell ref="A4:A5"/>
    <mergeCell ref="B4:B5"/>
    <mergeCell ref="C4:C5"/>
  </mergeCells>
  <printOptions horizontalCentered="1"/>
  <pageMargins left="0.393055555555556" right="0.393055555555556" top="0.511805555555556" bottom="0.511805555555556" header="0.314583333333333" footer="0.314583333333333"/>
  <pageSetup paperSize="9" scale="86" orientation="landscape" horizontalDpi="600" verticalDpi="600"/>
  <headerFooter>
    <oddFooter>&amp;C&amp;"-"&amp;16- &amp;P -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3">
    <pageSetUpPr fitToPage="1"/>
  </sheetPr>
  <dimension ref="A1:F8"/>
  <sheetViews>
    <sheetView workbookViewId="0">
      <selection activeCell="A3" sqref="A3:F8"/>
    </sheetView>
  </sheetViews>
  <sheetFormatPr defaultColWidth="8.88571428571429" defaultRowHeight="14.25" customHeight="1" outlineLevelRow="7" outlineLevelCol="5"/>
  <cols>
    <col min="1" max="2" width="21.1333333333333" style="177" customWidth="1"/>
    <col min="3" max="3" width="21.1333333333333" style="84" customWidth="1"/>
    <col min="4" max="4" width="27.7142857142857" style="84" customWidth="1"/>
    <col min="5" max="6" width="36.7142857142857" style="84" customWidth="1"/>
    <col min="7" max="7" width="9.13333333333333" style="84" customWidth="1"/>
    <col min="8" max="16384" width="9.13333333333333" style="84"/>
  </cols>
  <sheetData>
    <row r="1" s="84" customFormat="1" ht="12" customHeight="1" spans="1:6">
      <c r="A1" s="178" t="s">
        <v>664</v>
      </c>
      <c r="B1" s="179">
        <v>0</v>
      </c>
      <c r="C1" s="180">
        <v>1</v>
      </c>
      <c r="D1" s="181"/>
      <c r="E1" s="181"/>
      <c r="F1" s="181"/>
    </row>
    <row r="2" s="84" customFormat="1" ht="26.25" customHeight="1" spans="1:6">
      <c r="A2" s="182" t="s">
        <v>13</v>
      </c>
      <c r="B2" s="182"/>
      <c r="C2" s="183"/>
      <c r="D2" s="183"/>
      <c r="E2" s="183"/>
      <c r="F2" s="183"/>
    </row>
    <row r="3" s="84" customFormat="1" ht="18" customHeight="1" spans="1:6">
      <c r="A3" s="71" t="s">
        <v>22</v>
      </c>
      <c r="B3" s="71"/>
      <c r="C3" s="184"/>
      <c r="D3" s="185"/>
      <c r="E3" s="185"/>
      <c r="F3" s="186" t="s">
        <v>23</v>
      </c>
    </row>
    <row r="4" s="84" customFormat="1" ht="19.5" customHeight="1" spans="1:6">
      <c r="A4" s="92" t="s">
        <v>203</v>
      </c>
      <c r="B4" s="187" t="s">
        <v>95</v>
      </c>
      <c r="C4" s="92" t="s">
        <v>96</v>
      </c>
      <c r="D4" s="93" t="s">
        <v>665</v>
      </c>
      <c r="E4" s="94"/>
      <c r="F4" s="188"/>
    </row>
    <row r="5" s="84" customFormat="1" ht="18.75" customHeight="1" spans="1:6">
      <c r="A5" s="96"/>
      <c r="B5" s="189"/>
      <c r="C5" s="97"/>
      <c r="D5" s="92" t="s">
        <v>77</v>
      </c>
      <c r="E5" s="93" t="s">
        <v>98</v>
      </c>
      <c r="F5" s="92" t="s">
        <v>99</v>
      </c>
    </row>
    <row r="6" s="84" customFormat="1" ht="18.75" customHeight="1" spans="1:6">
      <c r="A6" s="190">
        <v>1</v>
      </c>
      <c r="B6" s="190" t="s">
        <v>378</v>
      </c>
      <c r="C6" s="103">
        <v>3</v>
      </c>
      <c r="D6" s="190" t="s">
        <v>661</v>
      </c>
      <c r="E6" s="190" t="s">
        <v>662</v>
      </c>
      <c r="F6" s="103">
        <v>6</v>
      </c>
    </row>
    <row r="7" s="84" customFormat="1" ht="18.75" customHeight="1" spans="1:6">
      <c r="A7" s="191" t="s">
        <v>666</v>
      </c>
      <c r="B7" s="192"/>
      <c r="C7" s="193"/>
      <c r="D7" s="194" t="s">
        <v>93</v>
      </c>
      <c r="E7" s="195" t="s">
        <v>93</v>
      </c>
      <c r="F7" s="195" t="s">
        <v>93</v>
      </c>
    </row>
    <row r="8" s="84" customFormat="1" ht="18.75" customHeight="1" spans="1:6">
      <c r="A8" s="102" t="s">
        <v>152</v>
      </c>
      <c r="B8" s="196"/>
      <c r="C8" s="197"/>
      <c r="D8" s="194" t="s">
        <v>93</v>
      </c>
      <c r="E8" s="195" t="s">
        <v>93</v>
      </c>
      <c r="F8" s="195" t="s">
        <v>93</v>
      </c>
    </row>
  </sheetData>
  <mergeCells count="8">
    <mergeCell ref="A2:F2"/>
    <mergeCell ref="A3:D3"/>
    <mergeCell ref="D4:F4"/>
    <mergeCell ref="A7:C7"/>
    <mergeCell ref="A8:C8"/>
    <mergeCell ref="A4:A5"/>
    <mergeCell ref="B4:B5"/>
    <mergeCell ref="C4:C5"/>
  </mergeCells>
  <pageMargins left="0.75" right="0.75" top="1" bottom="1" header="0.5" footer="0.5"/>
  <pageSetup paperSize="9" scale="80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4">
    <pageSetUpPr fitToPage="1"/>
  </sheetPr>
  <dimension ref="A1:S26"/>
  <sheetViews>
    <sheetView zoomScaleSheetLayoutView="60" workbookViewId="0">
      <selection activeCell="A3" sqref="A3:S26"/>
    </sheetView>
  </sheetViews>
  <sheetFormatPr defaultColWidth="8.88571428571429" defaultRowHeight="14.25" customHeight="1"/>
  <cols>
    <col min="1" max="1" width="22.2380952380952" style="65" customWidth="1"/>
    <col min="2" max="2" width="17.7142857142857" style="65" customWidth="1"/>
    <col min="3" max="3" width="30.5714285714286" style="84" customWidth="1"/>
    <col min="4" max="4" width="25.5714285714286" style="84" customWidth="1"/>
    <col min="5" max="5" width="27.2857142857143" style="84" customWidth="1"/>
    <col min="6" max="6" width="13.1428571428571" style="84" customWidth="1"/>
    <col min="7" max="7" width="10.2857142857143" style="84" customWidth="1"/>
    <col min="8" max="12" width="15.7142857142857" style="141" customWidth="1"/>
    <col min="13" max="13" width="15.7142857142857" style="140" customWidth="1"/>
    <col min="14" max="17" width="15.7142857142857" style="141" customWidth="1"/>
    <col min="18" max="18" width="15.7142857142857" style="140" customWidth="1"/>
    <col min="19" max="19" width="15.7142857142857" style="141" customWidth="1"/>
    <col min="20" max="20" width="9.13333333333333" style="65" customWidth="1"/>
    <col min="21" max="16384" width="9.13333333333333" style="65"/>
  </cols>
  <sheetData>
    <row r="1" ht="13.5" customHeight="1" spans="1:19">
      <c r="A1" s="6" t="s">
        <v>667</v>
      </c>
      <c r="D1" s="86"/>
      <c r="E1" s="86"/>
      <c r="G1" s="86"/>
      <c r="H1" s="142"/>
      <c r="I1" s="142"/>
      <c r="J1" s="142"/>
      <c r="K1" s="142"/>
      <c r="L1" s="142"/>
      <c r="R1" s="143"/>
      <c r="S1" s="144"/>
    </row>
    <row r="2" ht="27.75" customHeight="1" spans="1:19">
      <c r="A2" s="119" t="s">
        <v>14</v>
      </c>
      <c r="B2" s="119"/>
      <c r="C2" s="119"/>
      <c r="D2" s="119"/>
      <c r="E2" s="119"/>
      <c r="F2" s="145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</row>
    <row r="3" ht="24" customHeight="1" spans="1:19">
      <c r="A3" s="120" t="s">
        <v>22</v>
      </c>
      <c r="B3" s="120"/>
      <c r="C3" s="120"/>
      <c r="D3" s="120"/>
      <c r="E3" s="120"/>
      <c r="F3" s="146"/>
      <c r="G3" s="120"/>
      <c r="H3" s="147"/>
      <c r="I3" s="148"/>
      <c r="J3" s="148"/>
      <c r="K3" s="148"/>
      <c r="L3" s="148"/>
      <c r="R3" s="149"/>
      <c r="S3" s="72" t="s">
        <v>194</v>
      </c>
    </row>
    <row r="4" ht="26" customHeight="1" spans="1:19">
      <c r="A4" s="126" t="s">
        <v>202</v>
      </c>
      <c r="B4" s="150" t="s">
        <v>203</v>
      </c>
      <c r="C4" s="150" t="s">
        <v>668</v>
      </c>
      <c r="D4" s="150" t="s">
        <v>669</v>
      </c>
      <c r="E4" s="150" t="s">
        <v>670</v>
      </c>
      <c r="F4" s="151" t="s">
        <v>671</v>
      </c>
      <c r="G4" s="150" t="s">
        <v>672</v>
      </c>
      <c r="H4" s="150" t="s">
        <v>673</v>
      </c>
      <c r="I4" s="78" t="s">
        <v>210</v>
      </c>
      <c r="J4" s="152"/>
      <c r="K4" s="152"/>
      <c r="L4" s="78"/>
      <c r="M4" s="153"/>
      <c r="N4" s="78"/>
      <c r="O4" s="78"/>
      <c r="P4" s="78"/>
      <c r="Q4" s="78"/>
      <c r="R4" s="153"/>
      <c r="S4" s="79"/>
    </row>
    <row r="5" ht="29" customHeight="1" spans="1:19">
      <c r="A5" s="126"/>
      <c r="B5" s="154"/>
      <c r="C5" s="154"/>
      <c r="D5" s="154"/>
      <c r="E5" s="154"/>
      <c r="F5" s="155"/>
      <c r="G5" s="154"/>
      <c r="H5" s="154"/>
      <c r="I5" s="156" t="s">
        <v>77</v>
      </c>
      <c r="J5" s="126" t="s">
        <v>80</v>
      </c>
      <c r="K5" s="126" t="s">
        <v>674</v>
      </c>
      <c r="L5" s="154" t="s">
        <v>675</v>
      </c>
      <c r="M5" s="157" t="s">
        <v>676</v>
      </c>
      <c r="N5" s="158" t="s">
        <v>677</v>
      </c>
      <c r="O5" s="158"/>
      <c r="P5" s="158"/>
      <c r="Q5" s="158"/>
      <c r="R5" s="159"/>
      <c r="S5" s="160"/>
    </row>
    <row r="6" ht="54" customHeight="1" spans="1:19">
      <c r="A6" s="126"/>
      <c r="B6" s="154"/>
      <c r="C6" s="154"/>
      <c r="D6" s="160"/>
      <c r="E6" s="160"/>
      <c r="F6" s="161"/>
      <c r="G6" s="160"/>
      <c r="H6" s="160"/>
      <c r="I6" s="158"/>
      <c r="J6" s="126"/>
      <c r="K6" s="126"/>
      <c r="L6" s="160"/>
      <c r="M6" s="162"/>
      <c r="N6" s="160" t="s">
        <v>79</v>
      </c>
      <c r="O6" s="160" t="s">
        <v>86</v>
      </c>
      <c r="P6" s="160" t="s">
        <v>269</v>
      </c>
      <c r="Q6" s="160" t="s">
        <v>88</v>
      </c>
      <c r="R6" s="162" t="s">
        <v>89</v>
      </c>
      <c r="S6" s="160" t="s">
        <v>90</v>
      </c>
    </row>
    <row r="7" ht="35" customHeight="1" spans="1:19">
      <c r="A7" s="163">
        <v>1</v>
      </c>
      <c r="B7" s="163">
        <v>2</v>
      </c>
      <c r="C7" s="163">
        <v>3</v>
      </c>
      <c r="D7" s="163">
        <v>4</v>
      </c>
      <c r="E7" s="163">
        <v>5</v>
      </c>
      <c r="F7" s="164">
        <v>6</v>
      </c>
      <c r="G7" s="95">
        <v>7</v>
      </c>
      <c r="H7" s="95">
        <v>8</v>
      </c>
      <c r="I7" s="95">
        <v>9</v>
      </c>
      <c r="J7" s="95">
        <v>10</v>
      </c>
      <c r="K7" s="95">
        <v>11</v>
      </c>
      <c r="L7" s="95">
        <v>12</v>
      </c>
      <c r="M7" s="95">
        <v>13</v>
      </c>
      <c r="N7" s="95">
        <v>14</v>
      </c>
      <c r="O7" s="95">
        <v>15</v>
      </c>
      <c r="P7" s="95">
        <v>16</v>
      </c>
      <c r="Q7" s="95">
        <v>17</v>
      </c>
      <c r="R7" s="95">
        <v>18</v>
      </c>
      <c r="S7" s="95">
        <v>19</v>
      </c>
    </row>
    <row r="8" s="140" customFormat="1" ht="35" customHeight="1" spans="1:19">
      <c r="A8" s="95" t="s">
        <v>219</v>
      </c>
      <c r="B8" s="95" t="s">
        <v>92</v>
      </c>
      <c r="C8" s="165" t="s">
        <v>282</v>
      </c>
      <c r="D8" s="166" t="s">
        <v>678</v>
      </c>
      <c r="E8" s="167" t="s">
        <v>679</v>
      </c>
      <c r="F8" s="168" t="s">
        <v>680</v>
      </c>
      <c r="G8" s="169">
        <v>1</v>
      </c>
      <c r="H8" s="170">
        <v>15000</v>
      </c>
      <c r="I8" s="170">
        <v>15000</v>
      </c>
      <c r="J8" s="170"/>
      <c r="K8" s="170"/>
      <c r="L8" s="170"/>
      <c r="M8" s="170">
        <v>15000</v>
      </c>
      <c r="N8" s="170"/>
      <c r="O8" s="170"/>
      <c r="P8" s="170"/>
      <c r="Q8" s="170"/>
      <c r="R8" s="170"/>
      <c r="S8" s="170"/>
    </row>
    <row r="9" s="140" customFormat="1" ht="35" customHeight="1" spans="1:19">
      <c r="A9" s="95" t="s">
        <v>219</v>
      </c>
      <c r="B9" s="95" t="s">
        <v>92</v>
      </c>
      <c r="C9" s="165" t="s">
        <v>282</v>
      </c>
      <c r="D9" s="166" t="s">
        <v>681</v>
      </c>
      <c r="E9" s="167" t="s">
        <v>682</v>
      </c>
      <c r="F9" s="168" t="s">
        <v>680</v>
      </c>
      <c r="G9" s="169">
        <v>2</v>
      </c>
      <c r="H9" s="170">
        <v>2400</v>
      </c>
      <c r="I9" s="170">
        <v>2400</v>
      </c>
      <c r="J9" s="170"/>
      <c r="K9" s="170"/>
      <c r="L9" s="170"/>
      <c r="M9" s="170">
        <v>2400</v>
      </c>
      <c r="N9" s="170"/>
      <c r="O9" s="170"/>
      <c r="P9" s="170"/>
      <c r="Q9" s="170"/>
      <c r="R9" s="170"/>
      <c r="S9" s="170"/>
    </row>
    <row r="10" s="140" customFormat="1" ht="35" customHeight="1" spans="1:19">
      <c r="A10" s="95" t="s">
        <v>219</v>
      </c>
      <c r="B10" s="95" t="s">
        <v>92</v>
      </c>
      <c r="C10" s="165" t="s">
        <v>282</v>
      </c>
      <c r="D10" s="166" t="s">
        <v>683</v>
      </c>
      <c r="E10" s="167" t="s">
        <v>683</v>
      </c>
      <c r="F10" s="168" t="s">
        <v>684</v>
      </c>
      <c r="G10" s="169">
        <v>16</v>
      </c>
      <c r="H10" s="170">
        <v>16000</v>
      </c>
      <c r="I10" s="170">
        <v>16000</v>
      </c>
      <c r="J10" s="170"/>
      <c r="K10" s="170"/>
      <c r="L10" s="170"/>
      <c r="M10" s="170">
        <v>16000</v>
      </c>
      <c r="N10" s="170"/>
      <c r="O10" s="170"/>
      <c r="P10" s="170"/>
      <c r="Q10" s="170"/>
      <c r="R10" s="170"/>
      <c r="S10" s="170"/>
    </row>
    <row r="11" s="140" customFormat="1" ht="35" customHeight="1" spans="1:19">
      <c r="A11" s="95" t="s">
        <v>219</v>
      </c>
      <c r="B11" s="95" t="s">
        <v>92</v>
      </c>
      <c r="C11" s="165" t="s">
        <v>282</v>
      </c>
      <c r="D11" s="166" t="s">
        <v>685</v>
      </c>
      <c r="E11" s="167" t="s">
        <v>686</v>
      </c>
      <c r="F11" s="168" t="s">
        <v>687</v>
      </c>
      <c r="G11" s="169">
        <v>1</v>
      </c>
      <c r="H11" s="170">
        <v>6000</v>
      </c>
      <c r="I11" s="170">
        <v>6000</v>
      </c>
      <c r="J11" s="170"/>
      <c r="K11" s="170"/>
      <c r="L11" s="170"/>
      <c r="M11" s="170">
        <v>6000</v>
      </c>
      <c r="N11" s="170"/>
      <c r="O11" s="170"/>
      <c r="P11" s="170"/>
      <c r="Q11" s="170"/>
      <c r="R11" s="170"/>
      <c r="S11" s="170"/>
    </row>
    <row r="12" s="140" customFormat="1" ht="35" customHeight="1" spans="1:19">
      <c r="A12" s="95" t="s">
        <v>219</v>
      </c>
      <c r="B12" s="95" t="s">
        <v>92</v>
      </c>
      <c r="C12" s="165" t="s">
        <v>282</v>
      </c>
      <c r="D12" s="166" t="s">
        <v>688</v>
      </c>
      <c r="E12" s="167" t="s">
        <v>689</v>
      </c>
      <c r="F12" s="168" t="s">
        <v>687</v>
      </c>
      <c r="G12" s="169">
        <v>1</v>
      </c>
      <c r="H12" s="170">
        <v>600</v>
      </c>
      <c r="I12" s="170">
        <v>600</v>
      </c>
      <c r="J12" s="170"/>
      <c r="K12" s="170"/>
      <c r="L12" s="170"/>
      <c r="M12" s="170">
        <v>600</v>
      </c>
      <c r="N12" s="170"/>
      <c r="O12" s="170"/>
      <c r="P12" s="170"/>
      <c r="Q12" s="170"/>
      <c r="R12" s="170"/>
      <c r="S12" s="170"/>
    </row>
    <row r="13" s="140" customFormat="1" ht="35" customHeight="1" spans="1:19">
      <c r="A13" s="95" t="s">
        <v>219</v>
      </c>
      <c r="B13" s="95" t="s">
        <v>92</v>
      </c>
      <c r="C13" s="165" t="s">
        <v>282</v>
      </c>
      <c r="D13" s="166" t="s">
        <v>690</v>
      </c>
      <c r="E13" s="167" t="s">
        <v>690</v>
      </c>
      <c r="F13" s="171" t="s">
        <v>691</v>
      </c>
      <c r="G13" s="169">
        <v>4</v>
      </c>
      <c r="H13" s="170">
        <v>4000</v>
      </c>
      <c r="I13" s="170">
        <v>4000</v>
      </c>
      <c r="J13" s="170"/>
      <c r="K13" s="170"/>
      <c r="L13" s="170"/>
      <c r="M13" s="170">
        <v>4000</v>
      </c>
      <c r="N13" s="170"/>
      <c r="O13" s="170"/>
      <c r="P13" s="170"/>
      <c r="Q13" s="170"/>
      <c r="R13" s="170"/>
      <c r="S13" s="170"/>
    </row>
    <row r="14" s="140" customFormat="1" ht="35" customHeight="1" spans="1:19">
      <c r="A14" s="95" t="s">
        <v>219</v>
      </c>
      <c r="B14" s="95" t="s">
        <v>92</v>
      </c>
      <c r="C14" s="165" t="s">
        <v>282</v>
      </c>
      <c r="D14" s="166" t="s">
        <v>692</v>
      </c>
      <c r="E14" s="172" t="s">
        <v>693</v>
      </c>
      <c r="F14" s="173" t="s">
        <v>694</v>
      </c>
      <c r="G14" s="174">
        <v>1</v>
      </c>
      <c r="H14" s="170">
        <v>100000</v>
      </c>
      <c r="I14" s="170">
        <v>100000</v>
      </c>
      <c r="J14" s="170"/>
      <c r="K14" s="170"/>
      <c r="L14" s="170"/>
      <c r="M14" s="170">
        <v>100000</v>
      </c>
      <c r="N14" s="170"/>
      <c r="O14" s="170"/>
      <c r="P14" s="170"/>
      <c r="Q14" s="170"/>
      <c r="R14" s="170"/>
      <c r="S14" s="170"/>
    </row>
    <row r="15" s="140" customFormat="1" ht="35" customHeight="1" spans="1:19">
      <c r="A15" s="95" t="s">
        <v>219</v>
      </c>
      <c r="B15" s="95" t="s">
        <v>92</v>
      </c>
      <c r="C15" s="165" t="s">
        <v>306</v>
      </c>
      <c r="D15" s="166" t="s">
        <v>695</v>
      </c>
      <c r="E15" s="172" t="s">
        <v>696</v>
      </c>
      <c r="F15" s="173" t="s">
        <v>687</v>
      </c>
      <c r="G15" s="174">
        <v>1</v>
      </c>
      <c r="H15" s="170"/>
      <c r="I15" s="170">
        <v>1000000</v>
      </c>
      <c r="J15" s="170"/>
      <c r="K15" s="170"/>
      <c r="L15" s="170"/>
      <c r="M15" s="170"/>
      <c r="N15" s="170">
        <v>1000000</v>
      </c>
      <c r="O15" s="170"/>
      <c r="P15" s="170"/>
      <c r="Q15" s="170"/>
      <c r="R15" s="170"/>
      <c r="S15" s="170">
        <v>1000000</v>
      </c>
    </row>
    <row r="16" s="140" customFormat="1" ht="35" customHeight="1" spans="1:19">
      <c r="A16" s="95" t="s">
        <v>219</v>
      </c>
      <c r="B16" s="95" t="s">
        <v>92</v>
      </c>
      <c r="C16" s="165" t="s">
        <v>306</v>
      </c>
      <c r="D16" s="166" t="s">
        <v>695</v>
      </c>
      <c r="E16" s="172" t="s">
        <v>696</v>
      </c>
      <c r="F16" s="173" t="s">
        <v>687</v>
      </c>
      <c r="G16" s="174">
        <v>1</v>
      </c>
      <c r="H16" s="170"/>
      <c r="I16" s="170">
        <v>6830000</v>
      </c>
      <c r="J16" s="170"/>
      <c r="K16" s="170"/>
      <c r="L16" s="170"/>
      <c r="M16" s="170"/>
      <c r="N16" s="170">
        <v>6830000</v>
      </c>
      <c r="O16" s="170"/>
      <c r="P16" s="170"/>
      <c r="Q16" s="170"/>
      <c r="R16" s="170"/>
      <c r="S16" s="170">
        <v>6830000</v>
      </c>
    </row>
    <row r="17" s="140" customFormat="1" ht="35" customHeight="1" spans="1:19">
      <c r="A17" s="95" t="s">
        <v>219</v>
      </c>
      <c r="B17" s="95" t="s">
        <v>92</v>
      </c>
      <c r="C17" s="165" t="s">
        <v>329</v>
      </c>
      <c r="D17" s="166" t="s">
        <v>697</v>
      </c>
      <c r="E17" s="167" t="s">
        <v>698</v>
      </c>
      <c r="F17" s="175" t="s">
        <v>680</v>
      </c>
      <c r="G17" s="169">
        <v>3</v>
      </c>
      <c r="H17" s="170">
        <v>7500</v>
      </c>
      <c r="I17" s="170">
        <v>7500</v>
      </c>
      <c r="J17" s="170">
        <v>7500</v>
      </c>
      <c r="K17" s="170"/>
      <c r="L17" s="170"/>
      <c r="M17" s="170"/>
      <c r="N17" s="170"/>
      <c r="O17" s="170"/>
      <c r="P17" s="170"/>
      <c r="Q17" s="170"/>
      <c r="R17" s="170"/>
      <c r="S17" s="170"/>
    </row>
    <row r="18" s="140" customFormat="1" ht="35" customHeight="1" spans="1:19">
      <c r="A18" s="95" t="s">
        <v>219</v>
      </c>
      <c r="B18" s="95" t="s">
        <v>92</v>
      </c>
      <c r="C18" s="165" t="s">
        <v>329</v>
      </c>
      <c r="D18" s="166" t="s">
        <v>699</v>
      </c>
      <c r="E18" s="167" t="s">
        <v>700</v>
      </c>
      <c r="F18" s="168" t="s">
        <v>687</v>
      </c>
      <c r="G18" s="169">
        <v>1</v>
      </c>
      <c r="H18" s="170">
        <v>40520</v>
      </c>
      <c r="I18" s="170">
        <v>40520</v>
      </c>
      <c r="J18" s="170">
        <v>40520</v>
      </c>
      <c r="K18" s="170"/>
      <c r="L18" s="170"/>
      <c r="M18" s="170"/>
      <c r="N18" s="170"/>
      <c r="O18" s="170"/>
      <c r="P18" s="170"/>
      <c r="Q18" s="170"/>
      <c r="R18" s="170"/>
      <c r="S18" s="170"/>
    </row>
    <row r="19" s="140" customFormat="1" ht="35" customHeight="1" spans="1:19">
      <c r="A19" s="95" t="s">
        <v>219</v>
      </c>
      <c r="B19" s="95" t="s">
        <v>92</v>
      </c>
      <c r="C19" s="165" t="s">
        <v>329</v>
      </c>
      <c r="D19" s="166" t="s">
        <v>699</v>
      </c>
      <c r="E19" s="167" t="s">
        <v>700</v>
      </c>
      <c r="F19" s="168" t="s">
        <v>687</v>
      </c>
      <c r="G19" s="169">
        <v>1</v>
      </c>
      <c r="H19" s="170">
        <v>31716</v>
      </c>
      <c r="I19" s="170">
        <v>31716</v>
      </c>
      <c r="J19" s="170">
        <v>31716</v>
      </c>
      <c r="K19" s="170"/>
      <c r="L19" s="170"/>
      <c r="M19" s="170"/>
      <c r="N19" s="170"/>
      <c r="O19" s="170"/>
      <c r="P19" s="170"/>
      <c r="Q19" s="170"/>
      <c r="R19" s="170"/>
      <c r="S19" s="170"/>
    </row>
    <row r="20" s="140" customFormat="1" ht="35" customHeight="1" spans="1:19">
      <c r="A20" s="95" t="s">
        <v>219</v>
      </c>
      <c r="B20" s="95" t="s">
        <v>92</v>
      </c>
      <c r="C20" s="165" t="s">
        <v>329</v>
      </c>
      <c r="D20" s="166" t="s">
        <v>699</v>
      </c>
      <c r="E20" s="167" t="s">
        <v>700</v>
      </c>
      <c r="F20" s="168" t="s">
        <v>687</v>
      </c>
      <c r="G20" s="169">
        <v>1</v>
      </c>
      <c r="H20" s="170">
        <v>154264</v>
      </c>
      <c r="I20" s="170">
        <v>154264</v>
      </c>
      <c r="J20" s="170">
        <v>154264</v>
      </c>
      <c r="K20" s="170"/>
      <c r="L20" s="170"/>
      <c r="M20" s="170"/>
      <c r="N20" s="170"/>
      <c r="O20" s="170"/>
      <c r="P20" s="170"/>
      <c r="Q20" s="170"/>
      <c r="R20" s="170"/>
      <c r="S20" s="170"/>
    </row>
    <row r="21" s="140" customFormat="1" ht="35" customHeight="1" spans="1:19">
      <c r="A21" s="95" t="s">
        <v>219</v>
      </c>
      <c r="B21" s="95" t="s">
        <v>92</v>
      </c>
      <c r="C21" s="165" t="s">
        <v>329</v>
      </c>
      <c r="D21" s="166" t="s">
        <v>692</v>
      </c>
      <c r="E21" s="167" t="s">
        <v>693</v>
      </c>
      <c r="F21" s="168" t="s">
        <v>694</v>
      </c>
      <c r="G21" s="169">
        <v>1</v>
      </c>
      <c r="H21" s="170">
        <v>139794</v>
      </c>
      <c r="I21" s="170">
        <v>139794</v>
      </c>
      <c r="J21" s="170">
        <v>139794</v>
      </c>
      <c r="K21" s="170"/>
      <c r="L21" s="170"/>
      <c r="M21" s="170"/>
      <c r="N21" s="170"/>
      <c r="O21" s="170"/>
      <c r="P21" s="170"/>
      <c r="Q21" s="170"/>
      <c r="R21" s="170"/>
      <c r="S21" s="170"/>
    </row>
    <row r="22" s="140" customFormat="1" ht="35" customHeight="1" spans="1:19">
      <c r="A22" s="95" t="s">
        <v>219</v>
      </c>
      <c r="B22" s="95" t="s">
        <v>92</v>
      </c>
      <c r="C22" s="165" t="s">
        <v>329</v>
      </c>
      <c r="D22" s="166" t="s">
        <v>692</v>
      </c>
      <c r="E22" s="167" t="s">
        <v>693</v>
      </c>
      <c r="F22" s="168" t="s">
        <v>694</v>
      </c>
      <c r="G22" s="169">
        <v>1</v>
      </c>
      <c r="H22" s="170">
        <v>60789</v>
      </c>
      <c r="I22" s="170">
        <v>60789</v>
      </c>
      <c r="J22" s="170">
        <v>60789</v>
      </c>
      <c r="K22" s="170"/>
      <c r="L22" s="170"/>
      <c r="M22" s="170"/>
      <c r="N22" s="170"/>
      <c r="O22" s="170"/>
      <c r="P22" s="170"/>
      <c r="Q22" s="170"/>
      <c r="R22" s="170"/>
      <c r="S22" s="170"/>
    </row>
    <row r="23" s="140" customFormat="1" ht="35" customHeight="1" spans="1:19">
      <c r="A23" s="95" t="s">
        <v>219</v>
      </c>
      <c r="B23" s="95" t="s">
        <v>92</v>
      </c>
      <c r="C23" s="165" t="s">
        <v>345</v>
      </c>
      <c r="D23" s="166" t="s">
        <v>701</v>
      </c>
      <c r="E23" s="167" t="s">
        <v>701</v>
      </c>
      <c r="F23" s="168" t="s">
        <v>694</v>
      </c>
      <c r="G23" s="169">
        <v>1</v>
      </c>
      <c r="H23" s="170">
        <v>9500</v>
      </c>
      <c r="I23" s="170">
        <v>9500</v>
      </c>
      <c r="J23" s="170">
        <v>9500</v>
      </c>
      <c r="K23" s="170"/>
      <c r="L23" s="170"/>
      <c r="M23" s="170"/>
      <c r="N23" s="170"/>
      <c r="O23" s="170"/>
      <c r="P23" s="170"/>
      <c r="Q23" s="170"/>
      <c r="R23" s="170"/>
      <c r="S23" s="170"/>
    </row>
    <row r="24" s="140" customFormat="1" ht="35" customHeight="1" spans="1:19">
      <c r="A24" s="95" t="s">
        <v>219</v>
      </c>
      <c r="B24" s="95" t="s">
        <v>92</v>
      </c>
      <c r="C24" s="165" t="s">
        <v>345</v>
      </c>
      <c r="D24" s="166" t="s">
        <v>702</v>
      </c>
      <c r="E24" s="167" t="s">
        <v>702</v>
      </c>
      <c r="F24" s="168" t="s">
        <v>694</v>
      </c>
      <c r="G24" s="169">
        <v>1</v>
      </c>
      <c r="H24" s="170">
        <v>3000</v>
      </c>
      <c r="I24" s="170">
        <v>3000</v>
      </c>
      <c r="J24" s="170">
        <v>3000</v>
      </c>
      <c r="K24" s="170"/>
      <c r="L24" s="170"/>
      <c r="M24" s="170"/>
      <c r="N24" s="170"/>
      <c r="O24" s="170"/>
      <c r="P24" s="170"/>
      <c r="Q24" s="170"/>
      <c r="R24" s="170"/>
      <c r="S24" s="170"/>
    </row>
    <row r="25" s="140" customFormat="1" ht="35" customHeight="1" spans="1:19">
      <c r="A25" s="95" t="s">
        <v>219</v>
      </c>
      <c r="B25" s="95" t="s">
        <v>92</v>
      </c>
      <c r="C25" s="165" t="s">
        <v>345</v>
      </c>
      <c r="D25" s="166" t="s">
        <v>703</v>
      </c>
      <c r="E25" s="167" t="s">
        <v>703</v>
      </c>
      <c r="F25" s="168" t="s">
        <v>694</v>
      </c>
      <c r="G25" s="169">
        <v>1</v>
      </c>
      <c r="H25" s="170">
        <v>1500</v>
      </c>
      <c r="I25" s="170">
        <v>1500</v>
      </c>
      <c r="J25" s="170">
        <v>1500</v>
      </c>
      <c r="K25" s="170"/>
      <c r="L25" s="170"/>
      <c r="M25" s="170"/>
      <c r="N25" s="170"/>
      <c r="O25" s="170"/>
      <c r="P25" s="170"/>
      <c r="Q25" s="170"/>
      <c r="R25" s="170"/>
      <c r="S25" s="170"/>
    </row>
    <row r="26" s="140" customFormat="1" ht="35" customHeight="1" spans="1:19">
      <c r="A26" s="126" t="s">
        <v>152</v>
      </c>
      <c r="B26" s="126"/>
      <c r="C26" s="126"/>
      <c r="D26" s="126"/>
      <c r="E26" s="126"/>
      <c r="F26" s="176"/>
      <c r="G26" s="126"/>
      <c r="H26" s="170"/>
      <c r="I26" s="170">
        <f>I8+I9+I10+I11+I12+I13+I14+I15+I16+I17+I18+I19+I20+I21+I22+I23+I24+I25</f>
        <v>8422583</v>
      </c>
      <c r="J26" s="170">
        <f t="shared" ref="I26:S26" si="0">J8+J9+J10+J11+J12+J13+J14+J15+J16+J17+J18+J19+J20+J21+J22+J23+J24+J25</f>
        <v>448583</v>
      </c>
      <c r="K26" s="170">
        <f t="shared" si="0"/>
        <v>0</v>
      </c>
      <c r="L26" s="170">
        <f t="shared" si="0"/>
        <v>0</v>
      </c>
      <c r="M26" s="170">
        <f t="shared" si="0"/>
        <v>144000</v>
      </c>
      <c r="N26" s="170">
        <f t="shared" si="0"/>
        <v>7830000</v>
      </c>
      <c r="O26" s="170">
        <f t="shared" si="0"/>
        <v>0</v>
      </c>
      <c r="P26" s="170">
        <f t="shared" si="0"/>
        <v>0</v>
      </c>
      <c r="Q26" s="170">
        <f t="shared" si="0"/>
        <v>0</v>
      </c>
      <c r="R26" s="170">
        <f t="shared" si="0"/>
        <v>0</v>
      </c>
      <c r="S26" s="170">
        <f t="shared" si="0"/>
        <v>7830000</v>
      </c>
    </row>
  </sheetData>
  <mergeCells count="18">
    <mergeCell ref="A2:S2"/>
    <mergeCell ref="A3:H3"/>
    <mergeCell ref="I4:S4"/>
    <mergeCell ref="N5:S5"/>
    <mergeCell ref="A26:G26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</mergeCells>
  <printOptions horizontalCentered="1"/>
  <pageMargins left="0.393055555555556" right="0.393055555555556" top="0.511805555555556" bottom="0.511805555555556" header="0.314583333333333" footer="0.314583333333333"/>
  <pageSetup paperSize="9" scale="42" orientation="landscape" horizontalDpi="600" verticalDpi="600"/>
  <headerFooter>
    <oddFooter>&amp;C&amp;"-"&amp;16- &amp;P -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5">
    <pageSetUpPr fitToPage="1"/>
  </sheetPr>
  <dimension ref="A1:T12"/>
  <sheetViews>
    <sheetView zoomScaleSheetLayoutView="60" workbookViewId="0">
      <selection activeCell="A3" sqref="A3:T11"/>
    </sheetView>
  </sheetViews>
  <sheetFormatPr defaultColWidth="8.71428571428571" defaultRowHeight="14.25" customHeight="1"/>
  <cols>
    <col min="1" max="1" width="14.1428571428571" style="65" customWidth="1"/>
    <col min="2" max="2" width="17.7142857142857" style="65" customWidth="1"/>
    <col min="3" max="9" width="9.13333333333333" style="113" customWidth="1"/>
    <col min="10" max="10" width="12" style="84" customWidth="1"/>
    <col min="11" max="13" width="10" style="84" customWidth="1"/>
    <col min="14" max="14" width="9.13333333333333" style="65" customWidth="1"/>
    <col min="15" max="16" width="9.13333333333333" style="84" customWidth="1"/>
    <col min="17" max="18" width="12.7142857142857" style="84" customWidth="1"/>
    <col min="19" max="19" width="9.13333333333333" style="65" customWidth="1"/>
    <col min="20" max="20" width="10.4285714285714" style="84" customWidth="1"/>
    <col min="21" max="21" width="9.13333333333333" style="65" customWidth="1"/>
    <col min="22" max="249" width="9.13333333333333" style="65"/>
    <col min="250" max="258" width="8.71428571428571" style="65"/>
  </cols>
  <sheetData>
    <row r="1" ht="13.5" customHeight="1" spans="1:20">
      <c r="A1" s="6" t="s">
        <v>704</v>
      </c>
      <c r="D1" s="86"/>
      <c r="E1" s="86"/>
      <c r="F1" s="86"/>
      <c r="G1" s="86"/>
      <c r="H1" s="86"/>
      <c r="I1" s="86"/>
      <c r="J1" s="114"/>
      <c r="K1" s="114"/>
      <c r="L1" s="114"/>
      <c r="M1" s="114"/>
      <c r="N1" s="115"/>
      <c r="O1" s="116"/>
      <c r="P1" s="116"/>
      <c r="Q1" s="116"/>
      <c r="R1" s="116"/>
      <c r="S1" s="117"/>
      <c r="T1" s="118"/>
    </row>
    <row r="2" ht="27.75" customHeight="1" spans="1:20">
      <c r="A2" s="119" t="s">
        <v>15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  <c r="T2" s="119"/>
    </row>
    <row r="3" ht="26.1" customHeight="1" spans="1:20">
      <c r="A3" s="120" t="s">
        <v>22</v>
      </c>
      <c r="B3" s="120"/>
      <c r="C3" s="120"/>
      <c r="D3" s="120"/>
      <c r="E3" s="120"/>
      <c r="F3" s="6"/>
      <c r="G3" s="6"/>
      <c r="H3" s="6"/>
      <c r="I3" s="6"/>
      <c r="J3" s="121"/>
      <c r="K3" s="121"/>
      <c r="L3" s="121"/>
      <c r="M3" s="121"/>
      <c r="N3" s="122"/>
      <c r="O3" s="123"/>
      <c r="P3" s="123"/>
      <c r="Q3" s="123"/>
      <c r="R3" s="123"/>
      <c r="S3" s="124" t="s">
        <v>194</v>
      </c>
      <c r="T3" s="125"/>
    </row>
    <row r="4" ht="15.75" customHeight="1" spans="1:20">
      <c r="A4" s="126" t="s">
        <v>202</v>
      </c>
      <c r="B4" s="126" t="s">
        <v>203</v>
      </c>
      <c r="C4" s="126" t="s">
        <v>668</v>
      </c>
      <c r="D4" s="126" t="s">
        <v>705</v>
      </c>
      <c r="E4" s="126" t="s">
        <v>706</v>
      </c>
      <c r="F4" s="126" t="s">
        <v>707</v>
      </c>
      <c r="G4" s="126" t="s">
        <v>708</v>
      </c>
      <c r="H4" s="126" t="s">
        <v>709</v>
      </c>
      <c r="I4" s="126" t="s">
        <v>710</v>
      </c>
      <c r="J4" s="126" t="s">
        <v>210</v>
      </c>
      <c r="K4" s="126"/>
      <c r="L4" s="126"/>
      <c r="M4" s="126"/>
      <c r="N4" s="127"/>
      <c r="O4" s="126"/>
      <c r="P4" s="126"/>
      <c r="Q4" s="126"/>
      <c r="R4" s="126"/>
      <c r="S4" s="127"/>
      <c r="T4" s="126"/>
    </row>
    <row r="5" ht="17.25" customHeight="1" spans="1:20">
      <c r="A5" s="126"/>
      <c r="B5" s="126"/>
      <c r="C5" s="126"/>
      <c r="D5" s="126"/>
      <c r="E5" s="126"/>
      <c r="F5" s="126"/>
      <c r="G5" s="126"/>
      <c r="H5" s="126"/>
      <c r="I5" s="126"/>
      <c r="J5" s="126" t="s">
        <v>77</v>
      </c>
      <c r="K5" s="126" t="s">
        <v>80</v>
      </c>
      <c r="L5" s="126" t="s">
        <v>674</v>
      </c>
      <c r="M5" s="126" t="s">
        <v>675</v>
      </c>
      <c r="N5" s="128" t="s">
        <v>676</v>
      </c>
      <c r="O5" s="126" t="s">
        <v>677</v>
      </c>
      <c r="P5" s="126"/>
      <c r="Q5" s="126"/>
      <c r="R5" s="126"/>
      <c r="S5" s="128"/>
      <c r="T5" s="126"/>
    </row>
    <row r="6" ht="54" customHeight="1" spans="1:20">
      <c r="A6" s="126"/>
      <c r="B6" s="126"/>
      <c r="C6" s="126"/>
      <c r="D6" s="126"/>
      <c r="E6" s="126"/>
      <c r="F6" s="126"/>
      <c r="G6" s="126"/>
      <c r="H6" s="126"/>
      <c r="I6" s="126"/>
      <c r="J6" s="126"/>
      <c r="K6" s="126"/>
      <c r="L6" s="126"/>
      <c r="M6" s="126"/>
      <c r="N6" s="127"/>
      <c r="O6" s="126" t="s">
        <v>79</v>
      </c>
      <c r="P6" s="126" t="s">
        <v>86</v>
      </c>
      <c r="Q6" s="126" t="s">
        <v>269</v>
      </c>
      <c r="R6" s="126" t="s">
        <v>88</v>
      </c>
      <c r="S6" s="127" t="s">
        <v>89</v>
      </c>
      <c r="T6" s="126" t="s">
        <v>90</v>
      </c>
    </row>
    <row r="7" ht="25" customHeight="1" spans="1:20">
      <c r="A7" s="95">
        <v>1</v>
      </c>
      <c r="B7" s="95">
        <v>2</v>
      </c>
      <c r="C7" s="95">
        <v>3</v>
      </c>
      <c r="D7" s="95">
        <v>4</v>
      </c>
      <c r="E7" s="95">
        <v>5</v>
      </c>
      <c r="F7" s="95">
        <v>6</v>
      </c>
      <c r="G7" s="95">
        <v>7</v>
      </c>
      <c r="H7" s="95">
        <v>8</v>
      </c>
      <c r="I7" s="95">
        <v>9</v>
      </c>
      <c r="J7" s="95">
        <v>10</v>
      </c>
      <c r="K7" s="95">
        <v>11</v>
      </c>
      <c r="L7" s="95">
        <v>12</v>
      </c>
      <c r="M7" s="95">
        <v>13</v>
      </c>
      <c r="N7" s="95">
        <v>14</v>
      </c>
      <c r="O7" s="95">
        <v>15</v>
      </c>
      <c r="P7" s="95">
        <v>16</v>
      </c>
      <c r="Q7" s="95">
        <v>17</v>
      </c>
      <c r="R7" s="95">
        <v>18</v>
      </c>
      <c r="S7" s="95">
        <v>19</v>
      </c>
      <c r="T7" s="95">
        <v>20</v>
      </c>
    </row>
    <row r="8" ht="25" customHeight="1" spans="1:20">
      <c r="A8" s="129" t="s">
        <v>711</v>
      </c>
      <c r="B8" s="129"/>
      <c r="C8" s="129"/>
      <c r="D8" s="129"/>
      <c r="E8" s="129"/>
      <c r="F8" s="129"/>
      <c r="G8" s="129"/>
      <c r="H8" s="129"/>
      <c r="I8" s="129"/>
      <c r="J8" s="130" t="s">
        <v>93</v>
      </c>
      <c r="K8" s="130" t="s">
        <v>93</v>
      </c>
      <c r="L8" s="130" t="s">
        <v>93</v>
      </c>
      <c r="M8" s="130" t="s">
        <v>93</v>
      </c>
      <c r="N8" s="130" t="s">
        <v>93</v>
      </c>
      <c r="O8" s="130" t="s">
        <v>93</v>
      </c>
      <c r="P8" s="130" t="s">
        <v>93</v>
      </c>
      <c r="Q8" s="130" t="s">
        <v>93</v>
      </c>
      <c r="R8" s="130"/>
      <c r="S8" s="130" t="s">
        <v>93</v>
      </c>
      <c r="T8" s="130" t="s">
        <v>93</v>
      </c>
    </row>
    <row r="9" ht="25" customHeight="1" spans="1:20">
      <c r="A9" s="131"/>
      <c r="B9" s="131"/>
      <c r="C9" s="132"/>
      <c r="D9" s="133"/>
      <c r="E9" s="133"/>
      <c r="F9" s="133"/>
      <c r="G9" s="133"/>
      <c r="H9" s="133"/>
      <c r="I9" s="133"/>
      <c r="J9" s="134" t="s">
        <v>93</v>
      </c>
      <c r="K9" s="134" t="s">
        <v>93</v>
      </c>
      <c r="L9" s="134" t="s">
        <v>93</v>
      </c>
      <c r="M9" s="134" t="s">
        <v>93</v>
      </c>
      <c r="N9" s="130" t="s">
        <v>93</v>
      </c>
      <c r="O9" s="134" t="s">
        <v>93</v>
      </c>
      <c r="P9" s="134" t="s">
        <v>93</v>
      </c>
      <c r="Q9" s="134" t="s">
        <v>93</v>
      </c>
      <c r="R9" s="134"/>
      <c r="S9" s="130" t="s">
        <v>93</v>
      </c>
      <c r="T9" s="134" t="s">
        <v>93</v>
      </c>
    </row>
    <row r="10" ht="25" customHeight="1" spans="1:20">
      <c r="A10" s="126"/>
      <c r="B10" s="126"/>
      <c r="C10" s="132"/>
      <c r="D10" s="135"/>
      <c r="E10" s="135"/>
      <c r="F10" s="135"/>
      <c r="G10" s="135"/>
      <c r="H10" s="135"/>
      <c r="I10" s="135"/>
      <c r="J10" s="136" t="s">
        <v>93</v>
      </c>
      <c r="K10" s="136" t="s">
        <v>93</v>
      </c>
      <c r="L10" s="136" t="s">
        <v>93</v>
      </c>
      <c r="M10" s="136" t="s">
        <v>93</v>
      </c>
      <c r="N10" s="136" t="s">
        <v>93</v>
      </c>
      <c r="O10" s="136" t="s">
        <v>93</v>
      </c>
      <c r="P10" s="136" t="s">
        <v>93</v>
      </c>
      <c r="Q10" s="136" t="s">
        <v>93</v>
      </c>
      <c r="R10" s="136"/>
      <c r="S10" s="136" t="s">
        <v>93</v>
      </c>
      <c r="T10" s="136" t="s">
        <v>93</v>
      </c>
    </row>
    <row r="11" ht="25" customHeight="1" spans="1:20">
      <c r="A11" s="137" t="s">
        <v>152</v>
      </c>
      <c r="B11" s="137"/>
      <c r="C11" s="137"/>
      <c r="D11" s="137"/>
      <c r="E11" s="137"/>
      <c r="F11" s="137"/>
      <c r="G11" s="137"/>
      <c r="H11" s="137"/>
      <c r="I11" s="137"/>
      <c r="J11" s="138"/>
      <c r="K11" s="138"/>
      <c r="L11" s="138"/>
      <c r="M11" s="138"/>
      <c r="N11" s="139"/>
      <c r="O11" s="138"/>
      <c r="P11" s="138"/>
      <c r="Q11" s="138"/>
      <c r="R11" s="138"/>
      <c r="S11" s="139"/>
      <c r="T11" s="138"/>
    </row>
    <row r="12" ht="25" customHeight="1"/>
  </sheetData>
  <mergeCells count="21">
    <mergeCell ref="A2:T2"/>
    <mergeCell ref="A3:E3"/>
    <mergeCell ref="S3:T3"/>
    <mergeCell ref="J4:T4"/>
    <mergeCell ref="O5:T5"/>
    <mergeCell ref="A8:I8"/>
    <mergeCell ref="A11:I11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</mergeCells>
  <pageMargins left="0.708333333333333" right="0.708333333333333" top="0.747916666666667" bottom="0.747916666666667" header="0.314583333333333" footer="0.314583333333333"/>
  <pageSetup paperSize="9" scale="63" orientation="landscape" horizontalDpi="600" verticalDpi="600"/>
  <headerFooter>
    <oddFooter>&amp;C&amp;"-"&amp;16- &amp;P -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6">
    <pageSetUpPr fitToPage="1"/>
  </sheetPr>
  <dimension ref="A1:IM8"/>
  <sheetViews>
    <sheetView zoomScaleSheetLayoutView="60" workbookViewId="0">
      <selection activeCell="A3" sqref="A3:M8"/>
    </sheetView>
  </sheetViews>
  <sheetFormatPr defaultColWidth="8.88571428571429" defaultRowHeight="14.25" customHeight="1" outlineLevelRow="7"/>
  <cols>
    <col min="1" max="1" width="50" style="84" customWidth="1"/>
    <col min="2" max="2" width="17.2857142857143" style="84" customWidth="1"/>
    <col min="3" max="4" width="13.4285714285714" style="84" customWidth="1"/>
    <col min="5" max="12" width="10.2857142857143" style="84" customWidth="1"/>
    <col min="13" max="13" width="13.1428571428571" style="84" customWidth="1"/>
    <col min="14" max="14" width="9.13333333333333" style="65" customWidth="1"/>
    <col min="15" max="246" width="9.13333333333333" style="65"/>
    <col min="247" max="247" width="9.13333333333333" style="85"/>
    <col min="248" max="256" width="8.88571428571429" style="85"/>
  </cols>
  <sheetData>
    <row r="1" s="65" customFormat="1" ht="13.5" customHeight="1" spans="1:247">
      <c r="A1" s="6" t="s">
        <v>712</v>
      </c>
      <c r="B1" s="86"/>
      <c r="C1" s="86"/>
      <c r="D1" s="87"/>
      <c r="E1" s="84"/>
      <c r="F1" s="84"/>
      <c r="G1" s="84"/>
      <c r="H1" s="84"/>
      <c r="I1" s="84"/>
      <c r="J1" s="84"/>
      <c r="K1" s="84"/>
      <c r="L1" s="84"/>
      <c r="M1" s="84"/>
    </row>
    <row r="2" s="65" customFormat="1" ht="35" customHeight="1" spans="1:247">
      <c r="A2" s="88" t="s">
        <v>16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</row>
    <row r="3" s="74" customFormat="1" ht="24" customHeight="1" spans="1:247">
      <c r="A3" s="5" t="s">
        <v>22</v>
      </c>
      <c r="B3" s="6"/>
      <c r="C3" s="6"/>
      <c r="D3" s="6"/>
      <c r="E3" s="89"/>
      <c r="F3" s="89"/>
      <c r="G3" s="89"/>
      <c r="H3" s="89"/>
      <c r="I3" s="89"/>
      <c r="J3" s="90"/>
      <c r="K3" s="90"/>
      <c r="L3" s="90"/>
      <c r="M3" s="91" t="s">
        <v>194</v>
      </c>
    </row>
    <row r="4" s="65" customFormat="1" ht="19.5" customHeight="1" spans="1:247">
      <c r="A4" s="92" t="s">
        <v>713</v>
      </c>
      <c r="B4" s="93" t="s">
        <v>210</v>
      </c>
      <c r="C4" s="94"/>
      <c r="D4" s="94"/>
      <c r="E4" s="95" t="s">
        <v>714</v>
      </c>
      <c r="F4" s="95"/>
      <c r="G4" s="95"/>
      <c r="H4" s="95"/>
      <c r="I4" s="95"/>
      <c r="J4" s="95"/>
      <c r="K4" s="95"/>
      <c r="L4" s="95"/>
      <c r="M4" s="95"/>
    </row>
    <row r="5" s="65" customFormat="1" ht="40.5" customHeight="1" spans="1:247">
      <c r="A5" s="96"/>
      <c r="B5" s="97" t="s">
        <v>77</v>
      </c>
      <c r="C5" s="98" t="s">
        <v>80</v>
      </c>
      <c r="D5" s="99" t="s">
        <v>715</v>
      </c>
      <c r="E5" s="96" t="s">
        <v>716</v>
      </c>
      <c r="F5" s="96" t="s">
        <v>717</v>
      </c>
      <c r="G5" s="96" t="s">
        <v>718</v>
      </c>
      <c r="H5" s="96" t="s">
        <v>719</v>
      </c>
      <c r="I5" s="100" t="s">
        <v>720</v>
      </c>
      <c r="J5" s="96" t="s">
        <v>721</v>
      </c>
      <c r="K5" s="96" t="s">
        <v>722</v>
      </c>
      <c r="L5" s="96" t="s">
        <v>723</v>
      </c>
      <c r="M5" s="96" t="s">
        <v>724</v>
      </c>
    </row>
    <row r="6" s="65" customFormat="1" ht="23" customHeight="1" spans="1:247">
      <c r="A6" s="92">
        <v>1</v>
      </c>
      <c r="B6" s="92">
        <v>2</v>
      </c>
      <c r="C6" s="92">
        <v>3</v>
      </c>
      <c r="D6" s="101">
        <v>4</v>
      </c>
      <c r="E6" s="92">
        <v>5</v>
      </c>
      <c r="F6" s="92">
        <v>6</v>
      </c>
      <c r="G6" s="92">
        <v>7</v>
      </c>
      <c r="H6" s="102">
        <v>8</v>
      </c>
      <c r="I6" s="103">
        <v>9</v>
      </c>
      <c r="J6" s="103">
        <v>10</v>
      </c>
      <c r="K6" s="103">
        <v>11</v>
      </c>
      <c r="L6" s="102">
        <v>12</v>
      </c>
      <c r="M6" s="103">
        <v>13</v>
      </c>
    </row>
    <row r="7" s="65" customFormat="1" ht="29" customHeight="1" spans="1:247">
      <c r="A7" s="104" t="s">
        <v>725</v>
      </c>
      <c r="B7" s="105"/>
      <c r="C7" s="105"/>
      <c r="D7" s="105"/>
      <c r="E7" s="105"/>
      <c r="F7" s="105"/>
      <c r="G7" s="106"/>
      <c r="H7" s="107" t="s">
        <v>93</v>
      </c>
      <c r="I7" s="107" t="s">
        <v>93</v>
      </c>
      <c r="J7" s="107" t="s">
        <v>93</v>
      </c>
      <c r="K7" s="107" t="s">
        <v>93</v>
      </c>
      <c r="L7" s="107" t="s">
        <v>93</v>
      </c>
      <c r="M7" s="107" t="s">
        <v>93</v>
      </c>
      <c r="IM7" s="108"/>
    </row>
    <row r="8" s="65" customFormat="1" ht="32" customHeight="1" spans="1:247">
      <c r="A8" s="109" t="s">
        <v>93</v>
      </c>
      <c r="B8" s="110" t="s">
        <v>93</v>
      </c>
      <c r="C8" s="110" t="s">
        <v>93</v>
      </c>
      <c r="D8" s="111" t="s">
        <v>93</v>
      </c>
      <c r="E8" s="110" t="s">
        <v>93</v>
      </c>
      <c r="F8" s="110" t="s">
        <v>93</v>
      </c>
      <c r="G8" s="110" t="s">
        <v>93</v>
      </c>
      <c r="H8" s="112" t="s">
        <v>93</v>
      </c>
      <c r="I8" s="112" t="s">
        <v>93</v>
      </c>
      <c r="J8" s="112" t="s">
        <v>93</v>
      </c>
      <c r="K8" s="112" t="s">
        <v>93</v>
      </c>
      <c r="L8" s="112" t="s">
        <v>93</v>
      </c>
      <c r="M8" s="112" t="s">
        <v>93</v>
      </c>
    </row>
  </sheetData>
  <mergeCells count="6">
    <mergeCell ref="A2:M2"/>
    <mergeCell ref="A3:D3"/>
    <mergeCell ref="B4:D4"/>
    <mergeCell ref="E4:M4"/>
    <mergeCell ref="A7:G7"/>
    <mergeCell ref="A4:A5"/>
  </mergeCells>
  <printOptions horizontalCentered="1"/>
  <pageMargins left="0.393055555555556" right="0.393055555555556" top="0.511805555555556" bottom="0.511805555555556" header="0.314583333333333" footer="0.314583333333333"/>
  <pageSetup paperSize="9" scale="74" orientation="landscape" horizontalDpi="600" verticalDpi="600"/>
  <headerFooter>
    <oddFooter>&amp;C&amp;"-"&amp;16- &amp;P -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7">
    <pageSetUpPr fitToPage="1"/>
  </sheetPr>
  <dimension ref="A1:J7"/>
  <sheetViews>
    <sheetView zoomScaleSheetLayoutView="60" workbookViewId="0">
      <selection activeCell="A3" sqref="A3:J7"/>
    </sheetView>
  </sheetViews>
  <sheetFormatPr defaultColWidth="8.88571428571429" defaultRowHeight="12" outlineLevelRow="6"/>
  <cols>
    <col min="1" max="1" width="34.2857142857143" style="64" customWidth="1"/>
    <col min="2" max="2" width="29" style="64" customWidth="1"/>
    <col min="3" max="5" width="23.5714285714286" style="64" customWidth="1"/>
    <col min="6" max="6" width="11.2857142857143" style="65" customWidth="1"/>
    <col min="7" max="7" width="25.1333333333333" style="64" customWidth="1"/>
    <col min="8" max="8" width="15.5714285714286" style="65" customWidth="1"/>
    <col min="9" max="9" width="13.4285714285714" style="65" customWidth="1"/>
    <col min="10" max="10" width="18.847619047619" style="64" customWidth="1"/>
    <col min="11" max="11" width="9.13333333333333" style="65" customWidth="1"/>
    <col min="12" max="16384" width="9.13333333333333" style="65"/>
  </cols>
  <sheetData>
    <row r="1" customHeight="1" spans="1:10">
      <c r="A1" s="66" t="s">
        <v>726</v>
      </c>
      <c r="J1" s="67"/>
    </row>
    <row r="2" ht="28.5" customHeight="1" spans="1:10">
      <c r="A2" s="68" t="s">
        <v>17</v>
      </c>
      <c r="B2" s="69"/>
      <c r="C2" s="69"/>
      <c r="D2" s="69"/>
      <c r="E2" s="69"/>
      <c r="F2" s="70"/>
      <c r="G2" s="69"/>
      <c r="H2" s="70"/>
      <c r="I2" s="70"/>
      <c r="J2" s="69"/>
    </row>
    <row r="3" ht="24" customHeight="1" spans="1:10">
      <c r="A3" s="71" t="s">
        <v>22</v>
      </c>
      <c r="B3" s="72"/>
      <c r="C3" s="72"/>
      <c r="D3" s="72"/>
      <c r="E3" s="72"/>
      <c r="F3" s="73"/>
      <c r="G3" s="72"/>
      <c r="H3" s="73"/>
      <c r="I3" s="74"/>
      <c r="J3" s="66"/>
    </row>
    <row r="4" ht="44.25" customHeight="1" spans="1:10">
      <c r="A4" s="75" t="s">
        <v>727</v>
      </c>
      <c r="B4" s="75" t="s">
        <v>347</v>
      </c>
      <c r="C4" s="75" t="s">
        <v>348</v>
      </c>
      <c r="D4" s="75" t="s">
        <v>349</v>
      </c>
      <c r="E4" s="75" t="s">
        <v>350</v>
      </c>
      <c r="F4" s="76" t="s">
        <v>351</v>
      </c>
      <c r="G4" s="75" t="s">
        <v>352</v>
      </c>
      <c r="H4" s="76" t="s">
        <v>353</v>
      </c>
      <c r="I4" s="76" t="s">
        <v>354</v>
      </c>
      <c r="J4" s="75" t="s">
        <v>355</v>
      </c>
    </row>
    <row r="5" ht="26" customHeight="1" spans="1:10">
      <c r="A5" s="75">
        <v>1</v>
      </c>
      <c r="B5" s="75">
        <v>2</v>
      </c>
      <c r="C5" s="75">
        <v>3</v>
      </c>
      <c r="D5" s="75">
        <v>4</v>
      </c>
      <c r="E5" s="75">
        <v>5</v>
      </c>
      <c r="F5" s="75">
        <v>6</v>
      </c>
      <c r="G5" s="75">
        <v>7</v>
      </c>
      <c r="H5" s="75">
        <v>8</v>
      </c>
      <c r="I5" s="75">
        <v>9</v>
      </c>
      <c r="J5" s="75">
        <v>10</v>
      </c>
    </row>
    <row r="6" ht="33" customHeight="1" spans="1:10">
      <c r="A6" s="77" t="s">
        <v>725</v>
      </c>
      <c r="B6" s="78"/>
      <c r="C6" s="78"/>
      <c r="D6" s="79"/>
      <c r="E6" s="80"/>
      <c r="F6" s="81"/>
      <c r="G6" s="80"/>
      <c r="H6" s="81"/>
      <c r="I6" s="81"/>
      <c r="J6" s="80"/>
    </row>
    <row r="7" ht="32" customHeight="1" spans="1:10">
      <c r="A7" s="82" t="s">
        <v>93</v>
      </c>
      <c r="B7" s="82" t="s">
        <v>93</v>
      </c>
      <c r="C7" s="82" t="s">
        <v>93</v>
      </c>
      <c r="D7" s="82" t="s">
        <v>93</v>
      </c>
      <c r="E7" s="83" t="s">
        <v>93</v>
      </c>
      <c r="F7" s="82" t="s">
        <v>93</v>
      </c>
      <c r="G7" s="83" t="s">
        <v>93</v>
      </c>
      <c r="H7" s="82" t="s">
        <v>93</v>
      </c>
      <c r="I7" s="82" t="s">
        <v>93</v>
      </c>
      <c r="J7" s="83" t="s">
        <v>93</v>
      </c>
    </row>
  </sheetData>
  <mergeCells count="3">
    <mergeCell ref="A2:J2"/>
    <mergeCell ref="A3:H3"/>
    <mergeCell ref="A6:D6"/>
  </mergeCells>
  <printOptions horizontalCentered="1"/>
  <pageMargins left="0.393055555555556" right="0.393055555555556" top="0.511805555555556" bottom="0.511805555555556" header="0.314583333333333" footer="0.314583333333333"/>
  <pageSetup paperSize="9" scale="65" orientation="landscape" horizontalDpi="600" verticalDpi="600"/>
  <headerFooter>
    <oddFooter>&amp;C&amp;"-"&amp;16- &amp;P -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8">
    <pageSetUpPr fitToPage="1"/>
  </sheetPr>
  <dimension ref="A1:I27"/>
  <sheetViews>
    <sheetView zoomScaleSheetLayoutView="60" workbookViewId="0">
      <selection activeCell="A3" sqref="A3:I27"/>
    </sheetView>
  </sheetViews>
  <sheetFormatPr defaultColWidth="8.88571428571429" defaultRowHeight="12"/>
  <cols>
    <col min="1" max="1" width="22.1428571428571" style="47" customWidth="1"/>
    <col min="2" max="2" width="29" style="47"/>
    <col min="3" max="3" width="18.7142857142857" style="47" customWidth="1"/>
    <col min="4" max="4" width="33.5714285714286" style="47" customWidth="1"/>
    <col min="5" max="5" width="33.7142857142857" style="47" customWidth="1"/>
    <col min="6" max="7" width="23.5714285714286" style="47" customWidth="1"/>
    <col min="8" max="8" width="25.1333333333333" style="47" customWidth="1"/>
    <col min="9" max="9" width="18.847619047619" style="47" customWidth="1"/>
    <col min="10" max="16384" width="9.13333333333333" style="47"/>
  </cols>
  <sheetData>
    <row r="1" ht="13.5" spans="1:9">
      <c r="A1" s="48" t="s">
        <v>728</v>
      </c>
      <c r="I1" s="49"/>
    </row>
    <row r="2" ht="28.5" spans="1:9">
      <c r="B2" s="50" t="s">
        <v>18</v>
      </c>
      <c r="C2" s="50"/>
      <c r="D2" s="50"/>
      <c r="E2" s="50"/>
      <c r="F2" s="50"/>
      <c r="G2" s="50"/>
      <c r="H2" s="50"/>
      <c r="I2" s="50"/>
    </row>
    <row r="3" ht="23" customHeight="1" spans="1:9">
      <c r="A3" s="51" t="s">
        <v>22</v>
      </c>
      <c r="B3" s="52"/>
      <c r="C3" s="53"/>
    </row>
    <row r="4" ht="18" customHeight="1" spans="1:9">
      <c r="A4" s="54" t="s">
        <v>202</v>
      </c>
      <c r="B4" s="54" t="s">
        <v>203</v>
      </c>
      <c r="C4" s="54" t="s">
        <v>729</v>
      </c>
      <c r="D4" s="54" t="s">
        <v>730</v>
      </c>
      <c r="E4" s="54" t="s">
        <v>731</v>
      </c>
      <c r="F4" s="54" t="s">
        <v>732</v>
      </c>
      <c r="G4" s="55" t="s">
        <v>733</v>
      </c>
      <c r="H4" s="56"/>
      <c r="I4" s="57"/>
    </row>
    <row r="5" ht="18" customHeight="1" spans="1:9">
      <c r="A5" s="58"/>
      <c r="B5" s="58"/>
      <c r="C5" s="58"/>
      <c r="D5" s="58"/>
      <c r="E5" s="58"/>
      <c r="F5" s="58"/>
      <c r="G5" s="59" t="s">
        <v>672</v>
      </c>
      <c r="H5" s="59" t="s">
        <v>734</v>
      </c>
      <c r="I5" s="59" t="s">
        <v>735</v>
      </c>
    </row>
    <row r="6" ht="21" customHeight="1" spans="1:9">
      <c r="A6" s="60">
        <v>1</v>
      </c>
      <c r="B6" s="60">
        <v>2</v>
      </c>
      <c r="C6" s="60">
        <v>3</v>
      </c>
      <c r="D6" s="60">
        <v>4</v>
      </c>
      <c r="E6" s="60">
        <v>5</v>
      </c>
      <c r="F6" s="60">
        <v>6</v>
      </c>
      <c r="G6" s="60">
        <v>7</v>
      </c>
      <c r="H6" s="60">
        <v>8</v>
      </c>
      <c r="I6" s="60">
        <v>9</v>
      </c>
    </row>
    <row r="7" s="46" customFormat="1" ht="25" customHeight="1" spans="1:9">
      <c r="A7" s="61" t="s">
        <v>219</v>
      </c>
      <c r="B7" s="61" t="s">
        <v>92</v>
      </c>
      <c r="C7" s="61" t="s">
        <v>736</v>
      </c>
      <c r="D7" s="61" t="s">
        <v>737</v>
      </c>
      <c r="E7" s="61" t="s">
        <v>738</v>
      </c>
      <c r="F7" s="61" t="s">
        <v>687</v>
      </c>
      <c r="G7" s="62">
        <v>1</v>
      </c>
      <c r="H7" s="22">
        <v>60000</v>
      </c>
      <c r="I7" s="22">
        <v>60000</v>
      </c>
    </row>
    <row r="8" s="46" customFormat="1" ht="25" customHeight="1" spans="1:9">
      <c r="A8" s="61" t="s">
        <v>219</v>
      </c>
      <c r="B8" s="61" t="s">
        <v>92</v>
      </c>
      <c r="C8" s="61" t="s">
        <v>736</v>
      </c>
      <c r="D8" s="61" t="s">
        <v>739</v>
      </c>
      <c r="E8" s="61" t="s">
        <v>740</v>
      </c>
      <c r="F8" s="61" t="s">
        <v>687</v>
      </c>
      <c r="G8" s="62">
        <v>1</v>
      </c>
      <c r="H8" s="22">
        <v>20000</v>
      </c>
      <c r="I8" s="22">
        <v>20000</v>
      </c>
    </row>
    <row r="9" s="46" customFormat="1" ht="25" customHeight="1" spans="1:9">
      <c r="A9" s="61" t="s">
        <v>219</v>
      </c>
      <c r="B9" s="61" t="s">
        <v>92</v>
      </c>
      <c r="C9" s="61" t="s">
        <v>736</v>
      </c>
      <c r="D9" s="61" t="s">
        <v>741</v>
      </c>
      <c r="E9" s="61" t="s">
        <v>742</v>
      </c>
      <c r="F9" s="61" t="s">
        <v>680</v>
      </c>
      <c r="G9" s="62">
        <v>10</v>
      </c>
      <c r="H9" s="22">
        <v>4870</v>
      </c>
      <c r="I9" s="22">
        <v>48700</v>
      </c>
    </row>
    <row r="10" s="46" customFormat="1" ht="25" customHeight="1" spans="1:9">
      <c r="A10" s="61" t="s">
        <v>219</v>
      </c>
      <c r="B10" s="61" t="s">
        <v>92</v>
      </c>
      <c r="C10" s="61" t="s">
        <v>743</v>
      </c>
      <c r="D10" s="61" t="s">
        <v>744</v>
      </c>
      <c r="E10" s="61" t="s">
        <v>690</v>
      </c>
      <c r="F10" s="61" t="s">
        <v>691</v>
      </c>
      <c r="G10" s="62">
        <v>4</v>
      </c>
      <c r="H10" s="22">
        <v>1000</v>
      </c>
      <c r="I10" s="22">
        <v>4000</v>
      </c>
    </row>
    <row r="11" s="46" customFormat="1" ht="25" customHeight="1" spans="1:9">
      <c r="A11" s="61" t="s">
        <v>219</v>
      </c>
      <c r="B11" s="61" t="s">
        <v>92</v>
      </c>
      <c r="C11" s="61" t="s">
        <v>736</v>
      </c>
      <c r="D11" s="61" t="s">
        <v>745</v>
      </c>
      <c r="E11" s="61" t="s">
        <v>746</v>
      </c>
      <c r="F11" s="61" t="s">
        <v>687</v>
      </c>
      <c r="G11" s="62">
        <v>1</v>
      </c>
      <c r="H11" s="22">
        <v>100000</v>
      </c>
      <c r="I11" s="22">
        <v>100000</v>
      </c>
    </row>
    <row r="12" s="46" customFormat="1" ht="25" customHeight="1" spans="1:9">
      <c r="A12" s="61" t="s">
        <v>219</v>
      </c>
      <c r="B12" s="61" t="s">
        <v>92</v>
      </c>
      <c r="C12" s="61" t="s">
        <v>736</v>
      </c>
      <c r="D12" s="61" t="s">
        <v>747</v>
      </c>
      <c r="E12" s="61" t="s">
        <v>748</v>
      </c>
      <c r="F12" s="61" t="s">
        <v>680</v>
      </c>
      <c r="G12" s="62">
        <v>1</v>
      </c>
      <c r="H12" s="22">
        <v>15000</v>
      </c>
      <c r="I12" s="22">
        <v>15000</v>
      </c>
    </row>
    <row r="13" s="46" customFormat="1" ht="25" customHeight="1" spans="1:9">
      <c r="A13" s="61" t="s">
        <v>219</v>
      </c>
      <c r="B13" s="61" t="s">
        <v>92</v>
      </c>
      <c r="C13" s="61" t="s">
        <v>736</v>
      </c>
      <c r="D13" s="61" t="s">
        <v>749</v>
      </c>
      <c r="E13" s="61" t="s">
        <v>681</v>
      </c>
      <c r="F13" s="61" t="s">
        <v>680</v>
      </c>
      <c r="G13" s="62">
        <v>2</v>
      </c>
      <c r="H13" s="22">
        <v>1200</v>
      </c>
      <c r="I13" s="22">
        <v>2400</v>
      </c>
    </row>
    <row r="14" s="46" customFormat="1" ht="25" customHeight="1" spans="1:9">
      <c r="A14" s="61" t="s">
        <v>219</v>
      </c>
      <c r="B14" s="61" t="s">
        <v>92</v>
      </c>
      <c r="C14" s="61" t="s">
        <v>736</v>
      </c>
      <c r="D14" s="61" t="s">
        <v>750</v>
      </c>
      <c r="E14" s="61" t="s">
        <v>751</v>
      </c>
      <c r="F14" s="61" t="s">
        <v>687</v>
      </c>
      <c r="G14" s="62">
        <v>1</v>
      </c>
      <c r="H14" s="22">
        <v>30000</v>
      </c>
      <c r="I14" s="22">
        <v>30000</v>
      </c>
    </row>
    <row r="15" s="46" customFormat="1" ht="25" customHeight="1" spans="1:9">
      <c r="A15" s="61" t="s">
        <v>219</v>
      </c>
      <c r="B15" s="61" t="s">
        <v>92</v>
      </c>
      <c r="C15" s="61" t="s">
        <v>736</v>
      </c>
      <c r="D15" s="61" t="s">
        <v>752</v>
      </c>
      <c r="E15" s="61" t="s">
        <v>699</v>
      </c>
      <c r="F15" s="61" t="s">
        <v>680</v>
      </c>
      <c r="G15" s="62">
        <v>15</v>
      </c>
      <c r="H15" s="22">
        <v>15100</v>
      </c>
      <c r="I15" s="22">
        <v>226500</v>
      </c>
    </row>
    <row r="16" s="46" customFormat="1" ht="25" customHeight="1" spans="1:9">
      <c r="A16" s="61" t="s">
        <v>219</v>
      </c>
      <c r="B16" s="61" t="s">
        <v>92</v>
      </c>
      <c r="C16" s="61" t="s">
        <v>736</v>
      </c>
      <c r="D16" s="61" t="s">
        <v>752</v>
      </c>
      <c r="E16" s="61" t="s">
        <v>699</v>
      </c>
      <c r="F16" s="61" t="s">
        <v>680</v>
      </c>
      <c r="G16" s="62">
        <v>15</v>
      </c>
      <c r="H16" s="22">
        <v>15100</v>
      </c>
      <c r="I16" s="22">
        <v>226500</v>
      </c>
    </row>
    <row r="17" s="46" customFormat="1" ht="25" customHeight="1" spans="1:9">
      <c r="A17" s="61" t="s">
        <v>219</v>
      </c>
      <c r="B17" s="61" t="s">
        <v>92</v>
      </c>
      <c r="C17" s="61" t="s">
        <v>736</v>
      </c>
      <c r="D17" s="61" t="s">
        <v>753</v>
      </c>
      <c r="E17" s="61" t="s">
        <v>754</v>
      </c>
      <c r="F17" s="61" t="s">
        <v>755</v>
      </c>
      <c r="G17" s="62">
        <v>1</v>
      </c>
      <c r="H17" s="22">
        <v>15000</v>
      </c>
      <c r="I17" s="22">
        <v>15000</v>
      </c>
    </row>
    <row r="18" s="46" customFormat="1" ht="25" customHeight="1" spans="1:9">
      <c r="A18" s="61" t="s">
        <v>219</v>
      </c>
      <c r="B18" s="61" t="s">
        <v>92</v>
      </c>
      <c r="C18" s="61" t="s">
        <v>743</v>
      </c>
      <c r="D18" s="61" t="s">
        <v>756</v>
      </c>
      <c r="E18" s="61" t="s">
        <v>757</v>
      </c>
      <c r="F18" s="61" t="s">
        <v>758</v>
      </c>
      <c r="G18" s="62">
        <v>300</v>
      </c>
      <c r="H18" s="22">
        <v>210</v>
      </c>
      <c r="I18" s="22">
        <v>63000</v>
      </c>
    </row>
    <row r="19" s="46" customFormat="1" ht="25" customHeight="1" spans="1:9">
      <c r="A19" s="61" t="s">
        <v>219</v>
      </c>
      <c r="B19" s="61" t="s">
        <v>92</v>
      </c>
      <c r="C19" s="61" t="s">
        <v>743</v>
      </c>
      <c r="D19" s="61" t="s">
        <v>759</v>
      </c>
      <c r="E19" s="61" t="s">
        <v>760</v>
      </c>
      <c r="F19" s="61" t="s">
        <v>684</v>
      </c>
      <c r="G19" s="62">
        <v>2</v>
      </c>
      <c r="H19" s="22">
        <v>5000</v>
      </c>
      <c r="I19" s="22">
        <v>10000</v>
      </c>
    </row>
    <row r="20" s="46" customFormat="1" ht="25" customHeight="1" spans="1:9">
      <c r="A20" s="61" t="s">
        <v>219</v>
      </c>
      <c r="B20" s="61" t="s">
        <v>92</v>
      </c>
      <c r="C20" s="61" t="s">
        <v>736</v>
      </c>
      <c r="D20" s="61" t="s">
        <v>761</v>
      </c>
      <c r="E20" s="61" t="s">
        <v>762</v>
      </c>
      <c r="F20" s="61" t="s">
        <v>687</v>
      </c>
      <c r="G20" s="62">
        <v>1</v>
      </c>
      <c r="H20" s="22">
        <v>200000</v>
      </c>
      <c r="I20" s="22">
        <v>200000</v>
      </c>
    </row>
    <row r="21" s="46" customFormat="1" ht="25" customHeight="1" spans="1:9">
      <c r="A21" s="61" t="s">
        <v>219</v>
      </c>
      <c r="B21" s="61" t="s">
        <v>92</v>
      </c>
      <c r="C21" s="61" t="s">
        <v>736</v>
      </c>
      <c r="D21" s="61" t="s">
        <v>763</v>
      </c>
      <c r="E21" s="61" t="s">
        <v>764</v>
      </c>
      <c r="F21" s="61" t="s">
        <v>680</v>
      </c>
      <c r="G21" s="62">
        <v>1</v>
      </c>
      <c r="H21" s="22">
        <v>30000</v>
      </c>
      <c r="I21" s="22">
        <v>30000</v>
      </c>
    </row>
    <row r="22" s="46" customFormat="1" ht="25" customHeight="1" spans="1:9">
      <c r="A22" s="61" t="s">
        <v>219</v>
      </c>
      <c r="B22" s="61" t="s">
        <v>92</v>
      </c>
      <c r="C22" s="61" t="s">
        <v>736</v>
      </c>
      <c r="D22" s="61" t="s">
        <v>752</v>
      </c>
      <c r="E22" s="61" t="s">
        <v>765</v>
      </c>
      <c r="F22" s="61" t="s">
        <v>766</v>
      </c>
      <c r="G22" s="62">
        <v>6</v>
      </c>
      <c r="H22" s="22">
        <v>18500</v>
      </c>
      <c r="I22" s="22">
        <v>111000</v>
      </c>
    </row>
    <row r="23" s="46" customFormat="1" ht="25" customHeight="1" spans="1:9">
      <c r="A23" s="61" t="s">
        <v>219</v>
      </c>
      <c r="B23" s="61" t="s">
        <v>92</v>
      </c>
      <c r="C23" s="61" t="s">
        <v>736</v>
      </c>
      <c r="D23" s="61" t="s">
        <v>767</v>
      </c>
      <c r="E23" s="61" t="s">
        <v>697</v>
      </c>
      <c r="F23" s="61" t="s">
        <v>768</v>
      </c>
      <c r="G23" s="62">
        <v>3</v>
      </c>
      <c r="H23" s="22">
        <v>2500</v>
      </c>
      <c r="I23" s="22">
        <v>7500</v>
      </c>
    </row>
    <row r="24" s="46" customFormat="1" ht="25" customHeight="1" spans="1:9">
      <c r="A24" s="61" t="s">
        <v>219</v>
      </c>
      <c r="B24" s="61" t="s">
        <v>92</v>
      </c>
      <c r="C24" s="61" t="s">
        <v>736</v>
      </c>
      <c r="D24" s="61" t="s">
        <v>750</v>
      </c>
      <c r="E24" s="61" t="s">
        <v>769</v>
      </c>
      <c r="F24" s="61" t="s">
        <v>687</v>
      </c>
      <c r="G24" s="62">
        <v>1</v>
      </c>
      <c r="H24" s="22">
        <v>30000</v>
      </c>
      <c r="I24" s="22">
        <v>30000</v>
      </c>
    </row>
    <row r="25" s="46" customFormat="1" ht="25" customHeight="1" spans="1:9">
      <c r="A25" s="61" t="s">
        <v>219</v>
      </c>
      <c r="B25" s="61" t="s">
        <v>92</v>
      </c>
      <c r="C25" s="61" t="s">
        <v>743</v>
      </c>
      <c r="D25" s="61" t="s">
        <v>770</v>
      </c>
      <c r="E25" s="61" t="s">
        <v>683</v>
      </c>
      <c r="F25" s="61" t="s">
        <v>684</v>
      </c>
      <c r="G25" s="62">
        <v>16</v>
      </c>
      <c r="H25" s="22">
        <v>1000</v>
      </c>
      <c r="I25" s="22">
        <v>16000</v>
      </c>
    </row>
    <row r="26" s="46" customFormat="1" ht="25" customHeight="1" spans="1:9">
      <c r="A26" s="61" t="s">
        <v>219</v>
      </c>
      <c r="B26" s="61" t="s">
        <v>92</v>
      </c>
      <c r="C26" s="61" t="s">
        <v>736</v>
      </c>
      <c r="D26" s="61" t="s">
        <v>771</v>
      </c>
      <c r="E26" s="61" t="s">
        <v>772</v>
      </c>
      <c r="F26" s="61" t="s">
        <v>680</v>
      </c>
      <c r="G26" s="62">
        <v>1</v>
      </c>
      <c r="H26" s="22">
        <v>4000</v>
      </c>
      <c r="I26" s="22">
        <v>4000</v>
      </c>
    </row>
    <row r="27" ht="24" customHeight="1" spans="1:9">
      <c r="A27" s="63" t="s">
        <v>77</v>
      </c>
      <c r="B27" s="63"/>
      <c r="C27" s="63"/>
      <c r="D27" s="63"/>
      <c r="E27" s="63"/>
      <c r="F27" s="63"/>
      <c r="G27" s="60">
        <f>SUM(G7:G26)</f>
        <v>383</v>
      </c>
      <c r="H27" s="60"/>
      <c r="I27" s="22">
        <f>SUM(I7:I26)</f>
        <v>1219600</v>
      </c>
    </row>
  </sheetData>
  <mergeCells count="10">
    <mergeCell ref="B2:I2"/>
    <mergeCell ref="A3:B3"/>
    <mergeCell ref="G4:I4"/>
    <mergeCell ref="A27:F27"/>
    <mergeCell ref="A4:A5"/>
    <mergeCell ref="B4:B5"/>
    <mergeCell ref="C4:C5"/>
    <mergeCell ref="D4:D5"/>
    <mergeCell ref="E4:E5"/>
    <mergeCell ref="F4:F5"/>
  </mergeCells>
  <printOptions horizontalCentered="1"/>
  <pageMargins left="0.393055555555556" right="0.393055555555556" top="0.511805555555556" bottom="0.511805555555556" header="0.314583333333333" footer="0.314583333333333"/>
  <pageSetup paperSize="9" scale="62" orientation="landscape" horizontalDpi="600" verticalDpi="600"/>
  <headerFooter>
    <oddFooter>&amp;C&amp;"-"&amp;16- &amp;P -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9">
    <pageSetUpPr fitToPage="1"/>
  </sheetPr>
  <dimension ref="A1:K10"/>
  <sheetViews>
    <sheetView topLeftCell="B1" workbookViewId="0">
      <selection activeCell="A3" sqref="A3:K12"/>
    </sheetView>
  </sheetViews>
  <sheetFormatPr defaultColWidth="10.447619047619" defaultRowHeight="14.25" customHeight="1"/>
  <cols>
    <col min="1" max="1" width="26.7142857142857" style="1" customWidth="1"/>
    <col min="2" max="2" width="33.1714285714286" style="1" customWidth="1"/>
    <col min="3" max="3" width="27.2571428571429" style="1" customWidth="1"/>
    <col min="4" max="7" width="22.4" style="1" customWidth="1"/>
    <col min="8" max="8" width="17.6285714285714" style="1" customWidth="1"/>
    <col min="9" max="11" width="22.4" style="1" customWidth="1"/>
    <col min="12" max="16384" width="10.447619047619" style="1"/>
  </cols>
  <sheetData>
    <row r="1" s="1" customFormat="1" ht="13.5" customHeight="1" spans="1:11">
      <c r="A1" s="1" t="s">
        <v>773</v>
      </c>
      <c r="D1" s="27"/>
      <c r="E1" s="27"/>
      <c r="F1" s="27"/>
      <c r="G1" s="27"/>
      <c r="K1" s="28"/>
    </row>
    <row r="2" s="1" customFormat="1" ht="27.75" customHeight="1" spans="1:11">
      <c r="A2" s="29" t="s">
        <v>774</v>
      </c>
      <c r="B2" s="29"/>
      <c r="C2" s="29"/>
      <c r="D2" s="29"/>
      <c r="E2" s="29"/>
      <c r="F2" s="29"/>
      <c r="G2" s="29"/>
      <c r="H2" s="29"/>
      <c r="I2" s="29"/>
      <c r="J2" s="29"/>
      <c r="K2" s="29"/>
    </row>
    <row r="3" s="1" customFormat="1" ht="13.5" customHeight="1" spans="1:11">
      <c r="A3" s="30" t="s">
        <v>22</v>
      </c>
      <c r="B3" s="31"/>
      <c r="C3" s="31"/>
      <c r="D3" s="31"/>
      <c r="E3" s="31"/>
      <c r="F3" s="31"/>
      <c r="G3" s="31"/>
      <c r="H3" s="7"/>
      <c r="I3" s="7"/>
      <c r="J3" s="7"/>
      <c r="K3" s="8" t="s">
        <v>194</v>
      </c>
    </row>
    <row r="4" s="1" customFormat="1" ht="21.75" customHeight="1" spans="1:11">
      <c r="A4" s="9" t="s">
        <v>264</v>
      </c>
      <c r="B4" s="9" t="s">
        <v>205</v>
      </c>
      <c r="C4" s="9" t="s">
        <v>265</v>
      </c>
      <c r="D4" s="10" t="s">
        <v>206</v>
      </c>
      <c r="E4" s="10" t="s">
        <v>207</v>
      </c>
      <c r="F4" s="10" t="s">
        <v>266</v>
      </c>
      <c r="G4" s="10" t="s">
        <v>267</v>
      </c>
      <c r="H4" s="16" t="s">
        <v>77</v>
      </c>
      <c r="I4" s="32" t="s">
        <v>775</v>
      </c>
      <c r="J4" s="33"/>
      <c r="K4" s="34"/>
    </row>
    <row r="5" s="1" customFormat="1" ht="21.75" customHeight="1" spans="1:11">
      <c r="A5" s="14"/>
      <c r="B5" s="14"/>
      <c r="C5" s="14"/>
      <c r="D5" s="15"/>
      <c r="E5" s="15"/>
      <c r="F5" s="15"/>
      <c r="G5" s="15"/>
      <c r="H5" s="35"/>
      <c r="I5" s="10" t="s">
        <v>80</v>
      </c>
      <c r="J5" s="10" t="s">
        <v>81</v>
      </c>
      <c r="K5" s="10" t="s">
        <v>82</v>
      </c>
    </row>
    <row r="6" s="1" customFormat="1" ht="40.5" customHeight="1" spans="1:11">
      <c r="A6" s="17"/>
      <c r="B6" s="17"/>
      <c r="C6" s="17"/>
      <c r="D6" s="18"/>
      <c r="E6" s="18"/>
      <c r="F6" s="18"/>
      <c r="G6" s="18"/>
      <c r="H6" s="19"/>
      <c r="I6" s="18"/>
      <c r="J6" s="18"/>
      <c r="K6" s="18"/>
    </row>
    <row r="7" s="1" customFormat="1" ht="30" customHeight="1" spans="1:11">
      <c r="A7" s="36">
        <v>1</v>
      </c>
      <c r="B7" s="36">
        <v>2</v>
      </c>
      <c r="C7" s="36">
        <v>3</v>
      </c>
      <c r="D7" s="36">
        <v>4</v>
      </c>
      <c r="E7" s="36">
        <v>5</v>
      </c>
      <c r="F7" s="36">
        <v>6</v>
      </c>
      <c r="G7" s="36">
        <v>7</v>
      </c>
      <c r="H7" s="36">
        <v>8</v>
      </c>
      <c r="I7" s="36">
        <v>9</v>
      </c>
      <c r="J7" s="37">
        <v>10</v>
      </c>
      <c r="K7" s="37">
        <v>11</v>
      </c>
    </row>
    <row r="8" s="1" customFormat="1" ht="30" customHeight="1" spans="1:11">
      <c r="A8" s="38" t="s">
        <v>776</v>
      </c>
      <c r="B8" s="39"/>
      <c r="C8" s="40"/>
      <c r="D8" s="41"/>
      <c r="E8" s="41"/>
      <c r="F8" s="41"/>
      <c r="G8" s="41"/>
      <c r="H8" s="42"/>
      <c r="I8" s="42"/>
      <c r="J8" s="42"/>
      <c r="K8" s="42"/>
    </row>
    <row r="9" s="1" customFormat="1" ht="30" customHeight="1" spans="1:11">
      <c r="A9" s="43"/>
      <c r="B9" s="43"/>
      <c r="C9" s="43"/>
      <c r="D9" s="43"/>
      <c r="E9" s="43"/>
      <c r="F9" s="43"/>
      <c r="G9" s="43"/>
      <c r="H9" s="42"/>
      <c r="I9" s="42"/>
      <c r="J9" s="42"/>
      <c r="K9" s="42"/>
    </row>
    <row r="10" s="1" customFormat="1" ht="30" customHeight="1" spans="1:11">
      <c r="A10" s="44" t="s">
        <v>152</v>
      </c>
      <c r="B10" s="44"/>
      <c r="C10" s="44"/>
      <c r="D10" s="44"/>
      <c r="E10" s="44"/>
      <c r="F10" s="44"/>
      <c r="G10" s="44"/>
      <c r="H10" s="45"/>
      <c r="I10" s="42"/>
      <c r="J10" s="42"/>
      <c r="K10" s="42"/>
    </row>
  </sheetData>
  <mergeCells count="16">
    <mergeCell ref="A2:K2"/>
    <mergeCell ref="A3:G3"/>
    <mergeCell ref="I4:K4"/>
    <mergeCell ref="A8:C8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pageSetup paperSize="9" scale="5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pageSetUpPr fitToPage="1"/>
  </sheetPr>
  <dimension ref="A1:D37"/>
  <sheetViews>
    <sheetView zoomScaleSheetLayoutView="60" workbookViewId="0">
      <pane xSplit="1" ySplit="6" topLeftCell="B7" activePane="bottomRight" state="frozen"/>
      <selection/>
      <selection pane="topRight"/>
      <selection pane="bottomLeft"/>
      <selection pane="bottomRight" activeCell="C12" sqref="C12"/>
    </sheetView>
  </sheetViews>
  <sheetFormatPr defaultColWidth="8" defaultRowHeight="12" outlineLevelCol="3"/>
  <cols>
    <col min="1" max="1" width="39.5714285714286" style="84" customWidth="1"/>
    <col min="2" max="2" width="43.1333333333333" style="259" customWidth="1"/>
    <col min="3" max="3" width="40.4285714285714" style="84" customWidth="1"/>
    <col min="4" max="4" width="46.1333333333333" style="141" customWidth="1"/>
    <col min="5" max="5" width="8" style="65" customWidth="1"/>
    <col min="6" max="16384" width="8" style="65"/>
  </cols>
  <sheetData>
    <row r="1" ht="17" customHeight="1" spans="1:4">
      <c r="A1" s="357" t="s">
        <v>21</v>
      </c>
      <c r="B1" s="358"/>
      <c r="C1" s="86"/>
      <c r="D1" s="359"/>
    </row>
    <row r="2" ht="36" customHeight="1" spans="1:4">
      <c r="A2" s="68" t="s">
        <v>2</v>
      </c>
      <c r="B2" s="69"/>
      <c r="C2" s="360"/>
      <c r="D2" s="360"/>
    </row>
    <row r="3" ht="21" customHeight="1" spans="1:4">
      <c r="A3" s="5" t="s">
        <v>22</v>
      </c>
      <c r="B3" s="314"/>
      <c r="C3" s="314"/>
      <c r="D3" s="361" t="s">
        <v>23</v>
      </c>
    </row>
    <row r="4" ht="22" customHeight="1" spans="1:4">
      <c r="A4" s="93" t="s">
        <v>24</v>
      </c>
      <c r="B4" s="188"/>
      <c r="C4" s="93" t="s">
        <v>25</v>
      </c>
      <c r="D4" s="188"/>
    </row>
    <row r="5" ht="19.5" customHeight="1" spans="1:4">
      <c r="A5" s="92" t="s">
        <v>26</v>
      </c>
      <c r="B5" s="92" t="s">
        <v>27</v>
      </c>
      <c r="C5" s="92" t="s">
        <v>28</v>
      </c>
      <c r="D5" s="92" t="s">
        <v>27</v>
      </c>
    </row>
    <row r="6" ht="19.5" customHeight="1" spans="1:4">
      <c r="A6" s="96"/>
      <c r="B6" s="96"/>
      <c r="C6" s="96"/>
      <c r="D6" s="96"/>
    </row>
    <row r="7" ht="20.25" customHeight="1" spans="1:4">
      <c r="A7" s="321" t="s">
        <v>29</v>
      </c>
      <c r="B7" s="332">
        <v>59647392.28</v>
      </c>
      <c r="C7" s="321" t="s">
        <v>30</v>
      </c>
      <c r="D7" s="332">
        <v>8640</v>
      </c>
    </row>
    <row r="8" ht="20.25" customHeight="1" spans="1:4">
      <c r="A8" s="321" t="s">
        <v>31</v>
      </c>
      <c r="B8" s="332"/>
      <c r="C8" s="321" t="s">
        <v>32</v>
      </c>
      <c r="D8" s="332"/>
    </row>
    <row r="9" ht="20.25" customHeight="1" spans="1:4">
      <c r="A9" s="321" t="s">
        <v>33</v>
      </c>
      <c r="B9" s="332"/>
      <c r="C9" s="321" t="s">
        <v>34</v>
      </c>
      <c r="D9" s="332"/>
    </row>
    <row r="10" ht="20.25" customHeight="1" spans="1:4">
      <c r="A10" s="321" t="s">
        <v>35</v>
      </c>
      <c r="B10" s="332">
        <v>1510000</v>
      </c>
      <c r="C10" s="321" t="s">
        <v>36</v>
      </c>
      <c r="D10" s="332"/>
    </row>
    <row r="11" ht="20.25" customHeight="1" spans="1:4">
      <c r="A11" s="321" t="s">
        <v>37</v>
      </c>
      <c r="B11" s="332">
        <v>10981080</v>
      </c>
      <c r="C11" s="321" t="s">
        <v>38</v>
      </c>
      <c r="D11" s="332">
        <v>57136030.4</v>
      </c>
    </row>
    <row r="12" ht="20.25" customHeight="1" spans="1:4">
      <c r="A12" s="321" t="s">
        <v>39</v>
      </c>
      <c r="B12" s="332"/>
      <c r="C12" s="321" t="s">
        <v>40</v>
      </c>
      <c r="D12" s="332"/>
    </row>
    <row r="13" ht="20.25" customHeight="1" spans="1:4">
      <c r="A13" s="321" t="s">
        <v>41</v>
      </c>
      <c r="B13" s="332"/>
      <c r="C13" s="321" t="s">
        <v>42</v>
      </c>
      <c r="D13" s="332"/>
    </row>
    <row r="14" ht="20.25" customHeight="1" spans="1:4">
      <c r="A14" s="321" t="s">
        <v>43</v>
      </c>
      <c r="B14" s="332"/>
      <c r="C14" s="321" t="s">
        <v>44</v>
      </c>
      <c r="D14" s="332">
        <v>7961370</v>
      </c>
    </row>
    <row r="15" ht="20.25" customHeight="1" spans="1:4">
      <c r="A15" s="362" t="s">
        <v>45</v>
      </c>
      <c r="B15" s="332"/>
      <c r="C15" s="321" t="s">
        <v>46</v>
      </c>
      <c r="D15" s="332">
        <v>4351128</v>
      </c>
    </row>
    <row r="16" ht="20.25" customHeight="1" spans="1:4">
      <c r="A16" s="362" t="s">
        <v>47</v>
      </c>
      <c r="B16" s="332">
        <v>10981080</v>
      </c>
      <c r="C16" s="321" t="s">
        <v>48</v>
      </c>
      <c r="D16" s="332"/>
    </row>
    <row r="17" ht="20.25" customHeight="1" spans="1:4">
      <c r="A17" s="362"/>
      <c r="B17" s="363"/>
      <c r="C17" s="321" t="s">
        <v>49</v>
      </c>
      <c r="D17" s="332"/>
    </row>
    <row r="18" ht="20.25" customHeight="1" spans="1:4">
      <c r="A18" s="364"/>
      <c r="B18" s="363"/>
      <c r="C18" s="321" t="s">
        <v>50</v>
      </c>
      <c r="D18" s="332"/>
    </row>
    <row r="19" ht="20.25" customHeight="1" spans="1:4">
      <c r="A19" s="364"/>
      <c r="B19" s="363"/>
      <c r="C19" s="321" t="s">
        <v>51</v>
      </c>
      <c r="D19" s="332"/>
    </row>
    <row r="20" ht="20.25" customHeight="1" spans="1:4">
      <c r="A20" s="364"/>
      <c r="B20" s="363"/>
      <c r="C20" s="321" t="s">
        <v>52</v>
      </c>
      <c r="D20" s="332"/>
    </row>
    <row r="21" ht="20.25" customHeight="1" spans="1:4">
      <c r="A21" s="364"/>
      <c r="B21" s="363"/>
      <c r="C21" s="321" t="s">
        <v>53</v>
      </c>
      <c r="D21" s="332"/>
    </row>
    <row r="22" ht="20.25" customHeight="1" spans="1:4">
      <c r="A22" s="364"/>
      <c r="B22" s="363"/>
      <c r="C22" s="321" t="s">
        <v>54</v>
      </c>
      <c r="D22" s="332"/>
    </row>
    <row r="23" ht="20.25" customHeight="1" spans="1:4">
      <c r="A23" s="364"/>
      <c r="B23" s="363"/>
      <c r="C23" s="321" t="s">
        <v>55</v>
      </c>
      <c r="D23" s="332"/>
    </row>
    <row r="24" ht="20.25" customHeight="1" spans="1:4">
      <c r="A24" s="364"/>
      <c r="B24" s="363"/>
      <c r="C24" s="321" t="s">
        <v>56</v>
      </c>
      <c r="D24" s="332"/>
    </row>
    <row r="25" ht="20.25" customHeight="1" spans="1:4">
      <c r="A25" s="364"/>
      <c r="B25" s="363"/>
      <c r="C25" s="321" t="s">
        <v>57</v>
      </c>
      <c r="D25" s="332">
        <v>4003236</v>
      </c>
    </row>
    <row r="26" ht="20.25" customHeight="1" spans="1:4">
      <c r="A26" s="364"/>
      <c r="B26" s="363"/>
      <c r="C26" s="321" t="s">
        <v>58</v>
      </c>
      <c r="D26" s="332"/>
    </row>
    <row r="27" ht="20.25" customHeight="1" spans="1:4">
      <c r="A27" s="364"/>
      <c r="B27" s="363"/>
      <c r="C27" s="321" t="s">
        <v>59</v>
      </c>
      <c r="D27" s="332"/>
    </row>
    <row r="28" ht="20.25" customHeight="1" spans="1:4">
      <c r="A28" s="364"/>
      <c r="B28" s="363"/>
      <c r="C28" s="321" t="s">
        <v>60</v>
      </c>
      <c r="D28" s="332"/>
    </row>
    <row r="29" ht="20.25" customHeight="1" spans="1:4">
      <c r="A29" s="364"/>
      <c r="B29" s="363"/>
      <c r="C29" s="321" t="s">
        <v>61</v>
      </c>
      <c r="D29" s="332"/>
    </row>
    <row r="30" ht="20.25" customHeight="1" spans="1:4">
      <c r="A30" s="365"/>
      <c r="B30" s="366"/>
      <c r="C30" s="321" t="s">
        <v>62</v>
      </c>
      <c r="D30" s="332"/>
    </row>
    <row r="31" ht="20.25" customHeight="1" spans="1:4">
      <c r="A31" s="365"/>
      <c r="B31" s="366"/>
      <c r="C31" s="321" t="s">
        <v>63</v>
      </c>
      <c r="D31" s="332"/>
    </row>
    <row r="32" ht="20.25" customHeight="1" spans="1:4">
      <c r="A32" s="365"/>
      <c r="B32" s="366"/>
      <c r="C32" s="321" t="s">
        <v>64</v>
      </c>
      <c r="D32" s="332"/>
    </row>
    <row r="33" ht="20.25" customHeight="1" spans="1:4">
      <c r="A33" s="367" t="s">
        <v>65</v>
      </c>
      <c r="B33" s="368">
        <f>B7+B8+B9+B10+B11</f>
        <v>72138472.28</v>
      </c>
      <c r="C33" s="326" t="s">
        <v>66</v>
      </c>
      <c r="D33" s="369">
        <f>SUM(D7:D32)</f>
        <v>73460404.4</v>
      </c>
    </row>
    <row r="34" ht="20.25" customHeight="1" spans="1:4">
      <c r="A34" s="362" t="s">
        <v>67</v>
      </c>
      <c r="B34" s="370">
        <v>1321932.12</v>
      </c>
      <c r="C34" s="321" t="s">
        <v>68</v>
      </c>
      <c r="D34" s="371"/>
    </row>
    <row r="35" s="1" customFormat="1" ht="25.4" customHeight="1" spans="1:4">
      <c r="A35" s="372" t="s">
        <v>69</v>
      </c>
      <c r="B35" s="373"/>
      <c r="C35" s="374" t="s">
        <v>69</v>
      </c>
      <c r="D35" s="375"/>
    </row>
    <row r="36" s="1" customFormat="1" ht="25.4" customHeight="1" spans="1:4">
      <c r="A36" s="372" t="s">
        <v>70</v>
      </c>
      <c r="B36" s="370">
        <v>1321932.12</v>
      </c>
      <c r="C36" s="374" t="s">
        <v>71</v>
      </c>
      <c r="D36" s="376"/>
    </row>
    <row r="37" ht="20.25" customHeight="1" spans="1:4">
      <c r="A37" s="377" t="s">
        <v>72</v>
      </c>
      <c r="B37" s="378">
        <f>B33+B34</f>
        <v>73460404.4</v>
      </c>
      <c r="C37" s="326" t="s">
        <v>73</v>
      </c>
      <c r="D37" s="378">
        <f>D33+D34</f>
        <v>73460404.4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0.393055555555556" right="0.393055555555556" top="0.511805555555556" bottom="0.511805555555556" header="0.314583333333333" footer="0.314583333333333"/>
  <pageSetup paperSize="9" scale="70" orientation="landscape" horizontalDpi="600" verticalDpi="600"/>
  <headerFooter>
    <oddFooter>&amp;C&amp;"-"&amp;16- &amp;P -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0">
    <pageSetUpPr fitToPage="1"/>
  </sheetPr>
  <dimension ref="A1:G21"/>
  <sheetViews>
    <sheetView workbookViewId="0">
      <selection activeCell="A3" sqref="A3:G21"/>
    </sheetView>
  </sheetViews>
  <sheetFormatPr defaultColWidth="10.447619047619" defaultRowHeight="14.25" customHeight="1" outlineLevelCol="6"/>
  <cols>
    <col min="1" max="1" width="43.1333333333333" style="1" customWidth="1"/>
    <col min="2" max="2" width="32" style="1" customWidth="1"/>
    <col min="3" max="3" width="62" style="1" customWidth="1"/>
    <col min="4" max="4" width="19.4571428571429" style="1" customWidth="1"/>
    <col min="5" max="7" width="30.8857142857143" style="1" customWidth="1"/>
    <col min="8" max="16384" width="10.447619047619" style="1"/>
  </cols>
  <sheetData>
    <row r="1" s="1" customFormat="1" customHeight="1" spans="1:7">
      <c r="A1" s="2" t="s">
        <v>777</v>
      </c>
      <c r="B1" s="3"/>
      <c r="C1" s="3"/>
      <c r="D1" s="3"/>
      <c r="E1" s="3"/>
      <c r="F1" s="3"/>
      <c r="G1" s="3"/>
    </row>
    <row r="2" s="1" customFormat="1" ht="27.75" customHeight="1" spans="1:7">
      <c r="A2" s="4" t="s">
        <v>778</v>
      </c>
      <c r="B2" s="4"/>
      <c r="C2" s="4"/>
      <c r="D2" s="4"/>
      <c r="E2" s="4"/>
      <c r="F2" s="4"/>
      <c r="G2" s="4"/>
    </row>
    <row r="3" s="1" customFormat="1" ht="24" customHeight="1" spans="1:7">
      <c r="A3" s="5" t="s">
        <v>22</v>
      </c>
      <c r="B3" s="6"/>
      <c r="C3" s="6"/>
      <c r="D3" s="6"/>
      <c r="E3" s="7"/>
      <c r="F3" s="7"/>
      <c r="G3" s="8" t="s">
        <v>194</v>
      </c>
    </row>
    <row r="4" s="1" customFormat="1" ht="27" customHeight="1" spans="1:7">
      <c r="A4" s="9" t="s">
        <v>265</v>
      </c>
      <c r="B4" s="9" t="s">
        <v>264</v>
      </c>
      <c r="C4" s="9" t="s">
        <v>205</v>
      </c>
      <c r="D4" s="10" t="s">
        <v>779</v>
      </c>
      <c r="E4" s="11" t="s">
        <v>80</v>
      </c>
      <c r="F4" s="12"/>
      <c r="G4" s="13"/>
    </row>
    <row r="5" s="1" customFormat="1" ht="21.75" customHeight="1" spans="1:7">
      <c r="A5" s="14"/>
      <c r="B5" s="14"/>
      <c r="C5" s="14"/>
      <c r="D5" s="15"/>
      <c r="E5" s="16" t="s">
        <v>780</v>
      </c>
      <c r="F5" s="10" t="s">
        <v>781</v>
      </c>
      <c r="G5" s="10" t="s">
        <v>782</v>
      </c>
    </row>
    <row r="6" s="1" customFormat="1" ht="40.5" customHeight="1" spans="1:7">
      <c r="A6" s="17"/>
      <c r="B6" s="17"/>
      <c r="C6" s="17"/>
      <c r="D6" s="18"/>
      <c r="E6" s="19"/>
      <c r="F6" s="18"/>
      <c r="G6" s="18"/>
    </row>
    <row r="7" s="1" customFormat="1" ht="25" customHeight="1" spans="1:7">
      <c r="A7" s="20">
        <v>1</v>
      </c>
      <c r="B7" s="20">
        <v>2</v>
      </c>
      <c r="C7" s="20">
        <v>3</v>
      </c>
      <c r="D7" s="20">
        <v>4</v>
      </c>
      <c r="E7" s="20">
        <v>5</v>
      </c>
      <c r="F7" s="20">
        <v>6</v>
      </c>
      <c r="G7" s="20">
        <v>7</v>
      </c>
    </row>
    <row r="8" s="1" customFormat="1" ht="25" customHeight="1" spans="1:7">
      <c r="A8" s="21" t="s">
        <v>92</v>
      </c>
      <c r="B8" s="21" t="s">
        <v>307</v>
      </c>
      <c r="C8" s="21" t="s">
        <v>309</v>
      </c>
      <c r="D8" s="21" t="s">
        <v>783</v>
      </c>
      <c r="E8" s="22">
        <v>20884</v>
      </c>
      <c r="F8" s="22">
        <v>21500</v>
      </c>
      <c r="G8" s="22">
        <v>22100</v>
      </c>
    </row>
    <row r="9" s="1" customFormat="1" ht="25" customHeight="1" spans="1:7">
      <c r="A9" s="23" t="s">
        <v>92</v>
      </c>
      <c r="B9" s="23" t="s">
        <v>271</v>
      </c>
      <c r="C9" s="23" t="s">
        <v>317</v>
      </c>
      <c r="D9" s="23" t="s">
        <v>783</v>
      </c>
      <c r="E9" s="22">
        <v>708624</v>
      </c>
      <c r="F9" s="22">
        <v>729882.72</v>
      </c>
      <c r="G9" s="22">
        <v>751779.18</v>
      </c>
    </row>
    <row r="10" s="1" customFormat="1" ht="25" customHeight="1" spans="1:7">
      <c r="A10" s="23" t="s">
        <v>92</v>
      </c>
      <c r="B10" s="23" t="s">
        <v>280</v>
      </c>
      <c r="C10" s="23" t="s">
        <v>319</v>
      </c>
      <c r="D10" s="23" t="s">
        <v>783</v>
      </c>
      <c r="E10" s="22">
        <v>37500</v>
      </c>
      <c r="F10" s="22">
        <v>38625</v>
      </c>
      <c r="G10" s="22">
        <v>39783.75</v>
      </c>
    </row>
    <row r="11" s="1" customFormat="1" ht="25" customHeight="1" spans="1:7">
      <c r="A11" s="23" t="s">
        <v>92</v>
      </c>
      <c r="B11" s="23" t="s">
        <v>307</v>
      </c>
      <c r="C11" s="23" t="s">
        <v>321</v>
      </c>
      <c r="D11" s="23" t="s">
        <v>783</v>
      </c>
      <c r="E11" s="22">
        <v>109200</v>
      </c>
      <c r="F11" s="22">
        <v>112476</v>
      </c>
      <c r="G11" s="22">
        <v>115840.28</v>
      </c>
    </row>
    <row r="12" s="1" customFormat="1" ht="25" customHeight="1" spans="1:7">
      <c r="A12" s="23" t="s">
        <v>92</v>
      </c>
      <c r="B12" s="23" t="s">
        <v>307</v>
      </c>
      <c r="C12" s="23" t="s">
        <v>323</v>
      </c>
      <c r="D12" s="23" t="s">
        <v>783</v>
      </c>
      <c r="E12" s="22">
        <v>189383.68</v>
      </c>
      <c r="F12" s="22">
        <v>195060.03</v>
      </c>
      <c r="G12" s="22">
        <v>200912.43</v>
      </c>
    </row>
    <row r="13" s="1" customFormat="1" ht="25" customHeight="1" spans="1:7">
      <c r="A13" s="23" t="s">
        <v>92</v>
      </c>
      <c r="B13" s="23" t="s">
        <v>307</v>
      </c>
      <c r="C13" s="23" t="s">
        <v>325</v>
      </c>
      <c r="D13" s="23" t="s">
        <v>783</v>
      </c>
      <c r="E13" s="22">
        <v>7756.8</v>
      </c>
      <c r="F13" s="22">
        <v>7999.58</v>
      </c>
      <c r="G13" s="22">
        <v>8249.57</v>
      </c>
    </row>
    <row r="14" s="1" customFormat="1" ht="25" customHeight="1" spans="1:7">
      <c r="A14" s="23" t="s">
        <v>92</v>
      </c>
      <c r="B14" s="23" t="s">
        <v>307</v>
      </c>
      <c r="C14" s="23" t="s">
        <v>327</v>
      </c>
      <c r="D14" s="23" t="s">
        <v>783</v>
      </c>
      <c r="E14" s="22">
        <v>7168</v>
      </c>
      <c r="F14" s="22">
        <v>7383.04</v>
      </c>
      <c r="G14" s="22">
        <v>7604.53</v>
      </c>
    </row>
    <row r="15" s="1" customFormat="1" ht="25" customHeight="1" spans="1:7">
      <c r="A15" s="23" t="s">
        <v>92</v>
      </c>
      <c r="B15" s="23" t="s">
        <v>307</v>
      </c>
      <c r="C15" s="23" t="s">
        <v>329</v>
      </c>
      <c r="D15" s="23" t="s">
        <v>783</v>
      </c>
      <c r="E15" s="22">
        <v>4187682</v>
      </c>
      <c r="F15" s="22">
        <v>4313312.46</v>
      </c>
      <c r="G15" s="22">
        <v>4442711.83</v>
      </c>
    </row>
    <row r="16" s="1" customFormat="1" ht="25" customHeight="1" spans="1:7">
      <c r="A16" s="23" t="s">
        <v>92</v>
      </c>
      <c r="B16" s="23" t="s">
        <v>307</v>
      </c>
      <c r="C16" s="23" t="s">
        <v>337</v>
      </c>
      <c r="D16" s="23" t="s">
        <v>783</v>
      </c>
      <c r="E16" s="22">
        <v>10128</v>
      </c>
      <c r="F16" s="22">
        <v>10431.84</v>
      </c>
      <c r="G16" s="22">
        <v>10744.7</v>
      </c>
    </row>
    <row r="17" s="1" customFormat="1" ht="25" customHeight="1" spans="1:7">
      <c r="A17" s="23" t="s">
        <v>92</v>
      </c>
      <c r="B17" s="23" t="s">
        <v>307</v>
      </c>
      <c r="C17" s="23" t="s">
        <v>339</v>
      </c>
      <c r="D17" s="23" t="s">
        <v>783</v>
      </c>
      <c r="E17" s="22">
        <v>8448</v>
      </c>
      <c r="F17" s="22">
        <v>8693.44</v>
      </c>
      <c r="G17" s="22">
        <v>8944.24</v>
      </c>
    </row>
    <row r="18" s="1" customFormat="1" ht="25" customHeight="1" spans="1:7">
      <c r="A18" s="23" t="s">
        <v>92</v>
      </c>
      <c r="B18" s="23" t="s">
        <v>307</v>
      </c>
      <c r="C18" s="23" t="s">
        <v>341</v>
      </c>
      <c r="D18" s="23" t="s">
        <v>783</v>
      </c>
      <c r="E18" s="22">
        <v>48332.8</v>
      </c>
      <c r="F18" s="22">
        <v>49782.78</v>
      </c>
      <c r="G18" s="22">
        <v>51276.26</v>
      </c>
    </row>
    <row r="19" s="1" customFormat="1" ht="25" customHeight="1" spans="1:7">
      <c r="A19" s="23" t="s">
        <v>92</v>
      </c>
      <c r="B19" s="23" t="s">
        <v>271</v>
      </c>
      <c r="C19" s="23" t="s">
        <v>343</v>
      </c>
      <c r="D19" s="23" t="s">
        <v>783</v>
      </c>
      <c r="E19" s="22">
        <v>7900</v>
      </c>
      <c r="F19" s="22">
        <v>8137</v>
      </c>
      <c r="G19" s="22">
        <v>8381.11</v>
      </c>
    </row>
    <row r="20" s="1" customFormat="1" ht="25" customHeight="1" spans="1:7">
      <c r="A20" s="23" t="s">
        <v>92</v>
      </c>
      <c r="B20" s="23" t="s">
        <v>307</v>
      </c>
      <c r="C20" s="23" t="s">
        <v>345</v>
      </c>
      <c r="D20" s="23" t="s">
        <v>783</v>
      </c>
      <c r="E20" s="22">
        <v>15000</v>
      </c>
      <c r="F20" s="22">
        <v>15450</v>
      </c>
      <c r="G20" s="22">
        <v>15913.5</v>
      </c>
    </row>
    <row r="21" s="1" customFormat="1" ht="25" customHeight="1" spans="1:7">
      <c r="A21" s="24" t="s">
        <v>77</v>
      </c>
      <c r="B21" s="25"/>
      <c r="C21" s="25"/>
      <c r="D21" s="26"/>
      <c r="E21" s="22">
        <f>SUM(E8:E20)</f>
        <v>5358007.28</v>
      </c>
      <c r="F21" s="22">
        <f>SUM(F8:F20)</f>
        <v>5518733.89</v>
      </c>
      <c r="G21" s="22">
        <f>SUM(G8:G20)</f>
        <v>5684241.38</v>
      </c>
    </row>
  </sheetData>
  <mergeCells count="11">
    <mergeCell ref="A2:G2"/>
    <mergeCell ref="A3:D3"/>
    <mergeCell ref="E4:G4"/>
    <mergeCell ref="A21:D21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pageSetup paperSize="9" scale="53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>
    <pageSetUpPr fitToPage="1"/>
  </sheetPr>
  <dimension ref="A1:S11"/>
  <sheetViews>
    <sheetView zoomScaleSheetLayoutView="60" workbookViewId="0">
      <selection activeCell="D8" sqref="D8"/>
    </sheetView>
  </sheetViews>
  <sheetFormatPr defaultColWidth="8" defaultRowHeight="14.25" customHeight="1"/>
  <cols>
    <col min="1" max="1" width="21.1333333333333" style="84" customWidth="1"/>
    <col min="2" max="2" width="23.4285714285714" style="84" customWidth="1"/>
    <col min="3" max="3" width="16.7142857142857" style="84" customWidth="1"/>
    <col min="4" max="4" width="18" style="84" customWidth="1"/>
    <col min="5" max="5" width="18.7142857142857" style="84" customWidth="1"/>
    <col min="6" max="6" width="14" style="84" customWidth="1"/>
    <col min="7" max="7" width="12.5714285714286" style="84" customWidth="1"/>
    <col min="8" max="8" width="15.1428571428571" style="84" customWidth="1"/>
    <col min="9" max="9" width="15.5714285714286" style="84" customWidth="1"/>
    <col min="10" max="11" width="12.5714285714286" style="84" customWidth="1"/>
    <col min="12" max="12" width="14" style="84" customWidth="1"/>
    <col min="13" max="13" width="12.5714285714286" style="84" customWidth="1"/>
    <col min="14" max="14" width="15.5714285714286" style="84" customWidth="1"/>
    <col min="15" max="15" width="16.7142857142857" style="65" customWidth="1"/>
    <col min="16" max="16" width="11.4285714285714" style="65" customWidth="1"/>
    <col min="17" max="17" width="12" style="65" customWidth="1"/>
    <col min="18" max="18" width="11.7142857142857" style="65" customWidth="1"/>
    <col min="19" max="19" width="16.8571428571429" style="84" customWidth="1"/>
    <col min="20" max="20" width="8" style="65" customWidth="1"/>
    <col min="21" max="16384" width="8" style="65"/>
  </cols>
  <sheetData>
    <row r="1" ht="12" customHeight="1" spans="1:19">
      <c r="A1" s="71" t="s">
        <v>74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339"/>
      <c r="P1" s="339"/>
      <c r="Q1" s="339"/>
      <c r="R1" s="339"/>
    </row>
    <row r="2" ht="36" customHeight="1" spans="1:19">
      <c r="A2" s="340" t="s">
        <v>3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70"/>
      <c r="P2" s="70"/>
      <c r="Q2" s="70"/>
      <c r="R2" s="70"/>
      <c r="S2" s="69"/>
    </row>
    <row r="3" ht="20.25" customHeight="1" spans="1:19">
      <c r="A3" s="5" t="s">
        <v>22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341"/>
      <c r="P3" s="341"/>
      <c r="Q3" s="341"/>
      <c r="R3" s="341"/>
      <c r="S3" s="342" t="s">
        <v>23</v>
      </c>
    </row>
    <row r="4" ht="18.75" customHeight="1" spans="1:19">
      <c r="A4" s="343" t="s">
        <v>75</v>
      </c>
      <c r="B4" s="344" t="s">
        <v>76</v>
      </c>
      <c r="C4" s="344" t="s">
        <v>77</v>
      </c>
      <c r="D4" s="345" t="s">
        <v>78</v>
      </c>
      <c r="E4" s="346"/>
      <c r="F4" s="346"/>
      <c r="G4" s="346"/>
      <c r="H4" s="346"/>
      <c r="I4" s="346"/>
      <c r="J4" s="346"/>
      <c r="K4" s="346"/>
      <c r="L4" s="346"/>
      <c r="M4" s="346"/>
      <c r="N4" s="346"/>
      <c r="O4" s="128" t="s">
        <v>67</v>
      </c>
      <c r="P4" s="128"/>
      <c r="Q4" s="128"/>
      <c r="R4" s="128"/>
      <c r="S4" s="176"/>
    </row>
    <row r="5" ht="18.75" customHeight="1" spans="1:19">
      <c r="A5" s="347"/>
      <c r="B5" s="157"/>
      <c r="C5" s="157"/>
      <c r="D5" s="297" t="s">
        <v>79</v>
      </c>
      <c r="E5" s="297" t="s">
        <v>80</v>
      </c>
      <c r="F5" s="297" t="s">
        <v>81</v>
      </c>
      <c r="G5" s="297" t="s">
        <v>82</v>
      </c>
      <c r="H5" s="297" t="s">
        <v>83</v>
      </c>
      <c r="I5" s="299" t="s">
        <v>84</v>
      </c>
      <c r="J5" s="346"/>
      <c r="K5" s="346"/>
      <c r="L5" s="346"/>
      <c r="M5" s="346"/>
      <c r="N5" s="346"/>
      <c r="O5" s="128" t="s">
        <v>79</v>
      </c>
      <c r="P5" s="128" t="s">
        <v>80</v>
      </c>
      <c r="Q5" s="128" t="s">
        <v>81</v>
      </c>
      <c r="R5" s="348" t="s">
        <v>82</v>
      </c>
      <c r="S5" s="128" t="s">
        <v>85</v>
      </c>
    </row>
    <row r="6" ht="33.75" customHeight="1" spans="1:19">
      <c r="A6" s="349"/>
      <c r="B6" s="161"/>
      <c r="C6" s="161"/>
      <c r="D6" s="349"/>
      <c r="E6" s="349"/>
      <c r="F6" s="349"/>
      <c r="G6" s="349"/>
      <c r="H6" s="349"/>
      <c r="I6" s="161" t="s">
        <v>79</v>
      </c>
      <c r="J6" s="161" t="s">
        <v>86</v>
      </c>
      <c r="K6" s="161" t="s">
        <v>87</v>
      </c>
      <c r="L6" s="161" t="s">
        <v>88</v>
      </c>
      <c r="M6" s="161" t="s">
        <v>89</v>
      </c>
      <c r="N6" s="350" t="s">
        <v>90</v>
      </c>
      <c r="O6" s="128"/>
      <c r="P6" s="128"/>
      <c r="Q6" s="128"/>
      <c r="R6" s="348"/>
      <c r="S6" s="128"/>
    </row>
    <row r="7" ht="25" customHeight="1" spans="1:19">
      <c r="A7" s="93">
        <v>1</v>
      </c>
      <c r="B7" s="93">
        <v>2</v>
      </c>
      <c r="C7" s="93">
        <v>3</v>
      </c>
      <c r="D7" s="93">
        <v>4</v>
      </c>
      <c r="E7" s="93">
        <v>5</v>
      </c>
      <c r="F7" s="93">
        <v>6</v>
      </c>
      <c r="G7" s="93">
        <v>7</v>
      </c>
      <c r="H7" s="93">
        <v>8</v>
      </c>
      <c r="I7" s="93">
        <v>9</v>
      </c>
      <c r="J7" s="93">
        <v>10</v>
      </c>
      <c r="K7" s="93">
        <v>11</v>
      </c>
      <c r="L7" s="93">
        <v>12</v>
      </c>
      <c r="M7" s="93">
        <v>13</v>
      </c>
      <c r="N7" s="93">
        <v>14</v>
      </c>
      <c r="O7" s="93">
        <v>15</v>
      </c>
      <c r="P7" s="93">
        <v>16</v>
      </c>
      <c r="Q7" s="93">
        <v>17</v>
      </c>
      <c r="R7" s="93">
        <v>18</v>
      </c>
      <c r="S7" s="95">
        <v>19</v>
      </c>
    </row>
    <row r="8" s="140" customFormat="1" ht="25" customHeight="1" spans="1:19">
      <c r="A8" s="75" t="s">
        <v>91</v>
      </c>
      <c r="B8" s="75" t="s">
        <v>92</v>
      </c>
      <c r="C8" s="332">
        <f>D8+I8+O8</f>
        <v>73460404.4</v>
      </c>
      <c r="D8" s="332">
        <f>E8+H8</f>
        <v>61157392.28</v>
      </c>
      <c r="E8" s="332">
        <v>59647392.28</v>
      </c>
      <c r="F8" s="332" t="s">
        <v>93</v>
      </c>
      <c r="G8" s="332" t="s">
        <v>93</v>
      </c>
      <c r="H8" s="332">
        <v>1510000</v>
      </c>
      <c r="I8" s="332">
        <f>N8</f>
        <v>10981080</v>
      </c>
      <c r="J8" s="332" t="s">
        <v>93</v>
      </c>
      <c r="K8" s="332" t="s">
        <v>93</v>
      </c>
      <c r="L8" s="332" t="s">
        <v>93</v>
      </c>
      <c r="M8" s="332" t="s">
        <v>93</v>
      </c>
      <c r="N8" s="332">
        <v>10981080</v>
      </c>
      <c r="O8" s="332">
        <f>S8</f>
        <v>1321932.12</v>
      </c>
      <c r="P8" s="332" t="s">
        <v>93</v>
      </c>
      <c r="Q8" s="332"/>
      <c r="R8" s="332"/>
      <c r="S8" s="332">
        <v>1321932.12</v>
      </c>
    </row>
    <row r="9" ht="25" customHeight="1" spans="1:19">
      <c r="A9" s="351" t="s">
        <v>77</v>
      </c>
      <c r="B9" s="352"/>
      <c r="C9" s="353" t="s">
        <v>93</v>
      </c>
      <c r="D9" s="353" t="s">
        <v>93</v>
      </c>
      <c r="E9" s="353" t="s">
        <v>93</v>
      </c>
      <c r="F9" s="353" t="s">
        <v>93</v>
      </c>
      <c r="G9" s="353" t="s">
        <v>93</v>
      </c>
      <c r="H9" s="353" t="s">
        <v>93</v>
      </c>
      <c r="I9" s="353" t="s">
        <v>93</v>
      </c>
      <c r="J9" s="353" t="s">
        <v>93</v>
      </c>
      <c r="K9" s="353" t="s">
        <v>93</v>
      </c>
      <c r="L9" s="353" t="s">
        <v>93</v>
      </c>
      <c r="M9" s="353" t="s">
        <v>93</v>
      </c>
      <c r="N9" s="354" t="s">
        <v>93</v>
      </c>
      <c r="O9" s="355" t="s">
        <v>93</v>
      </c>
      <c r="P9" s="355" t="s">
        <v>93</v>
      </c>
      <c r="Q9" s="355"/>
      <c r="R9" s="356"/>
      <c r="S9" s="355"/>
    </row>
    <row r="10" ht="25" customHeight="1" spans="1:19">
      <c r="S10" s="67"/>
    </row>
    <row r="11" ht="25" customHeight="1"/>
  </sheetData>
  <mergeCells count="19">
    <mergeCell ref="A2:S2"/>
    <mergeCell ref="A3:D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393055555555556" right="0.393055555555556" top="0.511805555555556" bottom="0.511805555555556" header="0.314583333333333" footer="0.314583333333333"/>
  <pageSetup paperSize="9" scale="55" orientation="landscape" horizontalDpi="600" verticalDpi="600"/>
  <headerFooter>
    <oddFooter>&amp;C&amp;"-"&amp;16- &amp;P 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>
    <pageSetUpPr fitToPage="1"/>
  </sheetPr>
  <dimension ref="A1:O32"/>
  <sheetViews>
    <sheetView zoomScale="85" zoomScaleNormal="85" zoomScaleSheetLayoutView="60" workbookViewId="0">
      <selection activeCell="D19" sqref="D19"/>
    </sheetView>
  </sheetViews>
  <sheetFormatPr defaultColWidth="8.88571428571429" defaultRowHeight="14.25" customHeight="1"/>
  <cols>
    <col min="1" max="1" width="14.2857142857143" style="84" customWidth="1"/>
    <col min="2" max="2" width="44.7142857142857" style="84" customWidth="1"/>
    <col min="3" max="3" width="17.7142857142857" style="141" customWidth="1"/>
    <col min="4" max="4" width="17.1428571428571" style="141" customWidth="1"/>
    <col min="5" max="5" width="20.4285714285714" style="141" customWidth="1"/>
    <col min="6" max="6" width="18.847619047619" style="141" customWidth="1"/>
    <col min="7" max="8" width="18.847619047619" style="84" customWidth="1"/>
    <col min="9" max="9" width="15.5714285714286" style="141" customWidth="1"/>
    <col min="10" max="10" width="16.1428571428571" style="141" customWidth="1"/>
    <col min="11" max="15" width="18.847619047619" style="141" customWidth="1"/>
    <col min="16" max="16" width="9.13333333333333" style="84" customWidth="1"/>
    <col min="17" max="16384" width="9.13333333333333" style="84"/>
  </cols>
  <sheetData>
    <row r="1" ht="15.75" customHeight="1" spans="1:15">
      <c r="A1" s="5" t="s">
        <v>94</v>
      </c>
      <c r="B1" s="86"/>
      <c r="C1" s="142"/>
      <c r="D1" s="142"/>
      <c r="E1" s="142"/>
      <c r="F1" s="142"/>
      <c r="G1" s="86"/>
      <c r="H1" s="86"/>
      <c r="I1" s="142"/>
      <c r="J1" s="142"/>
      <c r="K1" s="142"/>
      <c r="L1" s="142"/>
      <c r="M1" s="142"/>
      <c r="N1" s="142"/>
    </row>
    <row r="2" ht="28.5" customHeight="1" spans="1:15">
      <c r="A2" s="69" t="s">
        <v>4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</row>
    <row r="3" ht="27" customHeight="1" spans="1:15">
      <c r="A3" s="329" t="s">
        <v>22</v>
      </c>
      <c r="B3" s="330"/>
      <c r="C3" s="205"/>
      <c r="D3" s="205"/>
      <c r="E3" s="205"/>
      <c r="F3" s="205"/>
      <c r="G3" s="121"/>
      <c r="H3" s="121"/>
      <c r="I3" s="205"/>
      <c r="J3" s="205"/>
      <c r="K3" s="205"/>
      <c r="L3" s="205"/>
      <c r="M3" s="148"/>
      <c r="N3" s="148"/>
      <c r="O3" s="186" t="s">
        <v>23</v>
      </c>
    </row>
    <row r="4" ht="30" customHeight="1" spans="1:15">
      <c r="A4" s="98" t="s">
        <v>95</v>
      </c>
      <c r="B4" s="98" t="s">
        <v>96</v>
      </c>
      <c r="C4" s="99" t="s">
        <v>77</v>
      </c>
      <c r="D4" s="126" t="s">
        <v>80</v>
      </c>
      <c r="E4" s="126"/>
      <c r="F4" s="126"/>
      <c r="G4" s="126" t="s">
        <v>81</v>
      </c>
      <c r="H4" s="126" t="s">
        <v>82</v>
      </c>
      <c r="I4" s="126" t="s">
        <v>97</v>
      </c>
      <c r="J4" s="126" t="s">
        <v>84</v>
      </c>
      <c r="K4" s="126"/>
      <c r="L4" s="126"/>
      <c r="M4" s="126"/>
      <c r="N4" s="126"/>
      <c r="O4" s="126"/>
    </row>
    <row r="5" ht="30" customHeight="1" spans="1:15">
      <c r="A5" s="100"/>
      <c r="B5" s="100"/>
      <c r="C5" s="256"/>
      <c r="D5" s="126" t="s">
        <v>79</v>
      </c>
      <c r="E5" s="126" t="s">
        <v>98</v>
      </c>
      <c r="F5" s="126" t="s">
        <v>99</v>
      </c>
      <c r="G5" s="126"/>
      <c r="H5" s="126"/>
      <c r="I5" s="126"/>
      <c r="J5" s="126" t="s">
        <v>79</v>
      </c>
      <c r="K5" s="126" t="s">
        <v>100</v>
      </c>
      <c r="L5" s="126" t="s">
        <v>101</v>
      </c>
      <c r="M5" s="126" t="s">
        <v>102</v>
      </c>
      <c r="N5" s="126" t="s">
        <v>103</v>
      </c>
      <c r="O5" s="126" t="s">
        <v>104</v>
      </c>
    </row>
    <row r="6" ht="30" customHeight="1" spans="1:15">
      <c r="A6" s="103">
        <v>1</v>
      </c>
      <c r="B6" s="103">
        <v>2</v>
      </c>
      <c r="C6" s="103">
        <v>3</v>
      </c>
      <c r="D6" s="103">
        <v>4</v>
      </c>
      <c r="E6" s="103">
        <v>5</v>
      </c>
      <c r="F6" s="103">
        <v>6</v>
      </c>
      <c r="G6" s="103">
        <v>7</v>
      </c>
      <c r="H6" s="103">
        <v>8</v>
      </c>
      <c r="I6" s="103">
        <v>9</v>
      </c>
      <c r="J6" s="103">
        <v>10</v>
      </c>
      <c r="K6" s="103">
        <v>11</v>
      </c>
      <c r="L6" s="103">
        <v>12</v>
      </c>
      <c r="M6" s="103">
        <v>13</v>
      </c>
      <c r="N6" s="103">
        <v>14</v>
      </c>
      <c r="O6" s="103">
        <v>15</v>
      </c>
    </row>
    <row r="7" ht="30" customHeight="1" spans="1:15">
      <c r="A7" s="331" t="s">
        <v>105</v>
      </c>
      <c r="B7" s="331" t="s">
        <v>106</v>
      </c>
      <c r="C7" s="332">
        <f>D7+G7+H7+I7+J7</f>
        <v>8640</v>
      </c>
      <c r="D7" s="332">
        <f>E7+F7</f>
        <v>8640</v>
      </c>
      <c r="E7" s="332">
        <v>8640</v>
      </c>
      <c r="F7" s="95"/>
      <c r="G7" s="95"/>
      <c r="H7" s="95"/>
      <c r="I7" s="95"/>
      <c r="J7" s="95"/>
      <c r="K7" s="95"/>
      <c r="L7" s="95"/>
      <c r="M7" s="95"/>
      <c r="N7" s="95"/>
      <c r="O7" s="95"/>
    </row>
    <row r="8" ht="30" customHeight="1" spans="1:15">
      <c r="A8" s="333" t="s">
        <v>107</v>
      </c>
      <c r="B8" s="333" t="s">
        <v>108</v>
      </c>
      <c r="C8" s="332">
        <f t="shared" ref="C8:C30" si="0">D8+G8+H8+I8+J8</f>
        <v>8640</v>
      </c>
      <c r="D8" s="332">
        <f t="shared" ref="D8:D30" si="1">E8+F8</f>
        <v>8640</v>
      </c>
      <c r="E8" s="332">
        <v>8640</v>
      </c>
      <c r="F8" s="332"/>
      <c r="G8" s="332"/>
      <c r="H8" s="332"/>
      <c r="I8" s="332"/>
      <c r="J8" s="332"/>
      <c r="K8" s="332"/>
      <c r="L8" s="332"/>
      <c r="M8" s="332"/>
      <c r="N8" s="332"/>
      <c r="O8" s="332"/>
    </row>
    <row r="9" ht="30" customHeight="1" spans="1:15">
      <c r="A9" s="334" t="s">
        <v>109</v>
      </c>
      <c r="B9" s="334" t="s">
        <v>108</v>
      </c>
      <c r="C9" s="332">
        <f t="shared" si="0"/>
        <v>8640</v>
      </c>
      <c r="D9" s="332">
        <f t="shared" si="1"/>
        <v>8640</v>
      </c>
      <c r="E9" s="332">
        <v>8640</v>
      </c>
      <c r="F9" s="332"/>
      <c r="G9" s="332"/>
      <c r="H9" s="332"/>
      <c r="I9" s="332"/>
      <c r="J9" s="332"/>
      <c r="K9" s="332"/>
      <c r="L9" s="332"/>
      <c r="M9" s="332"/>
      <c r="N9" s="332"/>
      <c r="O9" s="332"/>
    </row>
    <row r="10" ht="30" customHeight="1" spans="1:15">
      <c r="A10" s="331" t="s">
        <v>110</v>
      </c>
      <c r="B10" s="331" t="s">
        <v>111</v>
      </c>
      <c r="C10" s="332">
        <f t="shared" si="0"/>
        <v>57136030.4</v>
      </c>
      <c r="D10" s="332">
        <f t="shared" si="1"/>
        <v>43323018.28</v>
      </c>
      <c r="E10" s="332">
        <v>37985895</v>
      </c>
      <c r="F10" s="332">
        <v>5337123.28</v>
      </c>
      <c r="G10" s="332"/>
      <c r="H10" s="332"/>
      <c r="I10" s="332">
        <v>1582735.53</v>
      </c>
      <c r="J10" s="332">
        <v>12230276.59</v>
      </c>
      <c r="K10" s="332"/>
      <c r="L10" s="332"/>
      <c r="M10" s="332"/>
      <c r="N10" s="332"/>
      <c r="O10" s="332">
        <v>12230276.59</v>
      </c>
    </row>
    <row r="11" ht="30" customHeight="1" spans="1:15">
      <c r="A11" s="333" t="s">
        <v>112</v>
      </c>
      <c r="B11" s="333" t="s">
        <v>113</v>
      </c>
      <c r="C11" s="332">
        <f t="shared" si="0"/>
        <v>57118734.4</v>
      </c>
      <c r="D11" s="332">
        <f t="shared" si="1"/>
        <v>43305722.28</v>
      </c>
      <c r="E11" s="332">
        <v>37985895</v>
      </c>
      <c r="F11" s="332">
        <v>5319827.28</v>
      </c>
      <c r="G11" s="332"/>
      <c r="H11" s="332"/>
      <c r="I11" s="332">
        <v>1582735.53</v>
      </c>
      <c r="J11" s="332">
        <v>12230276.59</v>
      </c>
      <c r="K11" s="332"/>
      <c r="L11" s="332"/>
      <c r="M11" s="332"/>
      <c r="N11" s="332"/>
      <c r="O11" s="332">
        <v>12230276.59</v>
      </c>
    </row>
    <row r="12" ht="30" customHeight="1" spans="1:15">
      <c r="A12" s="334" t="s">
        <v>114</v>
      </c>
      <c r="B12" s="334" t="s">
        <v>115</v>
      </c>
      <c r="C12" s="332">
        <f t="shared" si="0"/>
        <v>2349356.94</v>
      </c>
      <c r="D12" s="332">
        <f t="shared" si="1"/>
        <v>1685986.48</v>
      </c>
      <c r="E12" s="332"/>
      <c r="F12" s="332">
        <v>1685986.48</v>
      </c>
      <c r="G12" s="332"/>
      <c r="H12" s="332"/>
      <c r="I12" s="332"/>
      <c r="J12" s="332">
        <v>663370.46</v>
      </c>
      <c r="K12" s="332"/>
      <c r="L12" s="332"/>
      <c r="M12" s="332"/>
      <c r="N12" s="332"/>
      <c r="O12" s="332">
        <v>663370.46</v>
      </c>
    </row>
    <row r="13" ht="30" customHeight="1" spans="1:15">
      <c r="A13" s="334" t="s">
        <v>116</v>
      </c>
      <c r="B13" s="334" t="s">
        <v>117</v>
      </c>
      <c r="C13" s="332">
        <f t="shared" si="0"/>
        <v>54769377.46</v>
      </c>
      <c r="D13" s="332">
        <f t="shared" si="1"/>
        <v>41619735.8</v>
      </c>
      <c r="E13" s="332">
        <v>37985895</v>
      </c>
      <c r="F13" s="332">
        <v>3633840.8</v>
      </c>
      <c r="G13" s="332"/>
      <c r="H13" s="332"/>
      <c r="I13" s="332">
        <v>1582735.53</v>
      </c>
      <c r="J13" s="332">
        <v>11566906.13</v>
      </c>
      <c r="K13" s="332"/>
      <c r="L13" s="332"/>
      <c r="M13" s="332"/>
      <c r="N13" s="332"/>
      <c r="O13" s="332">
        <v>11566906.13</v>
      </c>
    </row>
    <row r="14" ht="30" customHeight="1" spans="1:15">
      <c r="A14" s="333" t="s">
        <v>118</v>
      </c>
      <c r="B14" s="333" t="s">
        <v>119</v>
      </c>
      <c r="C14" s="332">
        <f t="shared" si="0"/>
        <v>17296</v>
      </c>
      <c r="D14" s="332">
        <f t="shared" si="1"/>
        <v>17296</v>
      </c>
      <c r="E14" s="332"/>
      <c r="F14" s="332">
        <v>17296</v>
      </c>
      <c r="G14" s="332"/>
      <c r="H14" s="332"/>
      <c r="I14" s="332"/>
      <c r="J14" s="332"/>
      <c r="K14" s="332"/>
      <c r="L14" s="332"/>
      <c r="M14" s="332"/>
      <c r="N14" s="332"/>
      <c r="O14" s="332"/>
    </row>
    <row r="15" ht="30" customHeight="1" spans="1:15">
      <c r="A15" s="334" t="s">
        <v>120</v>
      </c>
      <c r="B15" s="334" t="s">
        <v>121</v>
      </c>
      <c r="C15" s="332">
        <f t="shared" si="0"/>
        <v>17296</v>
      </c>
      <c r="D15" s="332">
        <f t="shared" si="1"/>
        <v>17296</v>
      </c>
      <c r="E15" s="332"/>
      <c r="F15" s="332">
        <v>17296</v>
      </c>
      <c r="G15" s="332"/>
      <c r="H15" s="332"/>
      <c r="I15" s="332"/>
      <c r="J15" s="332"/>
      <c r="K15" s="332"/>
      <c r="L15" s="332"/>
      <c r="M15" s="332"/>
      <c r="N15" s="332"/>
      <c r="O15" s="332"/>
    </row>
    <row r="16" ht="30" customHeight="1" spans="1:15">
      <c r="A16" s="331" t="s">
        <v>122</v>
      </c>
      <c r="B16" s="331" t="s">
        <v>123</v>
      </c>
      <c r="C16" s="332">
        <f t="shared" si="0"/>
        <v>7961370</v>
      </c>
      <c r="D16" s="332">
        <f t="shared" si="1"/>
        <v>7961370</v>
      </c>
      <c r="E16" s="332">
        <v>7940486</v>
      </c>
      <c r="F16" s="332">
        <v>20884</v>
      </c>
      <c r="G16" s="332"/>
      <c r="H16" s="332"/>
      <c r="I16" s="332"/>
      <c r="J16" s="332"/>
      <c r="K16" s="332"/>
      <c r="L16" s="332"/>
      <c r="M16" s="332"/>
      <c r="N16" s="332"/>
      <c r="O16" s="332"/>
    </row>
    <row r="17" ht="30" customHeight="1" spans="1:15">
      <c r="A17" s="333" t="s">
        <v>124</v>
      </c>
      <c r="B17" s="333" t="s">
        <v>125</v>
      </c>
      <c r="C17" s="332">
        <f t="shared" si="0"/>
        <v>7940486</v>
      </c>
      <c r="D17" s="332">
        <f t="shared" si="1"/>
        <v>7940486</v>
      </c>
      <c r="E17" s="332">
        <v>7940486</v>
      </c>
      <c r="F17" s="332"/>
      <c r="G17" s="332"/>
      <c r="H17" s="332"/>
      <c r="I17" s="332"/>
      <c r="J17" s="332"/>
      <c r="K17" s="332"/>
      <c r="L17" s="332"/>
      <c r="M17" s="332"/>
      <c r="N17" s="332"/>
      <c r="O17" s="332"/>
    </row>
    <row r="18" ht="30" customHeight="1" spans="1:15">
      <c r="A18" s="334" t="s">
        <v>126</v>
      </c>
      <c r="B18" s="334" t="s">
        <v>127</v>
      </c>
      <c r="C18" s="332">
        <f t="shared" si="0"/>
        <v>2899000</v>
      </c>
      <c r="D18" s="332">
        <f t="shared" si="1"/>
        <v>2899000</v>
      </c>
      <c r="E18" s="332">
        <v>2899000</v>
      </c>
      <c r="F18" s="332"/>
      <c r="G18" s="332"/>
      <c r="H18" s="332"/>
      <c r="I18" s="332"/>
      <c r="J18" s="332"/>
      <c r="K18" s="332"/>
      <c r="L18" s="332"/>
      <c r="M18" s="332"/>
      <c r="N18" s="332"/>
      <c r="O18" s="332"/>
    </row>
    <row r="19" ht="30" customHeight="1" spans="1:15">
      <c r="A19" s="334" t="s">
        <v>128</v>
      </c>
      <c r="B19" s="334" t="s">
        <v>129</v>
      </c>
      <c r="C19" s="332">
        <f t="shared" si="0"/>
        <v>4096900</v>
      </c>
      <c r="D19" s="332">
        <f t="shared" si="1"/>
        <v>4096900</v>
      </c>
      <c r="E19" s="332">
        <v>4096900</v>
      </c>
      <c r="F19" s="332"/>
      <c r="G19" s="332"/>
      <c r="H19" s="332"/>
      <c r="I19" s="332"/>
      <c r="J19" s="332"/>
      <c r="K19" s="332"/>
      <c r="L19" s="332"/>
      <c r="M19" s="332"/>
      <c r="N19" s="332"/>
      <c r="O19" s="332"/>
    </row>
    <row r="20" ht="30" customHeight="1" spans="1:15">
      <c r="A20" s="334" t="s">
        <v>130</v>
      </c>
      <c r="B20" s="334" t="s">
        <v>131</v>
      </c>
      <c r="C20" s="332">
        <f t="shared" si="0"/>
        <v>944586</v>
      </c>
      <c r="D20" s="332">
        <f t="shared" si="1"/>
        <v>944586</v>
      </c>
      <c r="E20" s="332">
        <v>944586</v>
      </c>
      <c r="F20" s="332"/>
      <c r="G20" s="332"/>
      <c r="H20" s="332"/>
      <c r="I20" s="332"/>
      <c r="J20" s="332"/>
      <c r="K20" s="332"/>
      <c r="L20" s="332"/>
      <c r="M20" s="332"/>
      <c r="N20" s="332"/>
      <c r="O20" s="332"/>
    </row>
    <row r="21" ht="30" customHeight="1" spans="1:15">
      <c r="A21" s="333" t="s">
        <v>132</v>
      </c>
      <c r="B21" s="333" t="s">
        <v>133</v>
      </c>
      <c r="C21" s="332">
        <f t="shared" si="0"/>
        <v>20884</v>
      </c>
      <c r="D21" s="332">
        <f t="shared" si="1"/>
        <v>20884</v>
      </c>
      <c r="E21" s="332"/>
      <c r="F21" s="332">
        <v>20884</v>
      </c>
      <c r="G21" s="332"/>
      <c r="H21" s="332"/>
      <c r="I21" s="332"/>
      <c r="J21" s="332"/>
      <c r="K21" s="332"/>
      <c r="L21" s="332"/>
      <c r="M21" s="332"/>
      <c r="N21" s="332"/>
      <c r="O21" s="332"/>
    </row>
    <row r="22" ht="30" customHeight="1" spans="1:15">
      <c r="A22" s="334" t="s">
        <v>134</v>
      </c>
      <c r="B22" s="334" t="s">
        <v>135</v>
      </c>
      <c r="C22" s="332">
        <f t="shared" si="0"/>
        <v>20884</v>
      </c>
      <c r="D22" s="332">
        <f t="shared" si="1"/>
        <v>20884</v>
      </c>
      <c r="E22" s="332"/>
      <c r="F22" s="332">
        <v>20884</v>
      </c>
      <c r="G22" s="332"/>
      <c r="H22" s="332"/>
      <c r="I22" s="332"/>
      <c r="J22" s="332"/>
      <c r="K22" s="332"/>
      <c r="L22" s="332"/>
      <c r="M22" s="332"/>
      <c r="N22" s="332"/>
      <c r="O22" s="332"/>
    </row>
    <row r="23" ht="30" customHeight="1" spans="1:15">
      <c r="A23" s="331" t="s">
        <v>136</v>
      </c>
      <c r="B23" s="331" t="s">
        <v>137</v>
      </c>
      <c r="C23" s="332">
        <f t="shared" si="0"/>
        <v>4351128</v>
      </c>
      <c r="D23" s="332">
        <f t="shared" si="1"/>
        <v>4351128</v>
      </c>
      <c r="E23" s="332">
        <v>4351128</v>
      </c>
      <c r="F23" s="332"/>
      <c r="G23" s="332"/>
      <c r="H23" s="332"/>
      <c r="I23" s="332"/>
      <c r="J23" s="332"/>
      <c r="K23" s="332"/>
      <c r="L23" s="332"/>
      <c r="M23" s="332"/>
      <c r="N23" s="332"/>
      <c r="O23" s="332"/>
    </row>
    <row r="24" ht="30" customHeight="1" spans="1:15">
      <c r="A24" s="333" t="s">
        <v>138</v>
      </c>
      <c r="B24" s="333" t="s">
        <v>139</v>
      </c>
      <c r="C24" s="332">
        <f t="shared" si="0"/>
        <v>4351128</v>
      </c>
      <c r="D24" s="332">
        <f t="shared" si="1"/>
        <v>4351128</v>
      </c>
      <c r="E24" s="332">
        <v>4351128</v>
      </c>
      <c r="F24" s="332"/>
      <c r="G24" s="332"/>
      <c r="H24" s="332"/>
      <c r="I24" s="332"/>
      <c r="J24" s="332"/>
      <c r="K24" s="332"/>
      <c r="L24" s="332"/>
      <c r="M24" s="332"/>
      <c r="N24" s="332"/>
      <c r="O24" s="332"/>
    </row>
    <row r="25" ht="30" customHeight="1" spans="1:15">
      <c r="A25" s="334" t="s">
        <v>140</v>
      </c>
      <c r="B25" s="334" t="s">
        <v>141</v>
      </c>
      <c r="C25" s="332">
        <f t="shared" si="0"/>
        <v>2262280</v>
      </c>
      <c r="D25" s="332">
        <f t="shared" si="1"/>
        <v>2262280</v>
      </c>
      <c r="E25" s="332">
        <v>2262280</v>
      </c>
      <c r="F25" s="332"/>
      <c r="G25" s="332"/>
      <c r="H25" s="332"/>
      <c r="I25" s="332"/>
      <c r="J25" s="332"/>
      <c r="K25" s="332"/>
      <c r="L25" s="332"/>
      <c r="M25" s="332"/>
      <c r="N25" s="332"/>
      <c r="O25" s="332"/>
    </row>
    <row r="26" ht="30" customHeight="1" spans="1:15">
      <c r="A26" s="334" t="s">
        <v>142</v>
      </c>
      <c r="B26" s="334" t="s">
        <v>143</v>
      </c>
      <c r="C26" s="332">
        <f t="shared" si="0"/>
        <v>1986240</v>
      </c>
      <c r="D26" s="332">
        <f t="shared" si="1"/>
        <v>1986240</v>
      </c>
      <c r="E26" s="332">
        <v>1986240</v>
      </c>
      <c r="F26" s="332"/>
      <c r="G26" s="332"/>
      <c r="H26" s="332"/>
      <c r="I26" s="332"/>
      <c r="J26" s="332"/>
      <c r="K26" s="332"/>
      <c r="L26" s="332"/>
      <c r="M26" s="332"/>
      <c r="N26" s="332"/>
      <c r="O26" s="332"/>
    </row>
    <row r="27" ht="30" customHeight="1" spans="1:15">
      <c r="A27" s="334" t="s">
        <v>144</v>
      </c>
      <c r="B27" s="334" t="s">
        <v>145</v>
      </c>
      <c r="C27" s="332">
        <f t="shared" si="0"/>
        <v>102608</v>
      </c>
      <c r="D27" s="332">
        <f t="shared" si="1"/>
        <v>102608</v>
      </c>
      <c r="E27" s="332">
        <v>102608</v>
      </c>
      <c r="F27" s="332"/>
      <c r="G27" s="332"/>
      <c r="H27" s="332"/>
      <c r="I27" s="332"/>
      <c r="J27" s="332"/>
      <c r="K27" s="332"/>
      <c r="L27" s="332"/>
      <c r="M27" s="332"/>
      <c r="N27" s="332"/>
      <c r="O27" s="332"/>
    </row>
    <row r="28" ht="30" customHeight="1" spans="1:15">
      <c r="A28" s="331" t="s">
        <v>146</v>
      </c>
      <c r="B28" s="331" t="s">
        <v>147</v>
      </c>
      <c r="C28" s="332">
        <f t="shared" si="0"/>
        <v>4003236</v>
      </c>
      <c r="D28" s="332">
        <f t="shared" si="1"/>
        <v>4003236</v>
      </c>
      <c r="E28" s="332">
        <v>4003236</v>
      </c>
      <c r="F28" s="332"/>
      <c r="G28" s="332"/>
      <c r="H28" s="332"/>
      <c r="I28" s="332"/>
      <c r="J28" s="332"/>
      <c r="K28" s="332"/>
      <c r="L28" s="332"/>
      <c r="M28" s="332"/>
      <c r="N28" s="332"/>
      <c r="O28" s="332"/>
    </row>
    <row r="29" ht="30" customHeight="1" spans="1:15">
      <c r="A29" s="333" t="s">
        <v>148</v>
      </c>
      <c r="B29" s="333" t="s">
        <v>149</v>
      </c>
      <c r="C29" s="332">
        <f t="shared" si="0"/>
        <v>4003236</v>
      </c>
      <c r="D29" s="332">
        <f t="shared" si="1"/>
        <v>4003236</v>
      </c>
      <c r="E29" s="332">
        <v>4003236</v>
      </c>
      <c r="F29" s="332"/>
      <c r="G29" s="332"/>
      <c r="H29" s="332"/>
      <c r="I29" s="332"/>
      <c r="J29" s="332"/>
      <c r="K29" s="332"/>
      <c r="L29" s="332"/>
      <c r="M29" s="332"/>
      <c r="N29" s="332"/>
      <c r="O29" s="332"/>
    </row>
    <row r="30" ht="30" customHeight="1" spans="1:15">
      <c r="A30" s="334" t="s">
        <v>150</v>
      </c>
      <c r="B30" s="334" t="s">
        <v>151</v>
      </c>
      <c r="C30" s="332">
        <f t="shared" si="0"/>
        <v>4003236</v>
      </c>
      <c r="D30" s="332">
        <f t="shared" si="1"/>
        <v>4003236</v>
      </c>
      <c r="E30" s="332">
        <v>4003236</v>
      </c>
      <c r="F30" s="332"/>
      <c r="G30" s="332"/>
      <c r="H30" s="332"/>
      <c r="I30" s="332"/>
      <c r="J30" s="332"/>
      <c r="K30" s="332"/>
      <c r="L30" s="332"/>
      <c r="M30" s="332"/>
      <c r="N30" s="332"/>
      <c r="O30" s="332"/>
    </row>
    <row r="31" ht="30" customHeight="1" spans="1:15">
      <c r="A31" s="335" t="s">
        <v>152</v>
      </c>
      <c r="B31" s="336" t="s">
        <v>152</v>
      </c>
      <c r="C31" s="332">
        <f>C7+C10+C16+C23+C28</f>
        <v>73460404.4</v>
      </c>
      <c r="D31" s="332">
        <f>D7+D10+D16+D23+D28</f>
        <v>59647392.28</v>
      </c>
      <c r="E31" s="332">
        <f>E7+E10+E16+E23+E28</f>
        <v>54289385</v>
      </c>
      <c r="F31" s="332">
        <f>F7+F10+F16+F23+F28</f>
        <v>5358007.28</v>
      </c>
      <c r="G31" s="332">
        <f t="shared" ref="D31:O31" si="2">G7+G10+G14+G16+G23+G28</f>
        <v>0</v>
      </c>
      <c r="H31" s="332">
        <f t="shared" si="2"/>
        <v>0</v>
      </c>
      <c r="I31" s="332">
        <f t="shared" si="2"/>
        <v>1582735.53</v>
      </c>
      <c r="J31" s="332">
        <f t="shared" si="2"/>
        <v>12230276.59</v>
      </c>
      <c r="K31" s="332">
        <f t="shared" si="2"/>
        <v>0</v>
      </c>
      <c r="L31" s="332">
        <f t="shared" si="2"/>
        <v>0</v>
      </c>
      <c r="M31" s="332">
        <f t="shared" si="2"/>
        <v>0</v>
      </c>
      <c r="N31" s="332">
        <f t="shared" si="2"/>
        <v>0</v>
      </c>
      <c r="O31" s="332">
        <f t="shared" si="2"/>
        <v>12230276.59</v>
      </c>
    </row>
    <row r="32" customHeight="1" spans="1:15">
      <c r="D32" s="337"/>
      <c r="H32" s="338"/>
    </row>
  </sheetData>
  <mergeCells count="11">
    <mergeCell ref="A2:O2"/>
    <mergeCell ref="A3:L3"/>
    <mergeCell ref="D4:F4"/>
    <mergeCell ref="J4:O4"/>
    <mergeCell ref="A31:B31"/>
    <mergeCell ref="A4:A5"/>
    <mergeCell ref="B4:B5"/>
    <mergeCell ref="C4:C5"/>
    <mergeCell ref="G4:G5"/>
    <mergeCell ref="H4:H5"/>
    <mergeCell ref="I4:I5"/>
  </mergeCells>
  <printOptions horizontalCentered="1"/>
  <pageMargins left="0.393055555555556" right="0.393055555555556" top="0.511805555555556" bottom="0.511805555555556" header="0.314583333333333" footer="0.314583333333333"/>
  <pageSetup paperSize="9" scale="47" orientation="landscape" horizontalDpi="600" verticalDpi="600"/>
  <headerFooter>
    <oddFooter>&amp;C&amp;"-"&amp;16- &amp;P 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>
    <pageSetUpPr fitToPage="1"/>
  </sheetPr>
  <dimension ref="A1:D35"/>
  <sheetViews>
    <sheetView zoomScaleSheetLayoutView="60" workbookViewId="0">
      <pane xSplit="4" ySplit="6" topLeftCell="E7" activePane="bottomRight" state="frozen"/>
      <selection/>
      <selection pane="topRight"/>
      <selection pane="bottomLeft"/>
      <selection pane="bottomRight" activeCell="A3" sqref="A3:D35"/>
    </sheetView>
  </sheetViews>
  <sheetFormatPr defaultColWidth="8.88571428571429" defaultRowHeight="14.25" customHeight="1" outlineLevelCol="3"/>
  <cols>
    <col min="1" max="1" width="49.2857142857143" style="64" customWidth="1"/>
    <col min="2" max="2" width="38.847619047619" style="64" customWidth="1"/>
    <col min="3" max="3" width="48.5714285714286" style="64" customWidth="1"/>
    <col min="4" max="4" width="36.4285714285714" style="64" customWidth="1"/>
    <col min="5" max="16378" width="9.13333333333333" style="65"/>
    <col min="16379" max="16384" width="8.88571428571429" style="65"/>
  </cols>
  <sheetData>
    <row r="1" customHeight="1" spans="1:4">
      <c r="A1" s="72" t="s">
        <v>153</v>
      </c>
      <c r="B1" s="311"/>
      <c r="C1" s="311"/>
      <c r="D1" s="312"/>
    </row>
    <row r="2" ht="31.5" customHeight="1" spans="1:4">
      <c r="A2" s="68" t="s">
        <v>5</v>
      </c>
      <c r="B2" s="313"/>
      <c r="C2" s="313"/>
      <c r="D2" s="313"/>
    </row>
    <row r="3" ht="23" customHeight="1" spans="1:4">
      <c r="A3" s="71" t="s">
        <v>22</v>
      </c>
      <c r="B3" s="314"/>
      <c r="C3" s="314"/>
      <c r="D3" s="186" t="s">
        <v>23</v>
      </c>
    </row>
    <row r="4" ht="19.5" customHeight="1" spans="1:4">
      <c r="A4" s="93" t="s">
        <v>24</v>
      </c>
      <c r="B4" s="188"/>
      <c r="C4" s="93" t="s">
        <v>25</v>
      </c>
      <c r="D4" s="188"/>
    </row>
    <row r="5" ht="21.75" customHeight="1" spans="1:4">
      <c r="A5" s="92" t="s">
        <v>26</v>
      </c>
      <c r="B5" s="315" t="s">
        <v>27</v>
      </c>
      <c r="C5" s="92" t="s">
        <v>154</v>
      </c>
      <c r="D5" s="315" t="s">
        <v>27</v>
      </c>
    </row>
    <row r="6" ht="17.25" customHeight="1" spans="1:4">
      <c r="A6" s="96"/>
      <c r="B6" s="100"/>
      <c r="C6" s="96"/>
      <c r="D6" s="100"/>
    </row>
    <row r="7" ht="17.25" customHeight="1" spans="1:4">
      <c r="A7" s="316" t="s">
        <v>155</v>
      </c>
      <c r="B7" s="317">
        <v>59647392.28</v>
      </c>
      <c r="C7" s="318" t="s">
        <v>156</v>
      </c>
      <c r="D7" s="319">
        <v>59647392.28</v>
      </c>
    </row>
    <row r="8" ht="17.25" customHeight="1" spans="1:4">
      <c r="A8" s="320" t="s">
        <v>157</v>
      </c>
      <c r="B8" s="317">
        <v>59647392.28</v>
      </c>
      <c r="C8" s="318" t="s">
        <v>158</v>
      </c>
      <c r="D8" s="319">
        <v>8640</v>
      </c>
    </row>
    <row r="9" ht="17.25" customHeight="1" spans="1:4">
      <c r="A9" s="320" t="s">
        <v>159</v>
      </c>
      <c r="B9" s="317"/>
      <c r="C9" s="318" t="s">
        <v>160</v>
      </c>
      <c r="D9" s="319"/>
    </row>
    <row r="10" ht="17.25" customHeight="1" spans="1:4">
      <c r="A10" s="320" t="s">
        <v>161</v>
      </c>
      <c r="B10" s="317"/>
      <c r="C10" s="318" t="s">
        <v>162</v>
      </c>
      <c r="D10" s="319"/>
    </row>
    <row r="11" ht="17.25" customHeight="1" spans="1:4">
      <c r="A11" s="320" t="s">
        <v>163</v>
      </c>
      <c r="B11" s="317"/>
      <c r="C11" s="318" t="s">
        <v>164</v>
      </c>
      <c r="D11" s="319"/>
    </row>
    <row r="12" ht="17.25" customHeight="1" spans="1:4">
      <c r="A12" s="320" t="s">
        <v>157</v>
      </c>
      <c r="B12" s="317"/>
      <c r="C12" s="318" t="s">
        <v>165</v>
      </c>
      <c r="D12" s="319">
        <v>43323018.28</v>
      </c>
    </row>
    <row r="13" ht="17.25" customHeight="1" spans="1:4">
      <c r="A13" s="321" t="s">
        <v>159</v>
      </c>
      <c r="B13" s="322"/>
      <c r="C13" s="318" t="s">
        <v>166</v>
      </c>
      <c r="D13" s="319"/>
    </row>
    <row r="14" ht="17.25" customHeight="1" spans="1:4">
      <c r="A14" s="321" t="s">
        <v>161</v>
      </c>
      <c r="B14" s="322"/>
      <c r="C14" s="318" t="s">
        <v>167</v>
      </c>
      <c r="D14" s="319"/>
    </row>
    <row r="15" ht="17.25" customHeight="1" spans="1:4">
      <c r="A15" s="320"/>
      <c r="B15" s="322"/>
      <c r="C15" s="318" t="s">
        <v>168</v>
      </c>
      <c r="D15" s="319">
        <v>7961370</v>
      </c>
    </row>
    <row r="16" ht="17.25" customHeight="1" spans="1:4">
      <c r="A16" s="320"/>
      <c r="B16" s="317"/>
      <c r="C16" s="318" t="s">
        <v>169</v>
      </c>
      <c r="D16" s="319">
        <v>4351128</v>
      </c>
    </row>
    <row r="17" ht="17.25" customHeight="1" spans="1:4">
      <c r="A17" s="320"/>
      <c r="B17" s="323"/>
      <c r="C17" s="318" t="s">
        <v>170</v>
      </c>
      <c r="D17" s="319"/>
    </row>
    <row r="18" ht="17.25" customHeight="1" spans="1:4">
      <c r="A18" s="321"/>
      <c r="B18" s="323"/>
      <c r="C18" s="318" t="s">
        <v>171</v>
      </c>
      <c r="D18" s="319"/>
    </row>
    <row r="19" ht="17.25" customHeight="1" spans="1:4">
      <c r="A19" s="321"/>
      <c r="B19" s="324"/>
      <c r="C19" s="318" t="s">
        <v>172</v>
      </c>
      <c r="D19" s="319"/>
    </row>
    <row r="20" ht="17.25" customHeight="1" spans="1:4">
      <c r="A20" s="325"/>
      <c r="B20" s="324"/>
      <c r="C20" s="318" t="s">
        <v>173</v>
      </c>
      <c r="D20" s="319"/>
    </row>
    <row r="21" ht="17.25" customHeight="1" spans="1:4">
      <c r="A21" s="325"/>
      <c r="B21" s="324"/>
      <c r="C21" s="318" t="s">
        <v>174</v>
      </c>
      <c r="D21" s="319"/>
    </row>
    <row r="22" ht="17.25" customHeight="1" spans="1:4">
      <c r="A22" s="325"/>
      <c r="B22" s="324"/>
      <c r="C22" s="318" t="s">
        <v>175</v>
      </c>
      <c r="D22" s="319"/>
    </row>
    <row r="23" ht="17.25" customHeight="1" spans="1:4">
      <c r="A23" s="325"/>
      <c r="B23" s="324"/>
      <c r="C23" s="318" t="s">
        <v>176</v>
      </c>
      <c r="D23" s="319"/>
    </row>
    <row r="24" ht="17.25" customHeight="1" spans="1:4">
      <c r="A24" s="325"/>
      <c r="B24" s="324"/>
      <c r="C24" s="318" t="s">
        <v>177</v>
      </c>
      <c r="D24" s="319"/>
    </row>
    <row r="25" ht="17.25" customHeight="1" spans="1:4">
      <c r="A25" s="325"/>
      <c r="B25" s="324"/>
      <c r="C25" s="318" t="s">
        <v>178</v>
      </c>
      <c r="D25" s="319"/>
    </row>
    <row r="26" ht="17.25" customHeight="1" spans="1:4">
      <c r="A26" s="325"/>
      <c r="B26" s="324"/>
      <c r="C26" s="318" t="s">
        <v>179</v>
      </c>
      <c r="D26" s="319">
        <v>4003236</v>
      </c>
    </row>
    <row r="27" ht="17.25" customHeight="1" spans="1:4">
      <c r="A27" s="325"/>
      <c r="B27" s="324"/>
      <c r="C27" s="318" t="s">
        <v>180</v>
      </c>
      <c r="D27" s="319"/>
    </row>
    <row r="28" ht="17.25" customHeight="1" spans="1:4">
      <c r="A28" s="325"/>
      <c r="B28" s="324"/>
      <c r="C28" s="318" t="s">
        <v>181</v>
      </c>
      <c r="D28" s="319"/>
    </row>
    <row r="29" ht="17.25" customHeight="1" spans="1:4">
      <c r="A29" s="325"/>
      <c r="B29" s="324"/>
      <c r="C29" s="318" t="s">
        <v>182</v>
      </c>
      <c r="D29" s="319"/>
    </row>
    <row r="30" ht="17.25" customHeight="1" spans="1:4">
      <c r="A30" s="325"/>
      <c r="B30" s="324"/>
      <c r="C30" s="318" t="s">
        <v>183</v>
      </c>
      <c r="D30" s="319"/>
    </row>
    <row r="31" customHeight="1" spans="1:4">
      <c r="A31" s="326"/>
      <c r="B31" s="323"/>
      <c r="C31" s="318" t="s">
        <v>184</v>
      </c>
      <c r="D31" s="319"/>
    </row>
    <row r="32" customHeight="1" spans="1:4">
      <c r="A32" s="326"/>
      <c r="B32" s="323"/>
      <c r="C32" s="318" t="s">
        <v>185</v>
      </c>
      <c r="D32" s="319"/>
    </row>
    <row r="33" customHeight="1" spans="1:4">
      <c r="A33" s="326"/>
      <c r="B33" s="323"/>
      <c r="C33" s="318" t="s">
        <v>186</v>
      </c>
      <c r="D33" s="319"/>
    </row>
    <row r="34" customHeight="1" spans="1:4">
      <c r="A34" s="326"/>
      <c r="B34" s="323"/>
      <c r="C34" s="321" t="s">
        <v>187</v>
      </c>
      <c r="D34" s="327"/>
    </row>
    <row r="35" ht="17.25" customHeight="1" spans="1:4">
      <c r="A35" s="328" t="s">
        <v>188</v>
      </c>
      <c r="B35" s="323">
        <f>B7</f>
        <v>59647392.28</v>
      </c>
      <c r="C35" s="326" t="s">
        <v>73</v>
      </c>
      <c r="D35" s="323">
        <f>D7</f>
        <v>59647392.28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0.393055555555556" right="0.393055555555556" top="0.511805555555556" bottom="0.511805555555556" header="0.314583333333333" footer="0.314583333333333"/>
  <pageSetup paperSize="9" scale="72" orientation="landscape" horizontalDpi="600" verticalDpi="600"/>
  <headerFooter>
    <oddFooter>&amp;C&amp;"-"&amp;16- &amp;P -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>
    <pageSetUpPr fitToPage="1"/>
  </sheetPr>
  <dimension ref="A1:G31"/>
  <sheetViews>
    <sheetView zoomScaleSheetLayoutView="60" workbookViewId="0">
      <selection activeCell="B10" sqref="B10"/>
    </sheetView>
  </sheetViews>
  <sheetFormatPr defaultColWidth="8.88571428571429" defaultRowHeight="14.25" customHeight="1" outlineLevelCol="6"/>
  <cols>
    <col min="1" max="1" width="20.1333333333333" style="177" customWidth="1"/>
    <col min="2" max="2" width="44" style="177" customWidth="1"/>
    <col min="3" max="3" width="24.2857142857143" style="84" customWidth="1"/>
    <col min="4" max="4" width="16.5714285714286" style="84" customWidth="1"/>
    <col min="5" max="7" width="24.2857142857143" style="84" customWidth="1"/>
    <col min="8" max="8" width="9.13333333333333" style="84" customWidth="1"/>
    <col min="9" max="16384" width="9.13333333333333" style="84"/>
  </cols>
  <sheetData>
    <row r="1" ht="12" customHeight="1" spans="1:7">
      <c r="A1" s="5" t="s">
        <v>189</v>
      </c>
      <c r="D1" s="302"/>
      <c r="F1" s="87"/>
    </row>
    <row r="2" ht="39" customHeight="1" spans="1:7">
      <c r="A2" s="183" t="s">
        <v>6</v>
      </c>
      <c r="B2" s="183"/>
      <c r="C2" s="183"/>
      <c r="D2" s="183"/>
      <c r="E2" s="183"/>
      <c r="F2" s="183"/>
      <c r="G2" s="183"/>
    </row>
    <row r="3" ht="22" customHeight="1" spans="1:7">
      <c r="A3" s="71" t="s">
        <v>22</v>
      </c>
      <c r="B3" s="178"/>
      <c r="C3" s="90"/>
      <c r="D3" s="90"/>
      <c r="E3" s="90"/>
      <c r="F3" s="185"/>
      <c r="G3" s="186" t="s">
        <v>23</v>
      </c>
    </row>
    <row r="4" ht="20.25" customHeight="1" spans="1:7">
      <c r="A4" s="303" t="s">
        <v>190</v>
      </c>
      <c r="B4" s="217"/>
      <c r="C4" s="95" t="s">
        <v>77</v>
      </c>
      <c r="D4" s="95" t="s">
        <v>98</v>
      </c>
      <c r="E4" s="95"/>
      <c r="F4" s="95"/>
      <c r="G4" s="304" t="s">
        <v>99</v>
      </c>
    </row>
    <row r="5" ht="20.25" customHeight="1" spans="1:7">
      <c r="A5" s="190" t="s">
        <v>95</v>
      </c>
      <c r="B5" s="305" t="s">
        <v>96</v>
      </c>
      <c r="C5" s="95"/>
      <c r="D5" s="95" t="s">
        <v>79</v>
      </c>
      <c r="E5" s="95" t="s">
        <v>191</v>
      </c>
      <c r="F5" s="95" t="s">
        <v>192</v>
      </c>
      <c r="G5" s="306"/>
    </row>
    <row r="6" ht="25" customHeight="1" spans="1:7">
      <c r="A6" s="199">
        <v>1</v>
      </c>
      <c r="B6" s="199">
        <v>2</v>
      </c>
      <c r="C6" s="307">
        <v>3</v>
      </c>
      <c r="D6" s="307">
        <v>4</v>
      </c>
      <c r="E6" s="307">
        <v>5</v>
      </c>
      <c r="F6" s="307">
        <v>6</v>
      </c>
      <c r="G6" s="199">
        <v>7</v>
      </c>
    </row>
    <row r="7" ht="25" customHeight="1" spans="1:7">
      <c r="A7" s="308" t="s">
        <v>105</v>
      </c>
      <c r="B7" s="308" t="s">
        <v>106</v>
      </c>
      <c r="C7" s="300">
        <v>8640</v>
      </c>
      <c r="D7" s="300">
        <v>8640</v>
      </c>
      <c r="E7" s="300">
        <v>8640</v>
      </c>
      <c r="F7" s="300"/>
      <c r="G7" s="300"/>
    </row>
    <row r="8" ht="25" customHeight="1" spans="1:7">
      <c r="A8" s="309" t="s">
        <v>107</v>
      </c>
      <c r="B8" s="309" t="s">
        <v>108</v>
      </c>
      <c r="C8" s="300">
        <v>8640</v>
      </c>
      <c r="D8" s="300">
        <v>8640</v>
      </c>
      <c r="E8" s="300">
        <v>8640</v>
      </c>
      <c r="F8" s="300"/>
      <c r="G8" s="300"/>
    </row>
    <row r="9" ht="25" customHeight="1" spans="1:7">
      <c r="A9" s="310" t="s">
        <v>109</v>
      </c>
      <c r="B9" s="310" t="s">
        <v>108</v>
      </c>
      <c r="C9" s="300">
        <v>8640</v>
      </c>
      <c r="D9" s="300">
        <v>8640</v>
      </c>
      <c r="E9" s="300">
        <v>8640</v>
      </c>
      <c r="F9" s="300"/>
      <c r="G9" s="300"/>
    </row>
    <row r="10" ht="25" customHeight="1" spans="1:7">
      <c r="A10" s="308" t="s">
        <v>110</v>
      </c>
      <c r="B10" s="308" t="s">
        <v>111</v>
      </c>
      <c r="C10" s="300">
        <v>43323018.28</v>
      </c>
      <c r="D10" s="300">
        <v>37985895</v>
      </c>
      <c r="E10" s="300">
        <v>37182775</v>
      </c>
      <c r="F10" s="300">
        <v>803120</v>
      </c>
      <c r="G10" s="300">
        <v>5337123.28</v>
      </c>
    </row>
    <row r="11" ht="25" customHeight="1" spans="1:7">
      <c r="A11" s="309" t="s">
        <v>112</v>
      </c>
      <c r="B11" s="309" t="s">
        <v>113</v>
      </c>
      <c r="C11" s="300">
        <v>43305722.28</v>
      </c>
      <c r="D11" s="300">
        <v>37985895</v>
      </c>
      <c r="E11" s="300">
        <v>37182775</v>
      </c>
      <c r="F11" s="300">
        <v>803120</v>
      </c>
      <c r="G11" s="300">
        <v>5319827.28</v>
      </c>
    </row>
    <row r="12" ht="25" customHeight="1" spans="1:7">
      <c r="A12" s="310" t="s">
        <v>114</v>
      </c>
      <c r="B12" s="310" t="s">
        <v>115</v>
      </c>
      <c r="C12" s="300">
        <v>1685986.48</v>
      </c>
      <c r="D12" s="300"/>
      <c r="E12" s="300"/>
      <c r="F12" s="300"/>
      <c r="G12" s="300">
        <v>1685986.48</v>
      </c>
    </row>
    <row r="13" ht="25" customHeight="1" spans="1:7">
      <c r="A13" s="310" t="s">
        <v>116</v>
      </c>
      <c r="B13" s="310" t="s">
        <v>117</v>
      </c>
      <c r="C13" s="300">
        <v>41619735.8</v>
      </c>
      <c r="D13" s="300">
        <v>37985895</v>
      </c>
      <c r="E13" s="300">
        <v>37182775</v>
      </c>
      <c r="F13" s="300">
        <v>803120</v>
      </c>
      <c r="G13" s="300">
        <v>3633840.8</v>
      </c>
    </row>
    <row r="14" ht="25" customHeight="1" spans="1:7">
      <c r="A14" s="309" t="s">
        <v>118</v>
      </c>
      <c r="B14" s="309" t="s">
        <v>119</v>
      </c>
      <c r="C14" s="300">
        <v>17296</v>
      </c>
      <c r="D14" s="300"/>
      <c r="E14" s="300"/>
      <c r="F14" s="300"/>
      <c r="G14" s="300">
        <v>17296</v>
      </c>
    </row>
    <row r="15" ht="25" customHeight="1" spans="1:7">
      <c r="A15" s="310" t="s">
        <v>120</v>
      </c>
      <c r="B15" s="310" t="s">
        <v>121</v>
      </c>
      <c r="C15" s="300">
        <v>17296</v>
      </c>
      <c r="D15" s="300"/>
      <c r="E15" s="300"/>
      <c r="F15" s="300"/>
      <c r="G15" s="300">
        <v>17296</v>
      </c>
    </row>
    <row r="16" ht="25" customHeight="1" spans="1:7">
      <c r="A16" s="308" t="s">
        <v>122</v>
      </c>
      <c r="B16" s="308" t="s">
        <v>123</v>
      </c>
      <c r="C16" s="300">
        <v>7961370</v>
      </c>
      <c r="D16" s="300">
        <v>7940486</v>
      </c>
      <c r="E16" s="300">
        <v>7693486</v>
      </c>
      <c r="F16" s="300">
        <v>247000</v>
      </c>
      <c r="G16" s="300">
        <v>20884</v>
      </c>
    </row>
    <row r="17" ht="25" customHeight="1" spans="1:7">
      <c r="A17" s="309" t="s">
        <v>124</v>
      </c>
      <c r="B17" s="309" t="s">
        <v>125</v>
      </c>
      <c r="C17" s="300">
        <v>7940486</v>
      </c>
      <c r="D17" s="300">
        <v>7940486</v>
      </c>
      <c r="E17" s="300">
        <v>7693486</v>
      </c>
      <c r="F17" s="300">
        <v>247000</v>
      </c>
      <c r="G17" s="300"/>
    </row>
    <row r="18" ht="25" customHeight="1" spans="1:7">
      <c r="A18" s="310" t="s">
        <v>126</v>
      </c>
      <c r="B18" s="310" t="s">
        <v>127</v>
      </c>
      <c r="C18" s="300">
        <v>2899000</v>
      </c>
      <c r="D18" s="300">
        <v>2899000</v>
      </c>
      <c r="E18" s="300">
        <v>2652000</v>
      </c>
      <c r="F18" s="300">
        <v>247000</v>
      </c>
      <c r="G18" s="300"/>
    </row>
    <row r="19" ht="25" customHeight="1" spans="1:7">
      <c r="A19" s="310" t="s">
        <v>128</v>
      </c>
      <c r="B19" s="310" t="s">
        <v>129</v>
      </c>
      <c r="C19" s="300">
        <v>4096900</v>
      </c>
      <c r="D19" s="300">
        <v>4096900</v>
      </c>
      <c r="E19" s="300">
        <v>4096900</v>
      </c>
      <c r="F19" s="300"/>
      <c r="G19" s="300"/>
    </row>
    <row r="20" ht="25" customHeight="1" spans="1:7">
      <c r="A20" s="310" t="s">
        <v>130</v>
      </c>
      <c r="B20" s="310" t="s">
        <v>131</v>
      </c>
      <c r="C20" s="300">
        <v>944586</v>
      </c>
      <c r="D20" s="300">
        <v>944586</v>
      </c>
      <c r="E20" s="300">
        <v>944586</v>
      </c>
      <c r="F20" s="300"/>
      <c r="G20" s="300"/>
    </row>
    <row r="21" ht="25" customHeight="1" spans="1:7">
      <c r="A21" s="309" t="s">
        <v>132</v>
      </c>
      <c r="B21" s="309" t="s">
        <v>133</v>
      </c>
      <c r="C21" s="300">
        <v>20884</v>
      </c>
      <c r="D21" s="300"/>
      <c r="E21" s="300"/>
      <c r="F21" s="300"/>
      <c r="G21" s="300">
        <v>20884</v>
      </c>
    </row>
    <row r="22" ht="25" customHeight="1" spans="1:7">
      <c r="A22" s="310" t="s">
        <v>134</v>
      </c>
      <c r="B22" s="310" t="s">
        <v>135</v>
      </c>
      <c r="C22" s="300">
        <v>20884</v>
      </c>
      <c r="D22" s="300"/>
      <c r="E22" s="300"/>
      <c r="F22" s="300"/>
      <c r="G22" s="300">
        <v>20884</v>
      </c>
    </row>
    <row r="23" ht="25" customHeight="1" spans="1:7">
      <c r="A23" s="308" t="s">
        <v>136</v>
      </c>
      <c r="B23" s="308" t="s">
        <v>137</v>
      </c>
      <c r="C23" s="300">
        <v>4351128</v>
      </c>
      <c r="D23" s="300">
        <v>4351128</v>
      </c>
      <c r="E23" s="300">
        <v>4351128</v>
      </c>
      <c r="F23" s="300"/>
      <c r="G23" s="300"/>
    </row>
    <row r="24" ht="25" customHeight="1" spans="1:7">
      <c r="A24" s="309" t="s">
        <v>138</v>
      </c>
      <c r="B24" s="309" t="s">
        <v>139</v>
      </c>
      <c r="C24" s="300">
        <v>4351128</v>
      </c>
      <c r="D24" s="300">
        <v>4351128</v>
      </c>
      <c r="E24" s="300">
        <v>4351128</v>
      </c>
      <c r="F24" s="300"/>
      <c r="G24" s="300"/>
    </row>
    <row r="25" ht="25" customHeight="1" spans="1:7">
      <c r="A25" s="310" t="s">
        <v>140</v>
      </c>
      <c r="B25" s="310" t="s">
        <v>141</v>
      </c>
      <c r="C25" s="300">
        <v>2262280</v>
      </c>
      <c r="D25" s="300">
        <v>2262280</v>
      </c>
      <c r="E25" s="300">
        <v>2262280</v>
      </c>
      <c r="F25" s="300"/>
      <c r="G25" s="300"/>
    </row>
    <row r="26" ht="25" customHeight="1" spans="1:7">
      <c r="A26" s="310" t="s">
        <v>142</v>
      </c>
      <c r="B26" s="310" t="s">
        <v>143</v>
      </c>
      <c r="C26" s="300">
        <v>1986240</v>
      </c>
      <c r="D26" s="300">
        <v>1986240</v>
      </c>
      <c r="E26" s="300">
        <v>1986240</v>
      </c>
      <c r="F26" s="300"/>
      <c r="G26" s="300"/>
    </row>
    <row r="27" ht="25" customHeight="1" spans="1:7">
      <c r="A27" s="310" t="s">
        <v>144</v>
      </c>
      <c r="B27" s="310" t="s">
        <v>145</v>
      </c>
      <c r="C27" s="300">
        <v>102608</v>
      </c>
      <c r="D27" s="300">
        <v>102608</v>
      </c>
      <c r="E27" s="300">
        <v>102608</v>
      </c>
      <c r="F27" s="300"/>
      <c r="G27" s="300"/>
    </row>
    <row r="28" ht="25" customHeight="1" spans="1:7">
      <c r="A28" s="308" t="s">
        <v>146</v>
      </c>
      <c r="B28" s="308" t="s">
        <v>147</v>
      </c>
      <c r="C28" s="300">
        <v>4003236</v>
      </c>
      <c r="D28" s="300">
        <v>4003236</v>
      </c>
      <c r="E28" s="300">
        <v>4003236</v>
      </c>
      <c r="F28" s="300"/>
      <c r="G28" s="300"/>
    </row>
    <row r="29" ht="25" customHeight="1" spans="1:7">
      <c r="A29" s="309" t="s">
        <v>148</v>
      </c>
      <c r="B29" s="309" t="s">
        <v>149</v>
      </c>
      <c r="C29" s="300">
        <v>4003236</v>
      </c>
      <c r="D29" s="300">
        <v>4003236</v>
      </c>
      <c r="E29" s="300">
        <v>4003236</v>
      </c>
      <c r="F29" s="300"/>
      <c r="G29" s="300"/>
    </row>
    <row r="30" ht="25" customHeight="1" spans="1:7">
      <c r="A30" s="310" t="s">
        <v>150</v>
      </c>
      <c r="B30" s="310" t="s">
        <v>151</v>
      </c>
      <c r="C30" s="300">
        <v>4003236</v>
      </c>
      <c r="D30" s="300">
        <v>4003236</v>
      </c>
      <c r="E30" s="300">
        <v>4003236</v>
      </c>
      <c r="F30" s="300"/>
      <c r="G30" s="300"/>
    </row>
    <row r="31" ht="25" customHeight="1" spans="1:7">
      <c r="A31" s="102" t="s">
        <v>152</v>
      </c>
      <c r="B31" s="197" t="s">
        <v>152</v>
      </c>
      <c r="C31" s="300">
        <v>59647392.28</v>
      </c>
      <c r="D31" s="300">
        <v>54289385</v>
      </c>
      <c r="E31" s="300">
        <v>53239265</v>
      </c>
      <c r="F31" s="300">
        <v>1050120</v>
      </c>
      <c r="G31" s="300">
        <v>5358007.28</v>
      </c>
    </row>
  </sheetData>
  <mergeCells count="7">
    <mergeCell ref="A2:G2"/>
    <mergeCell ref="A3:E3"/>
    <mergeCell ref="A4:B4"/>
    <mergeCell ref="D4:F4"/>
    <mergeCell ref="A31:B31"/>
    <mergeCell ref="C4:C5"/>
    <mergeCell ref="G4:G5"/>
  </mergeCells>
  <printOptions horizontalCentered="1"/>
  <pageMargins left="0.393055555555556" right="0.393055555555556" top="0.511805555555556" bottom="0.511805555555556" header="0.314583333333333" footer="0.314583333333333"/>
  <pageSetup paperSize="9" scale="70" orientation="landscape" horizontalDpi="600" verticalDpi="600"/>
  <headerFooter>
    <oddFooter>&amp;C&amp;"-"&amp;16- &amp;P -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>
    <pageSetUpPr fitToPage="1"/>
  </sheetPr>
  <dimension ref="A1:F7"/>
  <sheetViews>
    <sheetView zoomScaleSheetLayoutView="60" workbookViewId="0">
      <selection activeCell="E19" sqref="E19"/>
    </sheetView>
  </sheetViews>
  <sheetFormatPr defaultColWidth="8.88571428571429" defaultRowHeight="14.25" outlineLevelRow="6" outlineLevelCol="5"/>
  <cols>
    <col min="1" max="1" width="27.4285714285714" style="291" customWidth="1"/>
    <col min="2" max="2" width="46.1428571428571" style="291" customWidth="1"/>
    <col min="3" max="3" width="17.2857142857143" style="292" customWidth="1"/>
    <col min="4" max="5" width="26.2857142857143" style="293" customWidth="1"/>
    <col min="6" max="6" width="18.7142857142857" style="293" customWidth="1"/>
    <col min="7" max="7" width="9.13333333333333" style="84" customWidth="1"/>
    <col min="8" max="16384" width="9.13333333333333" style="84"/>
  </cols>
  <sheetData>
    <row r="1" ht="12" customHeight="1" spans="1:6">
      <c r="A1" s="294" t="s">
        <v>193</v>
      </c>
      <c r="B1" s="275"/>
      <c r="C1" s="116"/>
      <c r="D1" s="84"/>
      <c r="E1" s="84"/>
    </row>
    <row r="2" ht="25.5" customHeight="1" spans="1:6">
      <c r="A2" s="295" t="s">
        <v>7</v>
      </c>
      <c r="B2" s="295"/>
      <c r="C2" s="295"/>
      <c r="D2" s="295"/>
      <c r="E2" s="295"/>
      <c r="F2" s="295"/>
    </row>
    <row r="3" ht="20" customHeight="1" spans="1:6">
      <c r="A3" s="71" t="s">
        <v>22</v>
      </c>
      <c r="B3" s="279"/>
      <c r="C3" s="123"/>
      <c r="D3" s="90"/>
      <c r="E3" s="90"/>
      <c r="F3" s="296" t="s">
        <v>194</v>
      </c>
    </row>
    <row r="4" s="289" customFormat="1" ht="19.5" customHeight="1" spans="1:6">
      <c r="A4" s="297" t="s">
        <v>195</v>
      </c>
      <c r="B4" s="92" t="s">
        <v>196</v>
      </c>
      <c r="C4" s="93" t="s">
        <v>197</v>
      </c>
      <c r="D4" s="94"/>
      <c r="E4" s="188"/>
      <c r="F4" s="92" t="s">
        <v>198</v>
      </c>
    </row>
    <row r="5" s="289" customFormat="1" ht="19.5" customHeight="1" spans="1:6">
      <c r="A5" s="100"/>
      <c r="B5" s="96"/>
      <c r="C5" s="103" t="s">
        <v>79</v>
      </c>
      <c r="D5" s="103" t="s">
        <v>199</v>
      </c>
      <c r="E5" s="103" t="s">
        <v>200</v>
      </c>
      <c r="F5" s="96"/>
    </row>
    <row r="6" s="289" customFormat="1" ht="18.75" customHeight="1" spans="1:6">
      <c r="A6" s="298">
        <v>1</v>
      </c>
      <c r="B6" s="298">
        <v>2</v>
      </c>
      <c r="C6" s="299">
        <v>3</v>
      </c>
      <c r="D6" s="298">
        <v>4</v>
      </c>
      <c r="E6" s="298">
        <v>5</v>
      </c>
      <c r="F6" s="298">
        <v>6</v>
      </c>
    </row>
    <row r="7" s="290" customFormat="1" ht="18.75" customHeight="1" spans="1:6">
      <c r="A7" s="300">
        <v>15000</v>
      </c>
      <c r="B7" s="300"/>
      <c r="C7" s="300">
        <v>15000</v>
      </c>
      <c r="D7" s="300"/>
      <c r="E7" s="300">
        <v>15000</v>
      </c>
      <c r="F7" s="301"/>
    </row>
  </sheetData>
  <mergeCells count="6">
    <mergeCell ref="A2:F2"/>
    <mergeCell ref="A3:D3"/>
    <mergeCell ref="C4:E4"/>
    <mergeCell ref="A4:A5"/>
    <mergeCell ref="B4:B5"/>
    <mergeCell ref="F4:F5"/>
  </mergeCells>
  <printOptions horizontalCentered="1"/>
  <pageMargins left="0.393055555555556" right="0.393055555555556" top="0.511805555555556" bottom="0.511805555555556" header="0.314583333333333" footer="0.314583333333333"/>
  <pageSetup paperSize="9" scale="87" orientation="landscape" horizontalDpi="600" verticalDpi="600"/>
  <headerFooter>
    <oddFooter>&amp;C&amp;"-"&amp;16- &amp;P -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>
    <pageSetUpPr fitToPage="1"/>
  </sheetPr>
  <dimension ref="A1:X28"/>
  <sheetViews>
    <sheetView zoomScaleSheetLayoutView="60" workbookViewId="0">
      <selection activeCell="A3" sqref="A3:X27"/>
    </sheetView>
  </sheetViews>
  <sheetFormatPr defaultColWidth="8.88571428571429" defaultRowHeight="14.25" customHeight="1"/>
  <cols>
    <col min="1" max="1" width="20.7142857142857" style="141" customWidth="1"/>
    <col min="2" max="3" width="18.2857142857143" style="274" customWidth="1"/>
    <col min="4" max="4" width="20.1428571428571" style="274" customWidth="1"/>
    <col min="5" max="5" width="18.2857142857143" style="274" customWidth="1"/>
    <col min="6" max="6" width="22.8571428571429" style="274" customWidth="1"/>
    <col min="7" max="8" width="18.2857142857143" style="274" customWidth="1"/>
    <col min="9" max="11" width="15.7142857142857" style="275" customWidth="1"/>
    <col min="12" max="12" width="17.8571428571429" style="275" customWidth="1"/>
    <col min="13" max="16" width="15.7142857142857" style="275" customWidth="1"/>
    <col min="17" max="17" width="19.8571428571429" style="275" customWidth="1"/>
    <col min="18" max="18" width="17.8571428571429" style="275" customWidth="1"/>
    <col min="19" max="20" width="15.7142857142857" style="275" customWidth="1"/>
    <col min="21" max="21" width="19.7142857142857" style="275" customWidth="1"/>
    <col min="22" max="22" width="15.7142857142857" style="275" customWidth="1"/>
    <col min="23" max="23" width="18.7142857142857" style="275" customWidth="1"/>
    <col min="24" max="24" width="15.7142857142857" style="275" customWidth="1"/>
    <col min="25" max="25" width="9.13333333333333" style="141" customWidth="1"/>
    <col min="26" max="16382" width="9.13333333333333" style="141"/>
    <col min="16383" max="16384" width="8.88571428571429" style="276"/>
  </cols>
  <sheetData>
    <row r="1" ht="12" customHeight="1" spans="1:24">
      <c r="A1" s="156" t="s">
        <v>201</v>
      </c>
    </row>
    <row r="2" ht="39" customHeight="1" spans="1:24">
      <c r="A2" s="277" t="s">
        <v>8</v>
      </c>
      <c r="B2" s="277"/>
      <c r="C2" s="277"/>
      <c r="D2" s="277"/>
      <c r="E2" s="277"/>
      <c r="F2" s="277"/>
      <c r="G2" s="277"/>
      <c r="H2" s="277"/>
      <c r="I2" s="277"/>
      <c r="J2" s="277"/>
      <c r="K2" s="277"/>
      <c r="L2" s="277"/>
      <c r="M2" s="277"/>
      <c r="N2" s="277"/>
      <c r="O2" s="277"/>
      <c r="P2" s="277"/>
      <c r="Q2" s="277"/>
      <c r="R2" s="277"/>
      <c r="S2" s="277"/>
      <c r="T2" s="277"/>
      <c r="U2" s="277"/>
      <c r="V2" s="277"/>
      <c r="W2" s="277"/>
      <c r="X2" s="277"/>
    </row>
    <row r="3" ht="21" customHeight="1" spans="1:24">
      <c r="A3" s="278" t="s">
        <v>22</v>
      </c>
      <c r="B3" s="278"/>
      <c r="C3" s="278"/>
      <c r="D3" s="278"/>
      <c r="E3" s="278"/>
      <c r="F3" s="278"/>
      <c r="G3" s="278"/>
      <c r="H3" s="278"/>
      <c r="I3" s="278"/>
      <c r="J3" s="278"/>
      <c r="K3" s="91"/>
      <c r="L3" s="91"/>
      <c r="M3" s="91"/>
      <c r="N3" s="91"/>
      <c r="O3" s="91"/>
      <c r="P3" s="91"/>
      <c r="Q3" s="91"/>
      <c r="R3" s="279"/>
      <c r="S3" s="279"/>
      <c r="T3" s="279"/>
      <c r="U3" s="279"/>
      <c r="V3" s="279"/>
      <c r="W3" s="279"/>
      <c r="X3" s="156" t="s">
        <v>23</v>
      </c>
    </row>
    <row r="4" ht="35" customHeight="1" spans="1:24">
      <c r="A4" s="228" t="s">
        <v>202</v>
      </c>
      <c r="B4" s="228" t="s">
        <v>203</v>
      </c>
      <c r="C4" s="228" t="s">
        <v>204</v>
      </c>
      <c r="D4" s="228" t="s">
        <v>205</v>
      </c>
      <c r="E4" s="228" t="s">
        <v>206</v>
      </c>
      <c r="F4" s="228" t="s">
        <v>207</v>
      </c>
      <c r="G4" s="228" t="s">
        <v>208</v>
      </c>
      <c r="H4" s="228" t="s">
        <v>209</v>
      </c>
      <c r="I4" s="126" t="s">
        <v>210</v>
      </c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126"/>
      <c r="U4" s="126"/>
      <c r="V4" s="126"/>
      <c r="W4" s="126"/>
      <c r="X4" s="126"/>
    </row>
    <row r="5" ht="35" customHeight="1" spans="1:24">
      <c r="A5" s="228"/>
      <c r="B5" s="228"/>
      <c r="C5" s="228"/>
      <c r="D5" s="228"/>
      <c r="E5" s="228"/>
      <c r="F5" s="228"/>
      <c r="G5" s="228"/>
      <c r="H5" s="228"/>
      <c r="I5" s="126" t="s">
        <v>211</v>
      </c>
      <c r="J5" s="126" t="s">
        <v>212</v>
      </c>
      <c r="K5" s="126"/>
      <c r="L5" s="126"/>
      <c r="M5" s="126"/>
      <c r="N5" s="126"/>
      <c r="O5" s="95" t="s">
        <v>213</v>
      </c>
      <c r="P5" s="95"/>
      <c r="Q5" s="95"/>
      <c r="R5" s="126" t="s">
        <v>83</v>
      </c>
      <c r="S5" s="126" t="s">
        <v>84</v>
      </c>
      <c r="T5" s="126"/>
      <c r="U5" s="126"/>
      <c r="V5" s="126"/>
      <c r="W5" s="126"/>
      <c r="X5" s="126"/>
    </row>
    <row r="6" ht="35" customHeight="1" spans="1:24">
      <c r="A6" s="228"/>
      <c r="B6" s="228"/>
      <c r="C6" s="228"/>
      <c r="D6" s="228"/>
      <c r="E6" s="228"/>
      <c r="F6" s="228"/>
      <c r="G6" s="228"/>
      <c r="H6" s="228"/>
      <c r="I6" s="126"/>
      <c r="J6" s="280" t="s">
        <v>214</v>
      </c>
      <c r="K6" s="126" t="s">
        <v>215</v>
      </c>
      <c r="L6" s="126" t="s">
        <v>216</v>
      </c>
      <c r="M6" s="126" t="s">
        <v>217</v>
      </c>
      <c r="N6" s="126" t="s">
        <v>218</v>
      </c>
      <c r="O6" s="281" t="s">
        <v>80</v>
      </c>
      <c r="P6" s="281" t="s">
        <v>81</v>
      </c>
      <c r="Q6" s="281" t="s">
        <v>82</v>
      </c>
      <c r="R6" s="126"/>
      <c r="S6" s="126" t="s">
        <v>79</v>
      </c>
      <c r="T6" s="126" t="s">
        <v>86</v>
      </c>
      <c r="U6" s="126" t="s">
        <v>87</v>
      </c>
      <c r="V6" s="126" t="s">
        <v>88</v>
      </c>
      <c r="W6" s="126" t="s">
        <v>89</v>
      </c>
      <c r="X6" s="126" t="s">
        <v>90</v>
      </c>
    </row>
    <row r="7" ht="35" customHeight="1" spans="1:24">
      <c r="A7" s="228"/>
      <c r="B7" s="228"/>
      <c r="C7" s="228"/>
      <c r="D7" s="228"/>
      <c r="E7" s="228"/>
      <c r="F7" s="228"/>
      <c r="G7" s="228"/>
      <c r="H7" s="228"/>
      <c r="I7" s="126"/>
      <c r="J7" s="282"/>
      <c r="K7" s="126"/>
      <c r="L7" s="126"/>
      <c r="M7" s="126"/>
      <c r="N7" s="126"/>
      <c r="O7" s="283"/>
      <c r="P7" s="283"/>
      <c r="Q7" s="283"/>
      <c r="R7" s="126"/>
      <c r="S7" s="126"/>
      <c r="T7" s="126"/>
      <c r="U7" s="126"/>
      <c r="V7" s="126"/>
      <c r="W7" s="126"/>
      <c r="X7" s="126"/>
    </row>
    <row r="8" ht="35" customHeight="1" spans="1:24">
      <c r="A8" s="284">
        <v>1</v>
      </c>
      <c r="B8" s="284">
        <v>2</v>
      </c>
      <c r="C8" s="284">
        <v>3</v>
      </c>
      <c r="D8" s="284">
        <v>4</v>
      </c>
      <c r="E8" s="284">
        <v>5</v>
      </c>
      <c r="F8" s="284">
        <v>6</v>
      </c>
      <c r="G8" s="284">
        <v>7</v>
      </c>
      <c r="H8" s="284">
        <v>8</v>
      </c>
      <c r="I8" s="284">
        <v>9</v>
      </c>
      <c r="J8" s="284">
        <v>10</v>
      </c>
      <c r="K8" s="284">
        <v>11</v>
      </c>
      <c r="L8" s="284">
        <v>12</v>
      </c>
      <c r="M8" s="284">
        <v>13</v>
      </c>
      <c r="N8" s="284">
        <v>14</v>
      </c>
      <c r="O8" s="284">
        <v>15</v>
      </c>
      <c r="P8" s="284">
        <v>16</v>
      </c>
      <c r="Q8" s="284">
        <v>17</v>
      </c>
      <c r="R8" s="284">
        <v>18</v>
      </c>
      <c r="S8" s="284">
        <v>19</v>
      </c>
      <c r="T8" s="284">
        <v>20</v>
      </c>
      <c r="U8" s="284">
        <v>21</v>
      </c>
      <c r="V8" s="284">
        <v>22</v>
      </c>
      <c r="W8" s="284">
        <v>23</v>
      </c>
      <c r="X8" s="284">
        <v>24</v>
      </c>
    </row>
    <row r="9" ht="45" customHeight="1" spans="1:24">
      <c r="A9" s="284" t="s">
        <v>219</v>
      </c>
      <c r="B9" s="271" t="s">
        <v>92</v>
      </c>
      <c r="C9" s="271" t="s">
        <v>220</v>
      </c>
      <c r="D9" s="271" t="s">
        <v>221</v>
      </c>
      <c r="E9" s="271" t="s">
        <v>116</v>
      </c>
      <c r="F9" s="271" t="s">
        <v>117</v>
      </c>
      <c r="G9" s="271" t="s">
        <v>222</v>
      </c>
      <c r="H9" s="271" t="s">
        <v>223</v>
      </c>
      <c r="I9" s="285">
        <v>13100652</v>
      </c>
      <c r="J9" s="285">
        <v>13100652</v>
      </c>
      <c r="K9" s="285"/>
      <c r="L9" s="285"/>
      <c r="M9" s="285">
        <v>13100652</v>
      </c>
      <c r="N9" s="285"/>
      <c r="O9" s="285"/>
      <c r="P9" s="285"/>
      <c r="Q9" s="285"/>
      <c r="R9" s="285"/>
      <c r="S9" s="285"/>
      <c r="T9" s="285"/>
      <c r="U9" s="285"/>
      <c r="V9" s="285"/>
      <c r="W9" s="285"/>
      <c r="X9" s="285"/>
    </row>
    <row r="10" ht="45" customHeight="1" spans="1:24">
      <c r="A10" s="284" t="s">
        <v>219</v>
      </c>
      <c r="B10" s="271" t="s">
        <v>92</v>
      </c>
      <c r="C10" s="271" t="s">
        <v>220</v>
      </c>
      <c r="D10" s="271" t="s">
        <v>221</v>
      </c>
      <c r="E10" s="271" t="s">
        <v>116</v>
      </c>
      <c r="F10" s="271" t="s">
        <v>117</v>
      </c>
      <c r="G10" s="271" t="s">
        <v>224</v>
      </c>
      <c r="H10" s="271" t="s">
        <v>225</v>
      </c>
      <c r="I10" s="285">
        <v>24096</v>
      </c>
      <c r="J10" s="285">
        <v>24096</v>
      </c>
      <c r="K10" s="285"/>
      <c r="L10" s="285"/>
      <c r="M10" s="285">
        <v>24096</v>
      </c>
      <c r="N10" s="285"/>
      <c r="O10" s="285"/>
      <c r="P10" s="285"/>
      <c r="Q10" s="285"/>
      <c r="R10" s="285"/>
      <c r="S10" s="285"/>
      <c r="T10" s="285"/>
      <c r="U10" s="285"/>
      <c r="V10" s="285"/>
      <c r="W10" s="285"/>
      <c r="X10" s="285"/>
    </row>
    <row r="11" ht="45" customHeight="1" spans="1:24">
      <c r="A11" s="284" t="s">
        <v>219</v>
      </c>
      <c r="B11" s="271" t="s">
        <v>92</v>
      </c>
      <c r="C11" s="271" t="s">
        <v>220</v>
      </c>
      <c r="D11" s="271" t="s">
        <v>221</v>
      </c>
      <c r="E11" s="271" t="s">
        <v>116</v>
      </c>
      <c r="F11" s="271" t="s">
        <v>117</v>
      </c>
      <c r="G11" s="271" t="s">
        <v>226</v>
      </c>
      <c r="H11" s="271" t="s">
        <v>227</v>
      </c>
      <c r="I11" s="285">
        <v>1091721</v>
      </c>
      <c r="J11" s="285">
        <v>1091721</v>
      </c>
      <c r="K11" s="285"/>
      <c r="L11" s="285"/>
      <c r="M11" s="285">
        <v>1091721</v>
      </c>
      <c r="N11" s="285"/>
      <c r="O11" s="285"/>
      <c r="P11" s="285"/>
      <c r="Q11" s="285"/>
      <c r="R11" s="285"/>
      <c r="S11" s="285"/>
      <c r="T11" s="285"/>
      <c r="U11" s="285"/>
      <c r="V11" s="285"/>
      <c r="W11" s="285"/>
      <c r="X11" s="285"/>
    </row>
    <row r="12" ht="45" customHeight="1" spans="1:24">
      <c r="A12" s="284" t="s">
        <v>219</v>
      </c>
      <c r="B12" s="271" t="s">
        <v>92</v>
      </c>
      <c r="C12" s="271" t="s">
        <v>220</v>
      </c>
      <c r="D12" s="271" t="s">
        <v>221</v>
      </c>
      <c r="E12" s="271" t="s">
        <v>116</v>
      </c>
      <c r="F12" s="271" t="s">
        <v>117</v>
      </c>
      <c r="G12" s="271" t="s">
        <v>228</v>
      </c>
      <c r="H12" s="271" t="s">
        <v>229</v>
      </c>
      <c r="I12" s="285">
        <v>12456108</v>
      </c>
      <c r="J12" s="285">
        <v>12456108</v>
      </c>
      <c r="K12" s="285"/>
      <c r="L12" s="285"/>
      <c r="M12" s="285">
        <v>12456108</v>
      </c>
      <c r="N12" s="285"/>
      <c r="O12" s="285"/>
      <c r="P12" s="285"/>
      <c r="Q12" s="285"/>
      <c r="R12" s="285"/>
      <c r="S12" s="285"/>
      <c r="T12" s="285"/>
      <c r="U12" s="285"/>
      <c r="V12" s="285"/>
      <c r="W12" s="285"/>
      <c r="X12" s="285"/>
    </row>
    <row r="13" ht="45" customHeight="1" spans="1:24">
      <c r="A13" s="284" t="s">
        <v>219</v>
      </c>
      <c r="B13" s="271" t="s">
        <v>92</v>
      </c>
      <c r="C13" s="271" t="s">
        <v>230</v>
      </c>
      <c r="D13" s="271" t="s">
        <v>231</v>
      </c>
      <c r="E13" s="271" t="s">
        <v>116</v>
      </c>
      <c r="F13" s="271" t="s">
        <v>117</v>
      </c>
      <c r="G13" s="271" t="s">
        <v>232</v>
      </c>
      <c r="H13" s="271" t="s">
        <v>233</v>
      </c>
      <c r="I13" s="285">
        <v>156880</v>
      </c>
      <c r="J13" s="285">
        <v>156880</v>
      </c>
      <c r="K13" s="285"/>
      <c r="L13" s="285"/>
      <c r="M13" s="285">
        <v>156880</v>
      </c>
      <c r="N13" s="285"/>
      <c r="O13" s="285"/>
      <c r="P13" s="285"/>
      <c r="Q13" s="285"/>
      <c r="R13" s="285"/>
      <c r="S13" s="285"/>
      <c r="T13" s="285"/>
      <c r="U13" s="285"/>
      <c r="V13" s="285"/>
      <c r="W13" s="285"/>
      <c r="X13" s="285"/>
    </row>
    <row r="14" ht="45" customHeight="1" spans="1:24">
      <c r="A14" s="284" t="s">
        <v>219</v>
      </c>
      <c r="B14" s="271" t="s">
        <v>92</v>
      </c>
      <c r="C14" s="271" t="s">
        <v>230</v>
      </c>
      <c r="D14" s="271" t="s">
        <v>231</v>
      </c>
      <c r="E14" s="271" t="s">
        <v>128</v>
      </c>
      <c r="F14" s="271" t="s">
        <v>129</v>
      </c>
      <c r="G14" s="271" t="s">
        <v>234</v>
      </c>
      <c r="H14" s="271" t="s">
        <v>235</v>
      </c>
      <c r="I14" s="285">
        <v>4096900</v>
      </c>
      <c r="J14" s="285">
        <v>4096900</v>
      </c>
      <c r="K14" s="285"/>
      <c r="L14" s="285"/>
      <c r="M14" s="285">
        <v>4096900</v>
      </c>
      <c r="N14" s="285"/>
      <c r="O14" s="285"/>
      <c r="P14" s="285"/>
      <c r="Q14" s="285"/>
      <c r="R14" s="285"/>
      <c r="S14" s="285"/>
      <c r="T14" s="285"/>
      <c r="U14" s="285"/>
      <c r="V14" s="285"/>
      <c r="W14" s="285"/>
      <c r="X14" s="285"/>
    </row>
    <row r="15" ht="45" customHeight="1" spans="1:24">
      <c r="A15" s="284" t="s">
        <v>219</v>
      </c>
      <c r="B15" s="271" t="s">
        <v>92</v>
      </c>
      <c r="C15" s="271" t="s">
        <v>230</v>
      </c>
      <c r="D15" s="271" t="s">
        <v>231</v>
      </c>
      <c r="E15" s="271" t="s">
        <v>130</v>
      </c>
      <c r="F15" s="271" t="s">
        <v>131</v>
      </c>
      <c r="G15" s="271" t="s">
        <v>236</v>
      </c>
      <c r="H15" s="271" t="s">
        <v>237</v>
      </c>
      <c r="I15" s="285">
        <v>944586</v>
      </c>
      <c r="J15" s="285">
        <v>944586</v>
      </c>
      <c r="K15" s="285"/>
      <c r="L15" s="285"/>
      <c r="M15" s="285">
        <v>944586</v>
      </c>
      <c r="N15" s="285"/>
      <c r="O15" s="285"/>
      <c r="P15" s="285"/>
      <c r="Q15" s="285"/>
      <c r="R15" s="285"/>
      <c r="S15" s="285"/>
      <c r="T15" s="285"/>
      <c r="U15" s="285"/>
      <c r="V15" s="285"/>
      <c r="W15" s="285"/>
      <c r="X15" s="285"/>
    </row>
    <row r="16" ht="45" customHeight="1" spans="1:24">
      <c r="A16" s="284" t="s">
        <v>219</v>
      </c>
      <c r="B16" s="271" t="s">
        <v>92</v>
      </c>
      <c r="C16" s="271" t="s">
        <v>230</v>
      </c>
      <c r="D16" s="271" t="s">
        <v>231</v>
      </c>
      <c r="E16" s="271" t="s">
        <v>140</v>
      </c>
      <c r="F16" s="271" t="s">
        <v>141</v>
      </c>
      <c r="G16" s="271" t="s">
        <v>238</v>
      </c>
      <c r="H16" s="271" t="s">
        <v>239</v>
      </c>
      <c r="I16" s="285">
        <v>2262280</v>
      </c>
      <c r="J16" s="285">
        <v>2262280</v>
      </c>
      <c r="K16" s="285"/>
      <c r="L16" s="285"/>
      <c r="M16" s="285">
        <v>2262280</v>
      </c>
      <c r="N16" s="285"/>
      <c r="O16" s="285"/>
      <c r="P16" s="285"/>
      <c r="Q16" s="285"/>
      <c r="R16" s="285"/>
      <c r="S16" s="285"/>
      <c r="T16" s="285"/>
      <c r="U16" s="285"/>
      <c r="V16" s="285"/>
      <c r="W16" s="285"/>
      <c r="X16" s="285"/>
    </row>
    <row r="17" ht="45" customHeight="1" spans="1:24">
      <c r="A17" s="284" t="s">
        <v>219</v>
      </c>
      <c r="B17" s="271" t="s">
        <v>92</v>
      </c>
      <c r="C17" s="271" t="s">
        <v>230</v>
      </c>
      <c r="D17" s="271" t="s">
        <v>231</v>
      </c>
      <c r="E17" s="271" t="s">
        <v>142</v>
      </c>
      <c r="F17" s="271" t="s">
        <v>143</v>
      </c>
      <c r="G17" s="271" t="s">
        <v>240</v>
      </c>
      <c r="H17" s="271" t="s">
        <v>241</v>
      </c>
      <c r="I17" s="285">
        <v>1986240</v>
      </c>
      <c r="J17" s="285">
        <v>1986240</v>
      </c>
      <c r="K17" s="285"/>
      <c r="L17" s="285"/>
      <c r="M17" s="285">
        <v>1986240</v>
      </c>
      <c r="N17" s="285"/>
      <c r="O17" s="285"/>
      <c r="P17" s="285"/>
      <c r="Q17" s="285"/>
      <c r="R17" s="285"/>
      <c r="S17" s="285"/>
      <c r="T17" s="285"/>
      <c r="U17" s="285"/>
      <c r="V17" s="285"/>
      <c r="W17" s="285"/>
      <c r="X17" s="285"/>
    </row>
    <row r="18" ht="45" customHeight="1" spans="1:24">
      <c r="A18" s="284" t="s">
        <v>219</v>
      </c>
      <c r="B18" s="271" t="s">
        <v>92</v>
      </c>
      <c r="C18" s="271" t="s">
        <v>230</v>
      </c>
      <c r="D18" s="271" t="s">
        <v>231</v>
      </c>
      <c r="E18" s="271" t="s">
        <v>144</v>
      </c>
      <c r="F18" s="271" t="s">
        <v>145</v>
      </c>
      <c r="G18" s="271" t="s">
        <v>232</v>
      </c>
      <c r="H18" s="271" t="s">
        <v>233</v>
      </c>
      <c r="I18" s="285">
        <v>102608</v>
      </c>
      <c r="J18" s="285">
        <v>102608</v>
      </c>
      <c r="K18" s="285"/>
      <c r="L18" s="285"/>
      <c r="M18" s="285">
        <v>102608</v>
      </c>
      <c r="N18" s="285"/>
      <c r="O18" s="285"/>
      <c r="P18" s="285"/>
      <c r="Q18" s="285"/>
      <c r="R18" s="285"/>
      <c r="S18" s="285"/>
      <c r="T18" s="285"/>
      <c r="U18" s="285"/>
      <c r="V18" s="285"/>
      <c r="W18" s="285"/>
      <c r="X18" s="285"/>
    </row>
    <row r="19" ht="45" customHeight="1" spans="1:24">
      <c r="A19" s="284" t="s">
        <v>219</v>
      </c>
      <c r="B19" s="271" t="s">
        <v>92</v>
      </c>
      <c r="C19" s="271" t="s">
        <v>242</v>
      </c>
      <c r="D19" s="271" t="s">
        <v>151</v>
      </c>
      <c r="E19" s="271" t="s">
        <v>150</v>
      </c>
      <c r="F19" s="271" t="s">
        <v>151</v>
      </c>
      <c r="G19" s="271" t="s">
        <v>243</v>
      </c>
      <c r="H19" s="271" t="s">
        <v>151</v>
      </c>
      <c r="I19" s="285">
        <v>4003236</v>
      </c>
      <c r="J19" s="285">
        <v>4003236</v>
      </c>
      <c r="K19" s="285"/>
      <c r="L19" s="285"/>
      <c r="M19" s="285">
        <v>4003236</v>
      </c>
      <c r="N19" s="285"/>
      <c r="O19" s="285"/>
      <c r="P19" s="285"/>
      <c r="Q19" s="285"/>
      <c r="R19" s="285"/>
      <c r="S19" s="285"/>
      <c r="T19" s="285"/>
      <c r="U19" s="285"/>
      <c r="V19" s="285"/>
      <c r="W19" s="285"/>
      <c r="X19" s="285"/>
    </row>
    <row r="20" ht="45" customHeight="1" spans="1:24">
      <c r="A20" s="284" t="s">
        <v>219</v>
      </c>
      <c r="B20" s="271" t="s">
        <v>92</v>
      </c>
      <c r="C20" s="271" t="s">
        <v>244</v>
      </c>
      <c r="D20" s="271" t="s">
        <v>245</v>
      </c>
      <c r="E20" s="271" t="s">
        <v>126</v>
      </c>
      <c r="F20" s="271" t="s">
        <v>127</v>
      </c>
      <c r="G20" s="271" t="s">
        <v>246</v>
      </c>
      <c r="H20" s="271" t="s">
        <v>247</v>
      </c>
      <c r="I20" s="285">
        <v>2652000</v>
      </c>
      <c r="J20" s="285">
        <v>2652000</v>
      </c>
      <c r="K20" s="285"/>
      <c r="L20" s="285"/>
      <c r="M20" s="285">
        <v>2652000</v>
      </c>
      <c r="N20" s="285"/>
      <c r="O20" s="285"/>
      <c r="P20" s="285"/>
      <c r="Q20" s="285"/>
      <c r="R20" s="285"/>
      <c r="S20" s="285"/>
      <c r="T20" s="285"/>
      <c r="U20" s="285"/>
      <c r="V20" s="285"/>
      <c r="W20" s="285"/>
      <c r="X20" s="285"/>
    </row>
    <row r="21" ht="45" customHeight="1" spans="1:24">
      <c r="A21" s="284" t="s">
        <v>219</v>
      </c>
      <c r="B21" s="271" t="s">
        <v>92</v>
      </c>
      <c r="C21" s="271" t="s">
        <v>248</v>
      </c>
      <c r="D21" s="271" t="s">
        <v>249</v>
      </c>
      <c r="E21" s="271" t="s">
        <v>116</v>
      </c>
      <c r="F21" s="271" t="s">
        <v>117</v>
      </c>
      <c r="G21" s="271" t="s">
        <v>250</v>
      </c>
      <c r="H21" s="271" t="s">
        <v>251</v>
      </c>
      <c r="I21" s="285">
        <v>726800</v>
      </c>
      <c r="J21" s="285">
        <v>726800</v>
      </c>
      <c r="K21" s="285"/>
      <c r="L21" s="285"/>
      <c r="M21" s="285">
        <v>726800</v>
      </c>
      <c r="N21" s="285"/>
      <c r="O21" s="285"/>
      <c r="P21" s="285"/>
      <c r="Q21" s="285"/>
      <c r="R21" s="285"/>
      <c r="S21" s="285"/>
      <c r="T21" s="285"/>
      <c r="U21" s="285"/>
      <c r="V21" s="285"/>
      <c r="W21" s="285"/>
      <c r="X21" s="285"/>
    </row>
    <row r="22" ht="45" customHeight="1" spans="1:24">
      <c r="A22" s="284" t="s">
        <v>219</v>
      </c>
      <c r="B22" s="271" t="s">
        <v>92</v>
      </c>
      <c r="C22" s="271" t="s">
        <v>248</v>
      </c>
      <c r="D22" s="271" t="s">
        <v>249</v>
      </c>
      <c r="E22" s="271" t="s">
        <v>126</v>
      </c>
      <c r="F22" s="271" t="s">
        <v>127</v>
      </c>
      <c r="G22" s="271" t="s">
        <v>250</v>
      </c>
      <c r="H22" s="271" t="s">
        <v>251</v>
      </c>
      <c r="I22" s="285">
        <v>247000</v>
      </c>
      <c r="J22" s="285">
        <v>247000</v>
      </c>
      <c r="K22" s="285"/>
      <c r="L22" s="285"/>
      <c r="M22" s="285">
        <v>247000</v>
      </c>
      <c r="N22" s="285"/>
      <c r="O22" s="285"/>
      <c r="P22" s="285"/>
      <c r="Q22" s="285"/>
      <c r="R22" s="285"/>
      <c r="S22" s="285"/>
      <c r="T22" s="285"/>
      <c r="U22" s="285"/>
      <c r="V22" s="285"/>
      <c r="W22" s="285"/>
      <c r="X22" s="285"/>
    </row>
    <row r="23" ht="45" customHeight="1" spans="1:24">
      <c r="A23" s="284" t="s">
        <v>219</v>
      </c>
      <c r="B23" s="271" t="s">
        <v>92</v>
      </c>
      <c r="C23" s="271" t="s">
        <v>252</v>
      </c>
      <c r="D23" s="271" t="s">
        <v>253</v>
      </c>
      <c r="E23" s="271" t="s">
        <v>116</v>
      </c>
      <c r="F23" s="271" t="s">
        <v>117</v>
      </c>
      <c r="G23" s="271" t="s">
        <v>254</v>
      </c>
      <c r="H23" s="271" t="s">
        <v>253</v>
      </c>
      <c r="I23" s="285">
        <v>76320</v>
      </c>
      <c r="J23" s="285">
        <v>76320</v>
      </c>
      <c r="K23" s="285"/>
      <c r="L23" s="285"/>
      <c r="M23" s="285">
        <v>76320</v>
      </c>
      <c r="N23" s="285"/>
      <c r="O23" s="285"/>
      <c r="P23" s="285"/>
      <c r="Q23" s="285"/>
      <c r="R23" s="285"/>
      <c r="S23" s="285"/>
      <c r="T23" s="285"/>
      <c r="U23" s="285"/>
      <c r="V23" s="285"/>
      <c r="W23" s="285"/>
      <c r="X23" s="285"/>
    </row>
    <row r="24" ht="45" customHeight="1" spans="1:24">
      <c r="A24" s="284" t="s">
        <v>219</v>
      </c>
      <c r="B24" s="271" t="s">
        <v>92</v>
      </c>
      <c r="C24" s="271" t="s">
        <v>255</v>
      </c>
      <c r="D24" s="271" t="s">
        <v>256</v>
      </c>
      <c r="E24" s="271" t="s">
        <v>116</v>
      </c>
      <c r="F24" s="271" t="s">
        <v>117</v>
      </c>
      <c r="G24" s="271" t="s">
        <v>228</v>
      </c>
      <c r="H24" s="271" t="s">
        <v>229</v>
      </c>
      <c r="I24" s="285">
        <v>8229840</v>
      </c>
      <c r="J24" s="285">
        <v>8229840</v>
      </c>
      <c r="K24" s="285"/>
      <c r="L24" s="285"/>
      <c r="M24" s="285">
        <v>8229840</v>
      </c>
      <c r="N24" s="285"/>
      <c r="O24" s="285"/>
      <c r="P24" s="285"/>
      <c r="Q24" s="285"/>
      <c r="R24" s="285"/>
      <c r="S24" s="285"/>
      <c r="T24" s="285"/>
      <c r="U24" s="285"/>
      <c r="V24" s="285"/>
      <c r="W24" s="285"/>
      <c r="X24" s="285"/>
    </row>
    <row r="25" ht="45" customHeight="1" spans="1:24">
      <c r="A25" s="284" t="s">
        <v>219</v>
      </c>
      <c r="B25" s="271" t="s">
        <v>92</v>
      </c>
      <c r="C25" s="271" t="s">
        <v>257</v>
      </c>
      <c r="D25" s="271" t="s">
        <v>258</v>
      </c>
      <c r="E25" s="271" t="s">
        <v>116</v>
      </c>
      <c r="F25" s="271" t="s">
        <v>117</v>
      </c>
      <c r="G25" s="271" t="s">
        <v>259</v>
      </c>
      <c r="H25" s="271" t="s">
        <v>260</v>
      </c>
      <c r="I25" s="285">
        <v>2123478</v>
      </c>
      <c r="J25" s="285">
        <v>2123478</v>
      </c>
      <c r="K25" s="285"/>
      <c r="L25" s="285"/>
      <c r="M25" s="285">
        <v>2123478</v>
      </c>
      <c r="N25" s="285"/>
      <c r="O25" s="285"/>
      <c r="P25" s="285"/>
      <c r="Q25" s="285"/>
      <c r="R25" s="285"/>
      <c r="S25" s="285"/>
      <c r="T25" s="285"/>
      <c r="U25" s="285"/>
      <c r="V25" s="285"/>
      <c r="W25" s="285"/>
      <c r="X25" s="285"/>
    </row>
    <row r="26" ht="45" customHeight="1" spans="1:24">
      <c r="A26" s="284" t="s">
        <v>219</v>
      </c>
      <c r="B26" s="271" t="s">
        <v>92</v>
      </c>
      <c r="C26" s="271" t="s">
        <v>261</v>
      </c>
      <c r="D26" s="271" t="s">
        <v>262</v>
      </c>
      <c r="E26" s="271" t="s">
        <v>109</v>
      </c>
      <c r="F26" s="271" t="s">
        <v>108</v>
      </c>
      <c r="G26" s="271" t="s">
        <v>246</v>
      </c>
      <c r="H26" s="271" t="s">
        <v>247</v>
      </c>
      <c r="I26" s="285">
        <v>8640</v>
      </c>
      <c r="J26" s="285">
        <v>8640</v>
      </c>
      <c r="K26" s="285"/>
      <c r="L26" s="285"/>
      <c r="M26" s="285">
        <v>8640</v>
      </c>
      <c r="N26" s="285"/>
      <c r="O26" s="285"/>
      <c r="P26" s="285"/>
      <c r="Q26" s="285"/>
      <c r="R26" s="285"/>
      <c r="S26" s="285"/>
      <c r="T26" s="285"/>
      <c r="U26" s="285"/>
      <c r="V26" s="285"/>
      <c r="W26" s="285"/>
      <c r="X26" s="285"/>
    </row>
    <row r="27" ht="45" customHeight="1" spans="1:24">
      <c r="A27" s="286" t="s">
        <v>152</v>
      </c>
      <c r="B27" s="287"/>
      <c r="C27" s="287"/>
      <c r="D27" s="287"/>
      <c r="E27" s="287"/>
      <c r="F27" s="287"/>
      <c r="G27" s="287"/>
      <c r="H27" s="288"/>
      <c r="I27" s="285">
        <v>54289385</v>
      </c>
      <c r="J27" s="285">
        <v>54289385</v>
      </c>
      <c r="K27" s="285"/>
      <c r="L27" s="285"/>
      <c r="M27" s="285">
        <v>54289385</v>
      </c>
      <c r="N27" s="285"/>
      <c r="O27" s="285"/>
      <c r="P27" s="285"/>
      <c r="Q27" s="285"/>
      <c r="R27" s="285"/>
      <c r="S27" s="285"/>
      <c r="T27" s="285"/>
      <c r="U27" s="285"/>
      <c r="V27" s="285"/>
      <c r="W27" s="285"/>
      <c r="X27" s="285"/>
    </row>
    <row r="28" ht="35" customHeight="1"/>
  </sheetData>
  <mergeCells count="31">
    <mergeCell ref="A2:X2"/>
    <mergeCell ref="A3:J3"/>
    <mergeCell ref="I4:X4"/>
    <mergeCell ref="J5:N5"/>
    <mergeCell ref="O5:Q5"/>
    <mergeCell ref="S5:X5"/>
    <mergeCell ref="A27:H27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J6:J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rintOptions horizontalCentered="1"/>
  <pageMargins left="0.393055555555556" right="0.393055555555556" top="0.511805555555556" bottom="0.511805555555556" header="0.314583333333333" footer="0.314583333333333"/>
  <pageSetup paperSize="9" scale="33" orientation="landscape" horizontalDpi="600" verticalDpi="600"/>
  <headerFooter>
    <oddFooter>&amp;C&amp;"-"&amp;16- &amp;P -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>
    <pageSetUpPr fitToPage="1"/>
  </sheetPr>
  <dimension ref="A1:W75"/>
  <sheetViews>
    <sheetView zoomScale="85" zoomScaleNormal="85" zoomScaleSheetLayoutView="60" topLeftCell="C33" workbookViewId="0">
      <selection activeCell="A3" sqref="A3:W75"/>
    </sheetView>
  </sheetViews>
  <sheetFormatPr defaultColWidth="8.88571428571429" defaultRowHeight="14.25" customHeight="1"/>
  <cols>
    <col min="1" max="1" width="17.2857142857143" style="84" customWidth="1"/>
    <col min="2" max="2" width="15.4666666666667" style="84" customWidth="1"/>
    <col min="3" max="3" width="36.6380952380952" style="84" customWidth="1"/>
    <col min="4" max="4" width="17" style="84" customWidth="1"/>
    <col min="5" max="5" width="15.1428571428571" style="84" customWidth="1"/>
    <col min="6" max="6" width="13.4285714285714" style="84" customWidth="1"/>
    <col min="7" max="7" width="12.4285714285714" style="84" customWidth="1"/>
    <col min="8" max="8" width="15" style="84" customWidth="1"/>
    <col min="9" max="9" width="20.4952380952381" style="84" customWidth="1"/>
    <col min="10" max="10" width="14.7142857142857" style="84" customWidth="1"/>
    <col min="11" max="11" width="17.7142857142857" style="84" customWidth="1"/>
    <col min="12" max="12" width="10" style="84" customWidth="1"/>
    <col min="13" max="13" width="12.1428571428571" style="84" customWidth="1"/>
    <col min="14" max="14" width="9.14285714285714" style="84" customWidth="1"/>
    <col min="15" max="15" width="10.4285714285714" style="84" customWidth="1"/>
    <col min="16" max="16" width="11.1333333333333" style="84" customWidth="1"/>
    <col min="17" max="17" width="15.7142857142857" style="84" customWidth="1"/>
    <col min="18" max="18" width="17" style="84" customWidth="1"/>
    <col min="19" max="19" width="10.2857142857143" style="84" customWidth="1"/>
    <col min="20" max="20" width="11.7142857142857" style="84" customWidth="1"/>
    <col min="21" max="21" width="9.42857142857143" style="84" customWidth="1"/>
    <col min="22" max="22" width="11.7142857142857" style="84" customWidth="1"/>
    <col min="23" max="23" width="16.4285714285714" style="84" customWidth="1"/>
    <col min="24" max="24" width="9.13333333333333" style="84" customWidth="1"/>
    <col min="25" max="16384" width="9.13333333333333" style="84"/>
  </cols>
  <sheetData>
    <row r="1" ht="13.5" customHeight="1" spans="1:23">
      <c r="A1" s="90" t="s">
        <v>263</v>
      </c>
      <c r="E1" s="268"/>
      <c r="F1" s="268"/>
      <c r="G1" s="268"/>
      <c r="H1" s="268"/>
      <c r="I1" s="86"/>
      <c r="J1" s="86"/>
      <c r="K1" s="86"/>
      <c r="L1" s="86"/>
      <c r="M1" s="86"/>
      <c r="N1" s="86"/>
      <c r="O1" s="86"/>
      <c r="P1" s="86"/>
      <c r="Q1" s="86"/>
      <c r="W1" s="87"/>
    </row>
    <row r="2" ht="27.75" customHeight="1" spans="1:23">
      <c r="A2" s="69" t="s">
        <v>9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</row>
    <row r="3" ht="21" customHeight="1" spans="1:23">
      <c r="A3" s="71" t="s">
        <v>22</v>
      </c>
      <c r="B3" s="71"/>
      <c r="C3" s="5"/>
      <c r="D3" s="5"/>
      <c r="E3" s="5"/>
      <c r="F3" s="5"/>
      <c r="G3" s="5"/>
      <c r="H3" s="5"/>
      <c r="I3" s="6"/>
      <c r="J3" s="6"/>
      <c r="K3" s="6"/>
      <c r="L3" s="6"/>
      <c r="M3" s="6"/>
      <c r="N3" s="6"/>
      <c r="O3" s="6"/>
      <c r="P3" s="6"/>
      <c r="Q3" s="6"/>
      <c r="R3" s="90"/>
      <c r="S3" s="90"/>
      <c r="T3" s="90"/>
      <c r="U3" s="90"/>
      <c r="V3" s="90"/>
      <c r="W3" s="186" t="s">
        <v>194</v>
      </c>
    </row>
    <row r="4" ht="17" customHeight="1" spans="1:23">
      <c r="A4" s="127" t="s">
        <v>264</v>
      </c>
      <c r="B4" s="127" t="s">
        <v>204</v>
      </c>
      <c r="C4" s="127" t="s">
        <v>205</v>
      </c>
      <c r="D4" s="127" t="s">
        <v>265</v>
      </c>
      <c r="E4" s="127" t="s">
        <v>206</v>
      </c>
      <c r="F4" s="127" t="s">
        <v>207</v>
      </c>
      <c r="G4" s="127" t="s">
        <v>266</v>
      </c>
      <c r="H4" s="127" t="s">
        <v>267</v>
      </c>
      <c r="I4" s="127" t="s">
        <v>77</v>
      </c>
      <c r="J4" s="95" t="s">
        <v>268</v>
      </c>
      <c r="K4" s="95"/>
      <c r="L4" s="95"/>
      <c r="M4" s="95"/>
      <c r="N4" s="95" t="s">
        <v>213</v>
      </c>
      <c r="O4" s="95"/>
      <c r="P4" s="95"/>
      <c r="Q4" s="176" t="s">
        <v>83</v>
      </c>
      <c r="R4" s="95" t="s">
        <v>84</v>
      </c>
      <c r="S4" s="95"/>
      <c r="T4" s="95"/>
      <c r="U4" s="95"/>
      <c r="V4" s="95"/>
      <c r="W4" s="95"/>
    </row>
    <row r="5" ht="18" customHeight="1" spans="1:23">
      <c r="A5" s="127"/>
      <c r="B5" s="127"/>
      <c r="C5" s="127"/>
      <c r="D5" s="127"/>
      <c r="E5" s="127"/>
      <c r="F5" s="127"/>
      <c r="G5" s="127"/>
      <c r="H5" s="127"/>
      <c r="I5" s="127"/>
      <c r="J5" s="95" t="s">
        <v>80</v>
      </c>
      <c r="K5" s="95"/>
      <c r="L5" s="176" t="s">
        <v>81</v>
      </c>
      <c r="M5" s="176" t="s">
        <v>82</v>
      </c>
      <c r="N5" s="176" t="s">
        <v>80</v>
      </c>
      <c r="O5" s="176" t="s">
        <v>81</v>
      </c>
      <c r="P5" s="176" t="s">
        <v>82</v>
      </c>
      <c r="Q5" s="176"/>
      <c r="R5" s="176" t="s">
        <v>79</v>
      </c>
      <c r="S5" s="176" t="s">
        <v>86</v>
      </c>
      <c r="T5" s="176" t="s">
        <v>269</v>
      </c>
      <c r="U5" s="269" t="s">
        <v>88</v>
      </c>
      <c r="V5" s="176" t="s">
        <v>89</v>
      </c>
      <c r="W5" s="176" t="s">
        <v>90</v>
      </c>
    </row>
    <row r="6" ht="17" customHeight="1" spans="1:23">
      <c r="A6" s="127"/>
      <c r="B6" s="127"/>
      <c r="C6" s="127"/>
      <c r="D6" s="127"/>
      <c r="E6" s="127"/>
      <c r="F6" s="127"/>
      <c r="G6" s="127"/>
      <c r="H6" s="127"/>
      <c r="I6" s="127"/>
      <c r="J6" s="270" t="s">
        <v>79</v>
      </c>
      <c r="K6" s="270" t="s">
        <v>270</v>
      </c>
      <c r="L6" s="176"/>
      <c r="M6" s="176"/>
      <c r="N6" s="176"/>
      <c r="O6" s="176"/>
      <c r="P6" s="176"/>
      <c r="Q6" s="176"/>
      <c r="R6" s="176"/>
      <c r="S6" s="176"/>
      <c r="T6" s="176"/>
      <c r="U6" s="269"/>
      <c r="V6" s="176"/>
      <c r="W6" s="176"/>
    </row>
    <row r="7" s="141" customFormat="1" ht="33" customHeight="1" spans="1:23">
      <c r="A7" s="95">
        <v>1</v>
      </c>
      <c r="B7" s="95">
        <v>2</v>
      </c>
      <c r="C7" s="95">
        <v>3</v>
      </c>
      <c r="D7" s="95">
        <v>4</v>
      </c>
      <c r="E7" s="95">
        <v>5</v>
      </c>
      <c r="F7" s="95">
        <v>6</v>
      </c>
      <c r="G7" s="95">
        <v>7</v>
      </c>
      <c r="H7" s="95">
        <v>8</v>
      </c>
      <c r="I7" s="95">
        <v>9</v>
      </c>
      <c r="J7" s="95">
        <v>10</v>
      </c>
      <c r="K7" s="95">
        <v>11</v>
      </c>
      <c r="L7" s="95">
        <v>12</v>
      </c>
      <c r="M7" s="95">
        <v>13</v>
      </c>
      <c r="N7" s="95">
        <v>14</v>
      </c>
      <c r="O7" s="95">
        <v>15</v>
      </c>
      <c r="P7" s="95">
        <v>16</v>
      </c>
      <c r="Q7" s="95">
        <v>17</v>
      </c>
      <c r="R7" s="95">
        <v>18</v>
      </c>
      <c r="S7" s="95">
        <v>19</v>
      </c>
      <c r="T7" s="95">
        <v>20</v>
      </c>
      <c r="U7" s="95">
        <v>21</v>
      </c>
      <c r="V7" s="95">
        <v>22</v>
      </c>
      <c r="W7" s="95">
        <v>23</v>
      </c>
    </row>
    <row r="8" s="46" customFormat="1" ht="33" customHeight="1" spans="1:23">
      <c r="A8" s="271" t="s">
        <v>271</v>
      </c>
      <c r="B8" s="271" t="s">
        <v>272</v>
      </c>
      <c r="C8" s="271" t="s">
        <v>273</v>
      </c>
      <c r="D8" s="271" t="s">
        <v>92</v>
      </c>
      <c r="E8" s="271" t="s">
        <v>116</v>
      </c>
      <c r="F8" s="271" t="s">
        <v>117</v>
      </c>
      <c r="G8" s="271" t="s">
        <v>274</v>
      </c>
      <c r="H8" s="271" t="s">
        <v>275</v>
      </c>
      <c r="I8" s="272">
        <v>27089.6</v>
      </c>
      <c r="J8" s="272"/>
      <c r="K8" s="272"/>
      <c r="L8" s="272"/>
      <c r="M8" s="272"/>
      <c r="N8" s="272"/>
      <c r="O8" s="272"/>
      <c r="P8" s="272"/>
      <c r="Q8" s="272"/>
      <c r="R8" s="272">
        <v>27089.6</v>
      </c>
      <c r="S8" s="272"/>
      <c r="T8" s="272"/>
      <c r="U8" s="272"/>
      <c r="V8" s="272"/>
      <c r="W8" s="272">
        <v>27089.6</v>
      </c>
    </row>
    <row r="9" s="46" customFormat="1" ht="33" customHeight="1" spans="1:23">
      <c r="A9" s="271" t="s">
        <v>271</v>
      </c>
      <c r="B9" s="271" t="s">
        <v>276</v>
      </c>
      <c r="C9" s="271" t="s">
        <v>277</v>
      </c>
      <c r="D9" s="271" t="s">
        <v>92</v>
      </c>
      <c r="E9" s="271" t="s">
        <v>114</v>
      </c>
      <c r="F9" s="271" t="s">
        <v>115</v>
      </c>
      <c r="G9" s="271" t="s">
        <v>278</v>
      </c>
      <c r="H9" s="271" t="s">
        <v>279</v>
      </c>
      <c r="I9" s="272">
        <v>661080</v>
      </c>
      <c r="J9" s="272"/>
      <c r="K9" s="272"/>
      <c r="L9" s="272"/>
      <c r="M9" s="272"/>
      <c r="N9" s="272"/>
      <c r="O9" s="272"/>
      <c r="P9" s="272"/>
      <c r="Q9" s="272"/>
      <c r="R9" s="272">
        <v>661080</v>
      </c>
      <c r="S9" s="272"/>
      <c r="T9" s="272"/>
      <c r="U9" s="272"/>
      <c r="V9" s="272"/>
      <c r="W9" s="272">
        <v>661080</v>
      </c>
    </row>
    <row r="10" s="46" customFormat="1" ht="33" customHeight="1" spans="1:23">
      <c r="A10" s="271" t="s">
        <v>271</v>
      </c>
      <c r="B10" s="271" t="s">
        <v>276</v>
      </c>
      <c r="C10" s="271" t="s">
        <v>277</v>
      </c>
      <c r="D10" s="271" t="s">
        <v>92</v>
      </c>
      <c r="E10" s="271" t="s">
        <v>114</v>
      </c>
      <c r="F10" s="271" t="s">
        <v>115</v>
      </c>
      <c r="G10" s="271" t="s">
        <v>278</v>
      </c>
      <c r="H10" s="271" t="s">
        <v>279</v>
      </c>
      <c r="I10" s="272">
        <v>2290.46</v>
      </c>
      <c r="J10" s="272"/>
      <c r="K10" s="272"/>
      <c r="L10" s="272"/>
      <c r="M10" s="272"/>
      <c r="N10" s="272"/>
      <c r="O10" s="272"/>
      <c r="P10" s="272"/>
      <c r="Q10" s="272"/>
      <c r="R10" s="272">
        <v>2290.46</v>
      </c>
      <c r="S10" s="272"/>
      <c r="T10" s="272"/>
      <c r="U10" s="272"/>
      <c r="V10" s="272"/>
      <c r="W10" s="272">
        <v>2290.46</v>
      </c>
    </row>
    <row r="11" s="46" customFormat="1" ht="33" customHeight="1" spans="1:23">
      <c r="A11" s="271" t="s">
        <v>280</v>
      </c>
      <c r="B11" s="271" t="s">
        <v>281</v>
      </c>
      <c r="C11" s="271" t="s">
        <v>282</v>
      </c>
      <c r="D11" s="271" t="s">
        <v>92</v>
      </c>
      <c r="E11" s="271" t="s">
        <v>116</v>
      </c>
      <c r="F11" s="271" t="s">
        <v>117</v>
      </c>
      <c r="G11" s="271" t="s">
        <v>283</v>
      </c>
      <c r="H11" s="271" t="s">
        <v>284</v>
      </c>
      <c r="I11" s="272">
        <v>32000</v>
      </c>
      <c r="J11" s="272"/>
      <c r="K11" s="272"/>
      <c r="L11" s="272"/>
      <c r="M11" s="272"/>
      <c r="N11" s="272"/>
      <c r="O11" s="272"/>
      <c r="P11" s="272"/>
      <c r="Q11" s="272">
        <v>32000</v>
      </c>
      <c r="R11" s="272"/>
      <c r="S11" s="272"/>
      <c r="T11" s="272"/>
      <c r="U11" s="272"/>
      <c r="V11" s="272"/>
      <c r="W11" s="272"/>
    </row>
    <row r="12" s="46" customFormat="1" ht="33" customHeight="1" spans="1:23">
      <c r="A12" s="271" t="s">
        <v>280</v>
      </c>
      <c r="B12" s="271" t="s">
        <v>281</v>
      </c>
      <c r="C12" s="271" t="s">
        <v>282</v>
      </c>
      <c r="D12" s="271" t="s">
        <v>92</v>
      </c>
      <c r="E12" s="271" t="s">
        <v>116</v>
      </c>
      <c r="F12" s="271" t="s">
        <v>117</v>
      </c>
      <c r="G12" s="271" t="s">
        <v>285</v>
      </c>
      <c r="H12" s="271" t="s">
        <v>286</v>
      </c>
      <c r="I12" s="272">
        <v>80000</v>
      </c>
      <c r="J12" s="272"/>
      <c r="K12" s="272"/>
      <c r="L12" s="272"/>
      <c r="M12" s="272"/>
      <c r="N12" s="272"/>
      <c r="O12" s="272"/>
      <c r="P12" s="272"/>
      <c r="Q12" s="272">
        <v>80000</v>
      </c>
      <c r="R12" s="272"/>
      <c r="S12" s="272"/>
      <c r="T12" s="272"/>
      <c r="U12" s="272"/>
      <c r="V12" s="272"/>
      <c r="W12" s="272"/>
    </row>
    <row r="13" s="46" customFormat="1" ht="33" customHeight="1" spans="1:23">
      <c r="A13" s="271" t="s">
        <v>280</v>
      </c>
      <c r="B13" s="271" t="s">
        <v>281</v>
      </c>
      <c r="C13" s="271" t="s">
        <v>282</v>
      </c>
      <c r="D13" s="271" t="s">
        <v>92</v>
      </c>
      <c r="E13" s="271" t="s">
        <v>116</v>
      </c>
      <c r="F13" s="271" t="s">
        <v>117</v>
      </c>
      <c r="G13" s="271" t="s">
        <v>287</v>
      </c>
      <c r="H13" s="271" t="s">
        <v>288</v>
      </c>
      <c r="I13" s="272">
        <v>90000</v>
      </c>
      <c r="J13" s="272"/>
      <c r="K13" s="272"/>
      <c r="L13" s="272"/>
      <c r="M13" s="272"/>
      <c r="N13" s="272"/>
      <c r="O13" s="272"/>
      <c r="P13" s="272"/>
      <c r="Q13" s="272">
        <v>90000</v>
      </c>
      <c r="R13" s="272"/>
      <c r="S13" s="272"/>
      <c r="T13" s="272"/>
      <c r="U13" s="272"/>
      <c r="V13" s="272"/>
      <c r="W13" s="272"/>
    </row>
    <row r="14" s="46" customFormat="1" ht="33" customHeight="1" spans="1:23">
      <c r="A14" s="271" t="s">
        <v>280</v>
      </c>
      <c r="B14" s="271" t="s">
        <v>281</v>
      </c>
      <c r="C14" s="271" t="s">
        <v>282</v>
      </c>
      <c r="D14" s="271" t="s">
        <v>92</v>
      </c>
      <c r="E14" s="271" t="s">
        <v>116</v>
      </c>
      <c r="F14" s="271" t="s">
        <v>117</v>
      </c>
      <c r="G14" s="271" t="s">
        <v>289</v>
      </c>
      <c r="H14" s="271" t="s">
        <v>290</v>
      </c>
      <c r="I14" s="272">
        <v>100000</v>
      </c>
      <c r="J14" s="272"/>
      <c r="K14" s="272"/>
      <c r="L14" s="272"/>
      <c r="M14" s="272"/>
      <c r="N14" s="272"/>
      <c r="O14" s="272"/>
      <c r="P14" s="272"/>
      <c r="Q14" s="272">
        <v>100000</v>
      </c>
      <c r="R14" s="272"/>
      <c r="S14" s="272"/>
      <c r="T14" s="272"/>
      <c r="U14" s="272"/>
      <c r="V14" s="272"/>
      <c r="W14" s="272"/>
    </row>
    <row r="15" s="46" customFormat="1" ht="33" customHeight="1" spans="1:23">
      <c r="A15" s="271" t="s">
        <v>280</v>
      </c>
      <c r="B15" s="271" t="s">
        <v>281</v>
      </c>
      <c r="C15" s="271" t="s">
        <v>282</v>
      </c>
      <c r="D15" s="271" t="s">
        <v>92</v>
      </c>
      <c r="E15" s="271" t="s">
        <v>116</v>
      </c>
      <c r="F15" s="271" t="s">
        <v>117</v>
      </c>
      <c r="G15" s="271" t="s">
        <v>274</v>
      </c>
      <c r="H15" s="271" t="s">
        <v>275</v>
      </c>
      <c r="I15" s="272">
        <v>176900</v>
      </c>
      <c r="J15" s="272"/>
      <c r="K15" s="272"/>
      <c r="L15" s="272"/>
      <c r="M15" s="272"/>
      <c r="N15" s="272"/>
      <c r="O15" s="272"/>
      <c r="P15" s="272"/>
      <c r="Q15" s="272">
        <v>176900</v>
      </c>
      <c r="R15" s="272"/>
      <c r="S15" s="272"/>
      <c r="T15" s="272"/>
      <c r="U15" s="272"/>
      <c r="V15" s="272"/>
      <c r="W15" s="272"/>
    </row>
    <row r="16" s="46" customFormat="1" ht="33" customHeight="1" spans="1:23">
      <c r="A16" s="271" t="s">
        <v>280</v>
      </c>
      <c r="B16" s="271" t="s">
        <v>281</v>
      </c>
      <c r="C16" s="271" t="s">
        <v>282</v>
      </c>
      <c r="D16" s="271" t="s">
        <v>92</v>
      </c>
      <c r="E16" s="271" t="s">
        <v>116</v>
      </c>
      <c r="F16" s="271" t="s">
        <v>117</v>
      </c>
      <c r="G16" s="271" t="s">
        <v>291</v>
      </c>
      <c r="H16" s="271" t="s">
        <v>292</v>
      </c>
      <c r="I16" s="272">
        <v>15000</v>
      </c>
      <c r="J16" s="272"/>
      <c r="K16" s="272"/>
      <c r="L16" s="272"/>
      <c r="M16" s="272"/>
      <c r="N16" s="272"/>
      <c r="O16" s="272"/>
      <c r="P16" s="272"/>
      <c r="Q16" s="272">
        <v>15000</v>
      </c>
      <c r="R16" s="272"/>
      <c r="S16" s="272"/>
      <c r="T16" s="272"/>
      <c r="U16" s="272"/>
      <c r="V16" s="272"/>
      <c r="W16" s="272"/>
    </row>
    <row r="17" s="46" customFormat="1" ht="33" customHeight="1" spans="1:23">
      <c r="A17" s="271" t="s">
        <v>280</v>
      </c>
      <c r="B17" s="271" t="s">
        <v>281</v>
      </c>
      <c r="C17" s="271" t="s">
        <v>282</v>
      </c>
      <c r="D17" s="271" t="s">
        <v>92</v>
      </c>
      <c r="E17" s="271" t="s">
        <v>116</v>
      </c>
      <c r="F17" s="271" t="s">
        <v>117</v>
      </c>
      <c r="G17" s="271" t="s">
        <v>293</v>
      </c>
      <c r="H17" s="271" t="s">
        <v>294</v>
      </c>
      <c r="I17" s="272">
        <v>157100</v>
      </c>
      <c r="J17" s="272"/>
      <c r="K17" s="272"/>
      <c r="L17" s="272"/>
      <c r="M17" s="272"/>
      <c r="N17" s="272"/>
      <c r="O17" s="272"/>
      <c r="P17" s="272"/>
      <c r="Q17" s="272">
        <v>157100</v>
      </c>
      <c r="R17" s="272"/>
      <c r="S17" s="272"/>
      <c r="T17" s="272"/>
      <c r="U17" s="272"/>
      <c r="V17" s="272"/>
      <c r="W17" s="272"/>
    </row>
    <row r="18" s="46" customFormat="1" ht="33" customHeight="1" spans="1:23">
      <c r="A18" s="271" t="s">
        <v>280</v>
      </c>
      <c r="B18" s="271" t="s">
        <v>281</v>
      </c>
      <c r="C18" s="271" t="s">
        <v>282</v>
      </c>
      <c r="D18" s="271" t="s">
        <v>92</v>
      </c>
      <c r="E18" s="271" t="s">
        <v>116</v>
      </c>
      <c r="F18" s="271" t="s">
        <v>117</v>
      </c>
      <c r="G18" s="271" t="s">
        <v>278</v>
      </c>
      <c r="H18" s="271" t="s">
        <v>279</v>
      </c>
      <c r="I18" s="272">
        <v>670000</v>
      </c>
      <c r="J18" s="272"/>
      <c r="K18" s="272"/>
      <c r="L18" s="272"/>
      <c r="M18" s="272"/>
      <c r="N18" s="272"/>
      <c r="O18" s="272"/>
      <c r="P18" s="272"/>
      <c r="Q18" s="272">
        <v>670000</v>
      </c>
      <c r="R18" s="272"/>
      <c r="S18" s="272"/>
      <c r="T18" s="272"/>
      <c r="U18" s="272"/>
      <c r="V18" s="272"/>
      <c r="W18" s="272"/>
    </row>
    <row r="19" s="46" customFormat="1" ht="33" customHeight="1" spans="1:23">
      <c r="A19" s="271" t="s">
        <v>280</v>
      </c>
      <c r="B19" s="271" t="s">
        <v>281</v>
      </c>
      <c r="C19" s="271" t="s">
        <v>282</v>
      </c>
      <c r="D19" s="271" t="s">
        <v>92</v>
      </c>
      <c r="E19" s="271" t="s">
        <v>116</v>
      </c>
      <c r="F19" s="271" t="s">
        <v>117</v>
      </c>
      <c r="G19" s="271" t="s">
        <v>295</v>
      </c>
      <c r="H19" s="271" t="s">
        <v>296</v>
      </c>
      <c r="I19" s="272">
        <v>100000</v>
      </c>
      <c r="J19" s="272"/>
      <c r="K19" s="272"/>
      <c r="L19" s="272"/>
      <c r="M19" s="272"/>
      <c r="N19" s="272"/>
      <c r="O19" s="272"/>
      <c r="P19" s="272"/>
      <c r="Q19" s="272">
        <v>100000</v>
      </c>
      <c r="R19" s="272"/>
      <c r="S19" s="272"/>
      <c r="T19" s="272"/>
      <c r="U19" s="272"/>
      <c r="V19" s="272"/>
      <c r="W19" s="272"/>
    </row>
    <row r="20" s="46" customFormat="1" ht="33" customHeight="1" spans="1:23">
      <c r="A20" s="271" t="s">
        <v>280</v>
      </c>
      <c r="B20" s="271" t="s">
        <v>281</v>
      </c>
      <c r="C20" s="271" t="s">
        <v>282</v>
      </c>
      <c r="D20" s="271" t="s">
        <v>92</v>
      </c>
      <c r="E20" s="271" t="s">
        <v>116</v>
      </c>
      <c r="F20" s="271" t="s">
        <v>117</v>
      </c>
      <c r="G20" s="271" t="s">
        <v>278</v>
      </c>
      <c r="H20" s="271" t="s">
        <v>279</v>
      </c>
      <c r="I20" s="272">
        <v>72735.53</v>
      </c>
      <c r="J20" s="272"/>
      <c r="K20" s="272"/>
      <c r="L20" s="272"/>
      <c r="M20" s="272"/>
      <c r="N20" s="272"/>
      <c r="O20" s="272"/>
      <c r="P20" s="272"/>
      <c r="Q20" s="272">
        <v>72735.53</v>
      </c>
      <c r="R20" s="272"/>
      <c r="S20" s="272"/>
      <c r="T20" s="272"/>
      <c r="U20" s="272"/>
      <c r="V20" s="272"/>
      <c r="W20" s="272"/>
    </row>
    <row r="21" s="46" customFormat="1" ht="33" customHeight="1" spans="1:23">
      <c r="A21" s="271" t="s">
        <v>280</v>
      </c>
      <c r="B21" s="271" t="s">
        <v>281</v>
      </c>
      <c r="C21" s="271" t="s">
        <v>282</v>
      </c>
      <c r="D21" s="271" t="s">
        <v>92</v>
      </c>
      <c r="E21" s="271" t="s">
        <v>116</v>
      </c>
      <c r="F21" s="271" t="s">
        <v>117</v>
      </c>
      <c r="G21" s="271" t="s">
        <v>297</v>
      </c>
      <c r="H21" s="271" t="s">
        <v>298</v>
      </c>
      <c r="I21" s="272">
        <v>7000</v>
      </c>
      <c r="J21" s="272"/>
      <c r="K21" s="272"/>
      <c r="L21" s="272"/>
      <c r="M21" s="272"/>
      <c r="N21" s="272"/>
      <c r="O21" s="272"/>
      <c r="P21" s="272"/>
      <c r="Q21" s="272">
        <v>7000</v>
      </c>
      <c r="R21" s="272"/>
      <c r="S21" s="272"/>
      <c r="T21" s="272"/>
      <c r="U21" s="272"/>
      <c r="V21" s="272"/>
      <c r="W21" s="272"/>
    </row>
    <row r="22" s="46" customFormat="1" ht="33" customHeight="1" spans="1:23">
      <c r="A22" s="271" t="s">
        <v>280</v>
      </c>
      <c r="B22" s="271" t="s">
        <v>281</v>
      </c>
      <c r="C22" s="271" t="s">
        <v>282</v>
      </c>
      <c r="D22" s="271" t="s">
        <v>92</v>
      </c>
      <c r="E22" s="271" t="s">
        <v>116</v>
      </c>
      <c r="F22" s="271" t="s">
        <v>117</v>
      </c>
      <c r="G22" s="271" t="s">
        <v>299</v>
      </c>
      <c r="H22" s="271" t="s">
        <v>300</v>
      </c>
      <c r="I22" s="272">
        <v>60000</v>
      </c>
      <c r="J22" s="272"/>
      <c r="K22" s="272"/>
      <c r="L22" s="272"/>
      <c r="M22" s="272"/>
      <c r="N22" s="272"/>
      <c r="O22" s="272"/>
      <c r="P22" s="272"/>
      <c r="Q22" s="272">
        <v>60000</v>
      </c>
      <c r="R22" s="272"/>
      <c r="S22" s="272"/>
      <c r="T22" s="272"/>
      <c r="U22" s="272"/>
      <c r="V22" s="272"/>
      <c r="W22" s="272"/>
    </row>
    <row r="23" s="46" customFormat="1" ht="33" customHeight="1" spans="1:23">
      <c r="A23" s="271" t="s">
        <v>280</v>
      </c>
      <c r="B23" s="271" t="s">
        <v>281</v>
      </c>
      <c r="C23" s="271" t="s">
        <v>282</v>
      </c>
      <c r="D23" s="271" t="s">
        <v>92</v>
      </c>
      <c r="E23" s="271" t="s">
        <v>116</v>
      </c>
      <c r="F23" s="271" t="s">
        <v>117</v>
      </c>
      <c r="G23" s="271" t="s">
        <v>301</v>
      </c>
      <c r="H23" s="271" t="s">
        <v>302</v>
      </c>
      <c r="I23" s="272">
        <v>12000</v>
      </c>
      <c r="J23" s="272"/>
      <c r="K23" s="272"/>
      <c r="L23" s="272"/>
      <c r="M23" s="272"/>
      <c r="N23" s="272"/>
      <c r="O23" s="272"/>
      <c r="P23" s="272"/>
      <c r="Q23" s="272">
        <v>12000</v>
      </c>
      <c r="R23" s="272"/>
      <c r="S23" s="272"/>
      <c r="T23" s="272"/>
      <c r="U23" s="272"/>
      <c r="V23" s="272"/>
      <c r="W23" s="272"/>
    </row>
    <row r="24" s="46" customFormat="1" ht="33" customHeight="1" spans="1:23">
      <c r="A24" s="271" t="s">
        <v>280</v>
      </c>
      <c r="B24" s="271" t="s">
        <v>281</v>
      </c>
      <c r="C24" s="271" t="s">
        <v>282</v>
      </c>
      <c r="D24" s="271" t="s">
        <v>92</v>
      </c>
      <c r="E24" s="271" t="s">
        <v>116</v>
      </c>
      <c r="F24" s="271" t="s">
        <v>117</v>
      </c>
      <c r="G24" s="271" t="s">
        <v>303</v>
      </c>
      <c r="H24" s="271" t="s">
        <v>304</v>
      </c>
      <c r="I24" s="272">
        <v>10000</v>
      </c>
      <c r="J24" s="272"/>
      <c r="K24" s="272"/>
      <c r="L24" s="272"/>
      <c r="M24" s="272"/>
      <c r="N24" s="272"/>
      <c r="O24" s="272"/>
      <c r="P24" s="272"/>
      <c r="Q24" s="272">
        <v>10000</v>
      </c>
      <c r="R24" s="272"/>
      <c r="S24" s="272"/>
      <c r="T24" s="272"/>
      <c r="U24" s="272"/>
      <c r="V24" s="272"/>
      <c r="W24" s="272"/>
    </row>
    <row r="25" s="46" customFormat="1" ht="33" customHeight="1" spans="1:23">
      <c r="A25" s="271" t="s">
        <v>271</v>
      </c>
      <c r="B25" s="271" t="s">
        <v>305</v>
      </c>
      <c r="C25" s="271" t="s">
        <v>306</v>
      </c>
      <c r="D25" s="271" t="s">
        <v>92</v>
      </c>
      <c r="E25" s="271" t="s">
        <v>116</v>
      </c>
      <c r="F25" s="271" t="s">
        <v>117</v>
      </c>
      <c r="G25" s="271" t="s">
        <v>287</v>
      </c>
      <c r="H25" s="271" t="s">
        <v>288</v>
      </c>
      <c r="I25" s="272">
        <v>7960000</v>
      </c>
      <c r="J25" s="272"/>
      <c r="K25" s="272"/>
      <c r="L25" s="272"/>
      <c r="M25" s="272"/>
      <c r="N25" s="272"/>
      <c r="O25" s="272"/>
      <c r="P25" s="272"/>
      <c r="Q25" s="272"/>
      <c r="R25" s="272">
        <v>7960000</v>
      </c>
      <c r="S25" s="272"/>
      <c r="T25" s="272"/>
      <c r="U25" s="272"/>
      <c r="V25" s="272"/>
      <c r="W25" s="272">
        <v>7960000</v>
      </c>
    </row>
    <row r="26" s="46" customFormat="1" ht="33" customHeight="1" spans="1:23">
      <c r="A26" s="271" t="s">
        <v>271</v>
      </c>
      <c r="B26" s="271" t="s">
        <v>305</v>
      </c>
      <c r="C26" s="271" t="s">
        <v>306</v>
      </c>
      <c r="D26" s="271" t="s">
        <v>92</v>
      </c>
      <c r="E26" s="271" t="s">
        <v>116</v>
      </c>
      <c r="F26" s="271" t="s">
        <v>117</v>
      </c>
      <c r="G26" s="271" t="s">
        <v>283</v>
      </c>
      <c r="H26" s="271" t="s">
        <v>284</v>
      </c>
      <c r="I26" s="272">
        <v>40000</v>
      </c>
      <c r="J26" s="272"/>
      <c r="K26" s="272"/>
      <c r="L26" s="272"/>
      <c r="M26" s="272"/>
      <c r="N26" s="272"/>
      <c r="O26" s="272"/>
      <c r="P26" s="272"/>
      <c r="Q26" s="272"/>
      <c r="R26" s="272">
        <v>40000</v>
      </c>
      <c r="S26" s="272"/>
      <c r="T26" s="272"/>
      <c r="U26" s="272"/>
      <c r="V26" s="272"/>
      <c r="W26" s="272">
        <v>40000</v>
      </c>
    </row>
    <row r="27" s="46" customFormat="1" ht="33" customHeight="1" spans="1:23">
      <c r="A27" s="271" t="s">
        <v>271</v>
      </c>
      <c r="B27" s="271" t="s">
        <v>305</v>
      </c>
      <c r="C27" s="271" t="s">
        <v>306</v>
      </c>
      <c r="D27" s="271" t="s">
        <v>92</v>
      </c>
      <c r="E27" s="271" t="s">
        <v>116</v>
      </c>
      <c r="F27" s="271" t="s">
        <v>117</v>
      </c>
      <c r="G27" s="271" t="s">
        <v>299</v>
      </c>
      <c r="H27" s="271" t="s">
        <v>300</v>
      </c>
      <c r="I27" s="272">
        <v>120000</v>
      </c>
      <c r="J27" s="272"/>
      <c r="K27" s="272"/>
      <c r="L27" s="272"/>
      <c r="M27" s="272"/>
      <c r="N27" s="272"/>
      <c r="O27" s="272"/>
      <c r="P27" s="272"/>
      <c r="Q27" s="272"/>
      <c r="R27" s="272">
        <v>120000</v>
      </c>
      <c r="S27" s="272"/>
      <c r="T27" s="272"/>
      <c r="U27" s="272"/>
      <c r="V27" s="272"/>
      <c r="W27" s="272">
        <v>120000</v>
      </c>
    </row>
    <row r="28" s="46" customFormat="1" ht="33" customHeight="1" spans="1:23">
      <c r="A28" s="271" t="s">
        <v>271</v>
      </c>
      <c r="B28" s="271" t="s">
        <v>305</v>
      </c>
      <c r="C28" s="271" t="s">
        <v>306</v>
      </c>
      <c r="D28" s="271" t="s">
        <v>92</v>
      </c>
      <c r="E28" s="271" t="s">
        <v>116</v>
      </c>
      <c r="F28" s="271" t="s">
        <v>117</v>
      </c>
      <c r="G28" s="271" t="s">
        <v>278</v>
      </c>
      <c r="H28" s="271" t="s">
        <v>279</v>
      </c>
      <c r="I28" s="272">
        <v>2200000</v>
      </c>
      <c r="J28" s="272"/>
      <c r="K28" s="272"/>
      <c r="L28" s="272"/>
      <c r="M28" s="272"/>
      <c r="N28" s="272"/>
      <c r="O28" s="272"/>
      <c r="P28" s="272"/>
      <c r="Q28" s="272"/>
      <c r="R28" s="272">
        <v>2200000</v>
      </c>
      <c r="S28" s="272"/>
      <c r="T28" s="272"/>
      <c r="U28" s="272"/>
      <c r="V28" s="272"/>
      <c r="W28" s="272">
        <v>2200000</v>
      </c>
    </row>
    <row r="29" s="46" customFormat="1" ht="33" customHeight="1" spans="1:23">
      <c r="A29" s="271" t="s">
        <v>271</v>
      </c>
      <c r="B29" s="271" t="s">
        <v>305</v>
      </c>
      <c r="C29" s="271" t="s">
        <v>306</v>
      </c>
      <c r="D29" s="271" t="s">
        <v>92</v>
      </c>
      <c r="E29" s="271" t="s">
        <v>116</v>
      </c>
      <c r="F29" s="271" t="s">
        <v>117</v>
      </c>
      <c r="G29" s="271" t="s">
        <v>287</v>
      </c>
      <c r="H29" s="271" t="s">
        <v>288</v>
      </c>
      <c r="I29" s="272">
        <v>882424.99</v>
      </c>
      <c r="J29" s="272"/>
      <c r="K29" s="272"/>
      <c r="L29" s="272"/>
      <c r="M29" s="272"/>
      <c r="N29" s="272"/>
      <c r="O29" s="272"/>
      <c r="P29" s="272"/>
      <c r="Q29" s="272"/>
      <c r="R29" s="272">
        <v>882424.99</v>
      </c>
      <c r="S29" s="272"/>
      <c r="T29" s="272"/>
      <c r="U29" s="272"/>
      <c r="V29" s="272"/>
      <c r="W29" s="272">
        <v>882424.99</v>
      </c>
    </row>
    <row r="30" s="46" customFormat="1" ht="33" customHeight="1" spans="1:23">
      <c r="A30" s="271" t="s">
        <v>271</v>
      </c>
      <c r="B30" s="271" t="s">
        <v>305</v>
      </c>
      <c r="C30" s="271" t="s">
        <v>306</v>
      </c>
      <c r="D30" s="271" t="s">
        <v>92</v>
      </c>
      <c r="E30" s="271" t="s">
        <v>116</v>
      </c>
      <c r="F30" s="271" t="s">
        <v>117</v>
      </c>
      <c r="G30" s="271" t="s">
        <v>283</v>
      </c>
      <c r="H30" s="271" t="s">
        <v>284</v>
      </c>
      <c r="I30" s="272">
        <v>5000</v>
      </c>
      <c r="J30" s="272"/>
      <c r="K30" s="272"/>
      <c r="L30" s="272"/>
      <c r="M30" s="272"/>
      <c r="N30" s="272"/>
      <c r="O30" s="272"/>
      <c r="P30" s="272"/>
      <c r="Q30" s="272"/>
      <c r="R30" s="272">
        <v>5000</v>
      </c>
      <c r="S30" s="272"/>
      <c r="T30" s="272"/>
      <c r="U30" s="272"/>
      <c r="V30" s="272"/>
      <c r="W30" s="272">
        <v>5000</v>
      </c>
    </row>
    <row r="31" s="46" customFormat="1" ht="33" customHeight="1" spans="1:23">
      <c r="A31" s="271" t="s">
        <v>271</v>
      </c>
      <c r="B31" s="271" t="s">
        <v>305</v>
      </c>
      <c r="C31" s="271" t="s">
        <v>306</v>
      </c>
      <c r="D31" s="271" t="s">
        <v>92</v>
      </c>
      <c r="E31" s="271" t="s">
        <v>116</v>
      </c>
      <c r="F31" s="271" t="s">
        <v>117</v>
      </c>
      <c r="G31" s="271" t="s">
        <v>299</v>
      </c>
      <c r="H31" s="271" t="s">
        <v>300</v>
      </c>
      <c r="I31" s="272">
        <v>29168.54</v>
      </c>
      <c r="J31" s="272"/>
      <c r="K31" s="272"/>
      <c r="L31" s="272"/>
      <c r="M31" s="272"/>
      <c r="N31" s="272"/>
      <c r="O31" s="272"/>
      <c r="P31" s="272"/>
      <c r="Q31" s="272"/>
      <c r="R31" s="272">
        <v>29168.54</v>
      </c>
      <c r="S31" s="272"/>
      <c r="T31" s="272"/>
      <c r="U31" s="272"/>
      <c r="V31" s="272"/>
      <c r="W31" s="272">
        <v>29168.54</v>
      </c>
    </row>
    <row r="32" s="46" customFormat="1" ht="33" customHeight="1" spans="1:23">
      <c r="A32" s="271" t="s">
        <v>271</v>
      </c>
      <c r="B32" s="271" t="s">
        <v>305</v>
      </c>
      <c r="C32" s="271" t="s">
        <v>306</v>
      </c>
      <c r="D32" s="271" t="s">
        <v>92</v>
      </c>
      <c r="E32" s="271" t="s">
        <v>116</v>
      </c>
      <c r="F32" s="271" t="s">
        <v>117</v>
      </c>
      <c r="G32" s="271" t="s">
        <v>278</v>
      </c>
      <c r="H32" s="271" t="s">
        <v>279</v>
      </c>
      <c r="I32" s="272">
        <v>300000</v>
      </c>
      <c r="J32" s="272"/>
      <c r="K32" s="272"/>
      <c r="L32" s="272"/>
      <c r="M32" s="272"/>
      <c r="N32" s="272"/>
      <c r="O32" s="272"/>
      <c r="P32" s="272"/>
      <c r="Q32" s="272"/>
      <c r="R32" s="272">
        <v>300000</v>
      </c>
      <c r="S32" s="272"/>
      <c r="T32" s="272"/>
      <c r="U32" s="272"/>
      <c r="V32" s="272"/>
      <c r="W32" s="272">
        <v>300000</v>
      </c>
    </row>
    <row r="33" s="46" customFormat="1" ht="33" customHeight="1" spans="1:23">
      <c r="A33" s="271" t="s">
        <v>307</v>
      </c>
      <c r="B33" s="271" t="s">
        <v>308</v>
      </c>
      <c r="C33" s="271" t="s">
        <v>309</v>
      </c>
      <c r="D33" s="271" t="s">
        <v>92</v>
      </c>
      <c r="E33" s="271" t="s">
        <v>134</v>
      </c>
      <c r="F33" s="271" t="s">
        <v>135</v>
      </c>
      <c r="G33" s="271" t="s">
        <v>310</v>
      </c>
      <c r="H33" s="271" t="s">
        <v>311</v>
      </c>
      <c r="I33" s="272">
        <v>20884</v>
      </c>
      <c r="J33" s="272">
        <v>20884</v>
      </c>
      <c r="K33" s="272">
        <v>20884</v>
      </c>
      <c r="L33" s="272"/>
      <c r="M33" s="272"/>
      <c r="N33" s="272"/>
      <c r="O33" s="272"/>
      <c r="P33" s="272"/>
      <c r="Q33" s="272"/>
      <c r="R33" s="272"/>
      <c r="S33" s="272"/>
      <c r="T33" s="272"/>
      <c r="U33" s="272"/>
      <c r="V33" s="272"/>
      <c r="W33" s="272"/>
    </row>
    <row r="34" s="46" customFormat="1" ht="33" customHeight="1" spans="1:23">
      <c r="A34" s="271" t="s">
        <v>271</v>
      </c>
      <c r="B34" s="271" t="s">
        <v>312</v>
      </c>
      <c r="C34" s="271" t="s">
        <v>313</v>
      </c>
      <c r="D34" s="271" t="s">
        <v>92</v>
      </c>
      <c r="E34" s="271" t="s">
        <v>116</v>
      </c>
      <c r="F34" s="271" t="s">
        <v>117</v>
      </c>
      <c r="G34" s="271" t="s">
        <v>314</v>
      </c>
      <c r="H34" s="271" t="s">
        <v>315</v>
      </c>
      <c r="I34" s="272">
        <v>3223</v>
      </c>
      <c r="J34" s="272"/>
      <c r="K34" s="272"/>
      <c r="L34" s="272"/>
      <c r="M34" s="272"/>
      <c r="N34" s="272"/>
      <c r="O34" s="272"/>
      <c r="P34" s="272"/>
      <c r="Q34" s="272"/>
      <c r="R34" s="272">
        <v>3223</v>
      </c>
      <c r="S34" s="272"/>
      <c r="T34" s="272"/>
      <c r="U34" s="272"/>
      <c r="V34" s="272"/>
      <c r="W34" s="272">
        <v>3223</v>
      </c>
    </row>
    <row r="35" s="46" customFormat="1" ht="33" customHeight="1" spans="1:23">
      <c r="A35" s="271" t="s">
        <v>271</v>
      </c>
      <c r="B35" s="271" t="s">
        <v>316</v>
      </c>
      <c r="C35" s="271" t="s">
        <v>317</v>
      </c>
      <c r="D35" s="271" t="s">
        <v>92</v>
      </c>
      <c r="E35" s="271" t="s">
        <v>116</v>
      </c>
      <c r="F35" s="271" t="s">
        <v>117</v>
      </c>
      <c r="G35" s="271" t="s">
        <v>293</v>
      </c>
      <c r="H35" s="271" t="s">
        <v>294</v>
      </c>
      <c r="I35" s="272">
        <v>708624</v>
      </c>
      <c r="J35" s="272">
        <v>708624</v>
      </c>
      <c r="K35" s="272">
        <v>708624</v>
      </c>
      <c r="L35" s="272"/>
      <c r="M35" s="272"/>
      <c r="N35" s="272"/>
      <c r="O35" s="272"/>
      <c r="P35" s="272"/>
      <c r="Q35" s="272"/>
      <c r="R35" s="272"/>
      <c r="S35" s="272"/>
      <c r="T35" s="272"/>
      <c r="U35" s="272"/>
      <c r="V35" s="272"/>
      <c r="W35" s="272"/>
    </row>
    <row r="36" s="46" customFormat="1" ht="33" customHeight="1" spans="1:23">
      <c r="A36" s="271" t="s">
        <v>280</v>
      </c>
      <c r="B36" s="271" t="s">
        <v>318</v>
      </c>
      <c r="C36" s="271" t="s">
        <v>319</v>
      </c>
      <c r="D36" s="271" t="s">
        <v>92</v>
      </c>
      <c r="E36" s="271" t="s">
        <v>116</v>
      </c>
      <c r="F36" s="271" t="s">
        <v>117</v>
      </c>
      <c r="G36" s="271" t="s">
        <v>278</v>
      </c>
      <c r="H36" s="271" t="s">
        <v>279</v>
      </c>
      <c r="I36" s="272">
        <v>37500</v>
      </c>
      <c r="J36" s="272">
        <v>37500</v>
      </c>
      <c r="K36" s="272">
        <v>37500</v>
      </c>
      <c r="L36" s="272"/>
      <c r="M36" s="272"/>
      <c r="N36" s="272"/>
      <c r="O36" s="272"/>
      <c r="P36" s="272"/>
      <c r="Q36" s="272"/>
      <c r="R36" s="272"/>
      <c r="S36" s="272"/>
      <c r="T36" s="272"/>
      <c r="U36" s="272"/>
      <c r="V36" s="272"/>
      <c r="W36" s="272"/>
    </row>
    <row r="37" s="46" customFormat="1" ht="33" customHeight="1" spans="1:23">
      <c r="A37" s="271" t="s">
        <v>307</v>
      </c>
      <c r="B37" s="271" t="s">
        <v>320</v>
      </c>
      <c r="C37" s="271" t="s">
        <v>321</v>
      </c>
      <c r="D37" s="271" t="s">
        <v>92</v>
      </c>
      <c r="E37" s="271" t="s">
        <v>114</v>
      </c>
      <c r="F37" s="271" t="s">
        <v>115</v>
      </c>
      <c r="G37" s="271" t="s">
        <v>301</v>
      </c>
      <c r="H37" s="271" t="s">
        <v>302</v>
      </c>
      <c r="I37" s="272">
        <v>109200</v>
      </c>
      <c r="J37" s="272">
        <v>109200</v>
      </c>
      <c r="K37" s="272">
        <v>109200</v>
      </c>
      <c r="L37" s="272"/>
      <c r="M37" s="272"/>
      <c r="N37" s="272"/>
      <c r="O37" s="272"/>
      <c r="P37" s="272"/>
      <c r="Q37" s="272"/>
      <c r="R37" s="272"/>
      <c r="S37" s="272"/>
      <c r="T37" s="272"/>
      <c r="U37" s="272"/>
      <c r="V37" s="272"/>
      <c r="W37" s="272"/>
    </row>
    <row r="38" s="46" customFormat="1" ht="33" customHeight="1" spans="1:23">
      <c r="A38" s="271" t="s">
        <v>307</v>
      </c>
      <c r="B38" s="271" t="s">
        <v>322</v>
      </c>
      <c r="C38" s="271" t="s">
        <v>323</v>
      </c>
      <c r="D38" s="271" t="s">
        <v>92</v>
      </c>
      <c r="E38" s="271" t="s">
        <v>114</v>
      </c>
      <c r="F38" s="271" t="s">
        <v>115</v>
      </c>
      <c r="G38" s="271" t="s">
        <v>274</v>
      </c>
      <c r="H38" s="271" t="s">
        <v>275</v>
      </c>
      <c r="I38" s="272">
        <v>189383.68</v>
      </c>
      <c r="J38" s="272">
        <v>189383.68</v>
      </c>
      <c r="K38" s="272">
        <v>189383.68</v>
      </c>
      <c r="L38" s="272"/>
      <c r="M38" s="272"/>
      <c r="N38" s="272"/>
      <c r="O38" s="272"/>
      <c r="P38" s="272"/>
      <c r="Q38" s="272"/>
      <c r="R38" s="272"/>
      <c r="S38" s="272"/>
      <c r="T38" s="272"/>
      <c r="U38" s="272"/>
      <c r="V38" s="272"/>
      <c r="W38" s="272"/>
    </row>
    <row r="39" s="46" customFormat="1" ht="33" customHeight="1" spans="1:23">
      <c r="A39" s="271" t="s">
        <v>307</v>
      </c>
      <c r="B39" s="271" t="s">
        <v>324</v>
      </c>
      <c r="C39" s="271" t="s">
        <v>325</v>
      </c>
      <c r="D39" s="271" t="s">
        <v>92</v>
      </c>
      <c r="E39" s="271" t="s">
        <v>114</v>
      </c>
      <c r="F39" s="271" t="s">
        <v>115</v>
      </c>
      <c r="G39" s="271" t="s">
        <v>295</v>
      </c>
      <c r="H39" s="271" t="s">
        <v>296</v>
      </c>
      <c r="I39" s="272">
        <v>7756.8</v>
      </c>
      <c r="J39" s="272">
        <v>7756.8</v>
      </c>
      <c r="K39" s="272">
        <v>7756.8</v>
      </c>
      <c r="L39" s="272"/>
      <c r="M39" s="272"/>
      <c r="N39" s="272"/>
      <c r="O39" s="272"/>
      <c r="P39" s="272"/>
      <c r="Q39" s="272"/>
      <c r="R39" s="272"/>
      <c r="S39" s="272"/>
      <c r="T39" s="272"/>
      <c r="U39" s="272"/>
      <c r="V39" s="272"/>
      <c r="W39" s="272"/>
    </row>
    <row r="40" s="46" customFormat="1" ht="33" customHeight="1" spans="1:23">
      <c r="A40" s="271" t="s">
        <v>307</v>
      </c>
      <c r="B40" s="271" t="s">
        <v>326</v>
      </c>
      <c r="C40" s="271" t="s">
        <v>327</v>
      </c>
      <c r="D40" s="271" t="s">
        <v>92</v>
      </c>
      <c r="E40" s="271" t="s">
        <v>120</v>
      </c>
      <c r="F40" s="271" t="s">
        <v>121</v>
      </c>
      <c r="G40" s="271" t="s">
        <v>314</v>
      </c>
      <c r="H40" s="271" t="s">
        <v>315</v>
      </c>
      <c r="I40" s="272">
        <v>7168</v>
      </c>
      <c r="J40" s="272">
        <v>7168</v>
      </c>
      <c r="K40" s="272">
        <v>7168</v>
      </c>
      <c r="L40" s="272"/>
      <c r="M40" s="272"/>
      <c r="N40" s="272"/>
      <c r="O40" s="272"/>
      <c r="P40" s="272"/>
      <c r="Q40" s="272"/>
      <c r="R40" s="272"/>
      <c r="S40" s="272"/>
      <c r="T40" s="272"/>
      <c r="U40" s="272"/>
      <c r="V40" s="272"/>
      <c r="W40" s="272"/>
    </row>
    <row r="41" s="46" customFormat="1" ht="33" customHeight="1" spans="1:23">
      <c r="A41" s="271" t="s">
        <v>307</v>
      </c>
      <c r="B41" s="271" t="s">
        <v>328</v>
      </c>
      <c r="C41" s="271" t="s">
        <v>329</v>
      </c>
      <c r="D41" s="271" t="s">
        <v>92</v>
      </c>
      <c r="E41" s="271" t="s">
        <v>116</v>
      </c>
      <c r="F41" s="271" t="s">
        <v>117</v>
      </c>
      <c r="G41" s="271" t="s">
        <v>303</v>
      </c>
      <c r="H41" s="271" t="s">
        <v>304</v>
      </c>
      <c r="I41" s="272">
        <v>24312</v>
      </c>
      <c r="J41" s="272">
        <v>24312</v>
      </c>
      <c r="K41" s="272">
        <v>24312</v>
      </c>
      <c r="L41" s="272"/>
      <c r="M41" s="272"/>
      <c r="N41" s="272"/>
      <c r="O41" s="272"/>
      <c r="P41" s="272"/>
      <c r="Q41" s="272"/>
      <c r="R41" s="272"/>
      <c r="S41" s="272"/>
      <c r="T41" s="272"/>
      <c r="U41" s="272"/>
      <c r="V41" s="272"/>
      <c r="W41" s="272"/>
    </row>
    <row r="42" s="46" customFormat="1" ht="33" customHeight="1" spans="1:23">
      <c r="A42" s="271" t="s">
        <v>307</v>
      </c>
      <c r="B42" s="271" t="s">
        <v>328</v>
      </c>
      <c r="C42" s="271" t="s">
        <v>329</v>
      </c>
      <c r="D42" s="271" t="s">
        <v>92</v>
      </c>
      <c r="E42" s="271" t="s">
        <v>116</v>
      </c>
      <c r="F42" s="271" t="s">
        <v>117</v>
      </c>
      <c r="G42" s="271" t="s">
        <v>250</v>
      </c>
      <c r="H42" s="271" t="s">
        <v>251</v>
      </c>
      <c r="I42" s="272">
        <v>209691</v>
      </c>
      <c r="J42" s="272">
        <v>209691</v>
      </c>
      <c r="K42" s="272">
        <v>209691</v>
      </c>
      <c r="L42" s="272"/>
      <c r="M42" s="272"/>
      <c r="N42" s="272"/>
      <c r="O42" s="272"/>
      <c r="P42" s="272"/>
      <c r="Q42" s="272"/>
      <c r="R42" s="272"/>
      <c r="S42" s="272"/>
      <c r="T42" s="272"/>
      <c r="U42" s="272"/>
      <c r="V42" s="272"/>
      <c r="W42" s="272"/>
    </row>
    <row r="43" s="46" customFormat="1" ht="33" customHeight="1" spans="1:23">
      <c r="A43" s="271" t="s">
        <v>307</v>
      </c>
      <c r="B43" s="271" t="s">
        <v>328</v>
      </c>
      <c r="C43" s="271" t="s">
        <v>329</v>
      </c>
      <c r="D43" s="271" t="s">
        <v>92</v>
      </c>
      <c r="E43" s="271" t="s">
        <v>116</v>
      </c>
      <c r="F43" s="271" t="s">
        <v>117</v>
      </c>
      <c r="G43" s="271" t="s">
        <v>285</v>
      </c>
      <c r="H43" s="271" t="s">
        <v>286</v>
      </c>
      <c r="I43" s="272">
        <v>192470</v>
      </c>
      <c r="J43" s="272">
        <v>192470</v>
      </c>
      <c r="K43" s="272">
        <v>192470</v>
      </c>
      <c r="L43" s="272"/>
      <c r="M43" s="272"/>
      <c r="N43" s="272"/>
      <c r="O43" s="272"/>
      <c r="P43" s="272"/>
      <c r="Q43" s="272"/>
      <c r="R43" s="272"/>
      <c r="S43" s="272"/>
      <c r="T43" s="272"/>
      <c r="U43" s="272"/>
      <c r="V43" s="272"/>
      <c r="W43" s="272"/>
    </row>
    <row r="44" s="46" customFormat="1" ht="33" customHeight="1" spans="1:23">
      <c r="A44" s="271" t="s">
        <v>307</v>
      </c>
      <c r="B44" s="271" t="s">
        <v>328</v>
      </c>
      <c r="C44" s="271" t="s">
        <v>329</v>
      </c>
      <c r="D44" s="271" t="s">
        <v>92</v>
      </c>
      <c r="E44" s="271" t="s">
        <v>114</v>
      </c>
      <c r="F44" s="271" t="s">
        <v>115</v>
      </c>
      <c r="G44" s="271" t="s">
        <v>299</v>
      </c>
      <c r="H44" s="271" t="s">
        <v>300</v>
      </c>
      <c r="I44" s="272">
        <v>52860</v>
      </c>
      <c r="J44" s="272">
        <v>52860</v>
      </c>
      <c r="K44" s="272">
        <v>52860</v>
      </c>
      <c r="L44" s="272"/>
      <c r="M44" s="272"/>
      <c r="N44" s="272"/>
      <c r="O44" s="272"/>
      <c r="P44" s="272"/>
      <c r="Q44" s="272"/>
      <c r="R44" s="272"/>
      <c r="S44" s="272"/>
      <c r="T44" s="272"/>
      <c r="U44" s="272"/>
      <c r="V44" s="272"/>
      <c r="W44" s="272"/>
    </row>
    <row r="45" s="46" customFormat="1" ht="33" customHeight="1" spans="1:23">
      <c r="A45" s="271" t="s">
        <v>307</v>
      </c>
      <c r="B45" s="271" t="s">
        <v>328</v>
      </c>
      <c r="C45" s="271" t="s">
        <v>329</v>
      </c>
      <c r="D45" s="271" t="s">
        <v>92</v>
      </c>
      <c r="E45" s="271" t="s">
        <v>114</v>
      </c>
      <c r="F45" s="271" t="s">
        <v>115</v>
      </c>
      <c r="G45" s="271" t="s">
        <v>330</v>
      </c>
      <c r="H45" s="271" t="s">
        <v>331</v>
      </c>
      <c r="I45" s="272">
        <v>140960</v>
      </c>
      <c r="J45" s="272">
        <v>140960</v>
      </c>
      <c r="K45" s="272">
        <v>140960</v>
      </c>
      <c r="L45" s="272"/>
      <c r="M45" s="272"/>
      <c r="N45" s="272"/>
      <c r="O45" s="272"/>
      <c r="P45" s="272"/>
      <c r="Q45" s="272"/>
      <c r="R45" s="272"/>
      <c r="S45" s="272"/>
      <c r="T45" s="272"/>
      <c r="U45" s="272"/>
      <c r="V45" s="272"/>
      <c r="W45" s="272"/>
    </row>
    <row r="46" s="46" customFormat="1" ht="33" customHeight="1" spans="1:23">
      <c r="A46" s="271" t="s">
        <v>307</v>
      </c>
      <c r="B46" s="271" t="s">
        <v>328</v>
      </c>
      <c r="C46" s="271" t="s">
        <v>329</v>
      </c>
      <c r="D46" s="271" t="s">
        <v>92</v>
      </c>
      <c r="E46" s="271" t="s">
        <v>114</v>
      </c>
      <c r="F46" s="271" t="s">
        <v>115</v>
      </c>
      <c r="G46" s="271" t="s">
        <v>332</v>
      </c>
      <c r="H46" s="271" t="s">
        <v>333</v>
      </c>
      <c r="I46" s="272">
        <v>31716</v>
      </c>
      <c r="J46" s="272">
        <v>31716</v>
      </c>
      <c r="K46" s="272">
        <v>31716</v>
      </c>
      <c r="L46" s="272"/>
      <c r="M46" s="272"/>
      <c r="N46" s="272"/>
      <c r="O46" s="272"/>
      <c r="P46" s="272"/>
      <c r="Q46" s="272"/>
      <c r="R46" s="272"/>
      <c r="S46" s="272"/>
      <c r="T46" s="272"/>
      <c r="U46" s="272"/>
      <c r="V46" s="272"/>
      <c r="W46" s="272"/>
    </row>
    <row r="47" s="46" customFormat="1" ht="33" customHeight="1" spans="1:23">
      <c r="A47" s="271" t="s">
        <v>307</v>
      </c>
      <c r="B47" s="271" t="s">
        <v>328</v>
      </c>
      <c r="C47" s="271" t="s">
        <v>329</v>
      </c>
      <c r="D47" s="271" t="s">
        <v>92</v>
      </c>
      <c r="E47" s="271" t="s">
        <v>114</v>
      </c>
      <c r="F47" s="271" t="s">
        <v>115</v>
      </c>
      <c r="G47" s="271" t="s">
        <v>250</v>
      </c>
      <c r="H47" s="271" t="s">
        <v>251</v>
      </c>
      <c r="I47" s="272">
        <v>90743</v>
      </c>
      <c r="J47" s="272">
        <v>90743</v>
      </c>
      <c r="K47" s="272">
        <v>90743</v>
      </c>
      <c r="L47" s="272"/>
      <c r="M47" s="272"/>
      <c r="N47" s="272"/>
      <c r="O47" s="272"/>
      <c r="P47" s="272"/>
      <c r="Q47" s="272"/>
      <c r="R47" s="272"/>
      <c r="S47" s="272"/>
      <c r="T47" s="272"/>
      <c r="U47" s="272"/>
      <c r="V47" s="272"/>
      <c r="W47" s="272"/>
    </row>
    <row r="48" s="46" customFormat="1" ht="33" customHeight="1" spans="1:23">
      <c r="A48" s="271" t="s">
        <v>307</v>
      </c>
      <c r="B48" s="271" t="s">
        <v>328</v>
      </c>
      <c r="C48" s="271" t="s">
        <v>329</v>
      </c>
      <c r="D48" s="271" t="s">
        <v>92</v>
      </c>
      <c r="E48" s="271" t="s">
        <v>114</v>
      </c>
      <c r="F48" s="271" t="s">
        <v>115</v>
      </c>
      <c r="G48" s="271" t="s">
        <v>285</v>
      </c>
      <c r="H48" s="271" t="s">
        <v>286</v>
      </c>
      <c r="I48" s="272">
        <v>65194</v>
      </c>
      <c r="J48" s="272">
        <v>65194</v>
      </c>
      <c r="K48" s="272">
        <v>65194</v>
      </c>
      <c r="L48" s="272"/>
      <c r="M48" s="272"/>
      <c r="N48" s="272"/>
      <c r="O48" s="272"/>
      <c r="P48" s="272"/>
      <c r="Q48" s="272"/>
      <c r="R48" s="272"/>
      <c r="S48" s="272"/>
      <c r="T48" s="272"/>
      <c r="U48" s="272"/>
      <c r="V48" s="272"/>
      <c r="W48" s="272"/>
    </row>
    <row r="49" s="46" customFormat="1" ht="33" customHeight="1" spans="1:23">
      <c r="A49" s="271" t="s">
        <v>307</v>
      </c>
      <c r="B49" s="271" t="s">
        <v>328</v>
      </c>
      <c r="C49" s="271" t="s">
        <v>329</v>
      </c>
      <c r="D49" s="271" t="s">
        <v>92</v>
      </c>
      <c r="E49" s="271" t="s">
        <v>114</v>
      </c>
      <c r="F49" s="271" t="s">
        <v>115</v>
      </c>
      <c r="G49" s="271" t="s">
        <v>334</v>
      </c>
      <c r="H49" s="271" t="s">
        <v>335</v>
      </c>
      <c r="I49" s="272">
        <v>881</v>
      </c>
      <c r="J49" s="272">
        <v>881</v>
      </c>
      <c r="K49" s="272">
        <v>881</v>
      </c>
      <c r="L49" s="272"/>
      <c r="M49" s="272"/>
      <c r="N49" s="272"/>
      <c r="O49" s="272"/>
      <c r="P49" s="272"/>
      <c r="Q49" s="272"/>
      <c r="R49" s="272"/>
      <c r="S49" s="272"/>
      <c r="T49" s="272"/>
      <c r="U49" s="272"/>
      <c r="V49" s="272"/>
      <c r="W49" s="272"/>
    </row>
    <row r="50" s="46" customFormat="1" ht="33" customHeight="1" spans="1:23">
      <c r="A50" s="271" t="s">
        <v>307</v>
      </c>
      <c r="B50" s="271" t="s">
        <v>328</v>
      </c>
      <c r="C50" s="271" t="s">
        <v>329</v>
      </c>
      <c r="D50" s="271" t="s">
        <v>92</v>
      </c>
      <c r="E50" s="271" t="s">
        <v>114</v>
      </c>
      <c r="F50" s="271" t="s">
        <v>115</v>
      </c>
      <c r="G50" s="271" t="s">
        <v>295</v>
      </c>
      <c r="H50" s="271" t="s">
        <v>296</v>
      </c>
      <c r="I50" s="272">
        <v>220250</v>
      </c>
      <c r="J50" s="272">
        <v>220250</v>
      </c>
      <c r="K50" s="272">
        <v>220250</v>
      </c>
      <c r="L50" s="272"/>
      <c r="M50" s="272"/>
      <c r="N50" s="272"/>
      <c r="O50" s="272"/>
      <c r="P50" s="272"/>
      <c r="Q50" s="272"/>
      <c r="R50" s="272"/>
      <c r="S50" s="272"/>
      <c r="T50" s="272"/>
      <c r="U50" s="272"/>
      <c r="V50" s="272"/>
      <c r="W50" s="272"/>
    </row>
    <row r="51" s="46" customFormat="1" ht="33" customHeight="1" spans="1:23">
      <c r="A51" s="271" t="s">
        <v>307</v>
      </c>
      <c r="B51" s="271" t="s">
        <v>328</v>
      </c>
      <c r="C51" s="271" t="s">
        <v>329</v>
      </c>
      <c r="D51" s="271" t="s">
        <v>92</v>
      </c>
      <c r="E51" s="271" t="s">
        <v>114</v>
      </c>
      <c r="F51" s="271" t="s">
        <v>115</v>
      </c>
      <c r="G51" s="271" t="s">
        <v>291</v>
      </c>
      <c r="H51" s="271" t="s">
        <v>292</v>
      </c>
      <c r="I51" s="272">
        <v>15858</v>
      </c>
      <c r="J51" s="272">
        <v>15858</v>
      </c>
      <c r="K51" s="272">
        <v>15858</v>
      </c>
      <c r="L51" s="272"/>
      <c r="M51" s="272"/>
      <c r="N51" s="272"/>
      <c r="O51" s="272"/>
      <c r="P51" s="272"/>
      <c r="Q51" s="272"/>
      <c r="R51" s="272"/>
      <c r="S51" s="272"/>
      <c r="T51" s="272"/>
      <c r="U51" s="272"/>
      <c r="V51" s="272"/>
      <c r="W51" s="272"/>
    </row>
    <row r="52" s="46" customFormat="1" ht="33" customHeight="1" spans="1:23">
      <c r="A52" s="271" t="s">
        <v>307</v>
      </c>
      <c r="B52" s="271" t="s">
        <v>328</v>
      </c>
      <c r="C52" s="271" t="s">
        <v>329</v>
      </c>
      <c r="D52" s="271" t="s">
        <v>92</v>
      </c>
      <c r="E52" s="271" t="s">
        <v>116</v>
      </c>
      <c r="F52" s="271" t="s">
        <v>117</v>
      </c>
      <c r="G52" s="271" t="s">
        <v>274</v>
      </c>
      <c r="H52" s="271" t="s">
        <v>275</v>
      </c>
      <c r="I52" s="272">
        <v>385953</v>
      </c>
      <c r="J52" s="272">
        <v>385953</v>
      </c>
      <c r="K52" s="272">
        <v>385953</v>
      </c>
      <c r="L52" s="272"/>
      <c r="M52" s="272"/>
      <c r="N52" s="272"/>
      <c r="O52" s="272"/>
      <c r="P52" s="272"/>
      <c r="Q52" s="272"/>
      <c r="R52" s="272"/>
      <c r="S52" s="272"/>
      <c r="T52" s="272"/>
      <c r="U52" s="272"/>
      <c r="V52" s="272"/>
      <c r="W52" s="272"/>
    </row>
    <row r="53" s="46" customFormat="1" ht="33" customHeight="1" spans="1:23">
      <c r="A53" s="271" t="s">
        <v>307</v>
      </c>
      <c r="B53" s="271" t="s">
        <v>328</v>
      </c>
      <c r="C53" s="271" t="s">
        <v>329</v>
      </c>
      <c r="D53" s="271" t="s">
        <v>92</v>
      </c>
      <c r="E53" s="271" t="s">
        <v>116</v>
      </c>
      <c r="F53" s="271" t="s">
        <v>117</v>
      </c>
      <c r="G53" s="271" t="s">
        <v>295</v>
      </c>
      <c r="H53" s="271" t="s">
        <v>296</v>
      </c>
      <c r="I53" s="272">
        <v>303900</v>
      </c>
      <c r="J53" s="272">
        <v>303900</v>
      </c>
      <c r="K53" s="272">
        <v>303900</v>
      </c>
      <c r="L53" s="272"/>
      <c r="M53" s="272"/>
      <c r="N53" s="272"/>
      <c r="O53" s="272"/>
      <c r="P53" s="272"/>
      <c r="Q53" s="272"/>
      <c r="R53" s="272"/>
      <c r="S53" s="272"/>
      <c r="T53" s="272"/>
      <c r="U53" s="272"/>
      <c r="V53" s="272"/>
      <c r="W53" s="272"/>
    </row>
    <row r="54" s="46" customFormat="1" ht="33" customHeight="1" spans="1:23">
      <c r="A54" s="271" t="s">
        <v>307</v>
      </c>
      <c r="B54" s="271" t="s">
        <v>328</v>
      </c>
      <c r="C54" s="271" t="s">
        <v>329</v>
      </c>
      <c r="D54" s="271" t="s">
        <v>92</v>
      </c>
      <c r="E54" s="271" t="s">
        <v>116</v>
      </c>
      <c r="F54" s="271" t="s">
        <v>117</v>
      </c>
      <c r="G54" s="271" t="s">
        <v>293</v>
      </c>
      <c r="H54" s="271" t="s">
        <v>294</v>
      </c>
      <c r="I54" s="272">
        <v>773932</v>
      </c>
      <c r="J54" s="272">
        <v>773932</v>
      </c>
      <c r="K54" s="272">
        <v>773932</v>
      </c>
      <c r="L54" s="272"/>
      <c r="M54" s="272"/>
      <c r="N54" s="272"/>
      <c r="O54" s="272"/>
      <c r="P54" s="272"/>
      <c r="Q54" s="272"/>
      <c r="R54" s="272"/>
      <c r="S54" s="272"/>
      <c r="T54" s="272"/>
      <c r="U54" s="272"/>
      <c r="V54" s="272"/>
      <c r="W54" s="272"/>
    </row>
    <row r="55" s="46" customFormat="1" ht="33" customHeight="1" spans="1:23">
      <c r="A55" s="271" t="s">
        <v>307</v>
      </c>
      <c r="B55" s="271" t="s">
        <v>328</v>
      </c>
      <c r="C55" s="271" t="s">
        <v>329</v>
      </c>
      <c r="D55" s="271" t="s">
        <v>92</v>
      </c>
      <c r="E55" s="271" t="s">
        <v>116</v>
      </c>
      <c r="F55" s="271" t="s">
        <v>117</v>
      </c>
      <c r="G55" s="271" t="s">
        <v>334</v>
      </c>
      <c r="H55" s="271" t="s">
        <v>335</v>
      </c>
      <c r="I55" s="272">
        <v>2026</v>
      </c>
      <c r="J55" s="272">
        <v>2026</v>
      </c>
      <c r="K55" s="272">
        <v>2026</v>
      </c>
      <c r="L55" s="272"/>
      <c r="M55" s="272"/>
      <c r="N55" s="272"/>
      <c r="O55" s="272"/>
      <c r="P55" s="272"/>
      <c r="Q55" s="272"/>
      <c r="R55" s="272"/>
      <c r="S55" s="272"/>
      <c r="T55" s="272"/>
      <c r="U55" s="272"/>
      <c r="V55" s="272"/>
      <c r="W55" s="272"/>
    </row>
    <row r="56" s="46" customFormat="1" ht="33" customHeight="1" spans="1:23">
      <c r="A56" s="271" t="s">
        <v>307</v>
      </c>
      <c r="B56" s="271" t="s">
        <v>328</v>
      </c>
      <c r="C56" s="271" t="s">
        <v>329</v>
      </c>
      <c r="D56" s="271" t="s">
        <v>92</v>
      </c>
      <c r="E56" s="271" t="s">
        <v>116</v>
      </c>
      <c r="F56" s="271" t="s">
        <v>117</v>
      </c>
      <c r="G56" s="271" t="s">
        <v>291</v>
      </c>
      <c r="H56" s="271" t="s">
        <v>292</v>
      </c>
      <c r="I56" s="272">
        <v>68884</v>
      </c>
      <c r="J56" s="272">
        <v>68884</v>
      </c>
      <c r="K56" s="272">
        <v>68884</v>
      </c>
      <c r="L56" s="272"/>
      <c r="M56" s="272"/>
      <c r="N56" s="272"/>
      <c r="O56" s="272"/>
      <c r="P56" s="272"/>
      <c r="Q56" s="272"/>
      <c r="R56" s="272"/>
      <c r="S56" s="272"/>
      <c r="T56" s="272"/>
      <c r="U56" s="272"/>
      <c r="V56" s="272"/>
      <c r="W56" s="272"/>
    </row>
    <row r="57" s="46" customFormat="1" ht="33" customHeight="1" spans="1:23">
      <c r="A57" s="271" t="s">
        <v>307</v>
      </c>
      <c r="B57" s="271" t="s">
        <v>328</v>
      </c>
      <c r="C57" s="271" t="s">
        <v>329</v>
      </c>
      <c r="D57" s="271" t="s">
        <v>92</v>
      </c>
      <c r="E57" s="271" t="s">
        <v>116</v>
      </c>
      <c r="F57" s="271" t="s">
        <v>117</v>
      </c>
      <c r="G57" s="271" t="s">
        <v>299</v>
      </c>
      <c r="H57" s="271" t="s">
        <v>300</v>
      </c>
      <c r="I57" s="272">
        <v>81040</v>
      </c>
      <c r="J57" s="272">
        <v>81040</v>
      </c>
      <c r="K57" s="272">
        <v>81040</v>
      </c>
      <c r="L57" s="272"/>
      <c r="M57" s="272"/>
      <c r="N57" s="272"/>
      <c r="O57" s="272"/>
      <c r="P57" s="272"/>
      <c r="Q57" s="272"/>
      <c r="R57" s="272"/>
      <c r="S57" s="272"/>
      <c r="T57" s="272"/>
      <c r="U57" s="272"/>
      <c r="V57" s="272"/>
      <c r="W57" s="272"/>
    </row>
    <row r="58" s="46" customFormat="1" ht="33" customHeight="1" spans="1:23">
      <c r="A58" s="271" t="s">
        <v>307</v>
      </c>
      <c r="B58" s="271" t="s">
        <v>328</v>
      </c>
      <c r="C58" s="271" t="s">
        <v>329</v>
      </c>
      <c r="D58" s="271" t="s">
        <v>92</v>
      </c>
      <c r="E58" s="271" t="s">
        <v>116</v>
      </c>
      <c r="F58" s="271" t="s">
        <v>117</v>
      </c>
      <c r="G58" s="271" t="s">
        <v>289</v>
      </c>
      <c r="H58" s="271" t="s">
        <v>290</v>
      </c>
      <c r="I58" s="272">
        <v>139794</v>
      </c>
      <c r="J58" s="272">
        <v>139794</v>
      </c>
      <c r="K58" s="272">
        <v>139794</v>
      </c>
      <c r="L58" s="272"/>
      <c r="M58" s="272"/>
      <c r="N58" s="272"/>
      <c r="O58" s="272"/>
      <c r="P58" s="272"/>
      <c r="Q58" s="272"/>
      <c r="R58" s="272"/>
      <c r="S58" s="272"/>
      <c r="T58" s="272"/>
      <c r="U58" s="272"/>
      <c r="V58" s="272"/>
      <c r="W58" s="272"/>
    </row>
    <row r="59" s="46" customFormat="1" ht="33" customHeight="1" spans="1:23">
      <c r="A59" s="271" t="s">
        <v>307</v>
      </c>
      <c r="B59" s="271" t="s">
        <v>328</v>
      </c>
      <c r="C59" s="271" t="s">
        <v>329</v>
      </c>
      <c r="D59" s="271" t="s">
        <v>92</v>
      </c>
      <c r="E59" s="271" t="s">
        <v>114</v>
      </c>
      <c r="F59" s="271" t="s">
        <v>115</v>
      </c>
      <c r="G59" s="271" t="s">
        <v>283</v>
      </c>
      <c r="H59" s="271" t="s">
        <v>284</v>
      </c>
      <c r="I59" s="272">
        <v>53741</v>
      </c>
      <c r="J59" s="272">
        <v>53741</v>
      </c>
      <c r="K59" s="272">
        <v>53741</v>
      </c>
      <c r="L59" s="272"/>
      <c r="M59" s="272"/>
      <c r="N59" s="272"/>
      <c r="O59" s="272"/>
      <c r="P59" s="272"/>
      <c r="Q59" s="272"/>
      <c r="R59" s="272"/>
      <c r="S59" s="272"/>
      <c r="T59" s="272"/>
      <c r="U59" s="272"/>
      <c r="V59" s="272"/>
      <c r="W59" s="272"/>
    </row>
    <row r="60" s="46" customFormat="1" ht="33" customHeight="1" spans="1:23">
      <c r="A60" s="271" t="s">
        <v>307</v>
      </c>
      <c r="B60" s="271" t="s">
        <v>328</v>
      </c>
      <c r="C60" s="271" t="s">
        <v>329</v>
      </c>
      <c r="D60" s="271" t="s">
        <v>92</v>
      </c>
      <c r="E60" s="271" t="s">
        <v>114</v>
      </c>
      <c r="F60" s="271" t="s">
        <v>115</v>
      </c>
      <c r="G60" s="271" t="s">
        <v>289</v>
      </c>
      <c r="H60" s="271" t="s">
        <v>290</v>
      </c>
      <c r="I60" s="272">
        <v>60789</v>
      </c>
      <c r="J60" s="272">
        <v>60789</v>
      </c>
      <c r="K60" s="272">
        <v>60789</v>
      </c>
      <c r="L60" s="272"/>
      <c r="M60" s="272"/>
      <c r="N60" s="272"/>
      <c r="O60" s="272"/>
      <c r="P60" s="272"/>
      <c r="Q60" s="272"/>
      <c r="R60" s="272"/>
      <c r="S60" s="272"/>
      <c r="T60" s="272"/>
      <c r="U60" s="272"/>
      <c r="V60" s="272"/>
      <c r="W60" s="272"/>
    </row>
    <row r="61" s="46" customFormat="1" ht="33" customHeight="1" spans="1:23">
      <c r="A61" s="271" t="s">
        <v>307</v>
      </c>
      <c r="B61" s="271" t="s">
        <v>328</v>
      </c>
      <c r="C61" s="271" t="s">
        <v>329</v>
      </c>
      <c r="D61" s="271" t="s">
        <v>92</v>
      </c>
      <c r="E61" s="271" t="s">
        <v>114</v>
      </c>
      <c r="F61" s="271" t="s">
        <v>115</v>
      </c>
      <c r="G61" s="271" t="s">
        <v>287</v>
      </c>
      <c r="H61" s="271" t="s">
        <v>288</v>
      </c>
      <c r="I61" s="272">
        <v>79290</v>
      </c>
      <c r="J61" s="272">
        <v>79290</v>
      </c>
      <c r="K61" s="272">
        <v>79290</v>
      </c>
      <c r="L61" s="272"/>
      <c r="M61" s="272"/>
      <c r="N61" s="272"/>
      <c r="O61" s="272"/>
      <c r="P61" s="272"/>
      <c r="Q61" s="272"/>
      <c r="R61" s="272"/>
      <c r="S61" s="272"/>
      <c r="T61" s="272"/>
      <c r="U61" s="272"/>
      <c r="V61" s="272"/>
      <c r="W61" s="272"/>
    </row>
    <row r="62" s="46" customFormat="1" ht="33" customHeight="1" spans="1:23">
      <c r="A62" s="271" t="s">
        <v>307</v>
      </c>
      <c r="B62" s="271" t="s">
        <v>328</v>
      </c>
      <c r="C62" s="271" t="s">
        <v>329</v>
      </c>
      <c r="D62" s="271" t="s">
        <v>92</v>
      </c>
      <c r="E62" s="271" t="s">
        <v>116</v>
      </c>
      <c r="F62" s="271" t="s">
        <v>117</v>
      </c>
      <c r="G62" s="271" t="s">
        <v>330</v>
      </c>
      <c r="H62" s="271" t="s">
        <v>331</v>
      </c>
      <c r="I62" s="272">
        <v>281614</v>
      </c>
      <c r="J62" s="272">
        <v>281614</v>
      </c>
      <c r="K62" s="272">
        <v>281614</v>
      </c>
      <c r="L62" s="272"/>
      <c r="M62" s="272"/>
      <c r="N62" s="272"/>
      <c r="O62" s="272"/>
      <c r="P62" s="272"/>
      <c r="Q62" s="272"/>
      <c r="R62" s="272"/>
      <c r="S62" s="272"/>
      <c r="T62" s="272"/>
      <c r="U62" s="272"/>
      <c r="V62" s="272"/>
      <c r="W62" s="272"/>
    </row>
    <row r="63" s="46" customFormat="1" ht="33" customHeight="1" spans="1:23">
      <c r="A63" s="271" t="s">
        <v>307</v>
      </c>
      <c r="B63" s="271" t="s">
        <v>328</v>
      </c>
      <c r="C63" s="271" t="s">
        <v>329</v>
      </c>
      <c r="D63" s="271" t="s">
        <v>92</v>
      </c>
      <c r="E63" s="271" t="s">
        <v>116</v>
      </c>
      <c r="F63" s="271" t="s">
        <v>117</v>
      </c>
      <c r="G63" s="271" t="s">
        <v>283</v>
      </c>
      <c r="H63" s="271" t="s">
        <v>284</v>
      </c>
      <c r="I63" s="272">
        <v>141820</v>
      </c>
      <c r="J63" s="272">
        <v>141820</v>
      </c>
      <c r="K63" s="272">
        <v>141820</v>
      </c>
      <c r="L63" s="272"/>
      <c r="M63" s="272"/>
      <c r="N63" s="272"/>
      <c r="O63" s="272"/>
      <c r="P63" s="272"/>
      <c r="Q63" s="272"/>
      <c r="R63" s="272"/>
      <c r="S63" s="272"/>
      <c r="T63" s="272"/>
      <c r="U63" s="272"/>
      <c r="V63" s="272"/>
      <c r="W63" s="272"/>
    </row>
    <row r="64" s="46" customFormat="1" ht="33" customHeight="1" spans="1:23">
      <c r="A64" s="271" t="s">
        <v>307</v>
      </c>
      <c r="B64" s="271" t="s">
        <v>328</v>
      </c>
      <c r="C64" s="271" t="s">
        <v>329</v>
      </c>
      <c r="D64" s="271" t="s">
        <v>92</v>
      </c>
      <c r="E64" s="271" t="s">
        <v>116</v>
      </c>
      <c r="F64" s="271" t="s">
        <v>117</v>
      </c>
      <c r="G64" s="271" t="s">
        <v>332</v>
      </c>
      <c r="H64" s="271" t="s">
        <v>333</v>
      </c>
      <c r="I64" s="272">
        <v>40520</v>
      </c>
      <c r="J64" s="272">
        <v>40520</v>
      </c>
      <c r="K64" s="272">
        <v>40520</v>
      </c>
      <c r="L64" s="272"/>
      <c r="M64" s="272"/>
      <c r="N64" s="272"/>
      <c r="O64" s="272"/>
      <c r="P64" s="272"/>
      <c r="Q64" s="272"/>
      <c r="R64" s="272"/>
      <c r="S64" s="272"/>
      <c r="T64" s="272"/>
      <c r="U64" s="272"/>
      <c r="V64" s="272"/>
      <c r="W64" s="272"/>
    </row>
    <row r="65" s="46" customFormat="1" ht="33" customHeight="1" spans="1:23">
      <c r="A65" s="271" t="s">
        <v>307</v>
      </c>
      <c r="B65" s="271" t="s">
        <v>328</v>
      </c>
      <c r="C65" s="271" t="s">
        <v>329</v>
      </c>
      <c r="D65" s="271" t="s">
        <v>92</v>
      </c>
      <c r="E65" s="271" t="s">
        <v>114</v>
      </c>
      <c r="F65" s="271" t="s">
        <v>115</v>
      </c>
      <c r="G65" s="271" t="s">
        <v>274</v>
      </c>
      <c r="H65" s="271" t="s">
        <v>275</v>
      </c>
      <c r="I65" s="272">
        <v>176200</v>
      </c>
      <c r="J65" s="272">
        <v>176200</v>
      </c>
      <c r="K65" s="272">
        <v>176200</v>
      </c>
      <c r="L65" s="272"/>
      <c r="M65" s="272"/>
      <c r="N65" s="272"/>
      <c r="O65" s="272"/>
      <c r="P65" s="272"/>
      <c r="Q65" s="272"/>
      <c r="R65" s="272"/>
      <c r="S65" s="272"/>
      <c r="T65" s="272"/>
      <c r="U65" s="272"/>
      <c r="V65" s="272"/>
      <c r="W65" s="272"/>
    </row>
    <row r="66" s="46" customFormat="1" ht="33" customHeight="1" spans="1:23">
      <c r="A66" s="271" t="s">
        <v>307</v>
      </c>
      <c r="B66" s="271" t="s">
        <v>328</v>
      </c>
      <c r="C66" s="271" t="s">
        <v>329</v>
      </c>
      <c r="D66" s="271" t="s">
        <v>92</v>
      </c>
      <c r="E66" s="271" t="s">
        <v>114</v>
      </c>
      <c r="F66" s="271" t="s">
        <v>115</v>
      </c>
      <c r="G66" s="271" t="s">
        <v>293</v>
      </c>
      <c r="H66" s="271" t="s">
        <v>294</v>
      </c>
      <c r="I66" s="272">
        <v>378830</v>
      </c>
      <c r="J66" s="272">
        <v>378830</v>
      </c>
      <c r="K66" s="272">
        <v>378830</v>
      </c>
      <c r="L66" s="272"/>
      <c r="M66" s="272"/>
      <c r="N66" s="272"/>
      <c r="O66" s="272"/>
      <c r="P66" s="272"/>
      <c r="Q66" s="272"/>
      <c r="R66" s="272"/>
      <c r="S66" s="272"/>
      <c r="T66" s="272"/>
      <c r="U66" s="272"/>
      <c r="V66" s="272"/>
      <c r="W66" s="272"/>
    </row>
    <row r="67" s="46" customFormat="1" ht="33" customHeight="1" spans="1:23">
      <c r="A67" s="271" t="s">
        <v>307</v>
      </c>
      <c r="B67" s="271" t="s">
        <v>328</v>
      </c>
      <c r="C67" s="271" t="s">
        <v>329</v>
      </c>
      <c r="D67" s="271" t="s">
        <v>92</v>
      </c>
      <c r="E67" s="271" t="s">
        <v>114</v>
      </c>
      <c r="F67" s="271" t="s">
        <v>115</v>
      </c>
      <c r="G67" s="271" t="s">
        <v>303</v>
      </c>
      <c r="H67" s="271" t="s">
        <v>304</v>
      </c>
      <c r="I67" s="272">
        <v>12334</v>
      </c>
      <c r="J67" s="272">
        <v>12334</v>
      </c>
      <c r="K67" s="272">
        <v>12334</v>
      </c>
      <c r="L67" s="272"/>
      <c r="M67" s="272"/>
      <c r="N67" s="272"/>
      <c r="O67" s="272"/>
      <c r="P67" s="272"/>
      <c r="Q67" s="272"/>
      <c r="R67" s="272"/>
      <c r="S67" s="272"/>
      <c r="T67" s="272"/>
      <c r="U67" s="272"/>
      <c r="V67" s="272"/>
      <c r="W67" s="272"/>
    </row>
    <row r="68" s="46" customFormat="1" ht="33" customHeight="1" spans="1:23">
      <c r="A68" s="271" t="s">
        <v>307</v>
      </c>
      <c r="B68" s="271" t="s">
        <v>328</v>
      </c>
      <c r="C68" s="271" t="s">
        <v>329</v>
      </c>
      <c r="D68" s="271" t="s">
        <v>92</v>
      </c>
      <c r="E68" s="271" t="s">
        <v>116</v>
      </c>
      <c r="F68" s="271" t="s">
        <v>117</v>
      </c>
      <c r="G68" s="271" t="s">
        <v>287</v>
      </c>
      <c r="H68" s="271" t="s">
        <v>288</v>
      </c>
      <c r="I68" s="272">
        <v>162080</v>
      </c>
      <c r="J68" s="272">
        <v>162080</v>
      </c>
      <c r="K68" s="272">
        <v>162080</v>
      </c>
      <c r="L68" s="272"/>
      <c r="M68" s="272"/>
      <c r="N68" s="272"/>
      <c r="O68" s="272"/>
      <c r="P68" s="272"/>
      <c r="Q68" s="272"/>
      <c r="R68" s="272"/>
      <c r="S68" s="272"/>
      <c r="T68" s="272"/>
      <c r="U68" s="272"/>
      <c r="V68" s="272"/>
      <c r="W68" s="272"/>
    </row>
    <row r="69" s="46" customFormat="1" ht="33" customHeight="1" spans="1:23">
      <c r="A69" s="271" t="s">
        <v>307</v>
      </c>
      <c r="B69" s="271" t="s">
        <v>336</v>
      </c>
      <c r="C69" s="271" t="s">
        <v>337</v>
      </c>
      <c r="D69" s="271" t="s">
        <v>92</v>
      </c>
      <c r="E69" s="271" t="s">
        <v>120</v>
      </c>
      <c r="F69" s="271" t="s">
        <v>121</v>
      </c>
      <c r="G69" s="271" t="s">
        <v>314</v>
      </c>
      <c r="H69" s="271" t="s">
        <v>315</v>
      </c>
      <c r="I69" s="272">
        <v>10128</v>
      </c>
      <c r="J69" s="272">
        <v>10128</v>
      </c>
      <c r="K69" s="272">
        <v>10128</v>
      </c>
      <c r="L69" s="272"/>
      <c r="M69" s="272"/>
      <c r="N69" s="272"/>
      <c r="O69" s="272"/>
      <c r="P69" s="272"/>
      <c r="Q69" s="272"/>
      <c r="R69" s="272"/>
      <c r="S69" s="272"/>
      <c r="T69" s="272"/>
      <c r="U69" s="272"/>
      <c r="V69" s="272"/>
      <c r="W69" s="272"/>
    </row>
    <row r="70" s="46" customFormat="1" ht="33" customHeight="1" spans="1:23">
      <c r="A70" s="271" t="s">
        <v>307</v>
      </c>
      <c r="B70" s="271" t="s">
        <v>338</v>
      </c>
      <c r="C70" s="271" t="s">
        <v>339</v>
      </c>
      <c r="D70" s="271" t="s">
        <v>92</v>
      </c>
      <c r="E70" s="271" t="s">
        <v>116</v>
      </c>
      <c r="F70" s="271" t="s">
        <v>117</v>
      </c>
      <c r="G70" s="271" t="s">
        <v>301</v>
      </c>
      <c r="H70" s="271" t="s">
        <v>302</v>
      </c>
      <c r="I70" s="272">
        <v>8448</v>
      </c>
      <c r="J70" s="272">
        <v>8448</v>
      </c>
      <c r="K70" s="272">
        <v>8448</v>
      </c>
      <c r="L70" s="272"/>
      <c r="M70" s="272"/>
      <c r="N70" s="272"/>
      <c r="O70" s="272"/>
      <c r="P70" s="272"/>
      <c r="Q70" s="272"/>
      <c r="R70" s="272"/>
      <c r="S70" s="272"/>
      <c r="T70" s="272"/>
      <c r="U70" s="272"/>
      <c r="V70" s="272"/>
      <c r="W70" s="272"/>
    </row>
    <row r="71" s="46" customFormat="1" ht="33" customHeight="1" spans="1:23">
      <c r="A71" s="271" t="s">
        <v>307</v>
      </c>
      <c r="B71" s="271" t="s">
        <v>340</v>
      </c>
      <c r="C71" s="271" t="s">
        <v>341</v>
      </c>
      <c r="D71" s="271" t="s">
        <v>92</v>
      </c>
      <c r="E71" s="271" t="s">
        <v>116</v>
      </c>
      <c r="F71" s="271" t="s">
        <v>117</v>
      </c>
      <c r="G71" s="271" t="s">
        <v>301</v>
      </c>
      <c r="H71" s="271" t="s">
        <v>302</v>
      </c>
      <c r="I71" s="272">
        <v>48332.8</v>
      </c>
      <c r="J71" s="272">
        <v>48332.8</v>
      </c>
      <c r="K71" s="272">
        <v>48332.8</v>
      </c>
      <c r="L71" s="272"/>
      <c r="M71" s="272"/>
      <c r="N71" s="272"/>
      <c r="O71" s="272"/>
      <c r="P71" s="272"/>
      <c r="Q71" s="272"/>
      <c r="R71" s="272"/>
      <c r="S71" s="272"/>
      <c r="T71" s="272"/>
      <c r="U71" s="272"/>
      <c r="V71" s="272"/>
      <c r="W71" s="272"/>
    </row>
    <row r="72" s="46" customFormat="1" ht="33" customHeight="1" spans="1:23">
      <c r="A72" s="271" t="s">
        <v>271</v>
      </c>
      <c r="B72" s="271" t="s">
        <v>342</v>
      </c>
      <c r="C72" s="271" t="s">
        <v>343</v>
      </c>
      <c r="D72" s="271" t="s">
        <v>92</v>
      </c>
      <c r="E72" s="271" t="s">
        <v>116</v>
      </c>
      <c r="F72" s="271" t="s">
        <v>117</v>
      </c>
      <c r="G72" s="271" t="s">
        <v>291</v>
      </c>
      <c r="H72" s="271" t="s">
        <v>292</v>
      </c>
      <c r="I72" s="272">
        <v>4200</v>
      </c>
      <c r="J72" s="272">
        <v>4200</v>
      </c>
      <c r="K72" s="272">
        <v>4200</v>
      </c>
      <c r="L72" s="272"/>
      <c r="M72" s="272"/>
      <c r="N72" s="272"/>
      <c r="O72" s="272"/>
      <c r="P72" s="272"/>
      <c r="Q72" s="272"/>
      <c r="R72" s="272"/>
      <c r="S72" s="272"/>
      <c r="T72" s="272"/>
      <c r="U72" s="272"/>
      <c r="V72" s="272"/>
      <c r="W72" s="272"/>
    </row>
    <row r="73" s="46" customFormat="1" ht="33" customHeight="1" spans="1:23">
      <c r="A73" s="271" t="s">
        <v>271</v>
      </c>
      <c r="B73" s="271" t="s">
        <v>342</v>
      </c>
      <c r="C73" s="271" t="s">
        <v>343</v>
      </c>
      <c r="D73" s="271" t="s">
        <v>92</v>
      </c>
      <c r="E73" s="271" t="s">
        <v>116</v>
      </c>
      <c r="F73" s="271" t="s">
        <v>117</v>
      </c>
      <c r="G73" s="271" t="s">
        <v>274</v>
      </c>
      <c r="H73" s="271" t="s">
        <v>275</v>
      </c>
      <c r="I73" s="272">
        <v>3700</v>
      </c>
      <c r="J73" s="272">
        <v>3700</v>
      </c>
      <c r="K73" s="272">
        <v>3700</v>
      </c>
      <c r="L73" s="272"/>
      <c r="M73" s="272"/>
      <c r="N73" s="272"/>
      <c r="O73" s="272"/>
      <c r="P73" s="272"/>
      <c r="Q73" s="272"/>
      <c r="R73" s="272"/>
      <c r="S73" s="272"/>
      <c r="T73" s="272"/>
      <c r="U73" s="272"/>
      <c r="V73" s="272"/>
      <c r="W73" s="272"/>
    </row>
    <row r="74" s="46" customFormat="1" ht="33" customHeight="1" spans="1:23">
      <c r="A74" s="271" t="s">
        <v>307</v>
      </c>
      <c r="B74" s="271" t="s">
        <v>344</v>
      </c>
      <c r="C74" s="271" t="s">
        <v>345</v>
      </c>
      <c r="D74" s="271" t="s">
        <v>92</v>
      </c>
      <c r="E74" s="271" t="s">
        <v>116</v>
      </c>
      <c r="F74" s="271" t="s">
        <v>117</v>
      </c>
      <c r="G74" s="271" t="s">
        <v>297</v>
      </c>
      <c r="H74" s="271" t="s">
        <v>298</v>
      </c>
      <c r="I74" s="272">
        <v>15000</v>
      </c>
      <c r="J74" s="272">
        <v>15000</v>
      </c>
      <c r="K74" s="272">
        <v>15000</v>
      </c>
      <c r="L74" s="272"/>
      <c r="M74" s="272"/>
      <c r="N74" s="272"/>
      <c r="O74" s="272"/>
      <c r="P74" s="272"/>
      <c r="Q74" s="272"/>
      <c r="R74" s="272"/>
      <c r="S74" s="272"/>
      <c r="T74" s="272"/>
      <c r="U74" s="272"/>
      <c r="V74" s="272"/>
      <c r="W74" s="272"/>
    </row>
    <row r="75" s="46" customFormat="1" ht="33" customHeight="1" spans="1:23">
      <c r="A75" s="273" t="s">
        <v>152</v>
      </c>
      <c r="B75" s="273"/>
      <c r="C75" s="273"/>
      <c r="D75" s="273"/>
      <c r="E75" s="273"/>
      <c r="F75" s="273"/>
      <c r="G75" s="273"/>
      <c r="H75" s="273"/>
      <c r="I75" s="272">
        <f>SUM(I8:I74)</f>
        <v>19171019.4</v>
      </c>
      <c r="J75" s="272">
        <f t="shared" ref="J75:W75" si="0">SUM(J8:J74)</f>
        <v>5358007.28</v>
      </c>
      <c r="K75" s="272">
        <f t="shared" si="0"/>
        <v>5358007.28</v>
      </c>
      <c r="L75" s="272">
        <f t="shared" si="0"/>
        <v>0</v>
      </c>
      <c r="M75" s="272">
        <f t="shared" si="0"/>
        <v>0</v>
      </c>
      <c r="N75" s="272">
        <f t="shared" si="0"/>
        <v>0</v>
      </c>
      <c r="O75" s="272">
        <f t="shared" si="0"/>
        <v>0</v>
      </c>
      <c r="P75" s="272">
        <f t="shared" si="0"/>
        <v>0</v>
      </c>
      <c r="Q75" s="272">
        <f t="shared" si="0"/>
        <v>1582735.53</v>
      </c>
      <c r="R75" s="272">
        <f t="shared" si="0"/>
        <v>12230276.59</v>
      </c>
      <c r="S75" s="272">
        <f t="shared" si="0"/>
        <v>0</v>
      </c>
      <c r="T75" s="272">
        <f t="shared" si="0"/>
        <v>0</v>
      </c>
      <c r="U75" s="272">
        <f t="shared" si="0"/>
        <v>0</v>
      </c>
      <c r="V75" s="272">
        <f t="shared" si="0"/>
        <v>0</v>
      </c>
      <c r="W75" s="272">
        <f t="shared" si="0"/>
        <v>12230276.59</v>
      </c>
    </row>
  </sheetData>
  <mergeCells count="28">
    <mergeCell ref="A2:W2"/>
    <mergeCell ref="A3:H3"/>
    <mergeCell ref="J4:M4"/>
    <mergeCell ref="N4:P4"/>
    <mergeCell ref="R4:W4"/>
    <mergeCell ref="J5:K5"/>
    <mergeCell ref="A75:H75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rintOptions horizontalCentered="1"/>
  <pageMargins left="0.393055555555556" right="0.393055555555556" top="0.511805555555556" bottom="0.511805555555556" header="0.314583333333333" footer="0.314583333333333"/>
  <pageSetup paperSize="9" scale="41" fitToHeight="0" orientation="landscape" horizontalDpi="600" verticalDpi="600"/>
  <headerFooter>
    <oddFooter>&amp;C&amp;"-"&amp;16-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20</vt:i4>
      </vt:variant>
    </vt:vector>
  </HeadingPairs>
  <TitlesOfParts>
    <vt:vector size="20" baseType="lpstr">
      <vt:lpstr>目录</vt:lpstr>
      <vt:lpstr>财务收支预算总表01-1</vt:lpstr>
      <vt:lpstr>部门收入预算表01-2</vt:lpstr>
      <vt:lpstr>部门支出预算表01-3</vt:lpstr>
      <vt:lpstr>财政拨款收支预算总表02-1</vt:lpstr>
      <vt:lpstr>一般公共预算支出预算表02-2</vt:lpstr>
      <vt:lpstr>一般公共预算“三公”经费支出预算表03</vt:lpstr>
      <vt:lpstr>基本支出预算表04</vt:lpstr>
      <vt:lpstr>项目支出预算表05-1</vt:lpstr>
      <vt:lpstr>项目支出绩效目标表05-2</vt:lpstr>
      <vt:lpstr>整体支出绩效目标表06</vt:lpstr>
      <vt:lpstr>政府性基金预算支出预算表07</vt:lpstr>
      <vt:lpstr>国有资本经营预算支出预算表08</vt:lpstr>
      <vt:lpstr>部门政府采购预算表09</vt:lpstr>
      <vt:lpstr>政府购买服务预算表10</vt:lpstr>
      <vt:lpstr>市对下转移支付预算表11-1</vt:lpstr>
      <vt:lpstr>市对下转移支付绩效目标表11-2</vt:lpstr>
      <vt:lpstr>新增资产配置表12</vt:lpstr>
      <vt:lpstr>上级转移支付补助项目支出预算表13</vt:lpstr>
      <vt:lpstr>部门项目中期规划预算表14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龙涛</cp:lastModifiedBy>
  <dcterms:created xsi:type="dcterms:W3CDTF">2020-01-11T06:24:00Z</dcterms:created>
  <cp:lastPrinted>2021-01-13T07:07:00Z</cp:lastPrinted>
  <dcterms:modified xsi:type="dcterms:W3CDTF">2026-03-27T03:57:12Z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2052-12.1.0.25835</vt:lpwstr>
  </property>
  <property fmtid="{D5CDD505-2E9C-101B-9397-08002B2CF9AE}" pid="3" name="ICV">
    <vt:lpwstr>D5181C17E8C64A689B10C2C366A33311</vt:lpwstr>
  </property>
  <property fmtid="{D5CDD505-2E9C-101B-9397-08002B2CF9AE}" pid="4" name="CalculationRule">
    <vt:i4>0</vt:i4>
  </property>
</Properties>
</file>