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tabRatio="768" firstSheet="7"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9" hidden="1">'项目支出绩效目标表05-2'!$A$5:$J$41</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<sst xmlns="http://schemas.openxmlformats.org/spreadsheetml/2006/main" count="1581" uniqueCount="595">
  <si>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</si>
  <si>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</si>
  <si>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</si>
  <si>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</si>
  <si>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</si>
  <si>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</si>
  <si>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</si>
  <si>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</si>
  <si>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</si>
  <si>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</si>
  <si>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</si>
  <si>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</si>
  <si>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</si>
  <si>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</si>
  <si>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</si>
  <si>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</si>
  <si>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</si>
  <si>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</si>
  <si>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</si>
  <si>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</si>
  <si>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</si>
  <si>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</si>
  <si>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单位名称：安宁市第六幼儿园</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</si>
  <si>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</si>
  <si>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</si>
  <si>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</si>
  <si>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</si>
  <si>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</si>
  <si>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</si>
  <si>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</si>
  <si>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</si>
  <si>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</si>
  <si>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</si>
  <si>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</si>
  <si>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</si>
  <si>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</si>
  <si>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</si>
  <si>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</si>
  <si>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</si>
  <si>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</si>
  <si>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</si>
  <si>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</si>
  <si>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</si>
  <si>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</si>
  <si>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</si>
  <si>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</si>
  <si>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</si>
  <si>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</si>
  <si>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</si>
  <si>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</si>
  <si>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</si>
  <si>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</si>
  <si>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</si>
  <si>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</si>
  <si>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</si>
  <si>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</si>
  <si>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</si>
  <si>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</si>
  <si>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</si>
  <si>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</si>
  <si>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</si>
  <si>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</si>
  <si>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</si>
  <si>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</si>
  <si>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</si>
  <si>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</si>
  <si>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</si>
  <si>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</si>
  <si>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</si>
  <si>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</si>
  <si>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</si>
  <si>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</si>
  <si>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</si>
  <si>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</si>
  <si>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</si>
  <si>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</si>
  <si>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</si>
  <si>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</si>
  <si>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</si>
  <si>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</si>
  <si>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</si>
  <si>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</si>
  <si>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</si>
  <si>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</si>
  <si>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</si>
  <si>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</si>
  <si>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</si>
  <si>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</si>
  <si>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</si>
  <si>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</si>
  <si>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</si>
  <si>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105062</t>
  </si>
  <si>
    <t>安宁市第六幼儿园</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</si>
  <si>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</si>
  <si>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</si>
  <si>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</si>
  <si>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</si>
  <si>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</si>
  <si>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</si>
  <si>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</si>
  <si>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</si>
  <si>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</si>
  <si>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</si>
  <si>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</si>
  <si>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</si>
  <si>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</si>
  <si>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</si>
  <si>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</si>
  <si>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</si>
  <si>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</si>
  <si>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</si>
  <si>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</si>
  <si>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</si>
  <si>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</si>
  <si>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</si>
  <si>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</si>
  <si>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</si>
  <si>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</si>
  <si>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</si>
  <si>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</si>
  <si>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</si>
  <si>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</si>
  <si>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</si>
  <si>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</si>
  <si>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</si>
  <si>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</si>
  <si>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</si>
  <si>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</si>
  <si>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</si>
  <si>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</si>
  <si>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</si>
  <si>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</si>
  <si>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</si>
  <si>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</si>
  <si>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</si>
  <si>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</si>
  <si>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</si>
  <si>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</si>
  <si>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</si>
  <si>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</si>
  <si>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</si>
  <si>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</si>
  <si>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</si>
  <si>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</si>
  <si>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</si>
  <si>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</si>
  <si>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</si>
  <si>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</si>
  <si>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</si>
  <si>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</si>
  <si>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</si>
  <si>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</si>
  <si>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</si>
  <si>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</si>
  <si>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</si>
  <si>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</si>
  <si>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</si>
  <si>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</si>
  <si>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</si>
  <si>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</si>
  <si>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</si>
  <si>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</si>
  <si>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</si>
  <si>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</si>
  <si>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</si>
  <si>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</si>
  <si>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</si>
  <si>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</si>
  <si>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</si>
  <si>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</si>
  <si>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</si>
  <si>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</si>
  <si>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</si>
  <si>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</si>
  <si>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</si>
  <si>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</si>
  <si>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</si>
  <si>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</si>
  <si>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</si>
  <si>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</si>
  <si>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</si>
  <si>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</si>
  <si>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</si>
  <si>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</si>
  <si>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</si>
  <si>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</si>
  <si>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</si>
  <si>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</si>
  <si>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</si>
  <si>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</si>
  <si>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</si>
  <si>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</si>
  <si>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</si>
  <si>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</si>
  <si>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</si>
  <si>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</si>
  <si>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</si>
  <si>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</si>
  <si>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</si>
  <si>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</si>
  <si>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</si>
  <si>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</si>
  <si>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</si>
  <si>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</si>
  <si>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</si>
  <si>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</si>
  <si>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530181221100000214662</t>
  </si>
  <si>
    <t>事业乡镇岗位补贴</t>
  </si>
  <si>
    <t>30102</t>
  </si>
  <si>
    <t>津贴补贴</t>
  </si>
  <si>
    <t>530181221100000214663</t>
  </si>
  <si>
    <t>一般公用经费</t>
  </si>
  <si>
    <t>30299</t>
  </si>
  <si>
    <t>其他商品和服务支出</t>
  </si>
  <si>
    <t>530181221100000214907</t>
  </si>
  <si>
    <t>事业人员支出工资</t>
  </si>
  <si>
    <t>30101</t>
  </si>
  <si>
    <t>基本工资</t>
  </si>
  <si>
    <t>30103</t>
  </si>
  <si>
    <t>奖金</t>
  </si>
  <si>
    <t>30107</t>
  </si>
  <si>
    <t>绩效工资</t>
  </si>
  <si>
    <t>530181221100000214909</t>
  </si>
  <si>
    <t>对个人和家庭的补助</t>
  </si>
  <si>
    <t>30305</t>
  </si>
  <si>
    <t>生活补助</t>
  </si>
  <si>
    <t>530181221100000214936</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</si>
  <si>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</si>
  <si>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</si>
  <si>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</si>
  <si>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</si>
  <si>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</si>
  <si>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</si>
  <si>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</si>
  <si>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</si>
  <si>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</si>
  <si>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</si>
  <si>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</si>
  <si>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530181221100000214938</t>
  </si>
  <si>
    <t>工会经费</t>
  </si>
  <si>
    <t>30228</t>
  </si>
  <si>
    <t>530181221100000215745</t>
  </si>
  <si>
    <t>30113</t>
  </si>
  <si>
    <t>530181231100001568107</t>
  </si>
  <si>
    <t>事业人员绩效奖励</t>
  </si>
  <si>
    <t>530181231100001571503</t>
  </si>
  <si>
    <t>编外人员经费支出</t>
  </si>
  <si>
    <t>30199</t>
  </si>
  <si>
    <t>其他工资福利支出</t>
  </si>
  <si>
    <t>530181241100002233489</t>
  </si>
  <si>
    <t>其他学校公用经费</t>
  </si>
  <si>
    <t>30201</t>
  </si>
  <si>
    <t>办公费</t>
  </si>
  <si>
    <t>30205</t>
  </si>
  <si>
    <t>水费</t>
  </si>
  <si>
    <t>30206</t>
  </si>
  <si>
    <t>电费</t>
  </si>
  <si>
    <t>30207</t>
  </si>
  <si>
    <t>邮电费</t>
  </si>
  <si>
    <t>30211</t>
  </si>
  <si>
    <t>差旅费</t>
  </si>
  <si>
    <t>30213</t>
  </si>
  <si>
    <t>维修（护）费</t>
  </si>
  <si>
    <t>30216</t>
  </si>
  <si>
    <t>培训费</t>
  </si>
  <si>
    <t>30218</t>
  </si>
  <si>
    <t>专用材料费</t>
  </si>
  <si>
    <t>30226</t>
  </si>
  <si>
    <t>劳务费</t>
  </si>
  <si>
    <t>30227</t>
  </si>
  <si>
    <t>委托业务费</t>
  </si>
  <si>
    <t>30239</t>
  </si>
  <si>
    <t>其他交通费用</t>
  </si>
  <si>
    <t>31007</t>
  </si>
  <si>
    <t>信息网络及软件购置更新</t>
  </si>
  <si>
    <t>预算05-1表</t>
  </si>
  <si>
    <t>项目分类</t>
  </si>
  <si>
    <t>项目单位</t>
  </si>
  <si>
    <t>经济科目编码</t>
  </si>
  <si>
    <t>经济科目名称</t>
  </si>
  <si>
    <t>本年拨款</t>
  </si>
  <si>
    <t>事业单位
经营收入</t>
  </si>
  <si>
    <t>其中：本次下达</t>
  </si>
  <si>
    <t>311 专项业务类</t>
  </si>
  <si>
    <t>530181251100003849404</t>
  </si>
  <si>
    <t>学校食堂收入经费</t>
  </si>
  <si>
    <t>530181261100005051009</t>
  </si>
  <si>
    <t>2026年安宁市公办中小学（园）校园安保服务经费</t>
  </si>
  <si>
    <t>312 民生类</t>
  </si>
  <si>
    <t>530181261100005052401</t>
  </si>
  <si>
    <t>2026年学前幼儿资助本级资金</t>
  </si>
  <si>
    <t>30308</t>
  </si>
  <si>
    <t>助学金</t>
  </si>
  <si>
    <t>530181261100005052428</t>
  </si>
  <si>
    <t>2026年安宁市公办幼儿园运行维护经费</t>
  </si>
  <si>
    <t>530181261100005052540</t>
  </si>
  <si>
    <t>2026年乡村教师生活补助经费</t>
  </si>
  <si>
    <t>530181261100005052869</t>
  </si>
  <si>
    <t>2026年安宁市第六幼儿园未纳入事业编制人员经费</t>
  </si>
  <si>
    <t>530181261100005060906</t>
  </si>
  <si>
    <t>安宁市2025至2026年学前教育免保育教育费资金</t>
  </si>
  <si>
    <t>530181261100005163591</t>
  </si>
  <si>
    <t>安宁市基层党组织党建工作经费</t>
  </si>
  <si>
    <t>530181261100005163603</t>
  </si>
  <si>
    <t>安宁市名师工作室项目经费</t>
  </si>
  <si>
    <t>530181261100005236715</t>
  </si>
  <si>
    <t>2024年支持学前教育发展专项资金</t>
  </si>
  <si>
    <t>预算05-2表</t>
  </si>
  <si>
    <t>项目年度绩效目标</t>
  </si>
  <si>
    <t>一级指标</t>
  </si>
  <si>
    <t>二级指标</t>
  </si>
  <si>
    <t>三级指标</t>
  </si>
  <si>
    <t>指标性质</t>
  </si>
  <si>
    <t>指标值</t>
  </si>
  <si>
    <t>度量单位</t>
  </si>
  <si>
    <t>指标属性</t>
  </si>
  <si>
    <t>指标内容</t>
  </si>
  <si>
    <t>强化普及普惠，稳妥有序从2025年秋季学期起，免除公办幼儿园学前一年儿童保育教育费。</t>
  </si>
  <si>
    <t>产出指标</t>
  </si>
  <si>
    <t>数量指标</t>
  </si>
  <si>
    <t>资金足额使用</t>
  </si>
  <si>
    <t>=</t>
  </si>
  <si>
    <t>100</t>
  </si>
  <si>
    <t>%</t>
  </si>
  <si>
    <t>定量指标</t>
  </si>
  <si>
    <t>资金使用率</t>
  </si>
  <si>
    <t>效益指标</t>
  </si>
  <si>
    <t>可持续影响</t>
  </si>
  <si>
    <t>教育教学质量持续提升</t>
  </si>
  <si>
    <t>&gt;=</t>
  </si>
  <si>
    <t>95</t>
  </si>
  <si>
    <t>满意度指标</t>
  </si>
  <si>
    <t>服务对象满意度</t>
  </si>
  <si>
    <t>98</t>
  </si>
  <si>
    <t>成本指标</t>
  </si>
  <si>
    <t>社会成本指标</t>
  </si>
  <si>
    <t>资金使用效率</t>
  </si>
  <si>
    <t>1.待遇保障目标：确保所有符合政策条件的未纳入事业编制人员工资收入和社会保险待遇按月足额保障到位。
2.规范管理目标：确保经费支出标准合规，发放程序规范，实现专款专用。
3.风险防控目标：妥善处理因历史遗留问题可能产生的矛盾，维护幼儿园稳定和谐的办园环境。</t>
  </si>
  <si>
    <t>待遇保障人员覆盖率</t>
  </si>
  <si>
    <t>实际发放待遇的人员数/经核定的应保障人数*100%</t>
  </si>
  <si>
    <t>待遇发放及时率</t>
  </si>
  <si>
    <t>每月待遇按时发放的次数/全年应发放次数*100%</t>
  </si>
  <si>
    <t>质量指标</t>
  </si>
  <si>
    <t>待遇发放标准合规率</t>
  </si>
  <si>
    <t>工资福利、社会保险缴费等严格按政策文件及标准执行，无擅自变更</t>
  </si>
  <si>
    <t>社会效益</t>
  </si>
  <si>
    <t>矛盾风险化解情况</t>
  </si>
  <si>
    <t>有效稳控</t>
  </si>
  <si>
    <t>是/否</t>
  </si>
  <si>
    <t>定性指标</t>
  </si>
  <si>
    <t>年度内未发生因本项目保障不到位而引发的信访、集访等负面事件</t>
  </si>
  <si>
    <t>受益对象满意度</t>
  </si>
  <si>
    <t>是否按标准及时发放未入编人员工资</t>
  </si>
  <si>
    <t>1.基础保障目标：确保主题党日、组织生活会、民主评议党员等基本组织生活制度得到全面落实，质量达标。
2.作用发挥目标：搭建党员发挥作用平台，推动党员教育教学、师德师风、服务家长中走在前、作表率，引领带动全体教职工。
3.融合发展目标：推动党建工作与幼儿园中心工作、重点任务有机结合，以高质量党建引领保教质量提升。</t>
  </si>
  <si>
    <t>主题党日活动次数</t>
  </si>
  <si>
    <t>12</t>
  </si>
  <si>
    <t>次</t>
  </si>
  <si>
    <t>每月开展1次主题党日，全年12次</t>
  </si>
  <si>
    <t>党员先锋模范作用发挥情况</t>
  </si>
  <si>
    <t>成效明显</t>
  </si>
  <si>
    <t xml:space="preserve">党员对党组织活动及服务的满意度
</t>
  </si>
  <si>
    <t>1.团队建设目标：制定并启动年度详细研修计划，保障工作室常态化、规范化运作。
2.成果产出目标：在课程建设、教学方法、幼儿评价等方面形成至少1项可应用、可推广的实践性研究成果。
3.示范辐射目标：通过公开课、送教交流等形式，将工作室研修成果和经验向全园教师辐射，带动更多教师专业发展。</t>
  </si>
  <si>
    <t>名师工作室核心成员人数</t>
  </si>
  <si>
    <t>5</t>
  </si>
  <si>
    <t>个</t>
  </si>
  <si>
    <t>参与工作室研修的骨干教师人数</t>
  </si>
  <si>
    <t>年度集中研修活动次数</t>
  </si>
  <si>
    <t>3</t>
  </si>
  <si>
    <t>有计划、有主题、有记录的专题研讨、课例研究活动</t>
  </si>
  <si>
    <t>核心成果产出率</t>
  </si>
  <si>
    <t>有计划完成至少1项明确的、可推广的核心成果</t>
  </si>
  <si>
    <t>工作室成员专业能力提升度</t>
  </si>
  <si>
    <t>显著提升</t>
  </si>
  <si>
    <t xml:space="preserve">通过成员自评、成果对比等方式综合评估，重点关注教学设计与实施方面
</t>
  </si>
  <si>
    <t>园内教师对工作室示范辐射作用的满意度</t>
  </si>
  <si>
    <t>85</t>
  </si>
  <si>
    <t xml:space="preserve">非工作室教师对工作室提供的资源分享及引领帮助的满意度调查
</t>
  </si>
  <si>
    <t>1.安全保障目标：确保全年无重大食品安全责任事故，食品抽检合格率达100%，食堂从业人员上岗率100%。
2.营养健康目标：根据幼儿年龄及季节变化，科学制定并严格执行带量食谱，确保膳食营养均衡，满足幼儿生长发育基本需求。
3.规范管理目标：对幼儿伙食费做到独立核算、专款专用、收支平衡，规范食材采购、验收、存储、加工、留样等各环节管理。
4.成本控制与透明目标：伙食费全部用于幼儿膳食，盈亏率控制在规定的正负2%，定期向家长公示收支情况，接受社会监督。</t>
  </si>
  <si>
    <t>食品安全事故发生率</t>
  </si>
  <si>
    <t>0</t>
  </si>
  <si>
    <t>全年无因幼儿园管理原因导致的群体性食物中毒等安全责任事故</t>
  </si>
  <si>
    <t>幼儿生长发育达标率</t>
  </si>
  <si>
    <t>保持或稳中有升</t>
  </si>
  <si>
    <t>幼儿身高、体重等指标在正常增长范围内</t>
  </si>
  <si>
    <t>学生及家长对学校食堂满意度</t>
  </si>
  <si>
    <t>90</t>
  </si>
  <si>
    <t>反映学生及家长对食堂满意程度</t>
  </si>
  <si>
    <t>1.资源供给：围绕主题游戏，增加幼儿游戏大型玩具、教育教学专用教具，为教师改进教学方法，丰富教育娱乐性提供硬件条件。
2.质量提升：改善安宁市第十一幼儿园办园条件，新增报告厅电子设备；改善安宁市第六幼儿园龙旺分园办园条件，更新教室土质地板，支持保教质量提升。</t>
  </si>
  <si>
    <t>改善幼儿园办园条件</t>
  </si>
  <si>
    <t>500</t>
  </si>
  <si>
    <t>平方米</t>
  </si>
  <si>
    <t>更换户外悬浮地板面积</t>
  </si>
  <si>
    <t>公办园在园幼儿占比</t>
  </si>
  <si>
    <t>提高</t>
  </si>
  <si>
    <t>保持或稳步提升</t>
  </si>
  <si>
    <t>幼儿家长满意度</t>
  </si>
  <si>
    <t>1.保障覆盖目标：确保符合政策规定的乡村幼儿园在岗教师全员、及时、足额享受生活补助，保障教师合法权益。
2.资金效益目标：规范补助资金管理，提高资金使用透明度，确保财政资金安全、规范、有效使用。
3.队伍建设目标：有效缓解乡村幼儿教师流失压力，吸引和留住优秀教师在乡村任教，保持教师队伍稳定。</t>
  </si>
  <si>
    <t>补助教师覆盖率</t>
  </si>
  <si>
    <t>乡村教师队伍稳定率</t>
  </si>
  <si>
    <t>乡村教师满意度</t>
  </si>
  <si>
    <t>乡村教师满意度等于大于90%</t>
  </si>
  <si>
    <t xml:space="preserve">1.资金保障目标：确保所有在岗临聘合同制职工工资按时、足额发放，保障职工合法权益。
2.队伍稳定目标：通过稳定的工资发放，有效降低关键临聘岗位人员非正常流失，保持后勤服务队伍的连续性和稳定性。
</t>
  </si>
  <si>
    <t>发放人员覆盖率</t>
  </si>
  <si>
    <t>实际领取工资补助的临聘职工人数/签订劳动合同且在岗的临聘人员工资</t>
  </si>
  <si>
    <t>时效指标</t>
  </si>
  <si>
    <t>发放及时率</t>
  </si>
  <si>
    <t>按月准时发放工资的次数/全年应发放的总次数*100%</t>
  </si>
  <si>
    <t>幼儿园日常运行保障率</t>
  </si>
  <si>
    <t>考核年度内,后勤、安全、卫生等基本运行服务因临聘人员空缺或不到位产生中断的天数/全年工作天数</t>
  </si>
  <si>
    <t>受助对象满意度</t>
  </si>
  <si>
    <t>95%</t>
  </si>
  <si>
    <t>受助对象满意度=调查中满意和较满意的获受助人员数/调查总人数*100%</t>
  </si>
  <si>
    <t>1.人防建设目标：按规定标准配足配齐合格的专业安保人员，确保24小时值守与巡查，提升安保队伍专业化水平和应急处置能力。
2.风险防控目标：提升对突发事件的前期预警和快速响应处置能力，最大限度降低安全事件的影响和损失。</t>
  </si>
  <si>
    <t>学校保安配备达标率</t>
  </si>
  <si>
    <t>实际在网保安人数/合同约定的应配备人数*100%</t>
  </si>
  <si>
    <t>校园安全责任事故发生率</t>
  </si>
  <si>
    <t>全年因管理不到位造成的校园安全事故为零</t>
  </si>
  <si>
    <t>幼儿家长对校园安保工作的满意度</t>
  </si>
  <si>
    <t>家长对入园离园秩序、安保人员态度的满意度</t>
  </si>
  <si>
    <t xml:space="preserve">1.精准识别目标：严格按照政策规定，公平、公正、公开地完成家庭经济困难幼儿的认定工作、确保资助对象精准、信息真实、完整。
2.资金保障目标：按照既定资助标准，为所有经认定的在园家庭经济困难幼儿及时、足额发放资助资金，做到“应助尽助”。
3.规范管理目标：确保专款专用，发放程序规范、手续完备，资金发放过程公开透明。
</t>
  </si>
  <si>
    <t>资助幼儿认定准确率</t>
  </si>
  <si>
    <t>资助对象均经过规定程序认定，符合政策规定 困难类型与等级，无虚报、错报。</t>
  </si>
  <si>
    <t>因家庭经济困难导致的失学辍学率</t>
  </si>
  <si>
    <t>全年无因家庭经济困难原因导致的在园幼儿失学辍学情况</t>
  </si>
  <si>
    <t>受助人员满意度</t>
  </si>
  <si>
    <t>反映受助人员对资金发放的满意度</t>
  </si>
  <si>
    <t>预算06表</t>
  </si>
  <si>
    <t>部门整体支出绩效目标表</t>
  </si>
  <si>
    <t>部门名称</t>
  </si>
  <si>
    <t>说明</t>
  </si>
  <si>
    <t>部门总体目标</t>
  </si>
  <si>
    <t>部门职责</t>
  </si>
  <si>
    <t>贯彻党的教育方针，执行国家教育、教学标准；实行保育和教育相结合的原则，对幼儿实行体、智、德、美诸方面全面发展的教育，促进幼儿身心和谐发展；为幼儿家长工作和学习提供便利，为提高基础教育的质量打好基础。</t>
  </si>
  <si>
    <t>根据三定方案归纳。</t>
  </si>
  <si>
    <t>总体绩效目标
（2026-2028年期间）</t>
  </si>
  <si>
    <t>围绕“普及普惠、安全优质”发展核心，将办园特色与阵地建设深度融合，实现办园条件与保教质量双提升，达成幼儿发展、师资成长、家长满意三大目标，确保幼儿园可持续高质量发展。加强教职工纪律教育，严格执行中央八项规定，定期与敏感岗位人员谈话；强化财务管理、预算管理，对绩效目标实现过程、资金支出进度实施全程监管，各项资金支出严格按照预算执行管理，做到专款专用，合理安排经费开支，控制成本，开源节流，保证各项资金使用的真实、合法、有效。</t>
  </si>
  <si>
    <t>根据部门职责，中长期规划，各级党委，各级政府要求归纳。</t>
  </si>
  <si>
    <t>部门年度目标</t>
  </si>
  <si>
    <t>预算年度（2026年）
绩效目标</t>
  </si>
  <si>
    <t>根据3-6岁幼儿生长发育规律以及相关部门对幼儿的发展指标，采用负责制形式对幼儿发育情况加强督促及指导，确保在园幼儿生长发育数据（体重、身高、体质）达标；按照《3-6岁儿童学习与发展指南》精神，以日常教研、优质课为抓手，以课题研究为载体，开展各项教科研工作，提高教学质量；按照安宁市教育体育局校园安全的各项制度认真履行法定职责，强化安全管理措施，指导日常安全工作，实施安全教育管理活动，建立健全安全工作管理规范和流程，梳理、修订安全管理制度。</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</si>
  <si>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</si>
  <si>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</si>
  <si>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</si>
  <si>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</si>
  <si>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</si>
  <si>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</si>
  <si>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</si>
  <si>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</si>
  <si>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</si>
  <si>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</si>
  <si>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</si>
  <si>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保障2025年人员经费正常开支</t>
  </si>
  <si>
    <t>其它公用支出</t>
  </si>
  <si>
    <t>学校正常运转</t>
  </si>
  <si>
    <t>保障2025年公用经费正常开支</t>
  </si>
  <si>
    <t>学校公用经费</t>
  </si>
  <si>
    <t>乡村教师生活补助保障</t>
  </si>
  <si>
    <t>为促进城乡教育均衡发展，补齐农村教育短板，按照“教十条”规定，加大农村教师政策倾斜。从2016年9月起，按照每人每月300—1000元的标准安排乡村教师生活补助，每年补助10个月。</t>
  </si>
  <si>
    <t>食堂正常运转</t>
  </si>
  <si>
    <t>学校食堂根据“量入为出”的原则，严格控制，规范各项成本支出，不以营利为目的，独立核算，任何人不得侵占，克扣，挪用伙食费用，不得损害学生/教职工利益。</t>
  </si>
  <si>
    <t>未入编人员生活保障</t>
  </si>
  <si>
    <t>按标准及时发放未入编人员工资</t>
  </si>
  <si>
    <t>幼儿资助项目</t>
  </si>
  <si>
    <t>做好学校经费保障，按规定落实2025年学前教育幼儿资助本级资金，支持部门正常履职。</t>
  </si>
  <si>
    <t>根据2026年各公办幼儿园实际聘用教职工工作月数，给予1000元/人/月补助，给予补助</t>
  </si>
  <si>
    <t>学前教育免保育教育费</t>
  </si>
  <si>
    <t>根据国家及地方逐步推行免费学前教育的统一部署，自2025年秋季学期起，对在园学前一年儿童实行保教费全额免除。免除标准按发改部门核定的收费标准执行，所需经费由财政予以保障。</t>
  </si>
  <si>
    <t>公办中小学（园）校园安保服务</t>
  </si>
  <si>
    <t>严格执行国家标准，落实“人防、物防、技防”相结合原则,根据学生人数核定专职保安员配备数量</t>
  </si>
  <si>
    <t>名师工作室项目经费保障</t>
  </si>
  <si>
    <t>以提升保教质量为目标，通过课题研究破解教学难题，带教培养青年教师，并定期组织公开课等示范辐射活动，推动优质资源共享</t>
  </si>
  <si>
    <t>支持学前教育发展</t>
  </si>
  <si>
    <t>重点用于提升幼儿园的办园条件，添置玩教具，推动保教质量提升</t>
  </si>
  <si>
    <t>基层党组织党建工作开展</t>
  </si>
  <si>
    <t>用于党员教育培训、学习资料购置、党员活动开展等，有效提升党员政治素养和归属感，增强基层党组织的凝聚力与向心力</t>
  </si>
  <si>
    <t>三、部门整体支出绩效指标</t>
  </si>
  <si>
    <t>绩效指标</t>
  </si>
  <si>
    <t>评（扣）分标准</t>
  </si>
  <si>
    <t>绩效指标值设定依据及数据来源</t>
  </si>
  <si>
    <t xml:space="preserve">二级指标 </t>
  </si>
  <si>
    <t>年末实有教师人数</t>
  </si>
  <si>
    <t>人</t>
  </si>
  <si>
    <t>根据上级资金文件执行</t>
  </si>
  <si>
    <t>反映保障学生和老师的人数</t>
  </si>
  <si>
    <t>根据幼儿、教师实际在园人数</t>
  </si>
  <si>
    <t>年末实有在园幼儿人数</t>
  </si>
  <si>
    <t>幼儿伙食食品安全达标率</t>
  </si>
  <si>
    <t>反映幼儿伙食水平的达标情况</t>
  </si>
  <si>
    <t>根据资金到位情况</t>
  </si>
  <si>
    <t>幼儿综合发展优良率</t>
  </si>
  <si>
    <t>反映幼儿在幼儿园教学情况</t>
  </si>
  <si>
    <t>根据学校运转情况</t>
  </si>
  <si>
    <t>资助政策宣传率</t>
  </si>
  <si>
    <t>反映幼儿园的招生情况</t>
  </si>
  <si>
    <t>根据学校招生办要求</t>
  </si>
  <si>
    <t>幼儿困难助学金补助标准</t>
  </si>
  <si>
    <t>元/生*学年</t>
  </si>
  <si>
    <t>反映困难幼儿家庭的补助情况</t>
  </si>
  <si>
    <t>根据上级资金文件</t>
  </si>
  <si>
    <t>学前教育公用经费生均标准</t>
  </si>
  <si>
    <t>反映人均生均公用经费的标准</t>
  </si>
  <si>
    <t>社会效益指标</t>
  </si>
  <si>
    <t>促进学前教育事业发展，为提高基础教育的质量打好基础，创建良好的教学环境，营造和谐的教学氛围</t>
  </si>
  <si>
    <t>促进幼儿身心和谐发展；为幼儿家长工作和学习提供便利，创建良好的教学环境，加大对教师队伍的业务水平提升，营造良好的学习氛围</t>
  </si>
  <si>
    <t>反映幼儿园对幼儿的发展影响</t>
  </si>
  <si>
    <t>根据学校办学职责、问卷调查</t>
  </si>
  <si>
    <t>可持续影响
指标</t>
  </si>
  <si>
    <t>提升村幼办园水平，加强村幼教师队伍建设，促进教育事业发展</t>
  </si>
  <si>
    <t>提升农村学前教育办学水平，加强村幼教师队伍建设，促进教育事业发展</t>
  </si>
  <si>
    <t>反映幼儿园办学水平</t>
  </si>
  <si>
    <t>服务对象满意度指标等</t>
  </si>
  <si>
    <t>教师满意度</t>
  </si>
  <si>
    <t>反映教师对幼儿园的满意度</t>
  </si>
  <si>
    <t>家长满意度</t>
  </si>
  <si>
    <t>反映家长对幼儿园的满意度</t>
  </si>
  <si>
    <t>预算07表</t>
  </si>
  <si>
    <t>本年政府性基金预算支出</t>
  </si>
  <si>
    <t>4</t>
  </si>
  <si>
    <t>本单位2026年无政府性基金预算支出，故该表为空</t>
  </si>
  <si>
    <t>预算08表</t>
  </si>
  <si>
    <t>本年国有资本经营预算</t>
  </si>
  <si>
    <t>2</t>
  </si>
  <si>
    <t>本单位2026年无国有资本经营预算支出，故该表为空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</si>
  <si>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</si>
  <si>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</si>
  <si>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</si>
  <si>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</si>
  <si>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</si>
  <si>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</si>
  <si>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</si>
  <si>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</si>
  <si>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</si>
  <si>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</si>
  <si>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</si>
  <si>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复印纸</t>
  </si>
  <si>
    <t>包</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</si>
  <si>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</si>
  <si>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</si>
  <si>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</si>
  <si>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</si>
  <si>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</si>
  <si>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</si>
  <si>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</si>
  <si>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</si>
  <si>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</si>
  <si>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</si>
  <si>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</si>
  <si>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</si>
  <si>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</si>
  <si>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</si>
  <si>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</si>
  <si>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</si>
  <si>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</si>
  <si>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</si>
  <si>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</si>
  <si>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</si>
  <si>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</si>
  <si>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</si>
  <si>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</si>
  <si>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</si>
  <si>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</si>
  <si>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</si>
  <si>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</si>
  <si>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</si>
  <si>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</si>
  <si>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</si>
  <si>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</si>
  <si>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</si>
  <si>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家具和用品</t>
  </si>
  <si>
    <t>A05029900 其他用具</t>
  </si>
  <si>
    <t>太阳能热水器</t>
  </si>
  <si>
    <t>台</t>
  </si>
  <si>
    <t>设备</t>
  </si>
  <si>
    <t>A02240500 食品蒸煮机械</t>
  </si>
  <si>
    <t>蒸箱</t>
  </si>
  <si>
    <t>A02241000 饮食炊事机械</t>
  </si>
  <si>
    <t>开水器</t>
  </si>
  <si>
    <t>A02121299 其他衡器</t>
  </si>
  <si>
    <t>电子智能秤</t>
  </si>
  <si>
    <t>无形资产</t>
  </si>
  <si>
    <t>A08060303 应用软件</t>
  </si>
  <si>
    <t>AI智慧体育运动系统</t>
  </si>
  <si>
    <t>户外大型运动玩具</t>
  </si>
  <si>
    <t>组</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</si>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</sst>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
    <numFmt numFmtId="182" formatCode="#,##0.00_ "/>
    <numFmt numFmtId="183" formatCode="#,##0_ "/>
    <numFmt numFmtId="184" formatCode="#,##0.00_ ;[Red]\-#,##0.00\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
      <color theme="1"/>
      <name val="Times New Roman"/>
      <charset val="134"/>
    </font>
    <font>
      <sz val="9"/>
      <color theme="1"/>
      <name val="宋体"/>
      <charset val="134"/>
    </font>
    <font>
      <sz val="10"/>
      <color theme="1"/>
      <name val="宋体"/>
      <charset val="134"/>
      <scheme val="minor"/>
    </font>
    <font>
      <b/>
      <sz val="23"/>
      <color rgb="FF000000"/>
      <name val="宋体"/>
      <charset val="134"/>
    </font>
    <font>
      <sz val="1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25"/>
      <color rgb="FF000000"/>
      <name val="SimSun"/>
      <charset val="134"/>
    </font>
    <font>
      <sz val="11"/>
      <color rgb="FF000000"/>
      <name val="SimSun"/>
      <charset val="134"/>
    </font>
    <font>
      <sz val="9"/>
      <name val="宋体"/>
      <charset val="134"/>
    </font>
    <font>
      <b/>
      <sz val="22"/>
      <color rgb="FF000000"/>
      <name val="宋体"/>
      <charset val="134"/>
    </font>
    <font>
      <sz val="10"/>
      <color indexed="8"/>
      <name val="Arial"/>
      <charset val="0"/>
    </font>
    <font>
      <sz val="9"/>
      <color rgb="FF000000"/>
      <name val="Times New Roma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0"/>
      <color rgb="FF000000"/>
      <name val="Times New Roman"/>
      <charset val="134"/>
    </font>
    <font>
      <sz val="9"/>
      <name val="Times New Roman"/>
      <charset val="134"/>
    </font>
    <font>
      <sz val="10"/>
      <name val="Times New Roman"/>
      <charset val="134"/>
    </font>
    <font>
      <sz val="11"/>
      <color rgb="FF000000"/>
      <name val="Times New Roma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style="thin">
        <color rgb="FF000000"/>
      </right>
      <top/>
      <bottom style="thin">
        <color rgb="FF000000"/>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3" borderId="32"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3" applyNumberFormat="0" applyFill="0" applyAlignment="0" applyProtection="0">
      <alignment vertical="center"/>
    </xf>
    <xf numFmtId="0" fontId="47" fillId="0" borderId="34" applyNumberFormat="0" applyFill="0" applyAlignment="0" applyProtection="0">
      <alignment vertical="center"/>
    </xf>
    <xf numFmtId="0" fontId="48" fillId="0" borderId="35" applyNumberFormat="0" applyFill="0" applyAlignment="0" applyProtection="0">
      <alignment vertical="center"/>
    </xf>
    <xf numFmtId="0" fontId="48" fillId="0" borderId="0" applyNumberFormat="0" applyFill="0" applyBorder="0" applyAlignment="0" applyProtection="0">
      <alignment vertical="center"/>
    </xf>
    <xf numFmtId="0" fontId="49" fillId="4" borderId="36" applyNumberFormat="0" applyAlignment="0" applyProtection="0">
      <alignment vertical="center"/>
    </xf>
    <xf numFmtId="0" fontId="50" fillId="5" borderId="37" applyNumberFormat="0" applyAlignment="0" applyProtection="0">
      <alignment vertical="center"/>
    </xf>
    <xf numFmtId="0" fontId="51" fillId="5" borderId="36" applyNumberFormat="0" applyAlignment="0" applyProtection="0">
      <alignment vertical="center"/>
    </xf>
    <xf numFmtId="0" fontId="52" fillId="6" borderId="38" applyNumberFormat="0" applyAlignment="0" applyProtection="0">
      <alignment vertical="center"/>
    </xf>
    <xf numFmtId="0" fontId="53" fillId="0" borderId="39" applyNumberFormat="0" applyFill="0" applyAlignment="0" applyProtection="0">
      <alignment vertical="center"/>
    </xf>
    <xf numFmtId="0" fontId="54" fillId="0" borderId="40"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8" fillId="33" borderId="0" applyNumberFormat="0" applyBorder="0" applyAlignment="0" applyProtection="0">
      <alignment vertical="center"/>
    </xf>
    <xf numFmtId="0" fontId="33" fillId="0" borderId="0"/>
    <xf numFmtId="0" fontId="33" fillId="0" borderId="0">
      <alignment vertical="center"/>
    </xf>
    <xf numFmtId="0" fontId="33" fillId="0" borderId="0">
      <alignment vertical="center"/>
    </xf>
    <xf numFmtId="0" fontId="33" fillId="0" borderId="0"/>
    <xf numFmtId="0" fontId="21" fillId="0" borderId="0">
      <alignment vertical="top"/>
      <protection locked="0"/>
    </xf>
    <xf numFmtId="0" fontId="0" fillId="0" borderId="0"/>
    <xf numFmtId="0" fontId="0" fillId="0" borderId="0"/>
    <xf numFmtId="0" fontId="13" fillId="0" borderId="0"/>
    <xf numFmtId="0" fontId="13" fillId="0" borderId="0"/>
    <xf numFmtId="0" fontId="13" fillId="0" borderId="0"/>
    <xf numFmtId="180" fontId="21" fillId="0" borderId="7">
      <alignment horizontal="right" vertical="center"/>
    </xf>
    <xf numFmtId="49" fontId="21" fillId="0" borderId="7">
      <alignment horizontal="left" vertical="center" wrapText="1"/>
    </xf>
    <xf numFmtId="181" fontId="21" fillId="0" borderId="7">
      <alignment horizontal="right" vertical="center"/>
    </xf>
  </cellStyleXfs>
  <cellXfs count="408">
    <xf numFmtId="0" fontId="0" fillId="0" borderId="0" xfId="0"/>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0" fontId="4" fillId="0" borderId="7" xfId="0" applyFont="1" applyFill="1" applyBorder="1" applyAlignment="1" applyProtection="1">
      <alignment horizontal="left" vertical="center"/>
      <protection locked="0"/>
    </xf>
    <xf numFmtId="49" fontId="7" fillId="0" borderId="7" xfId="60" applyFont="1" applyAlignment="1">
      <alignment horizontal="center" vertical="center" wrapText="1"/>
    </xf>
    <xf numFmtId="182" fontId="8" fillId="0" borderId="8" xfId="0" applyNumberFormat="1" applyFont="1" applyFill="1" applyBorder="1" applyAlignment="1">
      <alignment horizontal="center"/>
    </xf>
    <xf numFmtId="182" fontId="8" fillId="0" borderId="3" xfId="0" applyNumberFormat="1" applyFont="1" applyFill="1" applyBorder="1" applyAlignment="1">
      <alignment horizont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wrapText="1"/>
      <protection locked="0"/>
    </xf>
    <xf numFmtId="180" fontId="9" fillId="0" borderId="7" xfId="59" applyNumberFormat="1" applyFont="1" applyBorder="1">
      <alignment horizontal="right" vertical="center"/>
    </xf>
    <xf numFmtId="0" fontId="10"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2"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0" fontId="9"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0" fontId="9" fillId="0" borderId="4" xfId="0" applyNumberFormat="1" applyFont="1" applyFill="1" applyBorder="1" applyAlignment="1">
      <alignment horizontal="right" vertical="center"/>
    </xf>
    <xf numFmtId="0" fontId="13" fillId="0" borderId="0" xfId="58" applyFill="1" applyAlignment="1">
      <alignment vertical="center"/>
    </xf>
    <xf numFmtId="0" fontId="14" fillId="0" borderId="0" xfId="58" applyNumberFormat="1" applyFont="1" applyFill="1" applyBorder="1" applyAlignment="1" applyProtection="1">
      <alignment horizontal="right" vertical="center"/>
    </xf>
    <xf numFmtId="0" fontId="15" fillId="0" borderId="0" xfId="58" applyNumberFormat="1" applyFont="1" applyFill="1" applyBorder="1" applyAlignment="1" applyProtection="1">
      <alignment horizontal="center" vertical="center"/>
    </xf>
    <xf numFmtId="0" fontId="16" fillId="0" borderId="0" xfId="58" applyNumberFormat="1" applyFont="1" applyFill="1" applyBorder="1" applyAlignment="1" applyProtection="1">
      <alignment horizontal="left" vertical="center"/>
    </xf>
    <xf numFmtId="0" fontId="17" fillId="0" borderId="0" xfId="58" applyNumberFormat="1" applyFont="1" applyFill="1" applyBorder="1" applyAlignment="1" applyProtection="1">
      <alignment horizontal="left" vertical="center"/>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8" fillId="0" borderId="14"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8" fillId="0" borderId="9" xfId="51" applyFont="1" applyFill="1" applyBorder="1" applyAlignment="1">
      <alignment horizontal="center" vertical="center" wrapText="1"/>
    </xf>
    <xf numFmtId="49" fontId="19" fillId="0" borderId="7" xfId="60" applyFont="1">
      <alignment horizontal="left" vertical="center" wrapText="1"/>
    </xf>
    <xf numFmtId="183" fontId="8" fillId="0" borderId="4" xfId="0" applyNumberFormat="1" applyFont="1" applyFill="1" applyBorder="1" applyAlignment="1">
      <alignment horizontal="center"/>
    </xf>
    <xf numFmtId="182" fontId="8" fillId="0" borderId="7" xfId="0" applyNumberFormat="1" applyFont="1" applyFill="1" applyBorder="1" applyAlignment="1">
      <alignment horizontal="center"/>
    </xf>
    <xf numFmtId="0" fontId="20" fillId="0" borderId="7" xfId="0" applyFont="1" applyFill="1" applyBorder="1" applyAlignment="1" applyProtection="1">
      <alignment horizontal="center" vertical="center"/>
    </xf>
    <xf numFmtId="0" fontId="13" fillId="0" borderId="0" xfId="53" applyFont="1" applyFill="1" applyBorder="1" applyAlignment="1" applyProtection="1">
      <alignment vertical="center"/>
    </xf>
    <xf numFmtId="0" fontId="2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2"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2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2" fillId="0" borderId="0" xfId="53" applyFont="1" applyFill="1" applyBorder="1" applyAlignment="1" applyProtection="1">
      <alignment vertical="top"/>
      <protection locked="0"/>
    </xf>
    <xf numFmtId="0" fontId="13" fillId="0" borderId="0" xfId="53" applyFont="1" applyFill="1" applyBorder="1" applyAlignment="1" applyProtection="1"/>
    <xf numFmtId="0" fontId="23"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2"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2" fillId="0" borderId="0" xfId="53" applyFont="1" applyFill="1" applyBorder="1" applyAlignment="1" applyProtection="1"/>
    <xf numFmtId="0" fontId="2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2" fillId="0" borderId="15" xfId="53" applyFont="1" applyFill="1" applyBorder="1" applyAlignment="1" applyProtection="1">
      <alignment horizontal="center" vertical="center"/>
    </xf>
    <xf numFmtId="0" fontId="12"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2" fillId="0" borderId="16" xfId="0" applyFont="1" applyFill="1" applyBorder="1" applyAlignment="1" applyProtection="1">
      <alignment vertical="center" readingOrder="1"/>
      <protection locked="0"/>
    </xf>
    <xf numFmtId="0" fontId="12" fillId="0" borderId="17" xfId="0" applyFont="1" applyFill="1" applyBorder="1" applyAlignment="1" applyProtection="1">
      <alignment vertical="center" readingOrder="1"/>
      <protection locked="0"/>
    </xf>
    <xf numFmtId="0" fontId="12" fillId="0" borderId="18" xfId="0" applyFont="1" applyFill="1" applyBorder="1" applyAlignment="1" applyProtection="1">
      <alignment vertical="center" readingOrder="1"/>
      <protection locked="0"/>
    </xf>
    <xf numFmtId="0" fontId="21"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21"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2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2"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12" fillId="0" borderId="9"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0" fontId="21" fillId="0" borderId="9" xfId="53" applyFont="1" applyFill="1" applyBorder="1" applyAlignment="1" applyProtection="1">
      <alignment vertical="top"/>
      <protection locked="0"/>
    </xf>
    <xf numFmtId="182" fontId="4" fillId="0" borderId="9" xfId="53" applyNumberFormat="1" applyFont="1" applyFill="1" applyBorder="1" applyAlignment="1" applyProtection="1">
      <alignment horizontal="right" vertical="center"/>
      <protection locked="0"/>
    </xf>
    <xf numFmtId="0" fontId="4" fillId="0" borderId="9" xfId="53" applyFont="1" applyFill="1" applyBorder="1" applyAlignment="1" applyProtection="1">
      <alignment horizontal="left" vertical="center"/>
      <protection locked="0"/>
    </xf>
    <xf numFmtId="0" fontId="4" fillId="0" borderId="9" xfId="53" applyFont="1" applyFill="1" applyBorder="1" applyAlignment="1" applyProtection="1">
      <alignment horizontal="center" vertical="center"/>
      <protection locked="0"/>
    </xf>
    <xf numFmtId="182" fontId="4" fillId="0" borderId="9" xfId="53" applyNumberFormat="1" applyFont="1" applyFill="1" applyBorder="1" applyAlignment="1" applyProtection="1">
      <alignment horizontal="right" vertical="center"/>
    </xf>
    <xf numFmtId="0" fontId="4" fillId="0" borderId="9" xfId="53" applyFont="1" applyFill="1" applyBorder="1" applyAlignment="1" applyProtection="1">
      <alignment horizontal="left" vertical="center" wrapText="1"/>
    </xf>
    <xf numFmtId="182" fontId="4" fillId="0" borderId="9" xfId="53" applyNumberFormat="1" applyFont="1" applyFill="1" applyBorder="1" applyAlignment="1" applyProtection="1">
      <alignment vertical="center"/>
      <protection locked="0"/>
    </xf>
    <xf numFmtId="0" fontId="6" fillId="0" borderId="9" xfId="53" applyFont="1" applyFill="1" applyBorder="1" applyAlignment="1" applyProtection="1">
      <alignment horizontal="center" vertical="center"/>
    </xf>
    <xf numFmtId="182" fontId="13" fillId="0" borderId="9" xfId="53" applyNumberFormat="1" applyFont="1" applyFill="1" applyBorder="1" applyAlignment="1" applyProtection="1"/>
    <xf numFmtId="182" fontId="21"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2" fillId="0" borderId="21" xfId="53" applyFont="1" applyFill="1" applyBorder="1" applyAlignment="1" applyProtection="1">
      <alignment horizontal="center" vertical="center" wrapText="1"/>
      <protection locked="0"/>
    </xf>
    <xf numFmtId="0" fontId="5" fillId="0" borderId="8" xfId="53" applyFont="1" applyFill="1" applyBorder="1" applyAlignment="1" applyProtection="1">
      <alignment horizontal="center" vertical="center" wrapText="1"/>
    </xf>
    <xf numFmtId="0" fontId="12" fillId="0" borderId="8"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21" fillId="0" borderId="9" xfId="53" applyFont="1" applyFill="1" applyBorder="1" applyAlignment="1" applyProtection="1">
      <alignment horizontal="center" vertical="center"/>
      <protection locked="0"/>
    </xf>
    <xf numFmtId="0" fontId="4" fillId="0" borderId="24" xfId="53" applyFont="1" applyFill="1" applyBorder="1" applyAlignment="1" applyProtection="1">
      <alignment horizontal="left" vertical="center" wrapText="1"/>
    </xf>
    <xf numFmtId="0" fontId="21" fillId="0" borderId="24" xfId="53" applyFont="1" applyFill="1" applyBorder="1" applyAlignment="1" applyProtection="1">
      <alignment horizontal="left" vertical="center" wrapText="1"/>
    </xf>
    <xf numFmtId="0" fontId="4" fillId="0" borderId="24" xfId="53" applyFont="1" applyFill="1" applyBorder="1" applyAlignment="1" applyProtection="1">
      <alignment horizontal="right" vertical="center"/>
    </xf>
    <xf numFmtId="182" fontId="24" fillId="0" borderId="24" xfId="53" applyNumberFormat="1" applyFont="1" applyFill="1" applyBorder="1" applyAlignment="1" applyProtection="1">
      <alignment horizontal="right" vertical="center"/>
      <protection locked="0"/>
    </xf>
    <xf numFmtId="182" fontId="4" fillId="0" borderId="24" xfId="53" applyNumberFormat="1" applyFont="1" applyFill="1" applyBorder="1" applyAlignment="1" applyProtection="1">
      <alignment horizontal="right" vertical="center"/>
      <protection locked="0"/>
    </xf>
    <xf numFmtId="0" fontId="21" fillId="0" borderId="10" xfId="53" applyFont="1" applyFill="1" applyBorder="1" applyAlignment="1" applyProtection="1">
      <alignment vertical="top"/>
      <protection locked="0"/>
    </xf>
    <xf numFmtId="0" fontId="4" fillId="0" borderId="10" xfId="53" applyFont="1" applyFill="1" applyBorder="1" applyAlignment="1" applyProtection="1">
      <alignment horizontal="left" vertical="center" wrapText="1"/>
    </xf>
    <xf numFmtId="0" fontId="4" fillId="0" borderId="21" xfId="53" applyFont="1" applyFill="1" applyBorder="1" applyAlignment="1" applyProtection="1">
      <alignment horizontal="left" vertical="center" wrapText="1"/>
    </xf>
    <xf numFmtId="0" fontId="4" fillId="0" borderId="21" xfId="53" applyFont="1" applyFill="1" applyBorder="1" applyAlignment="1" applyProtection="1">
      <alignment horizontal="right" vertical="center"/>
    </xf>
    <xf numFmtId="182" fontId="4" fillId="0" borderId="24" xfId="53" applyNumberFormat="1" applyFont="1" applyFill="1" applyBorder="1" applyAlignment="1" applyProtection="1">
      <alignment horizontal="right" vertical="center"/>
    </xf>
    <xf numFmtId="0" fontId="6" fillId="0" borderId="9"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184" fontId="4" fillId="0" borderId="7" xfId="53" applyNumberFormat="1" applyFont="1" applyFill="1" applyBorder="1" applyAlignment="1" applyProtection="1">
      <alignment horizontal="right" vertical="center"/>
    </xf>
    <xf numFmtId="184" fontId="4" fillId="0" borderId="7" xfId="53" applyNumberFormat="1" applyFont="1" applyFill="1" applyBorder="1" applyAlignment="1" applyProtection="1">
      <alignment horizontal="left" vertical="center" wrapText="1"/>
    </xf>
    <xf numFmtId="49" fontId="26" fillId="0" borderId="0" xfId="53" applyNumberFormat="1" applyFont="1" applyFill="1" applyBorder="1" applyAlignment="1" applyProtection="1"/>
    <xf numFmtId="49" fontId="2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5" fillId="0" borderId="0" xfId="53" applyFont="1" applyFill="1" applyBorder="1" applyAlignment="1" applyProtection="1">
      <alignment horizontal="center" wrapText="1"/>
    </xf>
    <xf numFmtId="0" fontId="4" fillId="2" borderId="0" xfId="53" applyFont="1" applyFill="1" applyBorder="1" applyAlignment="1" applyProtection="1">
      <alignment horizontal="left" vertical="center" wrapText="1"/>
    </xf>
    <xf numFmtId="0" fontId="27"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8" fillId="2" borderId="3" xfId="53" applyFont="1" applyFill="1" applyBorder="1" applyAlignment="1" applyProtection="1">
      <alignment horizontal="left" vertical="center" wrapText="1"/>
    </xf>
    <xf numFmtId="0" fontId="28" fillId="2" borderId="3" xfId="53" applyFont="1" applyFill="1" applyBorder="1" applyAlignment="1" applyProtection="1">
      <alignment horizontal="center" vertical="center" wrapText="1"/>
    </xf>
    <xf numFmtId="0" fontId="28"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center"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center" vertical="center" wrapText="1"/>
    </xf>
    <xf numFmtId="0" fontId="5" fillId="0" borderId="23"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9"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left" vertical="center" wrapText="1"/>
    </xf>
    <xf numFmtId="0" fontId="5" fillId="0" borderId="9" xfId="53" applyFont="1" applyFill="1" applyBorder="1" applyAlignment="1" applyProtection="1">
      <alignment vertical="center" wrapText="1"/>
    </xf>
    <xf numFmtId="0" fontId="28" fillId="0" borderId="9" xfId="53" applyFont="1" applyFill="1" applyBorder="1" applyAlignment="1" applyProtection="1">
      <alignment horizontal="left" vertical="center" wrapText="1"/>
    </xf>
    <xf numFmtId="0" fontId="28" fillId="0" borderId="9" xfId="53" applyFont="1" applyFill="1" applyBorder="1" applyAlignment="1" applyProtection="1">
      <alignment horizontal="center" vertical="center" wrapText="1"/>
    </xf>
    <xf numFmtId="0" fontId="12" fillId="0" borderId="9" xfId="53" applyFont="1" applyFill="1" applyBorder="1" applyAlignment="1" applyProtection="1">
      <alignment horizontal="center" vertical="center" wrapText="1"/>
    </xf>
    <xf numFmtId="182" fontId="5" fillId="0" borderId="9" xfId="53" applyNumberFormat="1" applyFont="1" applyFill="1" applyBorder="1" applyAlignment="1" applyProtection="1">
      <alignment horizontal="right" vertical="center" wrapText="1"/>
      <protection locked="0"/>
    </xf>
    <xf numFmtId="0" fontId="12" fillId="0" borderId="25" xfId="53" applyFont="1" applyFill="1" applyBorder="1" applyAlignment="1" applyProtection="1">
      <alignment horizontal="center" vertical="center" wrapText="1"/>
    </xf>
    <xf numFmtId="0" fontId="12" fillId="0" borderId="26" xfId="53" applyFont="1" applyFill="1" applyBorder="1" applyAlignment="1" applyProtection="1">
      <alignment horizontal="center" vertical="center" wrapText="1"/>
    </xf>
    <xf numFmtId="0" fontId="12" fillId="0" borderId="0" xfId="53" applyFont="1" applyFill="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0" fontId="5" fillId="0" borderId="24" xfId="53" applyFont="1" applyFill="1" applyBorder="1" applyAlignment="1" applyProtection="1">
      <alignment wrapText="1"/>
    </xf>
    <xf numFmtId="182" fontId="5" fillId="0" borderId="14" xfId="53" applyNumberFormat="1" applyFont="1" applyFill="1" applyBorder="1" applyAlignment="1" applyProtection="1">
      <alignment horizontal="right" vertical="center" wrapText="1"/>
      <protection locked="0"/>
    </xf>
    <xf numFmtId="182" fontId="5" fillId="0" borderId="14" xfId="53" applyNumberFormat="1" applyFont="1" applyFill="1" applyBorder="1" applyAlignment="1" applyProtection="1">
      <alignment horizontal="right" vertical="center" wrapText="1"/>
    </xf>
    <xf numFmtId="49" fontId="5" fillId="0" borderId="2" xfId="53" applyNumberFormat="1" applyFont="1" applyFill="1" applyBorder="1" applyAlignment="1" applyProtection="1">
      <alignment horizontal="center" vertical="center" wrapText="1"/>
    </xf>
    <xf numFmtId="0" fontId="5" fillId="0" borderId="4" xfId="53" applyFont="1" applyFill="1" applyBorder="1" applyAlignment="1" applyProtection="1">
      <alignment wrapText="1"/>
    </xf>
    <xf numFmtId="0" fontId="12" fillId="0" borderId="27" xfId="53" applyFont="1" applyFill="1" applyBorder="1" applyAlignment="1" applyProtection="1">
      <alignment horizontal="center" vertical="center" wrapText="1"/>
    </xf>
    <xf numFmtId="0" fontId="12" fillId="0" borderId="28" xfId="53" applyFont="1" applyFill="1" applyBorder="1" applyAlignment="1" applyProtection="1">
      <alignment horizontal="center" vertical="center" wrapText="1"/>
    </xf>
    <xf numFmtId="0" fontId="12" fillId="0" borderId="29" xfId="53" applyFont="1" applyFill="1" applyBorder="1" applyAlignment="1" applyProtection="1">
      <alignment horizontal="center" vertical="center" wrapText="1"/>
    </xf>
    <xf numFmtId="49" fontId="5" fillId="0" borderId="27" xfId="53" applyNumberFormat="1" applyFont="1" applyFill="1" applyBorder="1" applyAlignment="1" applyProtection="1">
      <alignment horizontal="center" vertical="center" wrapText="1"/>
    </xf>
    <xf numFmtId="49" fontId="5" fillId="0" borderId="28" xfId="53" applyNumberFormat="1" applyFont="1" applyFill="1" applyBorder="1" applyAlignment="1" applyProtection="1">
      <alignment horizontal="center" vertical="center" wrapText="1"/>
    </xf>
    <xf numFmtId="0" fontId="5" fillId="0" borderId="24" xfId="53" applyFont="1" applyFill="1" applyBorder="1" applyAlignment="1" applyProtection="1">
      <alignment horizontal="center" wrapText="1"/>
    </xf>
    <xf numFmtId="49" fontId="5" fillId="0" borderId="19" xfId="53" applyNumberFormat="1" applyFont="1" applyFill="1" applyBorder="1" applyAlignment="1" applyProtection="1">
      <alignment horizontal="left" vertical="center" wrapText="1"/>
    </xf>
    <xf numFmtId="0" fontId="5" fillId="0" borderId="8"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182" fontId="5" fillId="0" borderId="7" xfId="53" applyNumberFormat="1" applyFont="1" applyFill="1" applyBorder="1" applyAlignment="1" applyProtection="1">
      <alignment vertical="center" wrapText="1"/>
    </xf>
    <xf numFmtId="0" fontId="5" fillId="0" borderId="4" xfId="53" applyFont="1" applyFill="1" applyBorder="1" applyAlignment="1" applyProtection="1">
      <alignment horizontal="center" wrapText="1"/>
    </xf>
    <xf numFmtId="0" fontId="5" fillId="0" borderId="3" xfId="53" applyFont="1" applyFill="1" applyBorder="1" applyAlignment="1" applyProtection="1">
      <alignment wrapText="1"/>
    </xf>
    <xf numFmtId="4" fontId="1" fillId="0" borderId="9" xfId="0" applyNumberFormat="1" applyFont="1" applyFill="1" applyBorder="1" applyAlignment="1">
      <alignment horizontal="right" vertical="center"/>
    </xf>
    <xf numFmtId="49" fontId="5" fillId="0" borderId="7" xfId="53" applyNumberFormat="1" applyFont="1" applyFill="1" applyBorder="1" applyAlignment="1" applyProtection="1">
      <alignment horizontal="left" vertical="center" wrapText="1"/>
    </xf>
    <xf numFmtId="4" fontId="1" fillId="0" borderId="30" xfId="0" applyNumberFormat="1" applyFont="1" applyFill="1" applyBorder="1" applyAlignment="1">
      <alignment horizontal="right" vertical="center"/>
    </xf>
    <xf numFmtId="4" fontId="1" fillId="0" borderId="7" xfId="0" applyNumberFormat="1" applyFont="1" applyFill="1" applyBorder="1" applyAlignment="1">
      <alignment horizontal="right" vertical="center"/>
    </xf>
    <xf numFmtId="4" fontId="1" fillId="0" borderId="1" xfId="0" applyNumberFormat="1" applyFont="1" applyFill="1" applyBorder="1" applyAlignment="1">
      <alignment horizontal="right" vertical="center"/>
    </xf>
    <xf numFmtId="182" fontId="5" fillId="0" borderId="1" xfId="53" applyNumberFormat="1" applyFont="1" applyFill="1" applyBorder="1" applyAlignment="1" applyProtection="1">
      <alignment vertical="center" wrapText="1"/>
    </xf>
    <xf numFmtId="0" fontId="28" fillId="0" borderId="15" xfId="53" applyFont="1" applyFill="1" applyBorder="1" applyAlignment="1" applyProtection="1">
      <alignment horizontal="left" vertical="center" wrapText="1"/>
    </xf>
    <xf numFmtId="0" fontId="28" fillId="0" borderId="23" xfId="53" applyFont="1" applyFill="1" applyBorder="1" applyAlignment="1" applyProtection="1">
      <alignment horizontal="left" vertical="center" wrapText="1"/>
    </xf>
    <xf numFmtId="0" fontId="28" fillId="0" borderId="23" xfId="53" applyFont="1" applyFill="1" applyBorder="1" applyAlignment="1" applyProtection="1">
      <alignment horizontal="center" vertical="center" wrapText="1"/>
    </xf>
    <xf numFmtId="0" fontId="28" fillId="0" borderId="20" xfId="53" applyFont="1" applyFill="1" applyBorder="1" applyAlignment="1" applyProtection="1">
      <alignment horizontal="left" vertical="center" wrapText="1"/>
    </xf>
    <xf numFmtId="49" fontId="5" fillId="0" borderId="15"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49" fontId="5" fillId="0" borderId="1" xfId="53" applyNumberFormat="1" applyFont="1" applyFill="1" applyBorder="1" applyAlignment="1" applyProtection="1">
      <alignment horizontal="center" vertical="center" wrapText="1"/>
      <protection locked="0"/>
    </xf>
    <xf numFmtId="0" fontId="5" fillId="0" borderId="31" xfId="53" applyFont="1" applyFill="1" applyBorder="1" applyAlignment="1" applyProtection="1">
      <alignment horizontal="center" vertical="center" wrapText="1"/>
    </xf>
    <xf numFmtId="0" fontId="5" fillId="0" borderId="9" xfId="53" applyFont="1" applyFill="1" applyBorder="1" applyAlignment="1" applyProtection="1">
      <alignment wrapText="1"/>
    </xf>
    <xf numFmtId="0" fontId="21" fillId="0" borderId="0" xfId="53" applyFont="1" applyFill="1" applyBorder="1" applyAlignment="1" applyProtection="1">
      <alignment horizontal="center" vertical="top"/>
      <protection locked="0"/>
    </xf>
    <xf numFmtId="0" fontId="13" fillId="0" borderId="0" xfId="53" applyFont="1" applyFill="1" applyBorder="1" applyAlignment="1" applyProtection="1">
      <alignment horizontal="left" vertical="center"/>
    </xf>
    <xf numFmtId="0" fontId="13" fillId="0" borderId="0" xfId="53" applyFont="1" applyFill="1" applyBorder="1" applyAlignment="1" applyProtection="1">
      <alignment horizontal="center" vertical="center"/>
    </xf>
    <xf numFmtId="0" fontId="11" fillId="0" borderId="0" xfId="53" applyFont="1" applyFill="1" applyBorder="1" applyAlignment="1" applyProtection="1">
      <alignment horizontal="left" vertical="center"/>
    </xf>
    <xf numFmtId="0" fontId="5" fillId="0" borderId="7" xfId="53" applyFont="1" applyFill="1" applyBorder="1" applyAlignment="1" applyProtection="1">
      <alignment horizontal="left" vertical="center" wrapText="1"/>
    </xf>
    <xf numFmtId="0" fontId="13" fillId="0" borderId="1" xfId="53" applyFont="1" applyFill="1" applyBorder="1" applyAlignment="1" applyProtection="1">
      <alignment horizontal="center" vertical="center"/>
    </xf>
    <xf numFmtId="0" fontId="13" fillId="0" borderId="1" xfId="53" applyFont="1" applyFill="1" applyBorder="1" applyAlignment="1" applyProtection="1">
      <alignment horizontal="left" vertical="center"/>
    </xf>
    <xf numFmtId="0" fontId="13" fillId="0" borderId="7" xfId="53" applyFont="1" applyFill="1" applyBorder="1" applyAlignment="1" applyProtection="1">
      <alignment horizontal="center" vertical="center"/>
    </xf>
    <xf numFmtId="0" fontId="13" fillId="0" borderId="7" xfId="53" applyFont="1" applyFill="1" applyBorder="1" applyAlignment="1" applyProtection="1">
      <alignment horizontal="left" vertical="center"/>
    </xf>
    <xf numFmtId="0" fontId="13" fillId="0" borderId="5" xfId="53" applyFont="1" applyFill="1" applyBorder="1" applyAlignment="1" applyProtection="1">
      <alignment horizontal="center" vertical="center"/>
    </xf>
    <xf numFmtId="0" fontId="13" fillId="0" borderId="5" xfId="53" applyFont="1" applyFill="1" applyBorder="1" applyAlignment="1" applyProtection="1">
      <alignment horizontal="left" vertical="center"/>
    </xf>
    <xf numFmtId="0" fontId="13" fillId="0" borderId="6" xfId="53" applyFont="1" applyFill="1" applyBorder="1" applyAlignment="1" applyProtection="1">
      <alignment horizontal="center" vertical="center"/>
    </xf>
    <xf numFmtId="0" fontId="13" fillId="0" borderId="6" xfId="53" applyFont="1" applyFill="1" applyBorder="1" applyAlignment="1" applyProtection="1">
      <alignment horizontal="left" vertical="center"/>
    </xf>
    <xf numFmtId="0" fontId="13" fillId="0" borderId="1" xfId="53" applyFont="1" applyFill="1" applyBorder="1" applyAlignment="1" applyProtection="1">
      <alignment horizontal="left" vertical="center" wrapText="1"/>
    </xf>
    <xf numFmtId="0" fontId="13" fillId="0" borderId="5" xfId="53" applyFont="1" applyFill="1" applyBorder="1" applyAlignment="1" applyProtection="1">
      <alignment horizontal="left" vertical="center" wrapText="1"/>
    </xf>
    <xf numFmtId="0" fontId="13" fillId="0" borderId="6" xfId="53" applyFont="1" applyFill="1" applyBorder="1" applyAlignment="1" applyProtection="1">
      <alignment horizontal="left" vertical="center" wrapText="1"/>
    </xf>
    <xf numFmtId="0" fontId="13" fillId="0" borderId="7" xfId="53" applyFont="1" applyFill="1" applyBorder="1" applyAlignment="1" applyProtection="1">
      <alignment horizontal="left" vertical="center" wrapText="1"/>
    </xf>
    <xf numFmtId="0" fontId="13" fillId="0" borderId="0" xfId="53" applyFont="1" applyFill="1" applyBorder="1" applyAlignment="1" applyProtection="1">
      <alignment horizontal="left"/>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5" fillId="0" borderId="9" xfId="53" applyFont="1" applyFill="1" applyBorder="1" applyAlignment="1" applyProtection="1">
      <alignment horizontal="left" vertical="center" wrapText="1"/>
      <protection locked="0"/>
    </xf>
    <xf numFmtId="0" fontId="12" fillId="0" borderId="11" xfId="53" applyFont="1" applyFill="1" applyBorder="1" applyAlignment="1" applyProtection="1">
      <alignment horizontal="center" vertical="center" wrapText="1"/>
    </xf>
    <xf numFmtId="0" fontId="17" fillId="0" borderId="9" xfId="55" applyFont="1" applyFill="1" applyBorder="1" applyAlignment="1" applyProtection="1">
      <alignment horizontal="center" vertical="center" wrapText="1" readingOrder="1"/>
      <protection locked="0"/>
    </xf>
    <xf numFmtId="0" fontId="6" fillId="0" borderId="14" xfId="53" applyFont="1" applyFill="1" applyBorder="1" applyAlignment="1" applyProtection="1">
      <alignment horizontal="center" vertical="center"/>
    </xf>
    <xf numFmtId="0" fontId="6" fillId="0" borderId="14" xfId="53" applyFont="1" applyFill="1" applyBorder="1" applyAlignment="1" applyProtection="1">
      <alignment horizontal="left" vertical="center"/>
    </xf>
    <xf numFmtId="182" fontId="29" fillId="0" borderId="9" xfId="53" applyNumberFormat="1" applyFont="1" applyFill="1" applyBorder="1" applyAlignment="1" applyProtection="1">
      <alignment horizontal="center" vertical="center"/>
    </xf>
    <xf numFmtId="182" fontId="29" fillId="0" borderId="14" xfId="53" applyNumberFormat="1" applyFont="1" applyFill="1" applyBorder="1" applyAlignment="1" applyProtection="1">
      <alignment horizontal="center" vertical="center"/>
    </xf>
    <xf numFmtId="182" fontId="29" fillId="0" borderId="27" xfId="53" applyNumberFormat="1" applyFont="1" applyFill="1" applyBorder="1" applyAlignment="1" applyProtection="1">
      <alignment horizontal="center"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21" fillId="0" borderId="3" xfId="53" applyFont="1" applyFill="1" applyBorder="1" applyAlignment="1" applyProtection="1">
      <alignment horizontal="left" vertical="center"/>
    </xf>
    <xf numFmtId="0" fontId="21" fillId="0" borderId="4" xfId="53" applyFont="1" applyFill="1" applyBorder="1" applyAlignment="1" applyProtection="1">
      <alignment horizontal="left" vertical="center"/>
    </xf>
    <xf numFmtId="182" fontId="30" fillId="0" borderId="7" xfId="53" applyNumberFormat="1" applyFont="1" applyFill="1" applyBorder="1" applyAlignment="1" applyProtection="1">
      <alignment horizontal="center" vertical="center" wrapText="1"/>
      <protection locked="0"/>
    </xf>
    <xf numFmtId="182" fontId="30" fillId="0" borderId="2" xfId="53" applyNumberFormat="1" applyFont="1" applyFill="1" applyBorder="1" applyAlignment="1" applyProtection="1">
      <alignment horizontal="center" vertical="center" wrapText="1"/>
      <protection locked="0"/>
    </xf>
    <xf numFmtId="182" fontId="30" fillId="0" borderId="9" xfId="53" applyNumberFormat="1" applyFont="1" applyFill="1" applyBorder="1" applyAlignment="1" applyProtection="1">
      <alignment horizontal="center" vertical="center" wrapText="1"/>
      <protection locked="0"/>
    </xf>
    <xf numFmtId="0" fontId="13" fillId="0" borderId="0" xfId="53" applyFont="1" applyFill="1" applyBorder="1" applyAlignment="1" applyProtection="1">
      <alignment horizontal="center"/>
    </xf>
    <xf numFmtId="182" fontId="13" fillId="0" borderId="0" xfId="53" applyNumberFormat="1" applyFont="1" applyFill="1" applyBorder="1" applyAlignment="1" applyProtection="1">
      <alignment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182" fontId="3" fillId="0" borderId="0" xfId="53" applyNumberFormat="1" applyFont="1" applyFill="1" applyAlignment="1" applyProtection="1">
      <alignment horizontal="center" vertical="center"/>
    </xf>
    <xf numFmtId="0" fontId="4" fillId="0" borderId="0" xfId="53" applyFont="1" applyFill="1" applyAlignment="1" applyProtection="1">
      <alignment horizontal="left" vertical="center"/>
      <protection locked="0"/>
    </xf>
    <xf numFmtId="182" fontId="4" fillId="0" borderId="0" xfId="53" applyNumberFormat="1" applyFont="1" applyFill="1" applyAlignment="1" applyProtection="1">
      <alignment horizontal="left" vertical="center"/>
      <protection locked="0"/>
    </xf>
    <xf numFmtId="182" fontId="13" fillId="0" borderId="0" xfId="53" applyNumberFormat="1" applyFont="1" applyFill="1" applyBorder="1" applyAlignment="1" applyProtection="1"/>
    <xf numFmtId="182" fontId="6" fillId="0" borderId="0" xfId="53" applyNumberFormat="1" applyFont="1" applyFill="1" applyBorder="1" applyAlignment="1" applyProtection="1">
      <alignment horizontal="right" wrapText="1"/>
    </xf>
    <xf numFmtId="182" fontId="5" fillId="0" borderId="9" xfId="53" applyNumberFormat="1" applyFont="1" applyFill="1" applyBorder="1" applyAlignment="1" applyProtection="1">
      <alignment horizontal="center" vertical="center" wrapText="1"/>
    </xf>
    <xf numFmtId="182" fontId="5" fillId="0" borderId="9" xfId="53" applyNumberFormat="1" applyFont="1" applyFill="1" applyBorder="1" applyAlignment="1" applyProtection="1">
      <alignment horizontal="center" vertical="center"/>
    </xf>
    <xf numFmtId="182" fontId="5" fillId="0" borderId="10" xfId="53" applyNumberFormat="1" applyFont="1" applyFill="1" applyBorder="1" applyAlignment="1" applyProtection="1">
      <alignment horizontal="center" vertical="center" wrapText="1"/>
    </xf>
    <xf numFmtId="182" fontId="12" fillId="0" borderId="10" xfId="53" applyNumberFormat="1" applyFont="1" applyFill="1" applyBorder="1" applyAlignment="1" applyProtection="1">
      <alignment horizontal="center" vertical="center" wrapText="1"/>
    </xf>
    <xf numFmtId="182" fontId="5" fillId="0" borderId="14" xfId="53" applyNumberFormat="1" applyFont="1" applyFill="1" applyBorder="1" applyAlignment="1" applyProtection="1">
      <alignment horizontal="center" vertical="center" wrapText="1"/>
    </xf>
    <xf numFmtId="182" fontId="12" fillId="0" borderId="14" xfId="53" applyNumberFormat="1" applyFont="1" applyFill="1" applyBorder="1" applyAlignment="1" applyProtection="1">
      <alignment horizontal="center" vertical="center" wrapText="1"/>
    </xf>
    <xf numFmtId="0" fontId="5" fillId="0" borderId="9" xfId="53" applyNumberFormat="1" applyFont="1" applyFill="1" applyBorder="1" applyAlignment="1" applyProtection="1">
      <alignment horizontal="center" vertical="center"/>
    </xf>
    <xf numFmtId="183" fontId="5" fillId="0" borderId="9" xfId="53" applyNumberFormat="1" applyFont="1" applyFill="1" applyBorder="1" applyAlignment="1" applyProtection="1">
      <alignment horizontal="center" vertical="center"/>
    </xf>
    <xf numFmtId="0" fontId="13" fillId="0" borderId="9" xfId="53" applyFont="1" applyFill="1" applyBorder="1" applyAlignment="1" applyProtection="1"/>
    <xf numFmtId="182" fontId="31" fillId="0" borderId="9" xfId="53" applyNumberFormat="1" applyFont="1" applyFill="1" applyBorder="1" applyAlignment="1" applyProtection="1">
      <alignment horizontal="center" vertical="center"/>
    </xf>
    <xf numFmtId="182" fontId="32" fillId="0" borderId="9" xfId="53" applyNumberFormat="1" applyFont="1" applyFill="1" applyBorder="1" applyAlignment="1" applyProtection="1">
      <alignment horizontal="center" vertical="center"/>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182" fontId="24" fillId="0" borderId="9" xfId="53" applyNumberFormat="1" applyFont="1" applyFill="1" applyBorder="1" applyAlignment="1" applyProtection="1">
      <alignment horizontal="center" vertical="center" wrapText="1"/>
      <protection locked="0"/>
    </xf>
    <xf numFmtId="0" fontId="33" fillId="0" borderId="0" xfId="53" applyFont="1" applyFill="1" applyBorder="1" applyAlignment="1" applyProtection="1">
      <alignment horizontal="center"/>
    </xf>
    <xf numFmtId="0" fontId="33" fillId="0" borderId="0" xfId="53" applyFont="1" applyFill="1" applyBorder="1" applyAlignment="1" applyProtection="1">
      <alignment horizontal="center" wrapText="1"/>
    </xf>
    <xf numFmtId="0" fontId="33" fillId="0" borderId="0" xfId="53" applyFont="1" applyFill="1" applyBorder="1" applyAlignment="1" applyProtection="1">
      <alignment wrapText="1"/>
    </xf>
    <xf numFmtId="0" fontId="33"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4"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12" fillId="0" borderId="1" xfId="53" applyFont="1" applyFill="1" applyBorder="1" applyAlignment="1" applyProtection="1">
      <alignment horizontal="center" vertical="center" wrapText="1"/>
    </xf>
    <xf numFmtId="0" fontId="33" fillId="0" borderId="7" xfId="53" applyFont="1" applyFill="1" applyBorder="1" applyAlignment="1" applyProtection="1">
      <alignment horizontal="center" vertical="center" wrapText="1"/>
    </xf>
    <xf numFmtId="0" fontId="33" fillId="0" borderId="2" xfId="53" applyFont="1" applyFill="1" applyBorder="1" applyAlignment="1" applyProtection="1">
      <alignment horizontal="center" vertical="center" wrapText="1"/>
    </xf>
    <xf numFmtId="182" fontId="4" fillId="0" borderId="2" xfId="53" applyNumberFormat="1" applyFont="1" applyFill="1" applyBorder="1" applyAlignment="1" applyProtection="1">
      <alignment horizontal="center" vertical="center"/>
    </xf>
    <xf numFmtId="182" fontId="4" fillId="0" borderId="4" xfId="53" applyNumberFormat="1" applyFont="1" applyFill="1" applyBorder="1" applyAlignment="1" applyProtection="1">
      <alignment horizontal="center" vertical="center"/>
    </xf>
    <xf numFmtId="182" fontId="21"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6" fillId="0" borderId="0" xfId="53" applyFont="1" applyFill="1" applyBorder="1" applyAlignment="1" applyProtection="1"/>
    <xf numFmtId="0" fontId="6" fillId="0" borderId="0" xfId="53" applyFont="1" applyFill="1" applyBorder="1" applyAlignment="1" applyProtection="1">
      <alignment vertical="center"/>
    </xf>
    <xf numFmtId="0" fontId="35"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6"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6" fillId="0" borderId="7" xfId="53" applyFont="1" applyFill="1" applyBorder="1" applyAlignment="1" applyProtection="1">
      <alignment horizontal="center" vertical="center"/>
    </xf>
    <xf numFmtId="0" fontId="36" fillId="0" borderId="7" xfId="53" applyFont="1" applyFill="1" applyBorder="1" applyAlignment="1" applyProtection="1">
      <alignment horizontal="right" vertical="center"/>
    </xf>
    <xf numFmtId="0" fontId="36"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9"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49" fontId="19" fillId="0" borderId="7" xfId="60" applyFont="1" applyAlignment="1">
      <alignment horizontal="left" vertical="center" wrapText="1" indent="1"/>
    </xf>
    <xf numFmtId="49" fontId="19" fillId="0" borderId="7" xfId="60" applyFont="1" applyAlignment="1">
      <alignment horizontal="left" vertical="center" wrapText="1" indent="2"/>
    </xf>
    <xf numFmtId="0" fontId="13" fillId="0" borderId="4"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2"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9" xfId="53" applyFont="1" applyFill="1" applyBorder="1" applyAlignment="1" applyProtection="1">
      <alignment horizontal="center" vertical="center" wrapText="1"/>
      <protection locked="0"/>
    </xf>
    <xf numFmtId="0" fontId="13" fillId="0" borderId="9"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1"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1"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82" fontId="4" fillId="0" borderId="2" xfId="53" applyNumberFormat="1" applyFont="1" applyFill="1" applyBorder="1" applyAlignment="1" applyProtection="1">
      <alignment horizontal="right" vertical="center"/>
      <protection locked="0"/>
    </xf>
    <xf numFmtId="182" fontId="4" fillId="0" borderId="11"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2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182" fontId="13" fillId="0" borderId="7" xfId="53" applyNumberFormat="1" applyFont="1" applyFill="1" applyBorder="1" applyAlignment="1" applyProtection="1"/>
    <xf numFmtId="0" fontId="13" fillId="0" borderId="7" xfId="53" applyFont="1" applyFill="1" applyBorder="1" applyAlignment="1" applyProtection="1"/>
    <xf numFmtId="0" fontId="13" fillId="0" borderId="6" xfId="53" applyFont="1" applyFill="1" applyBorder="1" applyAlignment="1" applyProtection="1"/>
    <xf numFmtId="182" fontId="13" fillId="0" borderId="19" xfId="53" applyNumberFormat="1" applyFont="1" applyFill="1" applyBorder="1" applyAlignment="1" applyProtection="1"/>
    <xf numFmtId="0" fontId="36" fillId="0" borderId="6" xfId="53" applyFont="1" applyFill="1" applyBorder="1" applyAlignment="1" applyProtection="1">
      <alignment horizontal="center" vertical="center"/>
    </xf>
    <xf numFmtId="182" fontId="36" fillId="0" borderId="19" xfId="53" applyNumberFormat="1" applyFont="1" applyFill="1" applyBorder="1" applyAlignment="1" applyProtection="1">
      <alignment horizontal="right" vertical="center"/>
    </xf>
    <xf numFmtId="182" fontId="4" fillId="0" borderId="19" xfId="53" applyNumberFormat="1" applyFont="1" applyFill="1" applyBorder="1" applyAlignment="1" applyProtection="1">
      <alignment horizontal="right" vertical="center"/>
    </xf>
    <xf numFmtId="0" fontId="9"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9"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6" fillId="0" borderId="6" xfId="53" applyFont="1" applyFill="1" applyBorder="1" applyAlignment="1" applyProtection="1">
      <alignment horizontal="center" vertical="center"/>
      <protection locked="0"/>
    </xf>
    <xf numFmtId="182" fontId="36" fillId="0" borderId="7" xfId="53" applyNumberFormat="1" applyFont="1" applyFill="1" applyBorder="1" applyAlignment="1" applyProtection="1">
      <alignment horizontal="right" vertical="center"/>
      <protection locked="0"/>
    </xf>
    <xf numFmtId="0" fontId="23" fillId="0" borderId="0" xfId="0" applyFont="1" applyFill="1" applyBorder="1" applyAlignment="1">
      <alignment vertical="center"/>
    </xf>
    <xf numFmtId="0" fontId="23"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9" xfId="0" applyFont="1" applyFill="1" applyBorder="1" applyAlignment="1">
      <alignment horizontal="center" vertical="center"/>
    </xf>
    <xf numFmtId="0" fontId="39" fillId="0" borderId="9" xfId="0" applyFont="1" applyFill="1" applyBorder="1" applyAlignment="1">
      <alignment horizontal="center" vertical="center"/>
    </xf>
    <xf numFmtId="0" fontId="40" fillId="0" borderId="9" xfId="0" applyFont="1" applyBorder="1" applyAlignment="1">
      <alignment horizontal="justify"/>
    </xf>
    <xf numFmtId="0" fontId="40" fillId="0" borderId="9" xfId="0" applyFont="1" applyBorder="1" applyAlignment="1">
      <alignment horizontal="left"/>
    </xf>
    <xf numFmtId="0" fontId="40"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 name="IntegralNumber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6" sqref="C26"/>
    </sheetView>
  </sheetViews>
  <sheetFormatPr defaultColWidth="9.13888888888889" defaultRowHeight="20" customHeight="1" outlineLevelCol="3"/>
  <cols>
    <col min="1" max="1" width="13.5740740740741" style="80" customWidth="1"/>
    <col min="2" max="2" width="9.13888888888889" style="400"/>
    <col min="3" max="3" width="88.712962962963" style="80" customWidth="1"/>
    <col min="4" max="16384" width="9.13888888888889" style="80"/>
  </cols>
  <sheetData>
    <row r="1" s="399" customFormat="1" ht="48" customHeight="1" spans="2:4">
      <c r="B1" s="401"/>
      <c r="C1" s="401"/>
    </row>
    <row r="2" s="80" customFormat="1" ht="27" customHeight="1" spans="2:4">
      <c r="B2" s="402" t="s">
        <v>0</v>
      </c>
      <c r="C2" s="402" t="s">
        <v>1</v>
      </c>
    </row>
    <row r="3" s="80" customFormat="1" customHeight="1" spans="2:4">
      <c r="B3" s="403">
        <v>1</v>
      </c>
      <c r="C3" s="404" t="s">
        <v>2</v>
      </c>
    </row>
    <row r="4" s="80" customFormat="1" customHeight="1" spans="2:4">
      <c r="B4" s="403">
        <v>2</v>
      </c>
      <c r="C4" s="404" t="s">
        <v>3</v>
      </c>
    </row>
    <row r="5" s="80" customFormat="1" customHeight="1" spans="2:4">
      <c r="B5" s="403">
        <v>3</v>
      </c>
      <c r="C5" s="404" t="s">
        <v>4</v>
      </c>
    </row>
    <row r="6" s="80" customFormat="1" customHeight="1" spans="2:4">
      <c r="B6" s="403">
        <v>4</v>
      </c>
      <c r="C6" s="404" t="s">
        <v>5</v>
      </c>
    </row>
    <row r="7" s="80" customFormat="1" customHeight="1" spans="2:4">
      <c r="B7" s="403">
        <v>5</v>
      </c>
      <c r="C7" s="405" t="s">
        <v>6</v>
      </c>
    </row>
    <row r="8" s="80" customFormat="1" customHeight="1" spans="2:4">
      <c r="B8" s="403">
        <v>6</v>
      </c>
      <c r="C8" s="405" t="s">
        <v>7</v>
      </c>
    </row>
    <row r="9" s="80" customFormat="1" customHeight="1" spans="2:4">
      <c r="B9" s="403">
        <v>7</v>
      </c>
      <c r="C9" s="405" t="s">
        <v>8</v>
      </c>
    </row>
    <row r="10" s="80" customFormat="1" customHeight="1" spans="2:4">
      <c r="B10" s="403">
        <v>8</v>
      </c>
      <c r="C10" s="405" t="s">
        <v>9</v>
      </c>
    </row>
    <row r="11" s="80" customFormat="1" customHeight="1" spans="2:4">
      <c r="B11" s="403">
        <v>9</v>
      </c>
      <c r="C11" s="406" t="s">
        <v>10</v>
      </c>
    </row>
    <row r="12" s="80" customFormat="1" customHeight="1" spans="2:4">
      <c r="B12" s="403">
        <v>10</v>
      </c>
      <c r="C12" s="406" t="s">
        <v>11</v>
      </c>
    </row>
    <row r="13" s="80" customFormat="1" customHeight="1" spans="2:4">
      <c r="B13" s="403">
        <v>11</v>
      </c>
      <c r="C13" s="404" t="s">
        <v>12</v>
      </c>
    </row>
    <row r="14" s="80" customFormat="1" customHeight="1" spans="2:4">
      <c r="B14" s="403">
        <v>12</v>
      </c>
      <c r="C14" s="404" t="s">
        <v>13</v>
      </c>
    </row>
    <row r="15" s="80" customFormat="1" customHeight="1" spans="2:4">
      <c r="B15" s="403">
        <v>13</v>
      </c>
      <c r="C15" s="404" t="s">
        <v>14</v>
      </c>
      <c r="D15" s="407"/>
    </row>
    <row r="16" s="80" customFormat="1" customHeight="1" spans="2:4">
      <c r="B16" s="403">
        <v>14</v>
      </c>
      <c r="C16" s="405" t="s">
        <v>15</v>
      </c>
    </row>
    <row r="17" s="80" customFormat="1" customHeight="1" spans="2:3">
      <c r="B17" s="403">
        <v>15</v>
      </c>
      <c r="C17" s="405" t="s">
        <v>16</v>
      </c>
    </row>
    <row r="18" s="80" customFormat="1" customHeight="1" spans="2:3">
      <c r="B18" s="403">
        <v>16</v>
      </c>
      <c r="C18" s="405" t="s">
        <v>17</v>
      </c>
    </row>
    <row r="19" s="80" customFormat="1" customHeight="1" spans="2:3">
      <c r="B19" s="403">
        <v>17</v>
      </c>
      <c r="C19" s="404" t="s">
        <v>18</v>
      </c>
    </row>
    <row r="20" s="80" customFormat="1" customHeight="1" spans="2:3">
      <c r="B20" s="403">
        <v>18</v>
      </c>
      <c r="C20" s="404" t="s">
        <v>19</v>
      </c>
    </row>
    <row r="21" s="80" customFormat="1" customHeight="1" spans="2:3">
      <c r="B21" s="403">
        <v>19</v>
      </c>
      <c r="C21" s="40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abSelected="1" zoomScaleSheetLayoutView="60" topLeftCell="D13" workbookViewId="0">
      <selection activeCell="J29" sqref="J29"/>
    </sheetView>
  </sheetViews>
  <sheetFormatPr defaultColWidth="8.88888888888889" defaultRowHeight="12"/>
  <cols>
    <col min="1" max="1" width="43.287037037037" style="62" customWidth="1"/>
    <col min="2" max="2" width="87.8611111111111" style="251" customWidth="1"/>
    <col min="3" max="3" width="23.5740740740741" style="252" customWidth="1"/>
    <col min="4" max="4" width="23.5740740740741" style="62" customWidth="1"/>
    <col min="5" max="5" width="29" style="62" customWidth="1"/>
    <col min="6" max="6" width="11.287037037037" style="63" customWidth="1"/>
    <col min="7" max="7" width="16" style="62" customWidth="1"/>
    <col min="8" max="8" width="10.4259259259259" style="63" customWidth="1"/>
    <col min="9" max="9" width="13.4259259259259" style="250" customWidth="1"/>
    <col min="10" max="10" width="85" style="251" customWidth="1"/>
    <col min="11" max="11" width="9.12962962962963" style="63" customWidth="1"/>
    <col min="12" max="16384" width="9.12962962962963" style="63"/>
  </cols>
  <sheetData>
    <row r="1" customHeight="1" spans="1:10">
      <c r="A1" s="62" t="s">
        <v>307</v>
      </c>
      <c r="J1" s="168"/>
    </row>
    <row r="2" ht="28.5" customHeight="1" spans="1:10">
      <c r="A2" s="65" t="s">
        <v>10</v>
      </c>
      <c r="B2" s="253"/>
      <c r="C2" s="66"/>
      <c r="D2" s="66"/>
      <c r="E2" s="66"/>
      <c r="F2" s="67"/>
      <c r="G2" s="66"/>
      <c r="H2" s="67"/>
      <c r="I2" s="67"/>
      <c r="J2" s="253"/>
    </row>
    <row r="3" ht="17.25" customHeight="1" spans="1:10">
      <c r="A3" s="68" t="s">
        <v>22</v>
      </c>
    </row>
    <row r="4" ht="44.25" customHeight="1" spans="1:10">
      <c r="A4" s="69" t="s">
        <v>191</v>
      </c>
      <c r="B4" s="254" t="s">
        <v>308</v>
      </c>
      <c r="C4" s="69" t="s">
        <v>309</v>
      </c>
      <c r="D4" s="69" t="s">
        <v>310</v>
      </c>
      <c r="E4" s="69" t="s">
        <v>311</v>
      </c>
      <c r="F4" s="70" t="s">
        <v>312</v>
      </c>
      <c r="G4" s="69" t="s">
        <v>313</v>
      </c>
      <c r="H4" s="70" t="s">
        <v>314</v>
      </c>
      <c r="I4" s="70" t="s">
        <v>315</v>
      </c>
      <c r="J4" s="254" t="s">
        <v>316</v>
      </c>
    </row>
    <row r="5" s="250" customFormat="1" ht="18" customHeight="1" spans="1:10">
      <c r="A5" s="69">
        <v>1</v>
      </c>
      <c r="B5" s="69">
        <v>2</v>
      </c>
      <c r="C5" s="69">
        <v>3</v>
      </c>
      <c r="D5" s="69">
        <v>4</v>
      </c>
      <c r="E5" s="69">
        <v>5</v>
      </c>
      <c r="F5" s="69">
        <v>6</v>
      </c>
      <c r="G5" s="69">
        <v>7</v>
      </c>
      <c r="H5" s="69">
        <v>8</v>
      </c>
      <c r="I5" s="69">
        <v>9</v>
      </c>
      <c r="J5" s="69">
        <v>10</v>
      </c>
    </row>
    <row r="6" ht="21" customHeight="1" spans="1:10">
      <c r="A6" s="255" t="s">
        <v>300</v>
      </c>
      <c r="B6" s="256" t="s">
        <v>317</v>
      </c>
      <c r="C6" s="257" t="s">
        <v>318</v>
      </c>
      <c r="D6" s="257" t="s">
        <v>319</v>
      </c>
      <c r="E6" s="257" t="s">
        <v>320</v>
      </c>
      <c r="F6" s="257" t="s">
        <v>321</v>
      </c>
      <c r="G6" s="257" t="s">
        <v>322</v>
      </c>
      <c r="H6" s="257" t="s">
        <v>323</v>
      </c>
      <c r="I6" s="257" t="s">
        <v>324</v>
      </c>
      <c r="J6" s="258" t="s">
        <v>325</v>
      </c>
    </row>
    <row r="7" ht="21" customHeight="1" spans="1:10">
      <c r="A7" s="259"/>
      <c r="B7" s="260"/>
      <c r="C7" s="257" t="s">
        <v>326</v>
      </c>
      <c r="D7" s="257" t="s">
        <v>327</v>
      </c>
      <c r="E7" s="257" t="s">
        <v>328</v>
      </c>
      <c r="F7" s="257" t="s">
        <v>329</v>
      </c>
      <c r="G7" s="257" t="s">
        <v>330</v>
      </c>
      <c r="H7" s="257" t="s">
        <v>323</v>
      </c>
      <c r="I7" s="257" t="s">
        <v>324</v>
      </c>
      <c r="J7" s="258" t="s">
        <v>328</v>
      </c>
    </row>
    <row r="8" ht="21" customHeight="1" spans="1:10">
      <c r="A8" s="259"/>
      <c r="B8" s="260"/>
      <c r="C8" s="257" t="s">
        <v>331</v>
      </c>
      <c r="D8" s="257" t="s">
        <v>332</v>
      </c>
      <c r="E8" s="257" t="s">
        <v>332</v>
      </c>
      <c r="F8" s="257" t="s">
        <v>329</v>
      </c>
      <c r="G8" s="257" t="s">
        <v>333</v>
      </c>
      <c r="H8" s="257" t="s">
        <v>323</v>
      </c>
      <c r="I8" s="257" t="s">
        <v>324</v>
      </c>
      <c r="J8" s="258" t="s">
        <v>332</v>
      </c>
    </row>
    <row r="9" ht="21" customHeight="1" spans="1:10">
      <c r="A9" s="261"/>
      <c r="B9" s="262"/>
      <c r="C9" s="257" t="s">
        <v>334</v>
      </c>
      <c r="D9" s="257" t="s">
        <v>335</v>
      </c>
      <c r="E9" s="257" t="s">
        <v>336</v>
      </c>
      <c r="F9" s="257" t="s">
        <v>329</v>
      </c>
      <c r="G9" s="257" t="s">
        <v>333</v>
      </c>
      <c r="H9" s="257" t="s">
        <v>323</v>
      </c>
      <c r="I9" s="257" t="s">
        <v>324</v>
      </c>
      <c r="J9" s="258" t="s">
        <v>336</v>
      </c>
    </row>
    <row r="10" ht="21" customHeight="1" spans="1:10">
      <c r="A10" s="255" t="s">
        <v>298</v>
      </c>
      <c r="B10" s="263" t="s">
        <v>337</v>
      </c>
      <c r="C10" s="257" t="s">
        <v>318</v>
      </c>
      <c r="D10" s="257" t="s">
        <v>319</v>
      </c>
      <c r="E10" s="257" t="s">
        <v>338</v>
      </c>
      <c r="F10" s="257" t="s">
        <v>321</v>
      </c>
      <c r="G10" s="257" t="s">
        <v>322</v>
      </c>
      <c r="H10" s="257" t="s">
        <v>323</v>
      </c>
      <c r="I10" s="257" t="s">
        <v>324</v>
      </c>
      <c r="J10" s="258" t="s">
        <v>339</v>
      </c>
    </row>
    <row r="11" ht="21" customHeight="1" spans="1:10">
      <c r="A11" s="259"/>
      <c r="B11" s="264"/>
      <c r="C11" s="257" t="s">
        <v>318</v>
      </c>
      <c r="D11" s="257" t="s">
        <v>319</v>
      </c>
      <c r="E11" s="257" t="s">
        <v>340</v>
      </c>
      <c r="F11" s="257" t="s">
        <v>329</v>
      </c>
      <c r="G11" s="257" t="s">
        <v>333</v>
      </c>
      <c r="H11" s="257" t="s">
        <v>323</v>
      </c>
      <c r="I11" s="257" t="s">
        <v>324</v>
      </c>
      <c r="J11" s="258" t="s">
        <v>341</v>
      </c>
    </row>
    <row r="12" ht="21" customHeight="1" spans="1:10">
      <c r="A12" s="259"/>
      <c r="B12" s="264"/>
      <c r="C12" s="257" t="s">
        <v>318</v>
      </c>
      <c r="D12" s="257" t="s">
        <v>342</v>
      </c>
      <c r="E12" s="257" t="s">
        <v>343</v>
      </c>
      <c r="F12" s="257" t="s">
        <v>321</v>
      </c>
      <c r="G12" s="257" t="s">
        <v>322</v>
      </c>
      <c r="H12" s="257" t="s">
        <v>323</v>
      </c>
      <c r="I12" s="257" t="s">
        <v>324</v>
      </c>
      <c r="J12" s="258" t="s">
        <v>344</v>
      </c>
    </row>
    <row r="13" ht="21" customHeight="1" spans="1:10">
      <c r="A13" s="259"/>
      <c r="B13" s="264"/>
      <c r="C13" s="257" t="s">
        <v>326</v>
      </c>
      <c r="D13" s="257" t="s">
        <v>345</v>
      </c>
      <c r="E13" s="257" t="s">
        <v>346</v>
      </c>
      <c r="F13" s="257" t="s">
        <v>321</v>
      </c>
      <c r="G13" s="257" t="s">
        <v>347</v>
      </c>
      <c r="H13" s="257" t="s">
        <v>348</v>
      </c>
      <c r="I13" s="257" t="s">
        <v>349</v>
      </c>
      <c r="J13" s="258" t="s">
        <v>350</v>
      </c>
    </row>
    <row r="14" ht="21" customHeight="1" spans="1:10">
      <c r="A14" s="259"/>
      <c r="B14" s="265"/>
      <c r="C14" s="257" t="s">
        <v>331</v>
      </c>
      <c r="D14" s="257" t="s">
        <v>332</v>
      </c>
      <c r="E14" s="257" t="s">
        <v>351</v>
      </c>
      <c r="F14" s="257" t="s">
        <v>321</v>
      </c>
      <c r="G14" s="257" t="s">
        <v>330</v>
      </c>
      <c r="H14" s="257" t="s">
        <v>323</v>
      </c>
      <c r="I14" s="257" t="s">
        <v>324</v>
      </c>
      <c r="J14" s="258" t="s">
        <v>352</v>
      </c>
    </row>
    <row r="15" ht="21" customHeight="1" spans="1:10">
      <c r="A15" s="255" t="s">
        <v>302</v>
      </c>
      <c r="B15" s="263" t="s">
        <v>353</v>
      </c>
      <c r="C15" s="257" t="s">
        <v>318</v>
      </c>
      <c r="D15" s="257" t="s">
        <v>319</v>
      </c>
      <c r="E15" s="257" t="s">
        <v>354</v>
      </c>
      <c r="F15" s="257" t="s">
        <v>329</v>
      </c>
      <c r="G15" s="257" t="s">
        <v>355</v>
      </c>
      <c r="H15" s="257" t="s">
        <v>356</v>
      </c>
      <c r="I15" s="257" t="s">
        <v>324</v>
      </c>
      <c r="J15" s="258" t="s">
        <v>357</v>
      </c>
    </row>
    <row r="16" ht="21" customHeight="1" spans="1:10">
      <c r="A16" s="259"/>
      <c r="B16" s="260"/>
      <c r="C16" s="257" t="s">
        <v>326</v>
      </c>
      <c r="D16" s="257" t="s">
        <v>345</v>
      </c>
      <c r="E16" s="257" t="s">
        <v>358</v>
      </c>
      <c r="F16" s="257" t="s">
        <v>321</v>
      </c>
      <c r="G16" s="257" t="s">
        <v>359</v>
      </c>
      <c r="H16" s="257" t="s">
        <v>348</v>
      </c>
      <c r="I16" s="257" t="s">
        <v>349</v>
      </c>
      <c r="J16" s="258" t="s">
        <v>359</v>
      </c>
    </row>
    <row r="17" ht="21" customHeight="1" spans="1:10">
      <c r="A17" s="261"/>
      <c r="B17" s="262"/>
      <c r="C17" s="257" t="s">
        <v>331</v>
      </c>
      <c r="D17" s="257" t="s">
        <v>332</v>
      </c>
      <c r="E17" s="257" t="s">
        <v>332</v>
      </c>
      <c r="F17" s="257" t="s">
        <v>329</v>
      </c>
      <c r="G17" s="257" t="s">
        <v>330</v>
      </c>
      <c r="H17" s="257" t="s">
        <v>323</v>
      </c>
      <c r="I17" s="257" t="s">
        <v>324</v>
      </c>
      <c r="J17" s="258" t="s">
        <v>360</v>
      </c>
    </row>
    <row r="18" ht="21" customHeight="1" spans="1:10">
      <c r="A18" s="255" t="s">
        <v>304</v>
      </c>
      <c r="B18" s="263" t="s">
        <v>361</v>
      </c>
      <c r="C18" s="257" t="s">
        <v>318</v>
      </c>
      <c r="D18" s="257" t="s">
        <v>319</v>
      </c>
      <c r="E18" s="257" t="s">
        <v>362</v>
      </c>
      <c r="F18" s="257" t="s">
        <v>329</v>
      </c>
      <c r="G18" s="257" t="s">
        <v>363</v>
      </c>
      <c r="H18" s="257" t="s">
        <v>364</v>
      </c>
      <c r="I18" s="257" t="s">
        <v>324</v>
      </c>
      <c r="J18" s="258" t="s">
        <v>365</v>
      </c>
    </row>
    <row r="19" ht="21" customHeight="1" spans="1:10">
      <c r="A19" s="259"/>
      <c r="B19" s="260"/>
      <c r="C19" s="257" t="s">
        <v>318</v>
      </c>
      <c r="D19" s="257" t="s">
        <v>319</v>
      </c>
      <c r="E19" s="257" t="s">
        <v>366</v>
      </c>
      <c r="F19" s="257" t="s">
        <v>329</v>
      </c>
      <c r="G19" s="257" t="s">
        <v>367</v>
      </c>
      <c r="H19" s="257" t="s">
        <v>356</v>
      </c>
      <c r="I19" s="257" t="s">
        <v>324</v>
      </c>
      <c r="J19" s="258" t="s">
        <v>368</v>
      </c>
    </row>
    <row r="20" ht="21" customHeight="1" spans="1:10">
      <c r="A20" s="259"/>
      <c r="B20" s="260"/>
      <c r="C20" s="257" t="s">
        <v>318</v>
      </c>
      <c r="D20" s="257" t="s">
        <v>342</v>
      </c>
      <c r="E20" s="257" t="s">
        <v>369</v>
      </c>
      <c r="F20" s="257" t="s">
        <v>329</v>
      </c>
      <c r="G20" s="257" t="s">
        <v>330</v>
      </c>
      <c r="H20" s="257" t="s">
        <v>323</v>
      </c>
      <c r="I20" s="257" t="s">
        <v>324</v>
      </c>
      <c r="J20" s="258" t="s">
        <v>370</v>
      </c>
    </row>
    <row r="21" ht="21" customHeight="1" spans="1:10">
      <c r="A21" s="259"/>
      <c r="B21" s="260"/>
      <c r="C21" s="257" t="s">
        <v>326</v>
      </c>
      <c r="D21" s="257" t="s">
        <v>345</v>
      </c>
      <c r="E21" s="257" t="s">
        <v>371</v>
      </c>
      <c r="F21" s="257" t="s">
        <v>321</v>
      </c>
      <c r="G21" s="257" t="s">
        <v>372</v>
      </c>
      <c r="H21" s="257" t="s">
        <v>348</v>
      </c>
      <c r="I21" s="257" t="s">
        <v>349</v>
      </c>
      <c r="J21" s="258" t="s">
        <v>373</v>
      </c>
    </row>
    <row r="22" ht="21" customHeight="1" spans="1:10">
      <c r="A22" s="261"/>
      <c r="B22" s="262"/>
      <c r="C22" s="257" t="s">
        <v>331</v>
      </c>
      <c r="D22" s="257" t="s">
        <v>332</v>
      </c>
      <c r="E22" s="257" t="s">
        <v>374</v>
      </c>
      <c r="F22" s="257" t="s">
        <v>329</v>
      </c>
      <c r="G22" s="257" t="s">
        <v>375</v>
      </c>
      <c r="H22" s="257" t="s">
        <v>323</v>
      </c>
      <c r="I22" s="257" t="s">
        <v>324</v>
      </c>
      <c r="J22" s="266" t="s">
        <v>376</v>
      </c>
    </row>
    <row r="23" ht="21" customHeight="1" spans="1:10">
      <c r="A23" s="255" t="s">
        <v>285</v>
      </c>
      <c r="B23" s="263" t="s">
        <v>377</v>
      </c>
      <c r="C23" s="257" t="s">
        <v>318</v>
      </c>
      <c r="D23" s="257" t="s">
        <v>342</v>
      </c>
      <c r="E23" s="257" t="s">
        <v>378</v>
      </c>
      <c r="F23" s="257" t="s">
        <v>321</v>
      </c>
      <c r="G23" s="257" t="s">
        <v>379</v>
      </c>
      <c r="H23" s="257" t="s">
        <v>356</v>
      </c>
      <c r="I23" s="257" t="s">
        <v>324</v>
      </c>
      <c r="J23" s="258" t="s">
        <v>380</v>
      </c>
    </row>
    <row r="24" ht="21" customHeight="1" spans="1:10">
      <c r="A24" s="259"/>
      <c r="B24" s="260"/>
      <c r="C24" s="257" t="s">
        <v>326</v>
      </c>
      <c r="D24" s="257" t="s">
        <v>345</v>
      </c>
      <c r="E24" s="257" t="s">
        <v>381</v>
      </c>
      <c r="F24" s="257" t="s">
        <v>321</v>
      </c>
      <c r="G24" s="257" t="s">
        <v>382</v>
      </c>
      <c r="H24" s="257" t="s">
        <v>348</v>
      </c>
      <c r="I24" s="257" t="s">
        <v>349</v>
      </c>
      <c r="J24" s="258" t="s">
        <v>383</v>
      </c>
    </row>
    <row r="25" ht="21" customHeight="1" spans="1:10">
      <c r="A25" s="261"/>
      <c r="B25" s="262"/>
      <c r="C25" s="257" t="s">
        <v>331</v>
      </c>
      <c r="D25" s="257" t="s">
        <v>332</v>
      </c>
      <c r="E25" s="257" t="s">
        <v>384</v>
      </c>
      <c r="F25" s="257" t="s">
        <v>329</v>
      </c>
      <c r="G25" s="257" t="s">
        <v>385</v>
      </c>
      <c r="H25" s="257" t="s">
        <v>323</v>
      </c>
      <c r="I25" s="257" t="s">
        <v>324</v>
      </c>
      <c r="J25" s="258" t="s">
        <v>386</v>
      </c>
    </row>
    <row r="26" ht="21" customHeight="1" spans="1:10">
      <c r="A26" s="255" t="s">
        <v>306</v>
      </c>
      <c r="B26" s="263" t="s">
        <v>387</v>
      </c>
      <c r="C26" s="257" t="s">
        <v>318</v>
      </c>
      <c r="D26" s="257" t="s">
        <v>319</v>
      </c>
      <c r="E26" s="257" t="s">
        <v>388</v>
      </c>
      <c r="F26" s="257" t="s">
        <v>329</v>
      </c>
      <c r="G26" s="257" t="s">
        <v>389</v>
      </c>
      <c r="H26" s="257" t="s">
        <v>390</v>
      </c>
      <c r="I26" s="257" t="s">
        <v>324</v>
      </c>
      <c r="J26" s="258" t="s">
        <v>391</v>
      </c>
    </row>
    <row r="27" ht="21" customHeight="1" spans="1:10">
      <c r="A27" s="259"/>
      <c r="B27" s="260"/>
      <c r="C27" s="257" t="s">
        <v>326</v>
      </c>
      <c r="D27" s="257" t="s">
        <v>345</v>
      </c>
      <c r="E27" s="257" t="s">
        <v>392</v>
      </c>
      <c r="F27" s="257" t="s">
        <v>321</v>
      </c>
      <c r="G27" s="257" t="s">
        <v>393</v>
      </c>
      <c r="H27" s="257" t="s">
        <v>348</v>
      </c>
      <c r="I27" s="257" t="s">
        <v>349</v>
      </c>
      <c r="J27" s="258" t="s">
        <v>394</v>
      </c>
    </row>
    <row r="28" ht="21" customHeight="1" spans="1:10">
      <c r="A28" s="261"/>
      <c r="B28" s="262"/>
      <c r="C28" s="257" t="s">
        <v>331</v>
      </c>
      <c r="D28" s="257" t="s">
        <v>332</v>
      </c>
      <c r="E28" s="257" t="s">
        <v>395</v>
      </c>
      <c r="F28" s="257" t="s">
        <v>329</v>
      </c>
      <c r="G28" s="257" t="s">
        <v>385</v>
      </c>
      <c r="H28" s="257" t="s">
        <v>323</v>
      </c>
      <c r="I28" s="257" t="s">
        <v>324</v>
      </c>
      <c r="J28" s="258" t="s">
        <v>395</v>
      </c>
    </row>
    <row r="29" ht="21" customHeight="1" spans="1:10">
      <c r="A29" s="255" t="s">
        <v>296</v>
      </c>
      <c r="B29" s="263" t="s">
        <v>396</v>
      </c>
      <c r="C29" s="257" t="s">
        <v>318</v>
      </c>
      <c r="D29" s="257" t="s">
        <v>319</v>
      </c>
      <c r="E29" s="257" t="s">
        <v>397</v>
      </c>
      <c r="F29" s="257" t="s">
        <v>321</v>
      </c>
      <c r="G29" s="257" t="s">
        <v>322</v>
      </c>
      <c r="H29" s="257" t="s">
        <v>323</v>
      </c>
      <c r="I29" s="257" t="s">
        <v>324</v>
      </c>
      <c r="J29" s="258" t="s">
        <v>397</v>
      </c>
    </row>
    <row r="30" ht="21" customHeight="1" spans="1:10">
      <c r="A30" s="259"/>
      <c r="B30" s="260"/>
      <c r="C30" s="257" t="s">
        <v>326</v>
      </c>
      <c r="D30" s="257" t="s">
        <v>345</v>
      </c>
      <c r="E30" s="257" t="s">
        <v>398</v>
      </c>
      <c r="F30" s="257" t="s">
        <v>329</v>
      </c>
      <c r="G30" s="257" t="s">
        <v>330</v>
      </c>
      <c r="H30" s="257" t="s">
        <v>323</v>
      </c>
      <c r="I30" s="257" t="s">
        <v>324</v>
      </c>
      <c r="J30" s="258" t="s">
        <v>398</v>
      </c>
    </row>
    <row r="31" ht="21" customHeight="1" spans="1:10">
      <c r="A31" s="261"/>
      <c r="B31" s="262"/>
      <c r="C31" s="257" t="s">
        <v>331</v>
      </c>
      <c r="D31" s="257" t="s">
        <v>332</v>
      </c>
      <c r="E31" s="257" t="s">
        <v>399</v>
      </c>
      <c r="F31" s="257" t="s">
        <v>329</v>
      </c>
      <c r="G31" s="257" t="s">
        <v>385</v>
      </c>
      <c r="H31" s="257" t="s">
        <v>323</v>
      </c>
      <c r="I31" s="257" t="s">
        <v>324</v>
      </c>
      <c r="J31" s="258" t="s">
        <v>400</v>
      </c>
    </row>
    <row r="32" ht="21" customHeight="1" spans="1:10">
      <c r="A32" s="255" t="s">
        <v>294</v>
      </c>
      <c r="B32" s="263" t="s">
        <v>401</v>
      </c>
      <c r="C32" s="257" t="s">
        <v>318</v>
      </c>
      <c r="D32" s="257" t="s">
        <v>319</v>
      </c>
      <c r="E32" s="257" t="s">
        <v>402</v>
      </c>
      <c r="F32" s="257" t="s">
        <v>321</v>
      </c>
      <c r="G32" s="257" t="s">
        <v>322</v>
      </c>
      <c r="H32" s="257" t="s">
        <v>323</v>
      </c>
      <c r="I32" s="257" t="s">
        <v>324</v>
      </c>
      <c r="J32" s="258" t="s">
        <v>403</v>
      </c>
    </row>
    <row r="33" ht="21" customHeight="1" spans="1:10">
      <c r="A33" s="259"/>
      <c r="B33" s="260"/>
      <c r="C33" s="257" t="s">
        <v>318</v>
      </c>
      <c r="D33" s="257" t="s">
        <v>404</v>
      </c>
      <c r="E33" s="257" t="s">
        <v>405</v>
      </c>
      <c r="F33" s="257" t="s">
        <v>329</v>
      </c>
      <c r="G33" s="257" t="s">
        <v>333</v>
      </c>
      <c r="H33" s="257" t="s">
        <v>323</v>
      </c>
      <c r="I33" s="257" t="s">
        <v>324</v>
      </c>
      <c r="J33" s="258" t="s">
        <v>406</v>
      </c>
    </row>
    <row r="34" ht="21" customHeight="1" spans="1:10">
      <c r="A34" s="259"/>
      <c r="B34" s="260"/>
      <c r="C34" s="257" t="s">
        <v>326</v>
      </c>
      <c r="D34" s="257" t="s">
        <v>345</v>
      </c>
      <c r="E34" s="257" t="s">
        <v>407</v>
      </c>
      <c r="F34" s="257" t="s">
        <v>329</v>
      </c>
      <c r="G34" s="257" t="s">
        <v>333</v>
      </c>
      <c r="H34" s="257" t="s">
        <v>323</v>
      </c>
      <c r="I34" s="257" t="s">
        <v>324</v>
      </c>
      <c r="J34" s="258" t="s">
        <v>408</v>
      </c>
    </row>
    <row r="35" ht="21" customHeight="1" spans="1:10">
      <c r="A35" s="261"/>
      <c r="B35" s="262"/>
      <c r="C35" s="257" t="s">
        <v>331</v>
      </c>
      <c r="D35" s="257" t="s">
        <v>332</v>
      </c>
      <c r="E35" s="257" t="s">
        <v>409</v>
      </c>
      <c r="F35" s="257" t="s">
        <v>329</v>
      </c>
      <c r="G35" s="257" t="s">
        <v>410</v>
      </c>
      <c r="H35" s="257" t="s">
        <v>323</v>
      </c>
      <c r="I35" s="257" t="s">
        <v>324</v>
      </c>
      <c r="J35" s="258" t="s">
        <v>411</v>
      </c>
    </row>
    <row r="36" ht="21" customHeight="1" spans="1:10">
      <c r="A36" s="255" t="s">
        <v>287</v>
      </c>
      <c r="B36" s="263" t="s">
        <v>412</v>
      </c>
      <c r="C36" s="257" t="s">
        <v>318</v>
      </c>
      <c r="D36" s="257" t="s">
        <v>319</v>
      </c>
      <c r="E36" s="257" t="s">
        <v>413</v>
      </c>
      <c r="F36" s="257" t="s">
        <v>321</v>
      </c>
      <c r="G36" s="257" t="s">
        <v>322</v>
      </c>
      <c r="H36" s="257" t="s">
        <v>323</v>
      </c>
      <c r="I36" s="257" t="s">
        <v>324</v>
      </c>
      <c r="J36" s="258" t="s">
        <v>414</v>
      </c>
    </row>
    <row r="37" ht="21" customHeight="1" spans="1:10">
      <c r="A37" s="259"/>
      <c r="B37" s="260"/>
      <c r="C37" s="257" t="s">
        <v>326</v>
      </c>
      <c r="D37" s="257" t="s">
        <v>345</v>
      </c>
      <c r="E37" s="257" t="s">
        <v>415</v>
      </c>
      <c r="F37" s="257" t="s">
        <v>321</v>
      </c>
      <c r="G37" s="257" t="s">
        <v>379</v>
      </c>
      <c r="H37" s="257" t="s">
        <v>323</v>
      </c>
      <c r="I37" s="257" t="s">
        <v>324</v>
      </c>
      <c r="J37" s="258" t="s">
        <v>416</v>
      </c>
    </row>
    <row r="38" ht="21" customHeight="1" spans="1:10">
      <c r="A38" s="261"/>
      <c r="B38" s="262"/>
      <c r="C38" s="257" t="s">
        <v>331</v>
      </c>
      <c r="D38" s="257" t="s">
        <v>332</v>
      </c>
      <c r="E38" s="257" t="s">
        <v>417</v>
      </c>
      <c r="F38" s="257" t="s">
        <v>329</v>
      </c>
      <c r="G38" s="257" t="s">
        <v>385</v>
      </c>
      <c r="H38" s="257" t="s">
        <v>323</v>
      </c>
      <c r="I38" s="257" t="s">
        <v>324</v>
      </c>
      <c r="J38" s="258" t="s">
        <v>418</v>
      </c>
    </row>
    <row r="39" ht="21" customHeight="1" spans="1:10">
      <c r="A39" s="255" t="s">
        <v>290</v>
      </c>
      <c r="B39" s="263" t="s">
        <v>419</v>
      </c>
      <c r="C39" s="257" t="s">
        <v>318</v>
      </c>
      <c r="D39" s="257" t="s">
        <v>319</v>
      </c>
      <c r="E39" s="257" t="s">
        <v>420</v>
      </c>
      <c r="F39" s="257" t="s">
        <v>321</v>
      </c>
      <c r="G39" s="257" t="s">
        <v>322</v>
      </c>
      <c r="H39" s="257" t="s">
        <v>323</v>
      </c>
      <c r="I39" s="257" t="s">
        <v>324</v>
      </c>
      <c r="J39" s="258" t="s">
        <v>421</v>
      </c>
    </row>
    <row r="40" ht="21" customHeight="1" spans="1:10">
      <c r="A40" s="259"/>
      <c r="B40" s="260"/>
      <c r="C40" s="257" t="s">
        <v>326</v>
      </c>
      <c r="D40" s="257" t="s">
        <v>345</v>
      </c>
      <c r="E40" s="257" t="s">
        <v>422</v>
      </c>
      <c r="F40" s="257" t="s">
        <v>321</v>
      </c>
      <c r="G40" s="257" t="s">
        <v>379</v>
      </c>
      <c r="H40" s="257" t="s">
        <v>348</v>
      </c>
      <c r="I40" s="257" t="s">
        <v>324</v>
      </c>
      <c r="J40" s="258" t="s">
        <v>423</v>
      </c>
    </row>
    <row r="41" ht="21" customHeight="1" spans="1:10">
      <c r="A41" s="261"/>
      <c r="B41" s="262"/>
      <c r="C41" s="257" t="s">
        <v>331</v>
      </c>
      <c r="D41" s="257" t="s">
        <v>332</v>
      </c>
      <c r="E41" s="257" t="s">
        <v>424</v>
      </c>
      <c r="F41" s="257" t="s">
        <v>329</v>
      </c>
      <c r="G41" s="257" t="s">
        <v>385</v>
      </c>
      <c r="H41" s="257" t="s">
        <v>323</v>
      </c>
      <c r="I41" s="257" t="s">
        <v>324</v>
      </c>
      <c r="J41" s="258" t="s">
        <v>425</v>
      </c>
    </row>
    <row r="42" ht="18" customHeight="1"/>
    <row r="43" ht="18" customHeight="1"/>
  </sheetData>
  <autoFilter xmlns:etc="http://www.wps.cn/officeDocument/2017/etCustomData" ref="A5:J41" etc:filterBottomFollowUsedRange="0">
    <extLst/>
  </autoFilter>
  <mergeCells count="22">
    <mergeCell ref="A2:J2"/>
    <mergeCell ref="A3:H3"/>
    <mergeCell ref="A6:A9"/>
    <mergeCell ref="A10:A14"/>
    <mergeCell ref="A15:A17"/>
    <mergeCell ref="A18:A22"/>
    <mergeCell ref="A23:A25"/>
    <mergeCell ref="A26:A28"/>
    <mergeCell ref="A29:A31"/>
    <mergeCell ref="A32:A35"/>
    <mergeCell ref="A36:A38"/>
    <mergeCell ref="A39:A41"/>
    <mergeCell ref="B6:B9"/>
    <mergeCell ref="B10:B14"/>
    <mergeCell ref="B15:B17"/>
    <mergeCell ref="B18:B22"/>
    <mergeCell ref="B23:B25"/>
    <mergeCell ref="B26:B28"/>
    <mergeCell ref="B29:B31"/>
    <mergeCell ref="B32:B35"/>
    <mergeCell ref="B36:B38"/>
    <mergeCell ref="B39:B41"/>
  </mergeCells>
  <printOptions horizontalCentered="1"/>
  <pageMargins left="0.393055555555556" right="0.393055555555556" top="0.511805555555556" bottom="0.511805555555556" header="0.314583333333333" footer="0.314583333333333"/>
  <pageSetup paperSize="9" scale="41"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5"/>
  <sheetViews>
    <sheetView topLeftCell="A33" workbookViewId="0">
      <selection activeCell="B51" sqref="B51"/>
    </sheetView>
  </sheetViews>
  <sheetFormatPr defaultColWidth="8.57407407407407" defaultRowHeight="14.25" customHeight="1"/>
  <cols>
    <col min="1" max="1" width="16.4259259259259" style="118" customWidth="1"/>
    <col min="2" max="2" width="17.287037037037" style="118" customWidth="1"/>
    <col min="3" max="3" width="22.1388888888889" style="118" customWidth="1"/>
    <col min="4" max="4" width="14" style="118" customWidth="1"/>
    <col min="5" max="5" width="25.5740740740741" style="118" customWidth="1"/>
    <col min="6" max="6" width="20.1388888888889" style="184" customWidth="1"/>
    <col min="7" max="7" width="10.2777777777778" style="118" customWidth="1"/>
    <col min="8" max="12" width="20.1388888888889" style="118" customWidth="1"/>
    <col min="13" max="13" width="24" style="118" customWidth="1"/>
    <col min="14" max="14" width="20.1388888888889" style="118" customWidth="1"/>
    <col min="15" max="16384" width="8.57407407407407" style="85" customWidth="1"/>
  </cols>
  <sheetData>
    <row r="1" s="85" customFormat="1" customHeight="1" spans="1:14">
      <c r="A1" s="185" t="s">
        <v>426</v>
      </c>
      <c r="B1" s="186"/>
      <c r="C1" s="186"/>
      <c r="D1" s="186"/>
      <c r="E1" s="186"/>
      <c r="F1" s="186"/>
      <c r="G1" s="186"/>
      <c r="H1" s="186"/>
      <c r="I1" s="186"/>
      <c r="J1" s="186"/>
      <c r="K1" s="186"/>
      <c r="L1" s="186"/>
      <c r="M1" s="187"/>
      <c r="N1" s="118"/>
    </row>
    <row r="2" s="85" customFormat="1" ht="44" customHeight="1" spans="1:14">
      <c r="A2" s="167" t="s">
        <v>427</v>
      </c>
      <c r="B2" s="167"/>
      <c r="C2" s="167"/>
      <c r="D2" s="167"/>
      <c r="E2" s="167"/>
      <c r="F2" s="167"/>
      <c r="G2" s="167"/>
      <c r="H2" s="167"/>
      <c r="I2" s="167"/>
      <c r="J2" s="167"/>
      <c r="K2" s="167"/>
      <c r="L2" s="167"/>
      <c r="M2" s="167"/>
      <c r="N2" s="118"/>
    </row>
    <row r="3" s="85" customFormat="1" ht="30" customHeight="1" spans="1:14">
      <c r="A3" s="188" t="s">
        <v>428</v>
      </c>
      <c r="B3" s="189" t="s">
        <v>92</v>
      </c>
      <c r="C3" s="190"/>
      <c r="D3" s="190"/>
      <c r="E3" s="190"/>
      <c r="F3" s="191"/>
      <c r="G3" s="190"/>
      <c r="H3" s="190"/>
      <c r="I3" s="190"/>
      <c r="J3" s="190"/>
      <c r="K3" s="190"/>
      <c r="L3" s="190"/>
      <c r="M3" s="192"/>
      <c r="N3" s="118"/>
    </row>
    <row r="4" s="85" customFormat="1" ht="32.25" customHeight="1" spans="1:14">
      <c r="A4" s="71" t="s">
        <v>1</v>
      </c>
      <c r="B4" s="72"/>
      <c r="C4" s="72"/>
      <c r="D4" s="72"/>
      <c r="E4" s="72"/>
      <c r="F4" s="72"/>
      <c r="G4" s="72"/>
      <c r="H4" s="72"/>
      <c r="I4" s="72"/>
      <c r="J4" s="72"/>
      <c r="K4" s="72"/>
      <c r="L4" s="73"/>
      <c r="M4" s="188" t="s">
        <v>429</v>
      </c>
      <c r="N4" s="118"/>
    </row>
    <row r="5" s="85" customFormat="1" ht="99.75" customHeight="1" spans="1:14">
      <c r="A5" s="95" t="s">
        <v>430</v>
      </c>
      <c r="B5" s="193" t="s">
        <v>431</v>
      </c>
      <c r="C5" s="194" t="s">
        <v>432</v>
      </c>
      <c r="D5" s="195"/>
      <c r="E5" s="195"/>
      <c r="F5" s="196"/>
      <c r="G5" s="195"/>
      <c r="H5" s="195"/>
      <c r="I5" s="197"/>
      <c r="J5" s="197"/>
      <c r="K5" s="197"/>
      <c r="L5" s="198"/>
      <c r="M5" s="199" t="s">
        <v>433</v>
      </c>
      <c r="N5" s="118"/>
    </row>
    <row r="6" s="85" customFormat="1" ht="99.75" customHeight="1" spans="1:14">
      <c r="A6" s="200"/>
      <c r="B6" s="169" t="s">
        <v>434</v>
      </c>
      <c r="C6" s="201" t="s">
        <v>435</v>
      </c>
      <c r="D6" s="202"/>
      <c r="E6" s="202"/>
      <c r="F6" s="203"/>
      <c r="G6" s="202"/>
      <c r="H6" s="202"/>
      <c r="I6" s="204"/>
      <c r="J6" s="204"/>
      <c r="K6" s="204"/>
      <c r="L6" s="205"/>
      <c r="M6" s="206" t="s">
        <v>436</v>
      </c>
      <c r="N6" s="118"/>
    </row>
    <row r="7" s="85" customFormat="1" ht="75" customHeight="1" spans="1:14">
      <c r="A7" s="207" t="s">
        <v>437</v>
      </c>
      <c r="B7" s="122" t="s">
        <v>438</v>
      </c>
      <c r="C7" s="208" t="s">
        <v>439</v>
      </c>
      <c r="D7" s="208"/>
      <c r="E7" s="208"/>
      <c r="F7" s="122"/>
      <c r="G7" s="208"/>
      <c r="H7" s="208"/>
      <c r="I7" s="208"/>
      <c r="J7" s="208"/>
      <c r="K7" s="208"/>
      <c r="L7" s="208"/>
      <c r="M7" s="209" t="s">
        <v>440</v>
      </c>
      <c r="N7" s="118"/>
    </row>
    <row r="8" s="85" customFormat="1" ht="32.25" customHeight="1" spans="1:14">
      <c r="A8" s="210" t="s">
        <v>441</v>
      </c>
      <c r="B8" s="210"/>
      <c r="C8" s="210"/>
      <c r="D8" s="210"/>
      <c r="E8" s="210"/>
      <c r="F8" s="211"/>
      <c r="G8" s="210"/>
      <c r="H8" s="210"/>
      <c r="I8" s="210"/>
      <c r="J8" s="210"/>
      <c r="K8" s="210"/>
      <c r="L8" s="210"/>
      <c r="M8" s="210"/>
      <c r="N8" s="118"/>
    </row>
    <row r="9" s="85" customFormat="1" ht="32.25" customHeight="1" spans="1:14">
      <c r="A9" s="207" t="s">
        <v>442</v>
      </c>
      <c r="B9" s="207"/>
      <c r="C9" s="122" t="s">
        <v>443</v>
      </c>
      <c r="D9" s="122"/>
      <c r="E9" s="122"/>
      <c r="F9" s="122" t="s">
        <v>444</v>
      </c>
      <c r="G9" s="122"/>
      <c r="H9" s="122" t="s">
        <v>445</v>
      </c>
      <c r="I9" s="122"/>
      <c r="J9" s="122"/>
      <c r="K9" s="122" t="s">
        <v>446</v>
      </c>
      <c r="L9" s="122"/>
      <c r="M9" s="122"/>
      <c r="N9" s="118"/>
    </row>
    <row r="10" s="85" customFormat="1" ht="32.25" customHeight="1" spans="1:14">
      <c r="A10" s="207"/>
      <c r="B10" s="207"/>
      <c r="C10" s="122"/>
      <c r="D10" s="122"/>
      <c r="E10" s="122"/>
      <c r="F10" s="122"/>
      <c r="G10" s="122"/>
      <c r="H10" s="207" t="s">
        <v>447</v>
      </c>
      <c r="I10" s="122" t="s">
        <v>448</v>
      </c>
      <c r="J10" s="122" t="s">
        <v>449</v>
      </c>
      <c r="K10" s="122" t="s">
        <v>447</v>
      </c>
      <c r="L10" s="207" t="s">
        <v>448</v>
      </c>
      <c r="M10" s="207" t="s">
        <v>449</v>
      </c>
      <c r="N10" s="118"/>
    </row>
    <row r="11" s="85" customFormat="1" ht="27" customHeight="1" spans="1:14">
      <c r="A11" s="212" t="s">
        <v>77</v>
      </c>
      <c r="B11" s="212"/>
      <c r="C11" s="212"/>
      <c r="D11" s="212"/>
      <c r="E11" s="212"/>
      <c r="F11" s="212"/>
      <c r="G11" s="212"/>
      <c r="H11" s="213">
        <f t="shared" ref="H11:M11" si="0">SUM(H12:H31)</f>
        <v>53001912.81</v>
      </c>
      <c r="I11" s="213">
        <f t="shared" si="0"/>
        <v>41984435.78</v>
      </c>
      <c r="J11" s="213">
        <f t="shared" si="0"/>
        <v>11017477.03</v>
      </c>
      <c r="K11" s="213">
        <f t="shared" si="0"/>
        <v>53001912.81</v>
      </c>
      <c r="L11" s="213">
        <f t="shared" si="0"/>
        <v>53001912.81</v>
      </c>
      <c r="M11" s="213">
        <f t="shared" si="0"/>
        <v>11017477.03</v>
      </c>
      <c r="N11" s="118"/>
    </row>
    <row r="12" s="85" customFormat="1" ht="27" customHeight="1" spans="1:14">
      <c r="A12" s="214" t="s">
        <v>450</v>
      </c>
      <c r="B12" s="215"/>
      <c r="C12" s="214" t="s">
        <v>451</v>
      </c>
      <c r="D12" s="216"/>
      <c r="E12" s="215"/>
      <c r="F12" s="217" t="s">
        <v>207</v>
      </c>
      <c r="G12" s="218"/>
      <c r="H12" s="219">
        <v>138000</v>
      </c>
      <c r="I12" s="220">
        <v>138000</v>
      </c>
      <c r="J12" s="220">
        <v>0</v>
      </c>
      <c r="K12" s="219">
        <v>138000</v>
      </c>
      <c r="L12" s="220">
        <v>138000</v>
      </c>
      <c r="M12" s="220">
        <v>0</v>
      </c>
      <c r="N12" s="118"/>
    </row>
    <row r="13" s="85" customFormat="1" ht="27" customHeight="1" spans="1:14">
      <c r="A13" s="214"/>
      <c r="B13" s="215"/>
      <c r="C13" s="214"/>
      <c r="D13" s="216"/>
      <c r="E13" s="215"/>
      <c r="F13" s="221" t="s">
        <v>215</v>
      </c>
      <c r="G13" s="222"/>
      <c r="H13" s="219">
        <v>9364255</v>
      </c>
      <c r="I13" s="220">
        <v>9364255</v>
      </c>
      <c r="J13" s="220">
        <v>0</v>
      </c>
      <c r="K13" s="219">
        <v>9364255</v>
      </c>
      <c r="L13" s="220">
        <v>9364255</v>
      </c>
      <c r="M13" s="220">
        <v>0</v>
      </c>
      <c r="N13" s="118"/>
    </row>
    <row r="14" s="85" customFormat="1" ht="27" customHeight="1" spans="1:14">
      <c r="A14" s="214"/>
      <c r="B14" s="215"/>
      <c r="C14" s="214"/>
      <c r="D14" s="216"/>
      <c r="E14" s="215"/>
      <c r="F14" s="221" t="s">
        <v>223</v>
      </c>
      <c r="G14" s="222"/>
      <c r="H14" s="219">
        <v>224400</v>
      </c>
      <c r="I14" s="220">
        <v>224400</v>
      </c>
      <c r="J14" s="220">
        <v>0</v>
      </c>
      <c r="K14" s="219">
        <v>224400</v>
      </c>
      <c r="L14" s="220">
        <v>224400</v>
      </c>
      <c r="M14" s="220">
        <v>0</v>
      </c>
      <c r="N14" s="118"/>
    </row>
    <row r="15" s="85" customFormat="1" ht="27" customHeight="1" spans="1:14">
      <c r="A15" s="214"/>
      <c r="B15" s="215"/>
      <c r="C15" s="214"/>
      <c r="D15" s="216"/>
      <c r="E15" s="215"/>
      <c r="F15" s="221" t="s">
        <v>227</v>
      </c>
      <c r="G15" s="222"/>
      <c r="H15" s="219">
        <v>2866262</v>
      </c>
      <c r="I15" s="220">
        <v>2866262</v>
      </c>
      <c r="J15" s="220">
        <v>0</v>
      </c>
      <c r="K15" s="219">
        <v>2866262</v>
      </c>
      <c r="L15" s="220">
        <v>2866262</v>
      </c>
      <c r="M15" s="220">
        <v>0</v>
      </c>
      <c r="N15" s="118"/>
    </row>
    <row r="16" s="85" customFormat="1" ht="27" customHeight="1" spans="1:14">
      <c r="A16" s="214"/>
      <c r="B16" s="215"/>
      <c r="C16" s="214"/>
      <c r="D16" s="216"/>
      <c r="E16" s="215"/>
      <c r="F16" s="221" t="s">
        <v>239</v>
      </c>
      <c r="G16" s="222"/>
      <c r="H16" s="219">
        <v>25920</v>
      </c>
      <c r="I16" s="220">
        <v>25920</v>
      </c>
      <c r="J16" s="220">
        <v>0</v>
      </c>
      <c r="K16" s="219">
        <v>25920</v>
      </c>
      <c r="L16" s="220">
        <v>25920</v>
      </c>
      <c r="M16" s="220">
        <v>0</v>
      </c>
      <c r="N16" s="118"/>
    </row>
    <row r="17" s="85" customFormat="1" ht="27" customHeight="1" spans="1:14">
      <c r="A17" s="214"/>
      <c r="B17" s="215"/>
      <c r="C17" s="214"/>
      <c r="D17" s="216"/>
      <c r="E17" s="215"/>
      <c r="F17" s="217" t="s">
        <v>136</v>
      </c>
      <c r="G17" s="218"/>
      <c r="H17" s="219">
        <v>1446180</v>
      </c>
      <c r="I17" s="220">
        <v>1446180</v>
      </c>
      <c r="J17" s="220">
        <v>0</v>
      </c>
      <c r="K17" s="219">
        <v>1446180</v>
      </c>
      <c r="L17" s="220">
        <v>1446180</v>
      </c>
      <c r="M17" s="220">
        <v>0</v>
      </c>
      <c r="N17" s="118"/>
    </row>
    <row r="18" s="85" customFormat="1" ht="27" customHeight="1" spans="1:14">
      <c r="A18" s="214"/>
      <c r="B18" s="215"/>
      <c r="C18" s="214"/>
      <c r="D18" s="216"/>
      <c r="E18" s="215"/>
      <c r="F18" s="217" t="s">
        <v>244</v>
      </c>
      <c r="G18" s="218"/>
      <c r="H18" s="219">
        <v>2795040</v>
      </c>
      <c r="I18" s="220">
        <v>2795040</v>
      </c>
      <c r="J18" s="220">
        <v>0</v>
      </c>
      <c r="K18" s="219">
        <v>2795040</v>
      </c>
      <c r="L18" s="220">
        <v>2795040</v>
      </c>
      <c r="M18" s="220">
        <v>0</v>
      </c>
      <c r="N18" s="118"/>
    </row>
    <row r="19" s="85" customFormat="1" ht="27" customHeight="1" spans="1:14">
      <c r="A19" s="214"/>
      <c r="B19" s="215"/>
      <c r="C19" s="214"/>
      <c r="D19" s="216"/>
      <c r="E19" s="215"/>
      <c r="F19" s="217" t="s">
        <v>246</v>
      </c>
      <c r="G19" s="218"/>
      <c r="H19" s="219">
        <v>15540000</v>
      </c>
      <c r="I19" s="220">
        <v>15540000</v>
      </c>
      <c r="J19" s="220">
        <v>0</v>
      </c>
      <c r="K19" s="219">
        <v>15540000</v>
      </c>
      <c r="L19" s="220">
        <v>15540000</v>
      </c>
      <c r="M19" s="220">
        <v>0</v>
      </c>
      <c r="N19" s="118"/>
    </row>
    <row r="20" s="85" customFormat="1" ht="27" customHeight="1" spans="1:14">
      <c r="A20" s="223"/>
      <c r="B20" s="224"/>
      <c r="C20" s="223"/>
      <c r="D20" s="225"/>
      <c r="E20" s="224"/>
      <c r="F20" s="226" t="s">
        <v>452</v>
      </c>
      <c r="G20" s="227"/>
      <c r="H20" s="219">
        <v>265700</v>
      </c>
      <c r="I20" s="219">
        <v>265700</v>
      </c>
      <c r="J20" s="220">
        <v>0</v>
      </c>
      <c r="K20" s="219">
        <v>265700</v>
      </c>
      <c r="L20" s="219">
        <v>265700</v>
      </c>
      <c r="M20" s="220">
        <v>0</v>
      </c>
      <c r="N20" s="118"/>
    </row>
    <row r="21" s="85" customFormat="1" ht="27" customHeight="1" spans="1:14">
      <c r="A21" s="223" t="s">
        <v>453</v>
      </c>
      <c r="B21" s="224"/>
      <c r="C21" s="223" t="s">
        <v>454</v>
      </c>
      <c r="D21" s="225"/>
      <c r="E21" s="224"/>
      <c r="F21" s="223" t="s">
        <v>455</v>
      </c>
      <c r="G21" s="224"/>
      <c r="H21" s="219">
        <v>2334540</v>
      </c>
      <c r="I21" s="220">
        <v>2334540</v>
      </c>
      <c r="J21" s="220">
        <v>0</v>
      </c>
      <c r="K21" s="219">
        <v>2334540</v>
      </c>
      <c r="L21" s="220">
        <v>2334540</v>
      </c>
      <c r="M21" s="220">
        <v>0</v>
      </c>
      <c r="N21" s="118"/>
    </row>
    <row r="22" s="85" customFormat="1" ht="54" customHeight="1" spans="1:14">
      <c r="A22" s="223" t="s">
        <v>456</v>
      </c>
      <c r="B22" s="224"/>
      <c r="C22" s="223" t="s">
        <v>457</v>
      </c>
      <c r="D22" s="225"/>
      <c r="E22" s="224"/>
      <c r="F22" s="223" t="s">
        <v>296</v>
      </c>
      <c r="G22" s="224"/>
      <c r="H22" s="219">
        <v>71400</v>
      </c>
      <c r="I22" s="219">
        <v>71400</v>
      </c>
      <c r="J22" s="220">
        <v>0</v>
      </c>
      <c r="K22" s="219">
        <v>71400</v>
      </c>
      <c r="L22" s="219">
        <v>71400</v>
      </c>
      <c r="M22" s="220">
        <v>0</v>
      </c>
      <c r="N22" s="118"/>
    </row>
    <row r="23" s="85" customFormat="1" ht="42" customHeight="1" spans="1:14">
      <c r="A23" s="217" t="s">
        <v>458</v>
      </c>
      <c r="B23" s="228"/>
      <c r="C23" s="229" t="s">
        <v>459</v>
      </c>
      <c r="D23" s="230"/>
      <c r="E23" s="218"/>
      <c r="F23" s="217" t="s">
        <v>285</v>
      </c>
      <c r="G23" s="218"/>
      <c r="H23" s="231">
        <v>11017477.03</v>
      </c>
      <c r="J23" s="231">
        <v>11017477.03</v>
      </c>
      <c r="K23" s="231">
        <v>11017477.03</v>
      </c>
      <c r="L23" s="231">
        <v>11017477.03</v>
      </c>
      <c r="M23" s="231">
        <v>11017477.03</v>
      </c>
      <c r="N23" s="118"/>
    </row>
    <row r="24" s="85" customFormat="1" ht="34.5" customHeight="1" spans="1:14">
      <c r="A24" s="217" t="s">
        <v>460</v>
      </c>
      <c r="B24" s="228"/>
      <c r="C24" s="229" t="s">
        <v>461</v>
      </c>
      <c r="D24" s="230"/>
      <c r="E24" s="218"/>
      <c r="F24" s="221" t="s">
        <v>298</v>
      </c>
      <c r="G24" s="222"/>
      <c r="H24" s="232">
        <v>231000</v>
      </c>
      <c r="I24" s="232">
        <v>231000</v>
      </c>
      <c r="J24" s="232">
        <v>0</v>
      </c>
      <c r="K24" s="232">
        <v>231000</v>
      </c>
      <c r="L24" s="232">
        <v>231000</v>
      </c>
      <c r="M24" s="232">
        <v>0</v>
      </c>
      <c r="N24" s="118"/>
    </row>
    <row r="25" s="85" customFormat="1" ht="34.5" customHeight="1" spans="1:14">
      <c r="A25" s="217" t="s">
        <v>462</v>
      </c>
      <c r="B25" s="228"/>
      <c r="C25" s="229" t="s">
        <v>463</v>
      </c>
      <c r="D25" s="230"/>
      <c r="E25" s="218"/>
      <c r="F25" s="221" t="s">
        <v>290</v>
      </c>
      <c r="G25" s="222"/>
      <c r="H25" s="232">
        <v>4608</v>
      </c>
      <c r="I25" s="232">
        <v>4608</v>
      </c>
      <c r="J25" s="232">
        <v>0</v>
      </c>
      <c r="K25" s="232">
        <v>4608</v>
      </c>
      <c r="L25" s="232">
        <v>4608</v>
      </c>
      <c r="M25" s="232">
        <v>0</v>
      </c>
      <c r="N25" s="118"/>
    </row>
    <row r="26" s="85" customFormat="1" ht="34.5" customHeight="1" spans="1:14">
      <c r="A26" s="217" t="s">
        <v>453</v>
      </c>
      <c r="B26" s="228"/>
      <c r="C26" s="229" t="s">
        <v>464</v>
      </c>
      <c r="D26" s="230"/>
      <c r="E26" s="218"/>
      <c r="F26" s="221" t="s">
        <v>294</v>
      </c>
      <c r="G26" s="222"/>
      <c r="H26" s="232">
        <v>3108000</v>
      </c>
      <c r="I26" s="232">
        <v>3108000</v>
      </c>
      <c r="J26" s="232">
        <v>0</v>
      </c>
      <c r="K26" s="232">
        <v>3108000</v>
      </c>
      <c r="L26" s="232">
        <v>3108000</v>
      </c>
      <c r="M26" s="232">
        <v>0</v>
      </c>
      <c r="N26" s="118"/>
    </row>
    <row r="27" s="85" customFormat="1" ht="51" customHeight="1" spans="1:14">
      <c r="A27" s="221" t="s">
        <v>465</v>
      </c>
      <c r="B27" s="233"/>
      <c r="C27" s="194" t="s">
        <v>466</v>
      </c>
      <c r="D27" s="234"/>
      <c r="E27" s="222"/>
      <c r="F27" s="221" t="s">
        <v>300</v>
      </c>
      <c r="G27" s="222"/>
      <c r="H27" s="235">
        <v>1608032</v>
      </c>
      <c r="I27" s="235">
        <v>1608032</v>
      </c>
      <c r="J27" s="232">
        <v>0</v>
      </c>
      <c r="K27" s="235">
        <v>1608032</v>
      </c>
      <c r="L27" s="235">
        <v>1608032</v>
      </c>
      <c r="M27" s="232">
        <v>0</v>
      </c>
      <c r="N27" s="118"/>
    </row>
    <row r="28" s="85" customFormat="1" ht="51" customHeight="1" spans="1:14">
      <c r="A28" s="193" t="s">
        <v>467</v>
      </c>
      <c r="B28" s="193"/>
      <c r="C28" s="236" t="s">
        <v>468</v>
      </c>
      <c r="D28" s="236"/>
      <c r="E28" s="236"/>
      <c r="F28" s="193" t="s">
        <v>287</v>
      </c>
      <c r="G28" s="193"/>
      <c r="H28" s="237">
        <v>1822176</v>
      </c>
      <c r="I28" s="237">
        <v>1822176</v>
      </c>
      <c r="J28" s="232">
        <v>0</v>
      </c>
      <c r="K28" s="237">
        <v>1822176</v>
      </c>
      <c r="L28" s="237">
        <v>1822176</v>
      </c>
      <c r="M28" s="232">
        <v>0</v>
      </c>
      <c r="N28" s="118"/>
    </row>
    <row r="29" s="85" customFormat="1" ht="51" customHeight="1" spans="1:14">
      <c r="A29" s="193" t="s">
        <v>469</v>
      </c>
      <c r="B29" s="193"/>
      <c r="C29" s="236" t="s">
        <v>470</v>
      </c>
      <c r="D29" s="236"/>
      <c r="E29" s="236"/>
      <c r="F29" s="193" t="s">
        <v>304</v>
      </c>
      <c r="G29" s="193"/>
      <c r="H29" s="238">
        <v>5000</v>
      </c>
      <c r="I29" s="238">
        <v>5000</v>
      </c>
      <c r="J29" s="232">
        <v>0</v>
      </c>
      <c r="K29" s="238">
        <v>5000</v>
      </c>
      <c r="L29" s="238">
        <v>5000</v>
      </c>
      <c r="M29" s="232">
        <v>0</v>
      </c>
      <c r="N29" s="118"/>
    </row>
    <row r="30" s="85" customFormat="1" ht="51" customHeight="1" spans="1:14">
      <c r="A30" s="193" t="s">
        <v>471</v>
      </c>
      <c r="B30" s="193"/>
      <c r="C30" s="193" t="s">
        <v>472</v>
      </c>
      <c r="D30" s="193"/>
      <c r="E30" s="193"/>
      <c r="F30" s="193" t="s">
        <v>306</v>
      </c>
      <c r="G30" s="193"/>
      <c r="H30" s="238">
        <v>128522.78</v>
      </c>
      <c r="I30" s="238">
        <v>128522.78</v>
      </c>
      <c r="J30" s="232">
        <v>0</v>
      </c>
      <c r="K30" s="238">
        <v>128522.78</v>
      </c>
      <c r="L30" s="238">
        <v>128522.78</v>
      </c>
      <c r="M30" s="232">
        <v>0</v>
      </c>
      <c r="N30" s="118"/>
    </row>
    <row r="31" s="85" customFormat="1" ht="51" customHeight="1" spans="1:14">
      <c r="A31" s="169" t="s">
        <v>473</v>
      </c>
      <c r="B31" s="169"/>
      <c r="C31" s="169" t="s">
        <v>474</v>
      </c>
      <c r="D31" s="169"/>
      <c r="E31" s="169"/>
      <c r="F31" s="169" t="s">
        <v>302</v>
      </c>
      <c r="G31" s="169"/>
      <c r="H31" s="239">
        <v>5400</v>
      </c>
      <c r="I31" s="239">
        <v>5400</v>
      </c>
      <c r="J31" s="240">
        <v>0</v>
      </c>
      <c r="K31" s="239">
        <v>5400</v>
      </c>
      <c r="L31" s="239">
        <v>5400</v>
      </c>
      <c r="M31" s="240">
        <v>0</v>
      </c>
      <c r="N31" s="118"/>
    </row>
    <row r="32" s="85" customFormat="1" ht="32.25" customHeight="1" spans="1:14">
      <c r="A32" s="241" t="s">
        <v>475</v>
      </c>
      <c r="B32" s="242"/>
      <c r="C32" s="242"/>
      <c r="D32" s="242"/>
      <c r="E32" s="242"/>
      <c r="F32" s="243"/>
      <c r="G32" s="242"/>
      <c r="H32" s="242"/>
      <c r="I32" s="242"/>
      <c r="J32" s="242"/>
      <c r="K32" s="242"/>
      <c r="L32" s="242"/>
      <c r="M32" s="244"/>
      <c r="N32" s="118"/>
    </row>
    <row r="33" s="85" customFormat="1" ht="32.25" customHeight="1" spans="1:14">
      <c r="A33" s="71" t="s">
        <v>476</v>
      </c>
      <c r="B33" s="72"/>
      <c r="C33" s="72"/>
      <c r="D33" s="72"/>
      <c r="E33" s="72"/>
      <c r="F33" s="72"/>
      <c r="G33" s="73"/>
      <c r="H33" s="245" t="s">
        <v>477</v>
      </c>
      <c r="I33" s="121"/>
      <c r="J33" s="96" t="s">
        <v>316</v>
      </c>
      <c r="K33" s="121"/>
      <c r="L33" s="245" t="s">
        <v>478</v>
      </c>
      <c r="M33" s="246"/>
      <c r="N33" s="118"/>
    </row>
    <row r="34" s="85" customFormat="1" ht="36" customHeight="1" spans="1:14">
      <c r="A34" s="247" t="s">
        <v>309</v>
      </c>
      <c r="B34" s="247" t="s">
        <v>479</v>
      </c>
      <c r="C34" s="247" t="s">
        <v>311</v>
      </c>
      <c r="D34" s="247" t="s">
        <v>312</v>
      </c>
      <c r="E34" s="247" t="s">
        <v>313</v>
      </c>
      <c r="F34" s="247" t="s">
        <v>314</v>
      </c>
      <c r="G34" s="247" t="s">
        <v>315</v>
      </c>
      <c r="H34" s="248"/>
      <c r="I34" s="125"/>
      <c r="J34" s="248"/>
      <c r="K34" s="125"/>
      <c r="L34" s="248"/>
      <c r="M34" s="125"/>
      <c r="N34" s="118"/>
    </row>
    <row r="35" s="85" customFormat="1" ht="32.25" customHeight="1" spans="1:14">
      <c r="A35" s="124" t="s">
        <v>318</v>
      </c>
      <c r="B35" s="124" t="s">
        <v>319</v>
      </c>
      <c r="C35" s="124" t="s">
        <v>480</v>
      </c>
      <c r="D35" s="124" t="s">
        <v>321</v>
      </c>
      <c r="E35" s="124">
        <v>71</v>
      </c>
      <c r="F35" s="124" t="s">
        <v>481</v>
      </c>
      <c r="G35" s="124" t="s">
        <v>324</v>
      </c>
      <c r="H35" s="122" t="s">
        <v>482</v>
      </c>
      <c r="I35" s="122"/>
      <c r="J35" s="122" t="s">
        <v>483</v>
      </c>
      <c r="K35" s="122"/>
      <c r="L35" s="122" t="s">
        <v>484</v>
      </c>
      <c r="M35" s="122"/>
      <c r="N35" s="118"/>
    </row>
    <row r="36" s="85" customFormat="1" ht="32.25" customHeight="1" spans="1:14">
      <c r="A36" s="124"/>
      <c r="B36" s="124"/>
      <c r="C36" s="124" t="s">
        <v>485</v>
      </c>
      <c r="D36" s="124" t="s">
        <v>321</v>
      </c>
      <c r="E36" s="124">
        <v>2665</v>
      </c>
      <c r="F36" s="124" t="s">
        <v>481</v>
      </c>
      <c r="G36" s="124" t="s">
        <v>324</v>
      </c>
      <c r="H36" s="122" t="s">
        <v>482</v>
      </c>
      <c r="I36" s="249"/>
      <c r="J36" s="122" t="s">
        <v>483</v>
      </c>
      <c r="K36" s="249"/>
      <c r="L36" s="122" t="s">
        <v>484</v>
      </c>
      <c r="M36" s="249"/>
      <c r="N36" s="118"/>
    </row>
    <row r="37" s="85" customFormat="1" ht="32.25" customHeight="1" spans="1:14">
      <c r="A37" s="124"/>
      <c r="B37" s="124" t="s">
        <v>342</v>
      </c>
      <c r="C37" s="124" t="s">
        <v>486</v>
      </c>
      <c r="D37" s="124" t="s">
        <v>321</v>
      </c>
      <c r="E37" s="124">
        <v>100</v>
      </c>
      <c r="F37" s="124" t="s">
        <v>323</v>
      </c>
      <c r="G37" s="124" t="s">
        <v>324</v>
      </c>
      <c r="H37" s="122" t="s">
        <v>482</v>
      </c>
      <c r="I37" s="249"/>
      <c r="J37" s="122" t="s">
        <v>487</v>
      </c>
      <c r="K37" s="249"/>
      <c r="L37" s="122" t="s">
        <v>488</v>
      </c>
      <c r="M37" s="249"/>
      <c r="N37" s="118"/>
    </row>
    <row r="38" s="85" customFormat="1" ht="32.25" customHeight="1" spans="1:14">
      <c r="A38" s="124"/>
      <c r="B38" s="124"/>
      <c r="C38" s="124" t="s">
        <v>489</v>
      </c>
      <c r="D38" s="124" t="s">
        <v>329</v>
      </c>
      <c r="E38" s="124">
        <v>95</v>
      </c>
      <c r="F38" s="124" t="s">
        <v>323</v>
      </c>
      <c r="G38" s="124" t="s">
        <v>324</v>
      </c>
      <c r="H38" s="122" t="s">
        <v>482</v>
      </c>
      <c r="I38" s="249"/>
      <c r="J38" s="122" t="s">
        <v>490</v>
      </c>
      <c r="K38" s="249"/>
      <c r="L38" s="122" t="s">
        <v>491</v>
      </c>
      <c r="M38" s="249"/>
      <c r="N38" s="118"/>
    </row>
    <row r="39" s="85" customFormat="1" ht="32.25" customHeight="1" spans="1:14">
      <c r="A39" s="124"/>
      <c r="B39" s="124"/>
      <c r="C39" s="124" t="s">
        <v>492</v>
      </c>
      <c r="D39" s="124" t="s">
        <v>321</v>
      </c>
      <c r="E39" s="124">
        <v>100</v>
      </c>
      <c r="F39" s="124" t="s">
        <v>323</v>
      </c>
      <c r="G39" s="124" t="s">
        <v>324</v>
      </c>
      <c r="H39" s="122" t="s">
        <v>482</v>
      </c>
      <c r="I39" s="249"/>
      <c r="J39" s="122" t="s">
        <v>493</v>
      </c>
      <c r="K39" s="249"/>
      <c r="L39" s="122" t="s">
        <v>494</v>
      </c>
      <c r="M39" s="249"/>
      <c r="N39" s="118"/>
    </row>
    <row r="40" s="85" customFormat="1" ht="32.25" customHeight="1" spans="1:14">
      <c r="A40" s="124"/>
      <c r="B40" s="124" t="s">
        <v>334</v>
      </c>
      <c r="C40" s="124" t="s">
        <v>495</v>
      </c>
      <c r="D40" s="124" t="s">
        <v>329</v>
      </c>
      <c r="E40" s="124">
        <v>300</v>
      </c>
      <c r="F40" s="124" t="s">
        <v>496</v>
      </c>
      <c r="G40" s="124" t="s">
        <v>324</v>
      </c>
      <c r="H40" s="122" t="s">
        <v>482</v>
      </c>
      <c r="I40" s="249"/>
      <c r="J40" s="122" t="s">
        <v>497</v>
      </c>
      <c r="K40" s="249"/>
      <c r="L40" s="122" t="s">
        <v>498</v>
      </c>
      <c r="M40" s="249"/>
      <c r="N40" s="118"/>
    </row>
    <row r="41" s="85" customFormat="1" ht="32.25" customHeight="1" spans="1:14">
      <c r="A41" s="124"/>
      <c r="B41" s="124"/>
      <c r="C41" s="124" t="s">
        <v>499</v>
      </c>
      <c r="D41" s="124" t="s">
        <v>329</v>
      </c>
      <c r="E41" s="124">
        <v>900</v>
      </c>
      <c r="F41" s="124" t="s">
        <v>496</v>
      </c>
      <c r="G41" s="124" t="s">
        <v>324</v>
      </c>
      <c r="H41" s="122" t="s">
        <v>482</v>
      </c>
      <c r="I41" s="249"/>
      <c r="J41" s="122" t="s">
        <v>500</v>
      </c>
      <c r="K41" s="249"/>
      <c r="L41" s="122" t="s">
        <v>498</v>
      </c>
      <c r="M41" s="249"/>
      <c r="N41" s="118"/>
    </row>
    <row r="42" ht="96" customHeight="1" spans="1:14">
      <c r="A42" s="122" t="s">
        <v>326</v>
      </c>
      <c r="B42" s="122" t="s">
        <v>501</v>
      </c>
      <c r="C42" s="122" t="s">
        <v>502</v>
      </c>
      <c r="D42" s="122" t="s">
        <v>329</v>
      </c>
      <c r="E42" s="122" t="s">
        <v>503</v>
      </c>
      <c r="F42" s="122" t="s">
        <v>348</v>
      </c>
      <c r="G42" s="122" t="s">
        <v>349</v>
      </c>
      <c r="H42" s="122" t="s">
        <v>482</v>
      </c>
      <c r="I42" s="122"/>
      <c r="J42" s="122" t="s">
        <v>504</v>
      </c>
      <c r="K42" s="122"/>
      <c r="L42" s="122" t="s">
        <v>505</v>
      </c>
      <c r="M42" s="122"/>
    </row>
    <row r="43" ht="65" customHeight="1" spans="1:14">
      <c r="A43" s="122"/>
      <c r="B43" s="122" t="s">
        <v>506</v>
      </c>
      <c r="C43" s="122" t="s">
        <v>507</v>
      </c>
      <c r="D43" s="122" t="s">
        <v>329</v>
      </c>
      <c r="E43" s="122" t="s">
        <v>508</v>
      </c>
      <c r="F43" s="122" t="s">
        <v>348</v>
      </c>
      <c r="G43" s="122" t="s">
        <v>349</v>
      </c>
      <c r="H43" s="122" t="s">
        <v>482</v>
      </c>
      <c r="I43" s="122"/>
      <c r="J43" s="122" t="s">
        <v>509</v>
      </c>
      <c r="K43" s="122"/>
      <c r="L43" s="122" t="s">
        <v>505</v>
      </c>
      <c r="M43" s="122"/>
    </row>
    <row r="44" ht="33" customHeight="1" spans="1:14">
      <c r="A44" s="122" t="s">
        <v>331</v>
      </c>
      <c r="B44" s="122" t="s">
        <v>510</v>
      </c>
      <c r="C44" s="122" t="s">
        <v>511</v>
      </c>
      <c r="D44" s="122" t="s">
        <v>329</v>
      </c>
      <c r="E44" s="122">
        <v>95</v>
      </c>
      <c r="F44" s="122" t="s">
        <v>323</v>
      </c>
      <c r="G44" s="124" t="s">
        <v>324</v>
      </c>
      <c r="H44" s="122" t="s">
        <v>482</v>
      </c>
      <c r="I44" s="122"/>
      <c r="J44" s="122" t="s">
        <v>512</v>
      </c>
      <c r="K44" s="122"/>
      <c r="L44" s="122" t="s">
        <v>505</v>
      </c>
      <c r="M44" s="122"/>
    </row>
    <row r="45" ht="33" customHeight="1" spans="1:14">
      <c r="A45" s="122"/>
      <c r="B45" s="122" t="s">
        <v>510</v>
      </c>
      <c r="C45" s="122" t="s">
        <v>513</v>
      </c>
      <c r="D45" s="122" t="s">
        <v>329</v>
      </c>
      <c r="E45" s="122">
        <v>95</v>
      </c>
      <c r="F45" s="122" t="s">
        <v>323</v>
      </c>
      <c r="G45" s="124" t="s">
        <v>324</v>
      </c>
      <c r="H45" s="122" t="s">
        <v>482</v>
      </c>
      <c r="I45" s="122"/>
      <c r="J45" s="122" t="s">
        <v>514</v>
      </c>
      <c r="K45" s="122"/>
      <c r="L45" s="122" t="s">
        <v>505</v>
      </c>
      <c r="M45" s="122"/>
    </row>
  </sheetData>
  <mergeCells count="96">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M32"/>
    <mergeCell ref="A33:G33"/>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A5:A6"/>
    <mergeCell ref="A9:B10"/>
    <mergeCell ref="C9:E10"/>
    <mergeCell ref="F9:G10"/>
    <mergeCell ref="A12:B20"/>
    <mergeCell ref="C12:E20"/>
    <mergeCell ref="H33:I34"/>
    <mergeCell ref="J33:K34"/>
    <mergeCell ref="L33:M34"/>
  </mergeCells>
  <pageMargins left="0.75" right="0.75" top="1" bottom="1" header="0.5" footer="0.5"/>
  <pageSetup paperSize="9" scale="3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F7"/>
    </sheetView>
  </sheetViews>
  <sheetFormatPr defaultColWidth="8.88888888888889" defaultRowHeight="14.25" customHeight="1" outlineLevelRow="7" outlineLevelCol="5"/>
  <cols>
    <col min="1" max="2" width="21.1296296296296" style="162" customWidth="1"/>
    <col min="3" max="3" width="21.1296296296296" style="79" customWidth="1"/>
    <col min="4" max="4" width="27.712962962963" style="79" customWidth="1"/>
    <col min="5" max="6" width="36.712962962963" style="79" customWidth="1"/>
    <col min="7" max="7" width="9.12962962962963" style="79" customWidth="1"/>
    <col min="8" max="16384" width="9.12962962962963" style="79"/>
  </cols>
  <sheetData>
    <row r="1" ht="17" customHeight="1" spans="1:6">
      <c r="A1" s="182" t="s">
        <v>515</v>
      </c>
      <c r="B1" s="163">
        <v>0</v>
      </c>
      <c r="C1" s="164">
        <v>1</v>
      </c>
      <c r="D1" s="165"/>
      <c r="E1" s="165"/>
      <c r="F1" s="165"/>
    </row>
    <row r="2" ht="26.25" customHeight="1" spans="1:6">
      <c r="A2" s="166" t="s">
        <v>12</v>
      </c>
      <c r="B2" s="166"/>
      <c r="C2" s="167"/>
      <c r="D2" s="167"/>
      <c r="E2" s="167"/>
      <c r="F2" s="167"/>
    </row>
    <row r="3" ht="13.5" customHeight="1" spans="1:6">
      <c r="A3" s="168" t="s">
        <v>22</v>
      </c>
      <c r="B3" s="168"/>
      <c r="C3" s="164"/>
      <c r="D3" s="165"/>
      <c r="E3" s="165"/>
      <c r="F3" s="165" t="s">
        <v>23</v>
      </c>
    </row>
    <row r="4" ht="19.5" customHeight="1" spans="1:6">
      <c r="A4" s="89" t="s">
        <v>189</v>
      </c>
      <c r="B4" s="169" t="s">
        <v>95</v>
      </c>
      <c r="C4" s="89" t="s">
        <v>96</v>
      </c>
      <c r="D4" s="90" t="s">
        <v>516</v>
      </c>
      <c r="E4" s="91"/>
      <c r="F4" s="170"/>
    </row>
    <row r="5" ht="18.75" customHeight="1" spans="1:6">
      <c r="A5" s="93"/>
      <c r="B5" s="171"/>
      <c r="C5" s="94"/>
      <c r="D5" s="89" t="s">
        <v>77</v>
      </c>
      <c r="E5" s="90" t="s">
        <v>98</v>
      </c>
      <c r="F5" s="89" t="s">
        <v>99</v>
      </c>
    </row>
    <row r="6" ht="18.75" customHeight="1" spans="1:6">
      <c r="A6" s="172">
        <v>1</v>
      </c>
      <c r="B6" s="183">
        <v>2</v>
      </c>
      <c r="C6" s="100">
        <v>3</v>
      </c>
      <c r="D6" s="172" t="s">
        <v>517</v>
      </c>
      <c r="E6" s="172" t="s">
        <v>363</v>
      </c>
      <c r="F6" s="100">
        <v>6</v>
      </c>
    </row>
    <row r="7" ht="18.75" customHeight="1" spans="1:6">
      <c r="A7" s="173" t="s">
        <v>518</v>
      </c>
      <c r="B7" s="174"/>
      <c r="C7" s="174"/>
      <c r="D7" s="174"/>
      <c r="E7" s="174"/>
      <c r="F7" s="175"/>
    </row>
    <row r="8" ht="18.75" customHeight="1" spans="1:6">
      <c r="A8" s="176" t="s">
        <v>137</v>
      </c>
      <c r="B8" s="177"/>
      <c r="C8" s="178" t="s">
        <v>137</v>
      </c>
      <c r="D8" s="179" t="s">
        <v>93</v>
      </c>
      <c r="E8" s="180" t="s">
        <v>93</v>
      </c>
      <c r="F8" s="180" t="s">
        <v>93</v>
      </c>
    </row>
  </sheetData>
  <mergeCells count="8">
    <mergeCell ref="A2:F2"/>
    <mergeCell ref="A3:D3"/>
    <mergeCell ref="D4:F4"/>
    <mergeCell ref="A7:F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B12" sqref="B12"/>
    </sheetView>
  </sheetViews>
  <sheetFormatPr defaultColWidth="8.88888888888889" defaultRowHeight="14.25" customHeight="1" outlineLevelCol="5"/>
  <cols>
    <col min="1" max="2" width="21.1296296296296" style="162" customWidth="1"/>
    <col min="3" max="3" width="21.1296296296296" style="79" customWidth="1"/>
    <col min="4" max="4" width="27.712962962963" style="79" customWidth="1"/>
    <col min="5" max="6" width="36.712962962963" style="79" customWidth="1"/>
    <col min="7" max="7" width="9.12962962962963" style="79" customWidth="1"/>
    <col min="8" max="16384" width="9.12962962962963" style="79"/>
  </cols>
  <sheetData>
    <row r="1" s="79" customFormat="1" ht="12" customHeight="1" spans="1:6">
      <c r="A1" s="162" t="s">
        <v>519</v>
      </c>
      <c r="B1" s="163">
        <v>0</v>
      </c>
      <c r="C1" s="164">
        <v>1</v>
      </c>
      <c r="D1" s="165"/>
      <c r="E1" s="165"/>
      <c r="F1" s="165"/>
    </row>
    <row r="2" s="79" customFormat="1" ht="26.25" customHeight="1" spans="1:6">
      <c r="A2" s="166" t="s">
        <v>13</v>
      </c>
      <c r="B2" s="166"/>
      <c r="C2" s="167"/>
      <c r="D2" s="167"/>
      <c r="E2" s="167"/>
      <c r="F2" s="167"/>
    </row>
    <row r="3" s="79" customFormat="1" ht="13.5" customHeight="1" spans="1:6">
      <c r="A3" s="168" t="s">
        <v>22</v>
      </c>
      <c r="B3" s="168"/>
      <c r="C3" s="164"/>
      <c r="D3" s="165"/>
      <c r="E3" s="165"/>
      <c r="F3" s="165" t="s">
        <v>23</v>
      </c>
    </row>
    <row r="4" s="79" customFormat="1" ht="19.5" customHeight="1" spans="1:6">
      <c r="A4" s="89" t="s">
        <v>189</v>
      </c>
      <c r="B4" s="169" t="s">
        <v>95</v>
      </c>
      <c r="C4" s="89" t="s">
        <v>96</v>
      </c>
      <c r="D4" s="90" t="s">
        <v>520</v>
      </c>
      <c r="E4" s="91"/>
      <c r="F4" s="170"/>
    </row>
    <row r="5" s="79" customFormat="1" ht="18.75" customHeight="1" spans="1:6">
      <c r="A5" s="93"/>
      <c r="B5" s="171"/>
      <c r="C5" s="94"/>
      <c r="D5" s="89" t="s">
        <v>77</v>
      </c>
      <c r="E5" s="90" t="s">
        <v>98</v>
      </c>
      <c r="F5" s="89" t="s">
        <v>99</v>
      </c>
    </row>
    <row r="6" s="79" customFormat="1" ht="18.75" customHeight="1" spans="1:6">
      <c r="A6" s="172">
        <v>1</v>
      </c>
      <c r="B6" s="172" t="s">
        <v>521</v>
      </c>
      <c r="C6" s="100">
        <v>3</v>
      </c>
      <c r="D6" s="172" t="s">
        <v>517</v>
      </c>
      <c r="E6" s="172" t="s">
        <v>363</v>
      </c>
      <c r="F6" s="100">
        <v>6</v>
      </c>
    </row>
    <row r="7" s="79" customFormat="1" ht="18.75" customHeight="1" spans="1:6">
      <c r="A7" s="173" t="s">
        <v>522</v>
      </c>
      <c r="B7" s="174"/>
      <c r="C7" s="174"/>
      <c r="D7" s="174"/>
      <c r="E7" s="174"/>
      <c r="F7" s="175"/>
    </row>
    <row r="8" s="79" customFormat="1" ht="18.75" customHeight="1" spans="1:6">
      <c r="A8" s="176" t="s">
        <v>137</v>
      </c>
      <c r="B8" s="177"/>
      <c r="C8" s="178"/>
      <c r="D8" s="179" t="s">
        <v>93</v>
      </c>
      <c r="E8" s="180" t="s">
        <v>93</v>
      </c>
      <c r="F8" s="180" t="s">
        <v>93</v>
      </c>
    </row>
    <row r="9" customHeight="1" spans="1:6">
      <c r="A9" s="181"/>
    </row>
  </sheetData>
  <mergeCells count="8">
    <mergeCell ref="A2:F2"/>
    <mergeCell ref="A3:D3"/>
    <mergeCell ref="D4:F4"/>
    <mergeCell ref="A7:F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G17" sqref="G17"/>
    </sheetView>
  </sheetViews>
  <sheetFormatPr defaultColWidth="8.88888888888889" defaultRowHeight="14.25" customHeight="1"/>
  <cols>
    <col min="1" max="1" width="14.1388888888889" style="63" customWidth="1"/>
    <col min="2" max="2" width="17.712962962963" style="63" customWidth="1"/>
    <col min="3" max="3" width="20.712962962963" style="79" customWidth="1"/>
    <col min="4" max="4" width="21.712962962963" style="79" customWidth="1"/>
    <col min="5" max="5" width="35.287037037037" style="79" customWidth="1"/>
    <col min="6" max="6" width="7.71296296296296" style="79" customWidth="1"/>
    <col min="7" max="8" width="10.287037037037" style="79" customWidth="1"/>
    <col min="9" max="9" width="12" style="79" customWidth="1"/>
    <col min="10" max="12" width="10" style="79" customWidth="1"/>
    <col min="13" max="13" width="9.12962962962963" style="63" customWidth="1"/>
    <col min="14" max="15" width="9.12962962962963" style="79" customWidth="1"/>
    <col min="16" max="17" width="12.712962962963" style="79" customWidth="1"/>
    <col min="18" max="18" width="9.12962962962963" style="63" customWidth="1"/>
    <col min="19" max="19" width="10.4259259259259" style="79" customWidth="1"/>
    <col min="20" max="20" width="9.12962962962963" style="63" customWidth="1"/>
    <col min="21" max="16384" width="9.12962962962963" style="63"/>
  </cols>
  <sheetData>
    <row r="1" ht="13.5" customHeight="1" spans="1:19">
      <c r="A1" s="81" t="s">
        <v>523</v>
      </c>
      <c r="D1" s="81"/>
      <c r="E1" s="81"/>
      <c r="F1" s="81"/>
      <c r="G1" s="81"/>
      <c r="H1" s="81"/>
      <c r="I1" s="81"/>
      <c r="J1" s="81"/>
      <c r="K1" s="81"/>
      <c r="L1" s="81"/>
      <c r="R1" s="64"/>
      <c r="S1" s="139"/>
    </row>
    <row r="2" ht="27.75" customHeight="1" spans="1:19">
      <c r="A2" s="116" t="s">
        <v>14</v>
      </c>
      <c r="B2" s="116"/>
      <c r="C2" s="116"/>
      <c r="D2" s="116"/>
      <c r="E2" s="116"/>
      <c r="F2" s="116"/>
      <c r="G2" s="116"/>
      <c r="H2" s="116"/>
      <c r="I2" s="116"/>
      <c r="J2" s="116"/>
      <c r="K2" s="116"/>
      <c r="L2" s="116"/>
      <c r="M2" s="116"/>
      <c r="N2" s="116"/>
      <c r="O2" s="116"/>
      <c r="P2" s="116"/>
      <c r="Q2" s="116"/>
      <c r="R2" s="116"/>
      <c r="S2" s="116"/>
    </row>
    <row r="3" ht="18.75" customHeight="1" spans="1:19">
      <c r="A3" s="117" t="s">
        <v>22</v>
      </c>
      <c r="B3" s="117"/>
      <c r="C3" s="117"/>
      <c r="D3" s="117"/>
      <c r="E3" s="117"/>
      <c r="F3" s="117"/>
      <c r="G3" s="117"/>
      <c r="H3" s="117"/>
      <c r="I3" s="85"/>
      <c r="J3" s="85"/>
      <c r="K3" s="85"/>
      <c r="L3" s="85"/>
      <c r="R3" s="140"/>
      <c r="S3" s="141" t="s">
        <v>179</v>
      </c>
    </row>
    <row r="4" ht="15.75" customHeight="1" spans="1:19">
      <c r="A4" s="121" t="s">
        <v>188</v>
      </c>
      <c r="B4" s="121" t="s">
        <v>189</v>
      </c>
      <c r="C4" s="121" t="s">
        <v>524</v>
      </c>
      <c r="D4" s="121" t="s">
        <v>525</v>
      </c>
      <c r="E4" s="121" t="s">
        <v>526</v>
      </c>
      <c r="F4" s="121" t="s">
        <v>527</v>
      </c>
      <c r="G4" s="121" t="s">
        <v>528</v>
      </c>
      <c r="H4" s="121" t="s">
        <v>529</v>
      </c>
      <c r="I4" s="72" t="s">
        <v>196</v>
      </c>
      <c r="J4" s="142"/>
      <c r="K4" s="142"/>
      <c r="L4" s="72"/>
      <c r="M4" s="143"/>
      <c r="N4" s="72"/>
      <c r="O4" s="72"/>
      <c r="P4" s="72"/>
      <c r="Q4" s="72"/>
      <c r="R4" s="143"/>
      <c r="S4" s="73"/>
    </row>
    <row r="5" ht="17.25" customHeight="1" spans="1:19">
      <c r="A5" s="125"/>
      <c r="B5" s="125"/>
      <c r="C5" s="125"/>
      <c r="D5" s="125"/>
      <c r="E5" s="125"/>
      <c r="F5" s="125"/>
      <c r="G5" s="125"/>
      <c r="H5" s="125"/>
      <c r="I5" s="144" t="s">
        <v>77</v>
      </c>
      <c r="J5" s="122" t="s">
        <v>80</v>
      </c>
      <c r="K5" s="122" t="s">
        <v>530</v>
      </c>
      <c r="L5" s="125" t="s">
        <v>531</v>
      </c>
      <c r="M5" s="145" t="s">
        <v>532</v>
      </c>
      <c r="N5" s="146" t="s">
        <v>533</v>
      </c>
      <c r="O5" s="146"/>
      <c r="P5" s="146"/>
      <c r="Q5" s="146"/>
      <c r="R5" s="147"/>
      <c r="S5" s="148"/>
    </row>
    <row r="6" ht="54" customHeight="1" spans="1:19">
      <c r="A6" s="125"/>
      <c r="B6" s="125"/>
      <c r="C6" s="125"/>
      <c r="D6" s="148"/>
      <c r="E6" s="148"/>
      <c r="F6" s="148"/>
      <c r="G6" s="148"/>
      <c r="H6" s="148"/>
      <c r="I6" s="146"/>
      <c r="J6" s="122"/>
      <c r="K6" s="122"/>
      <c r="L6" s="148"/>
      <c r="M6" s="149"/>
      <c r="N6" s="148" t="s">
        <v>79</v>
      </c>
      <c r="O6" s="148" t="s">
        <v>86</v>
      </c>
      <c r="P6" s="148" t="s">
        <v>281</v>
      </c>
      <c r="Q6" s="148" t="s">
        <v>88</v>
      </c>
      <c r="R6" s="149" t="s">
        <v>89</v>
      </c>
      <c r="S6" s="148" t="s">
        <v>90</v>
      </c>
    </row>
    <row r="7" ht="16"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ht="21" customHeight="1" spans="1:19">
      <c r="A8" s="150" t="s">
        <v>205</v>
      </c>
      <c r="B8" s="150" t="s">
        <v>92</v>
      </c>
      <c r="C8" s="134" t="s">
        <v>250</v>
      </c>
      <c r="D8" s="151" t="s">
        <v>534</v>
      </c>
      <c r="E8" s="152" t="s">
        <v>534</v>
      </c>
      <c r="F8" s="151" t="s">
        <v>535</v>
      </c>
      <c r="G8" s="153">
        <v>310</v>
      </c>
      <c r="H8" s="154">
        <v>8990</v>
      </c>
      <c r="I8" s="154">
        <v>8990</v>
      </c>
      <c r="J8" s="154">
        <v>8990</v>
      </c>
      <c r="K8" s="155"/>
      <c r="L8" s="155"/>
      <c r="M8" s="155"/>
      <c r="N8" s="155"/>
      <c r="O8" s="155"/>
      <c r="P8" s="155"/>
      <c r="Q8" s="155"/>
      <c r="R8" s="155"/>
      <c r="S8" s="155"/>
    </row>
    <row r="9" ht="21" customHeight="1" spans="1:19">
      <c r="A9" s="156"/>
      <c r="B9" s="156"/>
      <c r="C9" s="157" t="s">
        <v>93</v>
      </c>
      <c r="D9" s="158" t="s">
        <v>93</v>
      </c>
      <c r="E9" s="158" t="s">
        <v>93</v>
      </c>
      <c r="F9" s="158" t="s">
        <v>93</v>
      </c>
      <c r="G9" s="159" t="s">
        <v>93</v>
      </c>
      <c r="H9" s="160" t="s">
        <v>93</v>
      </c>
      <c r="I9" s="160" t="s">
        <v>93</v>
      </c>
      <c r="J9" s="160" t="s">
        <v>93</v>
      </c>
      <c r="K9" s="160" t="s">
        <v>93</v>
      </c>
      <c r="L9" s="160" t="s">
        <v>93</v>
      </c>
      <c r="M9" s="155" t="s">
        <v>93</v>
      </c>
      <c r="N9" s="160" t="s">
        <v>93</v>
      </c>
      <c r="O9" s="160" t="s">
        <v>93</v>
      </c>
      <c r="P9" s="160" t="s">
        <v>93</v>
      </c>
      <c r="Q9" s="160"/>
      <c r="R9" s="155" t="s">
        <v>93</v>
      </c>
      <c r="S9" s="160" t="s">
        <v>93</v>
      </c>
    </row>
    <row r="10" ht="21" customHeight="1" spans="1:19">
      <c r="A10" s="161" t="s">
        <v>137</v>
      </c>
      <c r="B10" s="161"/>
      <c r="C10" s="161"/>
      <c r="D10" s="161"/>
      <c r="E10" s="161"/>
      <c r="F10" s="161"/>
      <c r="G10" s="161"/>
      <c r="H10" s="154">
        <v>8990</v>
      </c>
      <c r="I10" s="154">
        <v>8990</v>
      </c>
      <c r="J10" s="154">
        <v>8990</v>
      </c>
      <c r="K10" s="155" t="s">
        <v>93</v>
      </c>
      <c r="L10" s="155" t="s">
        <v>93</v>
      </c>
      <c r="M10" s="155" t="s">
        <v>93</v>
      </c>
      <c r="N10" s="155" t="s">
        <v>93</v>
      </c>
      <c r="O10" s="155" t="s">
        <v>93</v>
      </c>
      <c r="P10" s="155" t="s">
        <v>93</v>
      </c>
      <c r="Q10" s="155"/>
      <c r="R10" s="155" t="s">
        <v>93</v>
      </c>
      <c r="S10" s="155" t="s">
        <v>93</v>
      </c>
    </row>
    <row r="11" customHeight="1" spans="1:19">
      <c r="A11" s="63" t="s">
        <v>536</v>
      </c>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A8" sqref="A8"/>
    </sheetView>
  </sheetViews>
  <sheetFormatPr defaultColWidth="8.71296296296296" defaultRowHeight="14.25" customHeight="1"/>
  <cols>
    <col min="1" max="1" width="14.1388888888889" style="63" customWidth="1"/>
    <col min="2" max="2" width="17.712962962963" style="63" customWidth="1"/>
    <col min="3" max="9" width="9.12962962962963" style="110" customWidth="1"/>
    <col min="10" max="10" width="12" style="79" customWidth="1"/>
    <col min="11" max="13" width="10" style="79" customWidth="1"/>
    <col min="14" max="14" width="9.12962962962963" style="63" customWidth="1"/>
    <col min="15" max="16" width="9.12962962962963" style="79" customWidth="1"/>
    <col min="17" max="18" width="12.712962962963" style="79" customWidth="1"/>
    <col min="19" max="19" width="9.12962962962963" style="63" customWidth="1"/>
    <col min="20" max="20" width="10.4259259259259" style="79" customWidth="1"/>
    <col min="21" max="21" width="9.12962962962963" style="63" customWidth="1"/>
    <col min="22" max="249" width="9.12962962962963" style="63"/>
    <col min="250" max="258" width="8.71296296296296" style="63"/>
  </cols>
  <sheetData>
    <row r="1" ht="13.5" customHeight="1" spans="1:20">
      <c r="A1" s="81" t="s">
        <v>537</v>
      </c>
      <c r="D1" s="81"/>
      <c r="E1" s="81"/>
      <c r="F1" s="81"/>
      <c r="G1" s="81"/>
      <c r="H1" s="81"/>
      <c r="I1" s="81"/>
      <c r="J1" s="111"/>
      <c r="K1" s="111"/>
      <c r="L1" s="111"/>
      <c r="M1" s="111"/>
      <c r="N1" s="112"/>
      <c r="O1" s="113"/>
      <c r="P1" s="113"/>
      <c r="Q1" s="113"/>
      <c r="R1" s="113"/>
      <c r="S1" s="114"/>
      <c r="T1" s="115"/>
    </row>
    <row r="2" ht="27.75" customHeight="1" spans="1:20">
      <c r="A2" s="116" t="s">
        <v>15</v>
      </c>
      <c r="B2" s="116"/>
      <c r="C2" s="116"/>
      <c r="D2" s="116"/>
      <c r="E2" s="116"/>
      <c r="F2" s="116"/>
      <c r="G2" s="116"/>
      <c r="H2" s="116"/>
      <c r="I2" s="116"/>
      <c r="J2" s="116"/>
      <c r="K2" s="116"/>
      <c r="L2" s="116"/>
      <c r="M2" s="116"/>
      <c r="N2" s="116"/>
      <c r="O2" s="116"/>
      <c r="P2" s="116"/>
      <c r="Q2" s="116"/>
      <c r="R2" s="116"/>
      <c r="S2" s="116"/>
      <c r="T2" s="116"/>
    </row>
    <row r="3" ht="26.1" customHeight="1" spans="1:20">
      <c r="A3" s="117" t="s">
        <v>22</v>
      </c>
      <c r="B3" s="117"/>
      <c r="C3" s="117"/>
      <c r="D3" s="117"/>
      <c r="E3" s="117"/>
      <c r="F3" s="85"/>
      <c r="G3" s="85"/>
      <c r="H3" s="85"/>
      <c r="I3" s="85"/>
      <c r="J3" s="118"/>
      <c r="K3" s="118"/>
      <c r="L3" s="118"/>
      <c r="M3" s="118"/>
      <c r="N3" s="112"/>
      <c r="O3" s="113"/>
      <c r="P3" s="113"/>
      <c r="Q3" s="113"/>
      <c r="R3" s="113"/>
      <c r="S3" s="119"/>
      <c r="T3" s="120" t="s">
        <v>179</v>
      </c>
    </row>
    <row r="4" ht="15.75" customHeight="1" spans="1:20">
      <c r="A4" s="121" t="s">
        <v>188</v>
      </c>
      <c r="B4" s="121" t="s">
        <v>189</v>
      </c>
      <c r="C4" s="122" t="s">
        <v>524</v>
      </c>
      <c r="D4" s="122" t="s">
        <v>538</v>
      </c>
      <c r="E4" s="122" t="s">
        <v>539</v>
      </c>
      <c r="F4" s="123" t="s">
        <v>540</v>
      </c>
      <c r="G4" s="122" t="s">
        <v>541</v>
      </c>
      <c r="H4" s="122" t="s">
        <v>542</v>
      </c>
      <c r="I4" s="122" t="s">
        <v>543</v>
      </c>
      <c r="J4" s="122" t="s">
        <v>196</v>
      </c>
      <c r="K4" s="122"/>
      <c r="L4" s="122"/>
      <c r="M4" s="122"/>
      <c r="N4" s="124"/>
      <c r="O4" s="122"/>
      <c r="P4" s="122"/>
      <c r="Q4" s="122"/>
      <c r="R4" s="122"/>
      <c r="S4" s="124"/>
      <c r="T4" s="122"/>
    </row>
    <row r="5" ht="17.25" customHeight="1" spans="1:20">
      <c r="A5" s="125"/>
      <c r="B5" s="125"/>
      <c r="C5" s="122"/>
      <c r="D5" s="122"/>
      <c r="E5" s="122"/>
      <c r="F5" s="126"/>
      <c r="G5" s="122"/>
      <c r="H5" s="122"/>
      <c r="I5" s="122"/>
      <c r="J5" s="122" t="s">
        <v>77</v>
      </c>
      <c r="K5" s="122" t="s">
        <v>80</v>
      </c>
      <c r="L5" s="122" t="s">
        <v>530</v>
      </c>
      <c r="M5" s="122" t="s">
        <v>531</v>
      </c>
      <c r="N5" s="127" t="s">
        <v>532</v>
      </c>
      <c r="O5" s="122" t="s">
        <v>533</v>
      </c>
      <c r="P5" s="122"/>
      <c r="Q5" s="122"/>
      <c r="R5" s="122"/>
      <c r="S5" s="127"/>
      <c r="T5" s="122"/>
    </row>
    <row r="6" ht="54" customHeight="1" spans="1:20">
      <c r="A6" s="125"/>
      <c r="B6" s="125"/>
      <c r="C6" s="122"/>
      <c r="D6" s="122"/>
      <c r="E6" s="122"/>
      <c r="F6" s="128"/>
      <c r="G6" s="122"/>
      <c r="H6" s="122"/>
      <c r="I6" s="122"/>
      <c r="J6" s="122"/>
      <c r="K6" s="122"/>
      <c r="L6" s="122"/>
      <c r="M6" s="122"/>
      <c r="N6" s="124"/>
      <c r="O6" s="122" t="s">
        <v>79</v>
      </c>
      <c r="P6" s="122" t="s">
        <v>86</v>
      </c>
      <c r="Q6" s="122" t="s">
        <v>281</v>
      </c>
      <c r="R6" s="122" t="s">
        <v>88</v>
      </c>
      <c r="S6" s="124" t="s">
        <v>89</v>
      </c>
      <c r="T6" s="122"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2.5" customHeight="1" spans="1:20">
      <c r="A8" s="129" t="s">
        <v>544</v>
      </c>
      <c r="B8" s="129"/>
      <c r="C8" s="92"/>
      <c r="D8" s="92"/>
      <c r="E8" s="92"/>
      <c r="F8" s="92"/>
      <c r="G8" s="92"/>
      <c r="H8" s="92"/>
      <c r="I8" s="92"/>
      <c r="J8" s="130" t="s">
        <v>93</v>
      </c>
      <c r="K8" s="130" t="s">
        <v>93</v>
      </c>
      <c r="L8" s="130" t="s">
        <v>93</v>
      </c>
      <c r="M8" s="130" t="s">
        <v>93</v>
      </c>
      <c r="N8" s="130" t="s">
        <v>93</v>
      </c>
      <c r="O8" s="130" t="s">
        <v>93</v>
      </c>
      <c r="P8" s="130" t="s">
        <v>93</v>
      </c>
      <c r="Q8" s="130" t="s">
        <v>93</v>
      </c>
      <c r="R8" s="130"/>
      <c r="S8" s="130" t="s">
        <v>93</v>
      </c>
      <c r="T8" s="130" t="s">
        <v>93</v>
      </c>
    </row>
    <row r="9" ht="22.5" customHeight="1" spans="1:20">
      <c r="A9" s="129"/>
      <c r="B9" s="129"/>
      <c r="C9" s="131"/>
      <c r="D9" s="132"/>
      <c r="E9" s="132"/>
      <c r="F9" s="132"/>
      <c r="G9" s="132"/>
      <c r="H9" s="132"/>
      <c r="I9" s="132"/>
      <c r="J9" s="133" t="s">
        <v>93</v>
      </c>
      <c r="K9" s="133" t="s">
        <v>93</v>
      </c>
      <c r="L9" s="133" t="s">
        <v>93</v>
      </c>
      <c r="M9" s="133" t="s">
        <v>93</v>
      </c>
      <c r="N9" s="130" t="s">
        <v>93</v>
      </c>
      <c r="O9" s="133" t="s">
        <v>93</v>
      </c>
      <c r="P9" s="133" t="s">
        <v>93</v>
      </c>
      <c r="Q9" s="133" t="s">
        <v>93</v>
      </c>
      <c r="R9" s="133"/>
      <c r="S9" s="130" t="s">
        <v>93</v>
      </c>
      <c r="T9" s="133" t="s">
        <v>93</v>
      </c>
    </row>
    <row r="10" ht="22.5" customHeight="1" spans="1:20">
      <c r="A10" s="122"/>
      <c r="B10" s="122"/>
      <c r="C10" s="131"/>
      <c r="D10" s="134"/>
      <c r="E10" s="134"/>
      <c r="F10" s="134"/>
      <c r="G10" s="134"/>
      <c r="H10" s="134"/>
      <c r="I10" s="134"/>
      <c r="J10" s="135" t="s">
        <v>93</v>
      </c>
      <c r="K10" s="135" t="s">
        <v>93</v>
      </c>
      <c r="L10" s="135" t="s">
        <v>93</v>
      </c>
      <c r="M10" s="135" t="s">
        <v>93</v>
      </c>
      <c r="N10" s="135" t="s">
        <v>93</v>
      </c>
      <c r="O10" s="135" t="s">
        <v>93</v>
      </c>
      <c r="P10" s="135" t="s">
        <v>93</v>
      </c>
      <c r="Q10" s="135" t="s">
        <v>93</v>
      </c>
      <c r="R10" s="135"/>
      <c r="S10" s="135" t="s">
        <v>93</v>
      </c>
      <c r="T10" s="135" t="s">
        <v>93</v>
      </c>
    </row>
    <row r="11" ht="22.5" customHeight="1" spans="1:20">
      <c r="A11" s="136" t="s">
        <v>137</v>
      </c>
      <c r="B11" s="136"/>
      <c r="C11" s="136"/>
      <c r="D11" s="136"/>
      <c r="E11" s="136"/>
      <c r="F11" s="136"/>
      <c r="G11" s="136"/>
      <c r="H11" s="136"/>
      <c r="I11" s="136"/>
      <c r="J11" s="137"/>
      <c r="K11" s="137"/>
      <c r="L11" s="137"/>
      <c r="M11" s="137"/>
      <c r="N11" s="138"/>
      <c r="O11" s="137"/>
      <c r="P11" s="137"/>
      <c r="Q11" s="137"/>
      <c r="R11" s="137"/>
      <c r="S11" s="138"/>
      <c r="T11" s="137"/>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I20" sqref="I20"/>
    </sheetView>
  </sheetViews>
  <sheetFormatPr defaultColWidth="8.88888888888889" defaultRowHeight="14.25" customHeight="1" outlineLevelRow="7"/>
  <cols>
    <col min="1" max="1" width="50" style="79" customWidth="1"/>
    <col min="2" max="2" width="17.287037037037" style="79" customWidth="1"/>
    <col min="3" max="4" width="13.4259259259259" style="79" customWidth="1"/>
    <col min="5" max="12" width="10.287037037037" style="79" customWidth="1"/>
    <col min="13" max="13" width="13.1388888888889" style="79" customWidth="1"/>
    <col min="14" max="14" width="9.12962962962963" style="63" customWidth="1"/>
    <col min="15" max="246" width="9.12962962962963" style="63"/>
    <col min="247" max="247" width="9.12962962962963" style="80"/>
    <col min="248" max="256" width="8.88888888888889" style="80"/>
  </cols>
  <sheetData>
    <row r="1" s="63" customFormat="1" ht="13.5" customHeight="1" spans="1:247">
      <c r="A1" s="81" t="s">
        <v>545</v>
      </c>
      <c r="B1" s="81"/>
      <c r="C1" s="81"/>
      <c r="D1" s="82"/>
      <c r="E1" s="79"/>
      <c r="F1" s="79"/>
      <c r="G1" s="79"/>
      <c r="H1" s="79"/>
      <c r="I1" s="79"/>
      <c r="J1" s="79"/>
      <c r="K1" s="79"/>
      <c r="L1" s="79"/>
      <c r="M1" s="79"/>
    </row>
    <row r="2" s="63" customFormat="1" ht="35" customHeight="1" spans="1:247">
      <c r="A2" s="83" t="s">
        <v>16</v>
      </c>
      <c r="B2" s="83"/>
      <c r="C2" s="83"/>
      <c r="D2" s="83"/>
      <c r="E2" s="83"/>
      <c r="F2" s="83"/>
      <c r="G2" s="83"/>
      <c r="H2" s="83"/>
      <c r="I2" s="83"/>
      <c r="J2" s="83"/>
      <c r="K2" s="83"/>
      <c r="L2" s="83"/>
      <c r="M2" s="83"/>
    </row>
    <row r="3" s="78" customFormat="1" ht="24" customHeight="1" spans="1:247">
      <c r="A3" s="84" t="s">
        <v>22</v>
      </c>
      <c r="B3" s="85"/>
      <c r="C3" s="85"/>
      <c r="D3" s="85"/>
      <c r="E3" s="86"/>
      <c r="F3" s="86"/>
      <c r="G3" s="86"/>
      <c r="H3" s="86"/>
      <c r="I3" s="86"/>
      <c r="J3" s="87"/>
      <c r="K3" s="87"/>
      <c r="L3" s="87"/>
      <c r="M3" s="88" t="s">
        <v>179</v>
      </c>
    </row>
    <row r="4" s="63" customFormat="1" ht="19.5" customHeight="1" spans="1:247">
      <c r="A4" s="89" t="s">
        <v>546</v>
      </c>
      <c r="B4" s="90" t="s">
        <v>196</v>
      </c>
      <c r="C4" s="91"/>
      <c r="D4" s="91"/>
      <c r="E4" s="92" t="s">
        <v>547</v>
      </c>
      <c r="F4" s="92"/>
      <c r="G4" s="92"/>
      <c r="H4" s="92"/>
      <c r="I4" s="92"/>
      <c r="J4" s="92"/>
      <c r="K4" s="92"/>
      <c r="L4" s="92"/>
      <c r="M4" s="92"/>
    </row>
    <row r="5" s="63" customFormat="1" ht="40.5" customHeight="1" spans="1:247">
      <c r="A5" s="93"/>
      <c r="B5" s="94" t="s">
        <v>77</v>
      </c>
      <c r="C5" s="95" t="s">
        <v>80</v>
      </c>
      <c r="D5" s="96" t="s">
        <v>548</v>
      </c>
      <c r="E5" s="93" t="s">
        <v>549</v>
      </c>
      <c r="F5" s="93" t="s">
        <v>550</v>
      </c>
      <c r="G5" s="93" t="s">
        <v>551</v>
      </c>
      <c r="H5" s="93" t="s">
        <v>552</v>
      </c>
      <c r="I5" s="97" t="s">
        <v>553</v>
      </c>
      <c r="J5" s="93" t="s">
        <v>554</v>
      </c>
      <c r="K5" s="93" t="s">
        <v>555</v>
      </c>
      <c r="L5" s="93" t="s">
        <v>556</v>
      </c>
      <c r="M5" s="93" t="s">
        <v>557</v>
      </c>
    </row>
    <row r="6" s="63" customFormat="1" ht="19.5" customHeight="1" spans="1:247">
      <c r="A6" s="89">
        <v>1</v>
      </c>
      <c r="B6" s="89">
        <v>2</v>
      </c>
      <c r="C6" s="89">
        <v>3</v>
      </c>
      <c r="D6" s="98">
        <v>4</v>
      </c>
      <c r="E6" s="89">
        <v>5</v>
      </c>
      <c r="F6" s="89">
        <v>6</v>
      </c>
      <c r="G6" s="89">
        <v>7</v>
      </c>
      <c r="H6" s="99">
        <v>8</v>
      </c>
      <c r="I6" s="100">
        <v>9</v>
      </c>
      <c r="J6" s="100">
        <v>10</v>
      </c>
      <c r="K6" s="100">
        <v>11</v>
      </c>
      <c r="L6" s="99">
        <v>12</v>
      </c>
      <c r="M6" s="100">
        <v>13</v>
      </c>
    </row>
    <row r="7" s="63" customFormat="1" ht="19.5" customHeight="1" spans="1:247">
      <c r="A7" s="101" t="s">
        <v>558</v>
      </c>
      <c r="B7" s="102"/>
      <c r="C7" s="102"/>
      <c r="D7" s="102"/>
      <c r="E7" s="102"/>
      <c r="F7" s="102"/>
      <c r="G7" s="103"/>
      <c r="H7" s="104" t="s">
        <v>93</v>
      </c>
      <c r="I7" s="104" t="s">
        <v>93</v>
      </c>
      <c r="J7" s="104" t="s">
        <v>93</v>
      </c>
      <c r="K7" s="104" t="s">
        <v>93</v>
      </c>
      <c r="L7" s="104" t="s">
        <v>93</v>
      </c>
      <c r="M7" s="104" t="s">
        <v>93</v>
      </c>
      <c r="IM7" s="105"/>
    </row>
    <row r="8" s="63" customFormat="1" ht="19.5" customHeight="1" spans="1:247">
      <c r="A8" s="106" t="s">
        <v>93</v>
      </c>
      <c r="B8" s="107" t="s">
        <v>93</v>
      </c>
      <c r="C8" s="107" t="s">
        <v>93</v>
      </c>
      <c r="D8" s="108" t="s">
        <v>93</v>
      </c>
      <c r="E8" s="107" t="s">
        <v>93</v>
      </c>
      <c r="F8" s="107" t="s">
        <v>93</v>
      </c>
      <c r="G8" s="107" t="s">
        <v>93</v>
      </c>
      <c r="H8" s="109" t="s">
        <v>93</v>
      </c>
      <c r="I8" s="109" t="s">
        <v>93</v>
      </c>
      <c r="J8" s="109" t="s">
        <v>93</v>
      </c>
      <c r="K8" s="109" t="s">
        <v>93</v>
      </c>
      <c r="L8" s="109" t="s">
        <v>93</v>
      </c>
      <c r="M8" s="109"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888888888889" defaultRowHeight="12" outlineLevelRow="6"/>
  <cols>
    <col min="1" max="1" width="34.287037037037" style="62" customWidth="1"/>
    <col min="2" max="2" width="29" style="62" customWidth="1"/>
    <col min="3" max="5" width="23.5740740740741" style="62" customWidth="1"/>
    <col min="6" max="6" width="11.287037037037" style="63" customWidth="1"/>
    <col min="7" max="7" width="25.1296296296296" style="62" customWidth="1"/>
    <col min="8" max="8" width="15.5740740740741" style="63" customWidth="1"/>
    <col min="9" max="9" width="13.4259259259259" style="63" customWidth="1"/>
    <col min="10" max="10" width="18.8518518518519" style="62" customWidth="1"/>
    <col min="11" max="11" width="9.12962962962963" style="63" customWidth="1"/>
    <col min="12" max="16384" width="9.12962962962963" style="63"/>
  </cols>
  <sheetData>
    <row r="1" customHeight="1" spans="1:10">
      <c r="A1" s="62" t="s">
        <v>559</v>
      </c>
      <c r="J1" s="64"/>
    </row>
    <row r="2" ht="28.5" customHeight="1" spans="1:10">
      <c r="A2" s="65" t="s">
        <v>17</v>
      </c>
      <c r="B2" s="66"/>
      <c r="C2" s="66"/>
      <c r="D2" s="66"/>
      <c r="E2" s="66"/>
      <c r="F2" s="67"/>
      <c r="G2" s="66"/>
      <c r="H2" s="67"/>
      <c r="I2" s="67"/>
      <c r="J2" s="66"/>
    </row>
    <row r="3" ht="17.25" customHeight="1" spans="1:10">
      <c r="A3" s="68" t="s">
        <v>22</v>
      </c>
    </row>
    <row r="4" ht="44.25" customHeight="1" spans="1:10">
      <c r="A4" s="69" t="s">
        <v>546</v>
      </c>
      <c r="B4" s="69" t="s">
        <v>308</v>
      </c>
      <c r="C4" s="69" t="s">
        <v>309</v>
      </c>
      <c r="D4" s="69" t="s">
        <v>310</v>
      </c>
      <c r="E4" s="69" t="s">
        <v>311</v>
      </c>
      <c r="F4" s="70" t="s">
        <v>312</v>
      </c>
      <c r="G4" s="69" t="s">
        <v>313</v>
      </c>
      <c r="H4" s="70" t="s">
        <v>314</v>
      </c>
      <c r="I4" s="70" t="s">
        <v>315</v>
      </c>
      <c r="J4" s="69" t="s">
        <v>316</v>
      </c>
    </row>
    <row r="5" ht="14.25" customHeight="1" spans="1:10">
      <c r="A5" s="69">
        <v>1</v>
      </c>
      <c r="B5" s="69">
        <v>2</v>
      </c>
      <c r="C5" s="69">
        <v>3</v>
      </c>
      <c r="D5" s="69">
        <v>4</v>
      </c>
      <c r="E5" s="69">
        <v>5</v>
      </c>
      <c r="F5" s="69">
        <v>6</v>
      </c>
      <c r="G5" s="69">
        <v>7</v>
      </c>
      <c r="H5" s="69">
        <v>8</v>
      </c>
      <c r="I5" s="69">
        <v>9</v>
      </c>
      <c r="J5" s="69">
        <v>10</v>
      </c>
    </row>
    <row r="6" ht="42" customHeight="1" spans="1:10">
      <c r="A6" s="71" t="s">
        <v>558</v>
      </c>
      <c r="B6" s="72"/>
      <c r="C6" s="72"/>
      <c r="D6" s="73"/>
      <c r="E6" s="74"/>
      <c r="F6" s="75"/>
      <c r="G6" s="74"/>
      <c r="H6" s="75"/>
      <c r="I6" s="75"/>
      <c r="J6" s="74"/>
    </row>
    <row r="7" ht="42.75" customHeight="1" spans="1:10">
      <c r="A7" s="76" t="s">
        <v>93</v>
      </c>
      <c r="B7" s="76" t="s">
        <v>93</v>
      </c>
      <c r="C7" s="76" t="s">
        <v>93</v>
      </c>
      <c r="D7" s="76" t="s">
        <v>93</v>
      </c>
      <c r="E7" s="77" t="s">
        <v>93</v>
      </c>
      <c r="F7" s="76" t="s">
        <v>93</v>
      </c>
      <c r="G7" s="77" t="s">
        <v>93</v>
      </c>
      <c r="H7" s="76" t="s">
        <v>93</v>
      </c>
      <c r="I7" s="76" t="s">
        <v>93</v>
      </c>
      <c r="J7" s="77"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zoomScaleSheetLayoutView="60" workbookViewId="0">
      <selection activeCell="L16" sqref="L16"/>
    </sheetView>
  </sheetViews>
  <sheetFormatPr defaultColWidth="8.88888888888889" defaultRowHeight="12"/>
  <cols>
    <col min="1" max="1" width="20" style="46" customWidth="1"/>
    <col min="2" max="2" width="19.4259259259259" style="46" customWidth="1"/>
    <col min="3" max="3" width="15.4259259259259" style="46" customWidth="1"/>
    <col min="4" max="4" width="25" style="46" customWidth="1"/>
    <col min="5" max="5" width="23.5740740740741" style="46" customWidth="1"/>
    <col min="6" max="6" width="6.57407407407407" style="46" customWidth="1"/>
    <col min="7" max="7" width="9" style="46" customWidth="1"/>
    <col min="8" max="8" width="15.8611111111111" style="46" customWidth="1"/>
    <col min="9" max="9" width="16.5740740740741" style="46" customWidth="1"/>
    <col min="10" max="16384" width="9.12962962962963" style="46"/>
  </cols>
  <sheetData>
    <row r="1" spans="1:9">
      <c r="A1" s="46" t="s">
        <v>560</v>
      </c>
      <c r="I1" s="47"/>
    </row>
    <row r="2" ht="28.8" spans="1:9">
      <c r="B2" s="48" t="s">
        <v>18</v>
      </c>
      <c r="C2" s="48"/>
      <c r="D2" s="48"/>
      <c r="E2" s="48"/>
      <c r="F2" s="48"/>
      <c r="G2" s="48"/>
      <c r="H2" s="48"/>
      <c r="I2" s="48"/>
    </row>
    <row r="3" ht="14.4" spans="1:9">
      <c r="A3" s="49" t="s">
        <v>22</v>
      </c>
      <c r="C3" s="50"/>
    </row>
    <row r="4" ht="18" customHeight="1" spans="1:9">
      <c r="A4" s="51" t="s">
        <v>188</v>
      </c>
      <c r="B4" s="51" t="s">
        <v>189</v>
      </c>
      <c r="C4" s="51" t="s">
        <v>561</v>
      </c>
      <c r="D4" s="51" t="s">
        <v>562</v>
      </c>
      <c r="E4" s="51" t="s">
        <v>563</v>
      </c>
      <c r="F4" s="51" t="s">
        <v>564</v>
      </c>
      <c r="G4" s="52" t="s">
        <v>565</v>
      </c>
      <c r="H4" s="53"/>
      <c r="I4" s="54"/>
    </row>
    <row r="5" ht="18" customHeight="1" spans="1:9">
      <c r="A5" s="55"/>
      <c r="B5" s="55"/>
      <c r="C5" s="55"/>
      <c r="D5" s="55"/>
      <c r="E5" s="55"/>
      <c r="F5" s="55"/>
      <c r="G5" s="56" t="s">
        <v>528</v>
      </c>
      <c r="H5" s="56" t="s">
        <v>566</v>
      </c>
      <c r="I5" s="56" t="s">
        <v>567</v>
      </c>
    </row>
    <row r="6" ht="21" customHeight="1" spans="1:9">
      <c r="A6" s="57">
        <v>1</v>
      </c>
      <c r="B6" s="57">
        <v>2</v>
      </c>
      <c r="C6" s="57">
        <v>3</v>
      </c>
      <c r="D6" s="57">
        <v>4</v>
      </c>
      <c r="E6" s="57">
        <v>5</v>
      </c>
      <c r="F6" s="57">
        <v>6</v>
      </c>
      <c r="G6" s="57">
        <v>7</v>
      </c>
      <c r="H6" s="57">
        <v>8</v>
      </c>
      <c r="I6" s="57">
        <v>9</v>
      </c>
    </row>
    <row r="7" ht="21" customHeight="1" spans="1:9">
      <c r="A7" s="58" t="s">
        <v>205</v>
      </c>
      <c r="B7" s="58" t="s">
        <v>92</v>
      </c>
      <c r="C7" s="58" t="s">
        <v>568</v>
      </c>
      <c r="D7" s="58" t="s">
        <v>569</v>
      </c>
      <c r="E7" s="58" t="s">
        <v>570</v>
      </c>
      <c r="F7" s="58" t="s">
        <v>571</v>
      </c>
      <c r="G7" s="59">
        <v>1</v>
      </c>
      <c r="H7" s="60">
        <v>10000</v>
      </c>
      <c r="I7" s="60">
        <v>10000</v>
      </c>
    </row>
    <row r="8" ht="21" customHeight="1" spans="1:9">
      <c r="A8" s="58" t="s">
        <v>205</v>
      </c>
      <c r="B8" s="58" t="s">
        <v>92</v>
      </c>
      <c r="C8" s="58" t="s">
        <v>572</v>
      </c>
      <c r="D8" s="58" t="s">
        <v>573</v>
      </c>
      <c r="E8" s="58" t="s">
        <v>574</v>
      </c>
      <c r="F8" s="58" t="s">
        <v>571</v>
      </c>
      <c r="G8" s="59">
        <v>1</v>
      </c>
      <c r="H8" s="60">
        <v>8000</v>
      </c>
      <c r="I8" s="60">
        <v>8000</v>
      </c>
    </row>
    <row r="9" ht="21" customHeight="1" spans="1:9">
      <c r="A9" s="58" t="s">
        <v>205</v>
      </c>
      <c r="B9" s="58" t="s">
        <v>92</v>
      </c>
      <c r="C9" s="58" t="s">
        <v>572</v>
      </c>
      <c r="D9" s="58" t="s">
        <v>575</v>
      </c>
      <c r="E9" s="58" t="s">
        <v>576</v>
      </c>
      <c r="F9" s="58" t="s">
        <v>571</v>
      </c>
      <c r="G9" s="59">
        <v>1</v>
      </c>
      <c r="H9" s="60">
        <v>4000</v>
      </c>
      <c r="I9" s="60">
        <v>4000</v>
      </c>
    </row>
    <row r="10" ht="21" customHeight="1" spans="1:9">
      <c r="A10" s="58" t="s">
        <v>205</v>
      </c>
      <c r="B10" s="58" t="s">
        <v>92</v>
      </c>
      <c r="C10" s="58" t="s">
        <v>572</v>
      </c>
      <c r="D10" s="58" t="s">
        <v>577</v>
      </c>
      <c r="E10" s="58" t="s">
        <v>578</v>
      </c>
      <c r="F10" s="58" t="s">
        <v>571</v>
      </c>
      <c r="G10" s="59">
        <v>5</v>
      </c>
      <c r="H10" s="60">
        <v>25000</v>
      </c>
      <c r="I10" s="60">
        <v>125000</v>
      </c>
    </row>
    <row r="11" ht="21" customHeight="1" spans="1:9">
      <c r="A11" s="58" t="s">
        <v>205</v>
      </c>
      <c r="B11" s="58" t="s">
        <v>92</v>
      </c>
      <c r="C11" s="58" t="s">
        <v>579</v>
      </c>
      <c r="D11" s="58" t="s">
        <v>580</v>
      </c>
      <c r="E11" s="58" t="s">
        <v>581</v>
      </c>
      <c r="F11" s="58" t="s">
        <v>364</v>
      </c>
      <c r="G11" s="59">
        <v>1</v>
      </c>
      <c r="H11" s="60">
        <v>80000</v>
      </c>
      <c r="I11" s="60">
        <v>80000</v>
      </c>
    </row>
    <row r="12" ht="21" customHeight="1" spans="1:9">
      <c r="A12" s="58" t="s">
        <v>205</v>
      </c>
      <c r="B12" s="58" t="s">
        <v>92</v>
      </c>
      <c r="C12" s="58" t="s">
        <v>568</v>
      </c>
      <c r="D12" s="58" t="s">
        <v>569</v>
      </c>
      <c r="E12" s="58" t="s">
        <v>582</v>
      </c>
      <c r="F12" s="58" t="s">
        <v>583</v>
      </c>
      <c r="G12" s="59">
        <v>1</v>
      </c>
      <c r="H12" s="60">
        <v>150000</v>
      </c>
      <c r="I12" s="60">
        <v>150000</v>
      </c>
    </row>
    <row r="13" ht="20" customHeight="1" spans="1:9">
      <c r="A13" s="61" t="s">
        <v>77</v>
      </c>
      <c r="B13" s="61"/>
      <c r="C13" s="61"/>
      <c r="D13" s="61"/>
      <c r="E13" s="61"/>
      <c r="F13" s="61"/>
      <c r="G13" s="59">
        <f>SUM(G7:G12)</f>
        <v>10</v>
      </c>
      <c r="H13" s="60"/>
      <c r="I13" s="60">
        <f>SUM(I7:I12)</f>
        <v>377000</v>
      </c>
    </row>
  </sheetData>
  <mergeCells count="9">
    <mergeCell ref="B2:I2"/>
    <mergeCell ref="G4:I4"/>
    <mergeCell ref="A13:F13"/>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93"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8" sqref="A8"/>
    </sheetView>
  </sheetViews>
  <sheetFormatPr defaultColWidth="10.4444444444444" defaultRowHeight="14.25" customHeight="1"/>
  <cols>
    <col min="1" max="1" width="26.712962962963" style="1" customWidth="1"/>
    <col min="2" max="2" width="33.1759259259259" style="1" customWidth="1"/>
    <col min="3" max="3" width="27.2592592592593"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33" t="s">
        <v>584</v>
      </c>
      <c r="D1" s="34"/>
      <c r="E1" s="34"/>
      <c r="F1" s="34"/>
      <c r="G1" s="34"/>
      <c r="K1" s="35"/>
    </row>
    <row r="2" s="1" customFormat="1" ht="27.75" customHeight="1" spans="1:11">
      <c r="A2" s="36" t="s">
        <v>585</v>
      </c>
      <c r="B2" s="36"/>
      <c r="C2" s="36"/>
      <c r="D2" s="36"/>
      <c r="E2" s="36"/>
      <c r="F2" s="36"/>
      <c r="G2" s="36"/>
      <c r="H2" s="36"/>
      <c r="I2" s="36"/>
      <c r="J2" s="36"/>
      <c r="K2" s="36"/>
    </row>
    <row r="3" s="1" customFormat="1" ht="13.5" customHeight="1" spans="1:11">
      <c r="A3" s="6" t="str">
        <f>"单位名称："&amp;"安宁市第六幼儿园"</f>
        <v>单位名称：安宁市第六幼儿园</v>
      </c>
      <c r="B3" s="8"/>
      <c r="C3" s="8"/>
      <c r="D3" s="8"/>
      <c r="E3" s="8"/>
      <c r="F3" s="8"/>
      <c r="G3" s="8"/>
      <c r="H3" s="9"/>
      <c r="I3" s="9"/>
      <c r="J3" s="9"/>
      <c r="K3" s="10" t="s">
        <v>179</v>
      </c>
    </row>
    <row r="4" s="1" customFormat="1" ht="21.75" customHeight="1" spans="1:11">
      <c r="A4" s="11" t="s">
        <v>276</v>
      </c>
      <c r="B4" s="11" t="s">
        <v>191</v>
      </c>
      <c r="C4" s="11" t="s">
        <v>277</v>
      </c>
      <c r="D4" s="12" t="s">
        <v>192</v>
      </c>
      <c r="E4" s="12" t="s">
        <v>193</v>
      </c>
      <c r="F4" s="12" t="s">
        <v>278</v>
      </c>
      <c r="G4" s="12" t="s">
        <v>279</v>
      </c>
      <c r="H4" s="18" t="s">
        <v>77</v>
      </c>
      <c r="I4" s="13" t="s">
        <v>586</v>
      </c>
      <c r="J4" s="14"/>
      <c r="K4" s="15"/>
    </row>
    <row r="5" s="1" customFormat="1" ht="21.75" customHeight="1" spans="1:11">
      <c r="A5" s="16"/>
      <c r="B5" s="16"/>
      <c r="C5" s="16"/>
      <c r="D5" s="17"/>
      <c r="E5" s="17"/>
      <c r="F5" s="17"/>
      <c r="G5" s="17"/>
      <c r="H5" s="37"/>
      <c r="I5" s="12" t="s">
        <v>80</v>
      </c>
      <c r="J5" s="12" t="s">
        <v>81</v>
      </c>
      <c r="K5" s="12" t="s">
        <v>82</v>
      </c>
    </row>
    <row r="6" s="1" customFormat="1" ht="40.5" customHeight="1" spans="1:11">
      <c r="A6" s="19"/>
      <c r="B6" s="19"/>
      <c r="C6" s="19"/>
      <c r="D6" s="20"/>
      <c r="E6" s="20"/>
      <c r="F6" s="20"/>
      <c r="G6" s="20"/>
      <c r="H6" s="21"/>
      <c r="I6" s="20"/>
      <c r="J6" s="20"/>
      <c r="K6" s="20"/>
    </row>
    <row r="7" s="1" customFormat="1" ht="15" customHeight="1" spans="1:11">
      <c r="A7" s="22">
        <v>1</v>
      </c>
      <c r="B7" s="22">
        <v>2</v>
      </c>
      <c r="C7" s="22">
        <v>3</v>
      </c>
      <c r="D7" s="22">
        <v>4</v>
      </c>
      <c r="E7" s="22">
        <v>5</v>
      </c>
      <c r="F7" s="22">
        <v>6</v>
      </c>
      <c r="G7" s="22">
        <v>7</v>
      </c>
      <c r="H7" s="22">
        <v>8</v>
      </c>
      <c r="I7" s="22">
        <v>9</v>
      </c>
      <c r="J7" s="38">
        <v>10</v>
      </c>
      <c r="K7" s="38">
        <v>11</v>
      </c>
    </row>
    <row r="8" s="1" customFormat="1" ht="37" customHeight="1" spans="1:11">
      <c r="A8" s="39" t="s">
        <v>587</v>
      </c>
      <c r="B8" s="40"/>
      <c r="C8" s="41"/>
      <c r="D8" s="41"/>
      <c r="E8" s="41"/>
      <c r="F8" s="41"/>
      <c r="G8" s="41"/>
      <c r="H8" s="42"/>
      <c r="I8" s="42"/>
      <c r="J8" s="42"/>
      <c r="K8" s="42"/>
    </row>
    <row r="9" s="1" customFormat="1" ht="30.65" customHeight="1" spans="1:11">
      <c r="A9" s="43"/>
      <c r="B9" s="43"/>
      <c r="C9" s="43"/>
      <c r="D9" s="43"/>
      <c r="E9" s="43"/>
      <c r="F9" s="43"/>
      <c r="G9" s="43"/>
      <c r="H9" s="42"/>
      <c r="I9" s="42"/>
      <c r="J9" s="42"/>
      <c r="K9" s="42"/>
    </row>
    <row r="10" s="1" customFormat="1" ht="18.75" customHeight="1" spans="1:11">
      <c r="A10" s="44" t="s">
        <v>137</v>
      </c>
      <c r="B10" s="44"/>
      <c r="C10" s="44"/>
      <c r="D10" s="44"/>
      <c r="E10" s="44"/>
      <c r="F10" s="44"/>
      <c r="G10" s="44"/>
      <c r="H10" s="45"/>
      <c r="I10" s="42"/>
      <c r="J10" s="42"/>
      <c r="K10" s="4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4" workbookViewId="0">
      <selection activeCell="D37" sqref="D37"/>
    </sheetView>
  </sheetViews>
  <sheetFormatPr defaultColWidth="8" defaultRowHeight="12" outlineLevelCol="3"/>
  <cols>
    <col min="1" max="1" width="39.5740740740741" style="79" customWidth="1"/>
    <col min="2" max="2" width="43.1296296296296" style="79" customWidth="1"/>
    <col min="3" max="3" width="40.4259259259259" style="79" customWidth="1"/>
    <col min="4" max="4" width="46.1296296296296" style="79" customWidth="1"/>
    <col min="5" max="5" width="8" style="63" customWidth="1"/>
    <col min="6" max="16384" width="8" style="63"/>
  </cols>
  <sheetData>
    <row r="1" ht="17" customHeight="1" spans="1:4">
      <c r="A1" s="380" t="s">
        <v>21</v>
      </c>
      <c r="B1" s="81"/>
      <c r="C1" s="81"/>
      <c r="D1" s="141"/>
    </row>
    <row r="2" ht="36" customHeight="1" spans="1:4">
      <c r="A2" s="65" t="s">
        <v>2</v>
      </c>
      <c r="B2" s="381"/>
      <c r="C2" s="381"/>
      <c r="D2" s="381"/>
    </row>
    <row r="3" ht="21" customHeight="1" spans="1:4">
      <c r="A3" s="84" t="s">
        <v>22</v>
      </c>
      <c r="B3" s="336"/>
      <c r="C3" s="336"/>
      <c r="D3" s="139" t="s">
        <v>23</v>
      </c>
    </row>
    <row r="4" ht="19.5" customHeight="1" spans="1:4">
      <c r="A4" s="90" t="s">
        <v>24</v>
      </c>
      <c r="B4" s="170"/>
      <c r="C4" s="90" t="s">
        <v>25</v>
      </c>
      <c r="D4" s="170"/>
    </row>
    <row r="5" ht="19.5" customHeight="1" spans="1:4">
      <c r="A5" s="89" t="s">
        <v>26</v>
      </c>
      <c r="B5" s="89" t="s">
        <v>27</v>
      </c>
      <c r="C5" s="89" t="s">
        <v>28</v>
      </c>
      <c r="D5" s="89" t="s">
        <v>27</v>
      </c>
    </row>
    <row r="6" ht="19.5" customHeight="1" spans="1:4">
      <c r="A6" s="93"/>
      <c r="B6" s="93"/>
      <c r="C6" s="93"/>
      <c r="D6" s="93"/>
    </row>
    <row r="7" ht="20.25" customHeight="1" spans="1:4">
      <c r="A7" s="342" t="s">
        <v>29</v>
      </c>
      <c r="B7" s="323">
        <v>41984435.78</v>
      </c>
      <c r="C7" s="342" t="s">
        <v>30</v>
      </c>
      <c r="D7" s="382"/>
    </row>
    <row r="8" ht="20.25" customHeight="1" spans="1:4">
      <c r="A8" s="342" t="s">
        <v>31</v>
      </c>
      <c r="B8" s="323"/>
      <c r="C8" s="342" t="s">
        <v>32</v>
      </c>
      <c r="D8" s="382"/>
    </row>
    <row r="9" ht="20.25" customHeight="1" spans="1:4">
      <c r="A9" s="342" t="s">
        <v>33</v>
      </c>
      <c r="B9" s="323"/>
      <c r="C9" s="342" t="s">
        <v>34</v>
      </c>
      <c r="D9" s="382"/>
    </row>
    <row r="10" ht="20.25" customHeight="1" spans="1:4">
      <c r="A10" s="342" t="s">
        <v>35</v>
      </c>
      <c r="B10" s="323"/>
      <c r="C10" s="342" t="s">
        <v>36</v>
      </c>
      <c r="D10" s="382"/>
    </row>
    <row r="11" ht="20.25" customHeight="1" spans="1:4">
      <c r="A11" s="342" t="s">
        <v>37</v>
      </c>
      <c r="B11" s="383">
        <v>11000000</v>
      </c>
      <c r="C11" s="342" t="s">
        <v>38</v>
      </c>
      <c r="D11" s="382">
        <v>48497450.81</v>
      </c>
    </row>
    <row r="12" ht="20.25" customHeight="1" spans="1:4">
      <c r="A12" s="342" t="s">
        <v>39</v>
      </c>
      <c r="B12" s="340"/>
      <c r="C12" s="342" t="s">
        <v>40</v>
      </c>
      <c r="D12" s="382"/>
    </row>
    <row r="13" ht="20.25" customHeight="1" spans="1:4">
      <c r="A13" s="342" t="s">
        <v>41</v>
      </c>
      <c r="B13" s="340"/>
      <c r="C13" s="342" t="s">
        <v>42</v>
      </c>
      <c r="D13" s="382"/>
    </row>
    <row r="14" ht="20.25" customHeight="1" spans="1:4">
      <c r="A14" s="342" t="s">
        <v>43</v>
      </c>
      <c r="B14" s="340"/>
      <c r="C14" s="342" t="s">
        <v>44</v>
      </c>
      <c r="D14" s="382">
        <v>1741654</v>
      </c>
    </row>
    <row r="15" ht="20.25" customHeight="1" spans="1:4">
      <c r="A15" s="384" t="s">
        <v>45</v>
      </c>
      <c r="B15" s="385"/>
      <c r="C15" s="342" t="s">
        <v>46</v>
      </c>
      <c r="D15" s="382">
        <v>1316628</v>
      </c>
    </row>
    <row r="16" ht="20.25" customHeight="1" spans="1:4">
      <c r="A16" s="384" t="s">
        <v>47</v>
      </c>
      <c r="B16" s="383">
        <v>11000000</v>
      </c>
      <c r="C16" s="342" t="s">
        <v>48</v>
      </c>
      <c r="D16" s="382"/>
    </row>
    <row r="17" ht="20.25" customHeight="1" spans="1:4">
      <c r="A17" s="384"/>
      <c r="B17" s="386"/>
      <c r="C17" s="342" t="s">
        <v>49</v>
      </c>
      <c r="D17" s="382"/>
    </row>
    <row r="18" ht="20.25" customHeight="1" spans="1:4">
      <c r="A18" s="387"/>
      <c r="B18" s="386"/>
      <c r="C18" s="342" t="s">
        <v>50</v>
      </c>
      <c r="D18" s="382"/>
    </row>
    <row r="19" ht="20.25" customHeight="1" spans="1:4">
      <c r="A19" s="387"/>
      <c r="B19" s="386"/>
      <c r="C19" s="342" t="s">
        <v>51</v>
      </c>
      <c r="D19" s="382"/>
    </row>
    <row r="20" ht="20.25" customHeight="1" spans="1:4">
      <c r="A20" s="387"/>
      <c r="B20" s="386"/>
      <c r="C20" s="342" t="s">
        <v>52</v>
      </c>
      <c r="D20" s="382"/>
    </row>
    <row r="21" ht="20.25" customHeight="1" spans="1:4">
      <c r="A21" s="387"/>
      <c r="B21" s="386"/>
      <c r="C21" s="342" t="s">
        <v>53</v>
      </c>
      <c r="D21" s="382"/>
    </row>
    <row r="22" ht="20.25" customHeight="1" spans="1:4">
      <c r="A22" s="387"/>
      <c r="B22" s="386"/>
      <c r="C22" s="342" t="s">
        <v>54</v>
      </c>
      <c r="D22" s="382"/>
    </row>
    <row r="23" ht="20.25" customHeight="1" spans="1:4">
      <c r="A23" s="387"/>
      <c r="B23" s="386"/>
      <c r="C23" s="342" t="s">
        <v>55</v>
      </c>
      <c r="D23" s="382"/>
    </row>
    <row r="24" ht="20.25" customHeight="1" spans="1:4">
      <c r="A24" s="387"/>
      <c r="B24" s="386"/>
      <c r="C24" s="342" t="s">
        <v>56</v>
      </c>
      <c r="D24" s="382"/>
    </row>
    <row r="25" ht="20.25" customHeight="1" spans="1:4">
      <c r="A25" s="387"/>
      <c r="B25" s="386"/>
      <c r="C25" s="342" t="s">
        <v>57</v>
      </c>
      <c r="D25" s="382">
        <v>1446180</v>
      </c>
    </row>
    <row r="26" ht="20.25" customHeight="1" spans="1:4">
      <c r="A26" s="387"/>
      <c r="B26" s="386"/>
      <c r="C26" s="342" t="s">
        <v>58</v>
      </c>
      <c r="D26" s="382"/>
    </row>
    <row r="27" ht="20.25" customHeight="1" spans="1:4">
      <c r="A27" s="387"/>
      <c r="B27" s="386"/>
      <c r="C27" s="342" t="s">
        <v>59</v>
      </c>
      <c r="D27" s="382"/>
    </row>
    <row r="28" ht="20.25" customHeight="1" spans="1:4">
      <c r="A28" s="387"/>
      <c r="B28" s="386"/>
      <c r="C28" s="342" t="s">
        <v>60</v>
      </c>
      <c r="D28" s="382"/>
    </row>
    <row r="29" ht="20.25" customHeight="1" spans="1:4">
      <c r="A29" s="387"/>
      <c r="B29" s="386"/>
      <c r="C29" s="342" t="s">
        <v>61</v>
      </c>
      <c r="D29" s="382"/>
    </row>
    <row r="30" ht="20.25" customHeight="1" spans="1:4">
      <c r="A30" s="388"/>
      <c r="B30" s="389"/>
      <c r="C30" s="342" t="s">
        <v>62</v>
      </c>
      <c r="D30" s="382"/>
    </row>
    <row r="31" ht="20.25" customHeight="1" spans="1:4">
      <c r="A31" s="388"/>
      <c r="B31" s="389"/>
      <c r="C31" s="342" t="s">
        <v>63</v>
      </c>
      <c r="D31" s="382"/>
    </row>
    <row r="32" ht="20.25" customHeight="1" spans="1:4">
      <c r="A32" s="388"/>
      <c r="B32" s="389"/>
      <c r="C32" s="342" t="s">
        <v>64</v>
      </c>
      <c r="D32" s="382"/>
    </row>
    <row r="33" ht="20.25" customHeight="1" spans="1:4">
      <c r="A33" s="390" t="s">
        <v>65</v>
      </c>
      <c r="B33" s="391">
        <f>B7+B8+B9+B10+B11</f>
        <v>52984435.78</v>
      </c>
      <c r="C33" s="347" t="s">
        <v>66</v>
      </c>
      <c r="D33" s="344">
        <f>SUM(D7:D29)</f>
        <v>53001912.81</v>
      </c>
    </row>
    <row r="34" ht="20.25" customHeight="1" spans="1:4">
      <c r="A34" s="384" t="s">
        <v>67</v>
      </c>
      <c r="B34" s="392">
        <v>17477.03</v>
      </c>
      <c r="C34" s="342" t="s">
        <v>68</v>
      </c>
      <c r="D34" s="323"/>
    </row>
    <row r="35" s="1" customFormat="1" ht="25.4" customHeight="1" spans="1:4">
      <c r="A35" s="393" t="s">
        <v>69</v>
      </c>
      <c r="B35" s="394"/>
      <c r="C35" s="395" t="s">
        <v>69</v>
      </c>
      <c r="D35" s="396"/>
    </row>
    <row r="36" s="1" customFormat="1" ht="25.4" customHeight="1" spans="1:4">
      <c r="A36" s="393" t="s">
        <v>70</v>
      </c>
      <c r="B36" s="394">
        <v>17477.03</v>
      </c>
      <c r="C36" s="395" t="s">
        <v>71</v>
      </c>
      <c r="D36" s="396"/>
    </row>
    <row r="37" ht="20.25" customHeight="1" spans="1:4">
      <c r="A37" s="397" t="s">
        <v>72</v>
      </c>
      <c r="B37" s="398">
        <f>B33+B34</f>
        <v>53001912.81</v>
      </c>
      <c r="C37" s="347" t="s">
        <v>73</v>
      </c>
      <c r="D37" s="398">
        <f>D33+D34</f>
        <v>53001912.81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workbookViewId="0">
      <selection activeCell="C9" sqref="C9"/>
    </sheetView>
  </sheetViews>
  <sheetFormatPr defaultColWidth="10.4444444444444" defaultRowHeight="14.25" customHeight="1" outlineLevelCol="6"/>
  <cols>
    <col min="1" max="1" width="18" style="1" customWidth="1"/>
    <col min="2" max="2" width="14.1388888888889" style="2" customWidth="1"/>
    <col min="3" max="3" width="46.287037037037" style="1" customWidth="1"/>
    <col min="4" max="4" width="10.4259259259259" style="2" customWidth="1"/>
    <col min="5" max="7" width="30.8888888888889" style="1" customWidth="1"/>
    <col min="8" max="16384" width="10.4444444444444" style="1"/>
  </cols>
  <sheetData>
    <row r="1" s="1" customFormat="1" customHeight="1" spans="1:7">
      <c r="A1" s="3" t="s">
        <v>588</v>
      </c>
      <c r="B1" s="4"/>
      <c r="C1" s="4"/>
      <c r="D1" s="4"/>
      <c r="E1" s="4"/>
      <c r="F1" s="4"/>
      <c r="G1" s="4"/>
    </row>
    <row r="2" s="1" customFormat="1" ht="27.75" customHeight="1" spans="1:7">
      <c r="A2" s="5" t="s">
        <v>589</v>
      </c>
      <c r="B2" s="5"/>
      <c r="C2" s="5"/>
      <c r="D2" s="5"/>
      <c r="E2" s="5"/>
      <c r="F2" s="5"/>
      <c r="G2" s="5"/>
    </row>
    <row r="3" s="1" customFormat="1" ht="13.5" customHeight="1" spans="1:7">
      <c r="A3" s="6" t="str">
        <f>"单位名称："&amp;"安宁市第六幼儿园"</f>
        <v>单位名称：安宁市第六幼儿园</v>
      </c>
      <c r="B3" s="7"/>
      <c r="C3" s="8"/>
      <c r="D3" s="7"/>
      <c r="E3" s="9"/>
      <c r="F3" s="9"/>
      <c r="G3" s="10" t="s">
        <v>179</v>
      </c>
    </row>
    <row r="4" s="1" customFormat="1" ht="21.75" customHeight="1" spans="1:7">
      <c r="A4" s="11" t="s">
        <v>277</v>
      </c>
      <c r="B4" s="11" t="s">
        <v>276</v>
      </c>
      <c r="C4" s="11" t="s">
        <v>191</v>
      </c>
      <c r="D4" s="12" t="s">
        <v>590</v>
      </c>
      <c r="E4" s="13" t="s">
        <v>80</v>
      </c>
      <c r="F4" s="14"/>
      <c r="G4" s="15"/>
    </row>
    <row r="5" s="1" customFormat="1" ht="21.75" customHeight="1" spans="1:7">
      <c r="A5" s="16"/>
      <c r="B5" s="16"/>
      <c r="C5" s="16"/>
      <c r="D5" s="17"/>
      <c r="E5" s="18" t="s">
        <v>591</v>
      </c>
      <c r="F5" s="12" t="s">
        <v>592</v>
      </c>
      <c r="G5" s="12" t="s">
        <v>593</v>
      </c>
    </row>
    <row r="6" s="1" customFormat="1" ht="40.5" customHeight="1" spans="1:7">
      <c r="A6" s="19"/>
      <c r="B6" s="19"/>
      <c r="C6" s="19"/>
      <c r="D6" s="20"/>
      <c r="E6" s="21"/>
      <c r="F6" s="20"/>
      <c r="G6" s="20"/>
    </row>
    <row r="7" s="1" customFormat="1" ht="15" customHeight="1" spans="1:7">
      <c r="A7" s="22">
        <v>1</v>
      </c>
      <c r="B7" s="22">
        <v>2</v>
      </c>
      <c r="C7" s="22">
        <v>3</v>
      </c>
      <c r="D7" s="22">
        <v>4</v>
      </c>
      <c r="E7" s="22">
        <v>5</v>
      </c>
      <c r="F7" s="22">
        <v>6</v>
      </c>
      <c r="G7" s="22">
        <v>7</v>
      </c>
    </row>
    <row r="8" s="1" customFormat="1" ht="21" customHeight="1" spans="1:7">
      <c r="A8" s="22" t="s">
        <v>92</v>
      </c>
      <c r="B8" s="23" t="s">
        <v>283</v>
      </c>
      <c r="C8" s="24" t="s">
        <v>294</v>
      </c>
      <c r="D8" s="25" t="s">
        <v>594</v>
      </c>
      <c r="E8" s="26">
        <v>3108000</v>
      </c>
      <c r="F8" s="22"/>
      <c r="G8" s="22"/>
    </row>
    <row r="9" s="1" customFormat="1" ht="21" customHeight="1" spans="1:7">
      <c r="A9" s="22" t="s">
        <v>92</v>
      </c>
      <c r="B9" s="23" t="s">
        <v>283</v>
      </c>
      <c r="C9" s="22" t="s">
        <v>300</v>
      </c>
      <c r="D9" s="25" t="s">
        <v>594</v>
      </c>
      <c r="E9" s="27">
        <v>1608032</v>
      </c>
      <c r="F9" s="22"/>
      <c r="G9" s="22"/>
    </row>
    <row r="10" s="1" customFormat="1" ht="21" customHeight="1" spans="1:7">
      <c r="A10" s="22" t="s">
        <v>92</v>
      </c>
      <c r="B10" s="23" t="s">
        <v>283</v>
      </c>
      <c r="C10" s="22" t="s">
        <v>296</v>
      </c>
      <c r="D10" s="25" t="s">
        <v>594</v>
      </c>
      <c r="E10" s="27">
        <v>71400</v>
      </c>
      <c r="F10" s="22"/>
      <c r="G10" s="22"/>
    </row>
    <row r="11" s="1" customFormat="1" ht="21" customHeight="1" spans="1:7">
      <c r="A11" s="22" t="s">
        <v>92</v>
      </c>
      <c r="B11" s="23" t="s">
        <v>283</v>
      </c>
      <c r="C11" s="22" t="s">
        <v>298</v>
      </c>
      <c r="D11" s="25" t="s">
        <v>594</v>
      </c>
      <c r="E11" s="27">
        <v>231000</v>
      </c>
      <c r="F11" s="22"/>
      <c r="G11" s="22"/>
    </row>
    <row r="12" s="1" customFormat="1" ht="21" customHeight="1" spans="1:7">
      <c r="A12" s="22" t="s">
        <v>92</v>
      </c>
      <c r="B12" s="23" t="s">
        <v>283</v>
      </c>
      <c r="C12" s="22" t="s">
        <v>287</v>
      </c>
      <c r="D12" s="25" t="s">
        <v>594</v>
      </c>
      <c r="E12" s="27">
        <v>1822176</v>
      </c>
      <c r="F12" s="22"/>
      <c r="G12" s="22"/>
    </row>
    <row r="13" s="1" customFormat="1" ht="21" customHeight="1" spans="1:7">
      <c r="A13" s="22" t="s">
        <v>92</v>
      </c>
      <c r="B13" s="23" t="s">
        <v>283</v>
      </c>
      <c r="C13" s="22" t="s">
        <v>304</v>
      </c>
      <c r="D13" s="25" t="s">
        <v>594</v>
      </c>
      <c r="E13" s="27">
        <v>5000</v>
      </c>
      <c r="F13" s="22"/>
      <c r="G13" s="22"/>
    </row>
    <row r="14" s="1" customFormat="1" ht="21" customHeight="1" spans="1:7">
      <c r="A14" s="22" t="s">
        <v>92</v>
      </c>
      <c r="B14" s="22" t="s">
        <v>288</v>
      </c>
      <c r="C14" s="22" t="s">
        <v>302</v>
      </c>
      <c r="D14" s="25" t="s">
        <v>594</v>
      </c>
      <c r="E14" s="27">
        <v>5400</v>
      </c>
      <c r="F14" s="22"/>
      <c r="G14" s="22"/>
    </row>
    <row r="15" s="1" customFormat="1" ht="21" customHeight="1" spans="1:7">
      <c r="A15" s="22" t="s">
        <v>92</v>
      </c>
      <c r="B15" s="22" t="s">
        <v>288</v>
      </c>
      <c r="C15" s="22" t="s">
        <v>290</v>
      </c>
      <c r="D15" s="25" t="s">
        <v>594</v>
      </c>
      <c r="E15" s="27">
        <v>4608</v>
      </c>
      <c r="F15" s="22"/>
      <c r="G15" s="22"/>
    </row>
    <row r="16" s="1" customFormat="1" ht="21" customHeight="1" spans="1:7">
      <c r="A16" s="22" t="s">
        <v>92</v>
      </c>
      <c r="B16" s="23" t="s">
        <v>283</v>
      </c>
      <c r="C16" s="22" t="s">
        <v>306</v>
      </c>
      <c r="D16" s="25" t="s">
        <v>594</v>
      </c>
      <c r="E16" s="27">
        <v>128522.78</v>
      </c>
      <c r="F16" s="22"/>
      <c r="G16" s="22"/>
    </row>
    <row r="17" s="1" customFormat="1" ht="21" customHeight="1" spans="1:7">
      <c r="A17" s="28" t="s">
        <v>77</v>
      </c>
      <c r="B17" s="29"/>
      <c r="C17" s="30"/>
      <c r="D17" s="31"/>
      <c r="E17" s="27">
        <f>SUM(E8:E16)</f>
        <v>6984138.78</v>
      </c>
      <c r="F17" s="32"/>
      <c r="G17" s="32"/>
    </row>
    <row r="18" customHeight="1" spans="1:7">
      <c r="B18" s="4"/>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scale="7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C1" workbookViewId="0">
      <selection activeCell="H26" sqref="H26"/>
    </sheetView>
  </sheetViews>
  <sheetFormatPr defaultColWidth="8" defaultRowHeight="14.25" customHeight="1"/>
  <cols>
    <col min="1" max="1" width="21.1296296296296" style="79" customWidth="1"/>
    <col min="2" max="2" width="23.4259259259259" style="79" customWidth="1"/>
    <col min="3" max="3" width="14" style="79" customWidth="1"/>
    <col min="4" max="5" width="12.5740740740741" style="79" customWidth="1"/>
    <col min="6" max="6" width="14" style="79" customWidth="1"/>
    <col min="7" max="8" width="12.5740740740741" style="79" customWidth="1"/>
    <col min="9" max="9" width="13.5740740740741" style="79" customWidth="1"/>
    <col min="10" max="14" width="12.5740740740741" style="79" customWidth="1"/>
    <col min="15" max="15" width="11.1388888888889" style="63" customWidth="1"/>
    <col min="16" max="16" width="9.57407407407407" style="63" customWidth="1"/>
    <col min="17" max="17" width="9.71296296296296" style="63" customWidth="1"/>
    <col min="18" max="18" width="10.5740740740741" style="63" customWidth="1"/>
    <col min="19" max="19" width="11.4259259259259" style="79" customWidth="1"/>
    <col min="20" max="20" width="8" style="63" customWidth="1"/>
    <col min="21" max="16384" width="8" style="63"/>
  </cols>
  <sheetData>
    <row r="1" ht="12" customHeight="1" spans="1:19">
      <c r="A1" s="357" t="s">
        <v>74</v>
      </c>
      <c r="B1" s="81"/>
      <c r="C1" s="81"/>
      <c r="D1" s="81"/>
      <c r="E1" s="81"/>
      <c r="F1" s="81"/>
      <c r="G1" s="81"/>
      <c r="H1" s="81"/>
      <c r="I1" s="81"/>
      <c r="J1" s="81"/>
      <c r="K1" s="81"/>
      <c r="L1" s="81"/>
      <c r="M1" s="81"/>
      <c r="N1" s="81"/>
      <c r="O1" s="358"/>
      <c r="P1" s="358"/>
      <c r="Q1" s="358"/>
      <c r="R1" s="358"/>
    </row>
    <row r="2" ht="36" customHeight="1" spans="1:19">
      <c r="A2" s="359" t="s">
        <v>3</v>
      </c>
      <c r="B2" s="66"/>
      <c r="C2" s="66"/>
      <c r="D2" s="66"/>
      <c r="E2" s="66"/>
      <c r="F2" s="66"/>
      <c r="G2" s="66"/>
      <c r="H2" s="66"/>
      <c r="I2" s="66"/>
      <c r="J2" s="66"/>
      <c r="K2" s="66"/>
      <c r="L2" s="66"/>
      <c r="M2" s="66"/>
      <c r="N2" s="66"/>
      <c r="O2" s="67"/>
      <c r="P2" s="67"/>
      <c r="Q2" s="67"/>
      <c r="R2" s="67"/>
      <c r="S2" s="66"/>
    </row>
    <row r="3" ht="20.25" customHeight="1" spans="1:19">
      <c r="A3" s="84" t="s">
        <v>22</v>
      </c>
      <c r="B3" s="85"/>
      <c r="C3" s="85"/>
      <c r="D3" s="85"/>
      <c r="E3" s="85"/>
      <c r="F3" s="85"/>
      <c r="G3" s="85"/>
      <c r="H3" s="85"/>
      <c r="I3" s="85"/>
      <c r="J3" s="85"/>
      <c r="K3" s="85"/>
      <c r="L3" s="85"/>
      <c r="M3" s="85"/>
      <c r="N3" s="85"/>
      <c r="O3" s="360"/>
      <c r="P3" s="360"/>
      <c r="Q3" s="360"/>
      <c r="R3" s="360"/>
      <c r="S3" s="361" t="s">
        <v>23</v>
      </c>
    </row>
    <row r="4" ht="18.75" customHeight="1" spans="1:19">
      <c r="A4" s="362" t="s">
        <v>75</v>
      </c>
      <c r="B4" s="363" t="s">
        <v>76</v>
      </c>
      <c r="C4" s="363" t="s">
        <v>77</v>
      </c>
      <c r="D4" s="279" t="s">
        <v>78</v>
      </c>
      <c r="E4" s="364"/>
      <c r="F4" s="364"/>
      <c r="G4" s="364"/>
      <c r="H4" s="364"/>
      <c r="I4" s="364"/>
      <c r="J4" s="364"/>
      <c r="K4" s="364"/>
      <c r="L4" s="364"/>
      <c r="M4" s="364"/>
      <c r="N4" s="364"/>
      <c r="O4" s="365" t="s">
        <v>67</v>
      </c>
      <c r="P4" s="365"/>
      <c r="Q4" s="365"/>
      <c r="R4" s="365"/>
      <c r="S4" s="366"/>
    </row>
    <row r="5" ht="18.75" customHeight="1" spans="1:19">
      <c r="A5" s="367"/>
      <c r="B5" s="368"/>
      <c r="C5" s="368"/>
      <c r="D5" s="369" t="s">
        <v>79</v>
      </c>
      <c r="E5" s="369" t="s">
        <v>80</v>
      </c>
      <c r="F5" s="369" t="s">
        <v>81</v>
      </c>
      <c r="G5" s="369" t="s">
        <v>82</v>
      </c>
      <c r="H5" s="369" t="s">
        <v>83</v>
      </c>
      <c r="I5" s="370" t="s">
        <v>84</v>
      </c>
      <c r="J5" s="364"/>
      <c r="K5" s="364"/>
      <c r="L5" s="364"/>
      <c r="M5" s="364"/>
      <c r="N5" s="364"/>
      <c r="O5" s="365" t="s">
        <v>79</v>
      </c>
      <c r="P5" s="365" t="s">
        <v>80</v>
      </c>
      <c r="Q5" s="365" t="s">
        <v>81</v>
      </c>
      <c r="R5" s="371" t="s">
        <v>82</v>
      </c>
      <c r="S5" s="365" t="s">
        <v>85</v>
      </c>
    </row>
    <row r="6" ht="33.75" customHeight="1" spans="1:19">
      <c r="A6" s="372"/>
      <c r="B6" s="373"/>
      <c r="C6" s="373"/>
      <c r="D6" s="372"/>
      <c r="E6" s="372"/>
      <c r="F6" s="372"/>
      <c r="G6" s="372"/>
      <c r="H6" s="372"/>
      <c r="I6" s="373" t="s">
        <v>79</v>
      </c>
      <c r="J6" s="373" t="s">
        <v>86</v>
      </c>
      <c r="K6" s="373" t="s">
        <v>87</v>
      </c>
      <c r="L6" s="373" t="s">
        <v>88</v>
      </c>
      <c r="M6" s="373" t="s">
        <v>89</v>
      </c>
      <c r="N6" s="374" t="s">
        <v>90</v>
      </c>
      <c r="O6" s="365"/>
      <c r="P6" s="365"/>
      <c r="Q6" s="365"/>
      <c r="R6" s="371"/>
      <c r="S6" s="365"/>
    </row>
    <row r="7" ht="16.5" customHeight="1" spans="1:19">
      <c r="A7" s="375">
        <v>1</v>
      </c>
      <c r="B7" s="375">
        <v>2</v>
      </c>
      <c r="C7" s="375">
        <v>3</v>
      </c>
      <c r="D7" s="375">
        <v>4</v>
      </c>
      <c r="E7" s="375">
        <v>5</v>
      </c>
      <c r="F7" s="375">
        <v>6</v>
      </c>
      <c r="G7" s="375">
        <v>7</v>
      </c>
      <c r="H7" s="375">
        <v>8</v>
      </c>
      <c r="I7" s="375">
        <v>9</v>
      </c>
      <c r="J7" s="375">
        <v>10</v>
      </c>
      <c r="K7" s="375">
        <v>11</v>
      </c>
      <c r="L7" s="375">
        <v>12</v>
      </c>
      <c r="M7" s="375">
        <v>13</v>
      </c>
      <c r="N7" s="375">
        <v>14</v>
      </c>
      <c r="O7" s="375">
        <v>15</v>
      </c>
      <c r="P7" s="375">
        <v>16</v>
      </c>
      <c r="Q7" s="375">
        <v>17</v>
      </c>
      <c r="R7" s="375">
        <v>18</v>
      </c>
      <c r="S7" s="136">
        <v>19</v>
      </c>
    </row>
    <row r="8" ht="16.5" customHeight="1" spans="1:19">
      <c r="A8" s="77" t="s">
        <v>91</v>
      </c>
      <c r="B8" s="77" t="s">
        <v>92</v>
      </c>
      <c r="C8" s="323">
        <f>D8+O8</f>
        <v>53001912.81</v>
      </c>
      <c r="D8" s="323">
        <v>52984435.78</v>
      </c>
      <c r="E8" s="343">
        <v>41984435.78</v>
      </c>
      <c r="F8" s="343" t="s">
        <v>93</v>
      </c>
      <c r="G8" s="343" t="s">
        <v>93</v>
      </c>
      <c r="H8" s="343" t="s">
        <v>93</v>
      </c>
      <c r="I8" s="343">
        <f>SUM(J8:N8)</f>
        <v>11000000</v>
      </c>
      <c r="J8" s="343" t="s">
        <v>93</v>
      </c>
      <c r="K8" s="343" t="s">
        <v>93</v>
      </c>
      <c r="L8" s="343" t="s">
        <v>93</v>
      </c>
      <c r="M8" s="343" t="s">
        <v>93</v>
      </c>
      <c r="N8" s="376">
        <v>11000000</v>
      </c>
      <c r="O8" s="130">
        <f>SUM(P8:S8)</f>
        <v>17477.03</v>
      </c>
      <c r="P8" s="130" t="s">
        <v>93</v>
      </c>
      <c r="Q8" s="130"/>
      <c r="R8" s="377"/>
      <c r="S8" s="130">
        <v>17477.03</v>
      </c>
    </row>
    <row r="9" ht="16.5" customHeight="1" spans="1:19">
      <c r="A9" s="378" t="s">
        <v>77</v>
      </c>
      <c r="B9" s="379"/>
      <c r="C9" s="343">
        <v>53001912.81</v>
      </c>
      <c r="D9" s="343">
        <v>52984435.78</v>
      </c>
      <c r="E9" s="343">
        <v>41984435.78</v>
      </c>
      <c r="F9" s="343" t="s">
        <v>93</v>
      </c>
      <c r="G9" s="343" t="s">
        <v>93</v>
      </c>
      <c r="H9" s="343" t="s">
        <v>93</v>
      </c>
      <c r="I9" s="343">
        <v>11000000</v>
      </c>
      <c r="J9" s="343" t="s">
        <v>93</v>
      </c>
      <c r="K9" s="343" t="s">
        <v>93</v>
      </c>
      <c r="L9" s="343" t="s">
        <v>93</v>
      </c>
      <c r="M9" s="343" t="s">
        <v>93</v>
      </c>
      <c r="N9" s="376">
        <v>11000000</v>
      </c>
      <c r="O9" s="130">
        <v>17477.03</v>
      </c>
      <c r="P9" s="130" t="s">
        <v>93</v>
      </c>
      <c r="Q9" s="130"/>
      <c r="R9" s="377"/>
      <c r="S9" s="130">
        <v>17477.03</v>
      </c>
    </row>
    <row r="10" customHeight="1" spans="1:19">
      <c r="S10" s="6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SheetLayoutView="60" workbookViewId="0">
      <selection activeCell="F9" sqref="F9"/>
    </sheetView>
  </sheetViews>
  <sheetFormatPr defaultColWidth="8.88888888888889" defaultRowHeight="14.25" customHeight="1"/>
  <cols>
    <col min="1" max="1" width="14.287037037037" style="79" customWidth="1"/>
    <col min="2" max="2" width="37.5740740740741" style="79" customWidth="1"/>
    <col min="3" max="4" width="15.4259259259259" style="79" customWidth="1"/>
    <col min="5" max="8" width="18.8518518518519" style="79" customWidth="1"/>
    <col min="9" max="9" width="15.5740740740741" style="79" customWidth="1"/>
    <col min="10" max="10" width="15.1388888888889" style="79" customWidth="1"/>
    <col min="11" max="14" width="18.8518518518519" style="79" customWidth="1"/>
    <col min="15" max="15" width="13.5740740740741" style="79" customWidth="1"/>
    <col min="16" max="16" width="9.12962962962963" style="79" customWidth="1"/>
    <col min="17" max="16384" width="9.12962962962963" style="79"/>
  </cols>
  <sheetData>
    <row r="1" ht="15.75" customHeight="1" spans="1:15">
      <c r="A1" s="324" t="s">
        <v>94</v>
      </c>
      <c r="B1" s="81"/>
      <c r="C1" s="81"/>
      <c r="D1" s="81"/>
      <c r="E1" s="81"/>
      <c r="F1" s="81"/>
      <c r="G1" s="81"/>
      <c r="H1" s="81"/>
      <c r="I1" s="81"/>
      <c r="J1" s="81"/>
      <c r="K1" s="81"/>
      <c r="L1" s="81"/>
      <c r="M1" s="81"/>
      <c r="N1" s="81"/>
    </row>
    <row r="2" ht="28.5" customHeight="1" spans="1:15">
      <c r="A2" s="66" t="s">
        <v>4</v>
      </c>
      <c r="B2" s="66"/>
      <c r="C2" s="66"/>
      <c r="D2" s="66"/>
      <c r="E2" s="66"/>
      <c r="F2" s="66"/>
      <c r="G2" s="66"/>
      <c r="H2" s="66"/>
      <c r="I2" s="66"/>
      <c r="J2" s="66"/>
      <c r="K2" s="66"/>
      <c r="L2" s="66"/>
      <c r="M2" s="66"/>
      <c r="N2" s="66"/>
      <c r="O2" s="66"/>
    </row>
    <row r="3" ht="15" customHeight="1" spans="1:15">
      <c r="A3" s="350" t="s">
        <v>22</v>
      </c>
      <c r="B3" s="351"/>
      <c r="C3" s="118"/>
      <c r="D3" s="118"/>
      <c r="E3" s="118"/>
      <c r="F3" s="118"/>
      <c r="G3" s="118"/>
      <c r="H3" s="118"/>
      <c r="I3" s="118"/>
      <c r="J3" s="118"/>
      <c r="K3" s="118"/>
      <c r="L3" s="118"/>
      <c r="M3" s="85"/>
      <c r="N3" s="85"/>
      <c r="O3" s="165" t="s">
        <v>23</v>
      </c>
    </row>
    <row r="4" ht="17.25" customHeight="1" spans="1:15">
      <c r="A4" s="95" t="s">
        <v>95</v>
      </c>
      <c r="B4" s="95" t="s">
        <v>96</v>
      </c>
      <c r="C4" s="96" t="s">
        <v>77</v>
      </c>
      <c r="D4" s="122" t="s">
        <v>80</v>
      </c>
      <c r="E4" s="122"/>
      <c r="F4" s="122"/>
      <c r="G4" s="122" t="s">
        <v>81</v>
      </c>
      <c r="H4" s="122" t="s">
        <v>82</v>
      </c>
      <c r="I4" s="122" t="s">
        <v>97</v>
      </c>
      <c r="J4" s="122" t="s">
        <v>84</v>
      </c>
      <c r="K4" s="122"/>
      <c r="L4" s="122"/>
      <c r="M4" s="122"/>
      <c r="N4" s="122"/>
      <c r="O4" s="122"/>
    </row>
    <row r="5" ht="28.8" spans="1:15">
      <c r="A5" s="97"/>
      <c r="B5" s="97"/>
      <c r="C5" s="352"/>
      <c r="D5" s="122" t="s">
        <v>79</v>
      </c>
      <c r="E5" s="122" t="s">
        <v>98</v>
      </c>
      <c r="F5" s="122" t="s">
        <v>99</v>
      </c>
      <c r="G5" s="122"/>
      <c r="H5" s="122"/>
      <c r="I5" s="122"/>
      <c r="J5" s="122" t="s">
        <v>79</v>
      </c>
      <c r="K5" s="122" t="s">
        <v>100</v>
      </c>
      <c r="L5" s="122" t="s">
        <v>101</v>
      </c>
      <c r="M5" s="122" t="s">
        <v>102</v>
      </c>
      <c r="N5" s="122" t="s">
        <v>103</v>
      </c>
      <c r="O5" s="122" t="s">
        <v>104</v>
      </c>
    </row>
    <row r="6" ht="16.5" customHeight="1" spans="1:15">
      <c r="A6" s="100">
        <v>1</v>
      </c>
      <c r="B6" s="100">
        <v>2</v>
      </c>
      <c r="C6" s="100">
        <v>3</v>
      </c>
      <c r="D6" s="100">
        <v>4</v>
      </c>
      <c r="E6" s="100">
        <v>5</v>
      </c>
      <c r="F6" s="100">
        <v>6</v>
      </c>
      <c r="G6" s="100">
        <v>7</v>
      </c>
      <c r="H6" s="100">
        <v>8</v>
      </c>
      <c r="I6" s="100">
        <v>9</v>
      </c>
      <c r="J6" s="100">
        <v>10</v>
      </c>
      <c r="K6" s="100">
        <v>11</v>
      </c>
      <c r="L6" s="100">
        <v>12</v>
      </c>
      <c r="M6" s="100">
        <v>13</v>
      </c>
      <c r="N6" s="100">
        <v>14</v>
      </c>
      <c r="O6" s="100">
        <v>15</v>
      </c>
    </row>
    <row r="7" ht="16.5" customHeight="1" spans="1:15">
      <c r="A7" s="58" t="s">
        <v>105</v>
      </c>
      <c r="B7" s="100" t="s">
        <v>106</v>
      </c>
      <c r="C7" s="323">
        <v>48497450.81</v>
      </c>
      <c r="D7" s="353">
        <f>SUM(E7:F7)</f>
        <v>37479973.78</v>
      </c>
      <c r="E7" s="353">
        <v>30495835</v>
      </c>
      <c r="F7" s="353">
        <v>6984138.78</v>
      </c>
      <c r="G7" s="92"/>
      <c r="H7" s="92"/>
      <c r="I7" s="92"/>
      <c r="J7" s="353">
        <v>11017477.03</v>
      </c>
      <c r="K7" s="92"/>
      <c r="L7" s="92"/>
      <c r="M7" s="92"/>
      <c r="N7" s="92"/>
      <c r="O7" s="353">
        <v>11017477.03</v>
      </c>
    </row>
    <row r="8" ht="16.5" customHeight="1" spans="1:15">
      <c r="A8" s="354" t="s">
        <v>107</v>
      </c>
      <c r="B8" s="100" t="s">
        <v>108</v>
      </c>
      <c r="C8" s="323">
        <v>48497450.81</v>
      </c>
      <c r="D8" s="353">
        <f t="shared" ref="D8:D23" si="0">SUM(E8:F8)</f>
        <v>37479973.78</v>
      </c>
      <c r="E8" s="353">
        <v>30495835</v>
      </c>
      <c r="F8" s="353">
        <v>6984138.78</v>
      </c>
      <c r="G8" s="92"/>
      <c r="H8" s="92"/>
      <c r="I8" s="92"/>
      <c r="J8" s="353">
        <v>11017477.03</v>
      </c>
      <c r="K8" s="92"/>
      <c r="L8" s="92"/>
      <c r="M8" s="92"/>
      <c r="N8" s="92"/>
      <c r="O8" s="353">
        <v>11017477.03</v>
      </c>
    </row>
    <row r="9" ht="16.5" customHeight="1" spans="1:15">
      <c r="A9" s="355" t="s">
        <v>109</v>
      </c>
      <c r="B9" s="100" t="s">
        <v>110</v>
      </c>
      <c r="C9" s="323">
        <v>48497450.81</v>
      </c>
      <c r="D9" s="353">
        <f t="shared" si="0"/>
        <v>37479973.78</v>
      </c>
      <c r="E9" s="353">
        <v>30495835</v>
      </c>
      <c r="F9" s="353">
        <v>6984138.78</v>
      </c>
      <c r="G9" s="92"/>
      <c r="H9" s="92"/>
      <c r="I9" s="92"/>
      <c r="J9" s="353">
        <v>11017477.03</v>
      </c>
      <c r="K9" s="92"/>
      <c r="L9" s="92"/>
      <c r="M9" s="92"/>
      <c r="N9" s="92"/>
      <c r="O9" s="353">
        <v>11017477.03</v>
      </c>
    </row>
    <row r="10" ht="16.5" customHeight="1" spans="1:15">
      <c r="A10" s="58" t="s">
        <v>111</v>
      </c>
      <c r="B10" s="100" t="s">
        <v>112</v>
      </c>
      <c r="C10" s="323">
        <v>1741654</v>
      </c>
      <c r="D10" s="353">
        <f t="shared" si="0"/>
        <v>1741654</v>
      </c>
      <c r="E10" s="353">
        <v>1741654</v>
      </c>
      <c r="F10" s="353"/>
      <c r="G10" s="92"/>
      <c r="H10" s="92"/>
      <c r="I10" s="92"/>
      <c r="J10" s="353"/>
      <c r="K10" s="92"/>
      <c r="L10" s="92"/>
      <c r="M10" s="92"/>
      <c r="N10" s="92"/>
      <c r="O10" s="353"/>
    </row>
    <row r="11" ht="16.5" customHeight="1" spans="1:15">
      <c r="A11" s="354" t="s">
        <v>113</v>
      </c>
      <c r="B11" s="100" t="s">
        <v>114</v>
      </c>
      <c r="C11" s="323">
        <v>1741654</v>
      </c>
      <c r="D11" s="353">
        <f t="shared" si="0"/>
        <v>1741654</v>
      </c>
      <c r="E11" s="353">
        <v>1741654</v>
      </c>
      <c r="F11" s="353"/>
      <c r="G11" s="92"/>
      <c r="H11" s="92"/>
      <c r="I11" s="92"/>
      <c r="J11" s="353"/>
      <c r="K11" s="92"/>
      <c r="L11" s="92"/>
      <c r="M11" s="92"/>
      <c r="N11" s="92"/>
      <c r="O11" s="92"/>
    </row>
    <row r="12" ht="16.5" customHeight="1" spans="1:15">
      <c r="A12" s="355" t="s">
        <v>115</v>
      </c>
      <c r="B12" s="100" t="s">
        <v>116</v>
      </c>
      <c r="C12" s="323">
        <v>245300</v>
      </c>
      <c r="D12" s="353">
        <f t="shared" si="0"/>
        <v>245300</v>
      </c>
      <c r="E12" s="353">
        <v>245300</v>
      </c>
      <c r="F12" s="353"/>
      <c r="G12" s="92"/>
      <c r="H12" s="92"/>
      <c r="I12" s="92"/>
      <c r="J12" s="353"/>
      <c r="K12" s="92"/>
      <c r="L12" s="92"/>
      <c r="M12" s="92"/>
      <c r="N12" s="92"/>
      <c r="O12" s="92"/>
    </row>
    <row r="13" ht="16.5" customHeight="1" spans="1:15">
      <c r="A13" s="355" t="s">
        <v>117</v>
      </c>
      <c r="B13" s="100" t="s">
        <v>118</v>
      </c>
      <c r="C13" s="323">
        <v>1391400</v>
      </c>
      <c r="D13" s="353">
        <f t="shared" si="0"/>
        <v>1391400</v>
      </c>
      <c r="E13" s="353">
        <v>1391400</v>
      </c>
      <c r="F13" s="353"/>
      <c r="G13" s="92"/>
      <c r="H13" s="92"/>
      <c r="I13" s="92"/>
      <c r="J13" s="353"/>
      <c r="K13" s="92"/>
      <c r="L13" s="92"/>
      <c r="M13" s="92"/>
      <c r="N13" s="92"/>
      <c r="O13" s="92"/>
    </row>
    <row r="14" ht="16.5" customHeight="1" spans="1:15">
      <c r="A14" s="355" t="s">
        <v>119</v>
      </c>
      <c r="B14" s="100" t="s">
        <v>120</v>
      </c>
      <c r="C14" s="323">
        <v>104954</v>
      </c>
      <c r="D14" s="353">
        <f t="shared" si="0"/>
        <v>104954</v>
      </c>
      <c r="E14" s="353">
        <v>104954</v>
      </c>
      <c r="F14" s="353"/>
      <c r="G14" s="92"/>
      <c r="H14" s="92"/>
      <c r="I14" s="92"/>
      <c r="J14" s="353"/>
      <c r="K14" s="92"/>
      <c r="L14" s="92"/>
      <c r="M14" s="92"/>
      <c r="N14" s="92"/>
      <c r="O14" s="92"/>
    </row>
    <row r="15" ht="16.5" customHeight="1" spans="1:15">
      <c r="A15" s="58" t="s">
        <v>121</v>
      </c>
      <c r="B15" s="100" t="s">
        <v>122</v>
      </c>
      <c r="C15" s="323">
        <v>1316628</v>
      </c>
      <c r="D15" s="353">
        <f t="shared" si="0"/>
        <v>1316628</v>
      </c>
      <c r="E15" s="353">
        <v>1316628</v>
      </c>
      <c r="F15" s="353"/>
      <c r="G15" s="92"/>
      <c r="H15" s="92"/>
      <c r="I15" s="92"/>
      <c r="J15" s="353"/>
      <c r="K15" s="92"/>
      <c r="L15" s="92"/>
      <c r="M15" s="92"/>
      <c r="N15" s="92"/>
      <c r="O15" s="92"/>
    </row>
    <row r="16" ht="16.5" customHeight="1" spans="1:15">
      <c r="A16" s="354" t="s">
        <v>123</v>
      </c>
      <c r="B16" s="100" t="s">
        <v>124</v>
      </c>
      <c r="C16" s="323">
        <v>1316628</v>
      </c>
      <c r="D16" s="353">
        <f t="shared" si="0"/>
        <v>1316628</v>
      </c>
      <c r="E16" s="353">
        <v>1316628</v>
      </c>
      <c r="F16" s="353"/>
      <c r="G16" s="92"/>
      <c r="H16" s="92"/>
      <c r="I16" s="92"/>
      <c r="J16" s="353"/>
      <c r="K16" s="92"/>
      <c r="L16" s="92"/>
      <c r="M16" s="92"/>
      <c r="N16" s="92"/>
      <c r="O16" s="92"/>
    </row>
    <row r="17" ht="16.5" customHeight="1" spans="1:15">
      <c r="A17" s="355" t="s">
        <v>125</v>
      </c>
      <c r="B17" s="100" t="s">
        <v>126</v>
      </c>
      <c r="C17" s="323">
        <v>750420</v>
      </c>
      <c r="D17" s="353">
        <f t="shared" si="0"/>
        <v>750420</v>
      </c>
      <c r="E17" s="353">
        <v>750420</v>
      </c>
      <c r="F17" s="353"/>
      <c r="G17" s="92"/>
      <c r="H17" s="92"/>
      <c r="I17" s="92"/>
      <c r="J17" s="353"/>
      <c r="K17" s="92"/>
      <c r="L17" s="92"/>
      <c r="M17" s="92"/>
      <c r="N17" s="92"/>
      <c r="O17" s="92"/>
    </row>
    <row r="18" ht="16.5" customHeight="1" spans="1:15">
      <c r="A18" s="355" t="s">
        <v>127</v>
      </c>
      <c r="B18" s="100" t="s">
        <v>128</v>
      </c>
      <c r="C18" s="323">
        <v>531360</v>
      </c>
      <c r="D18" s="353">
        <f t="shared" si="0"/>
        <v>531360</v>
      </c>
      <c r="E18" s="353">
        <v>531360</v>
      </c>
      <c r="F18" s="353"/>
      <c r="G18" s="92"/>
      <c r="H18" s="92"/>
      <c r="I18" s="92"/>
      <c r="J18" s="353"/>
      <c r="K18" s="92"/>
      <c r="L18" s="92"/>
      <c r="M18" s="92"/>
      <c r="N18" s="92"/>
      <c r="O18" s="92"/>
    </row>
    <row r="19" ht="16.5" customHeight="1" spans="1:15">
      <c r="A19" s="355" t="s">
        <v>129</v>
      </c>
      <c r="B19" s="100" t="s">
        <v>130</v>
      </c>
      <c r="C19" s="323">
        <v>34848</v>
      </c>
      <c r="D19" s="353">
        <f t="shared" si="0"/>
        <v>34848</v>
      </c>
      <c r="E19" s="353">
        <v>34848</v>
      </c>
      <c r="F19" s="353"/>
      <c r="G19" s="92"/>
      <c r="H19" s="92"/>
      <c r="I19" s="92"/>
      <c r="J19" s="353"/>
      <c r="K19" s="92"/>
      <c r="L19" s="92"/>
      <c r="M19" s="92"/>
      <c r="N19" s="92"/>
      <c r="O19" s="92"/>
    </row>
    <row r="20" ht="16.5" customHeight="1" spans="1:15">
      <c r="A20" s="58" t="s">
        <v>131</v>
      </c>
      <c r="B20" s="100" t="s">
        <v>132</v>
      </c>
      <c r="C20" s="323">
        <v>1446180</v>
      </c>
      <c r="D20" s="353">
        <f t="shared" si="0"/>
        <v>1446180</v>
      </c>
      <c r="E20" s="353">
        <v>1446180</v>
      </c>
      <c r="F20" s="353"/>
      <c r="G20" s="92"/>
      <c r="H20" s="92"/>
      <c r="I20" s="92"/>
      <c r="J20" s="353"/>
      <c r="K20" s="92"/>
      <c r="L20" s="92"/>
      <c r="M20" s="92"/>
      <c r="N20" s="92"/>
      <c r="O20" s="92"/>
    </row>
    <row r="21" ht="16.5" customHeight="1" spans="1:15">
      <c r="A21" s="354" t="s">
        <v>133</v>
      </c>
      <c r="B21" s="100" t="s">
        <v>134</v>
      </c>
      <c r="C21" s="323">
        <v>1446180</v>
      </c>
      <c r="D21" s="353">
        <f t="shared" si="0"/>
        <v>1446180</v>
      </c>
      <c r="E21" s="353">
        <v>1446180</v>
      </c>
      <c r="F21" s="353"/>
      <c r="G21" s="92"/>
      <c r="H21" s="92"/>
      <c r="I21" s="92"/>
      <c r="J21" s="353"/>
      <c r="K21" s="92"/>
      <c r="L21" s="92"/>
      <c r="M21" s="92"/>
      <c r="N21" s="92"/>
      <c r="O21" s="92"/>
    </row>
    <row r="22" ht="16.5" customHeight="1" spans="1:15">
      <c r="A22" s="355" t="s">
        <v>135</v>
      </c>
      <c r="B22" s="100" t="s">
        <v>136</v>
      </c>
      <c r="C22" s="323">
        <v>1446180</v>
      </c>
      <c r="D22" s="353">
        <f t="shared" si="0"/>
        <v>1446180</v>
      </c>
      <c r="E22" s="353">
        <v>1446180</v>
      </c>
      <c r="F22" s="353"/>
      <c r="G22" s="92"/>
      <c r="H22" s="92"/>
      <c r="I22" s="92"/>
      <c r="J22" s="353"/>
      <c r="K22" s="92"/>
      <c r="L22" s="92"/>
      <c r="M22" s="92"/>
      <c r="N22" s="92"/>
      <c r="O22" s="92"/>
    </row>
    <row r="23" ht="17.25" customHeight="1" spans="1:15">
      <c r="A23" s="278" t="s">
        <v>137</v>
      </c>
      <c r="B23" s="356" t="s">
        <v>137</v>
      </c>
      <c r="C23" s="323">
        <v>53001912.81</v>
      </c>
      <c r="D23" s="353">
        <f t="shared" si="0"/>
        <v>41984435.78</v>
      </c>
      <c r="E23" s="353">
        <v>35000297</v>
      </c>
      <c r="F23" s="353">
        <v>6984138.78</v>
      </c>
      <c r="G23" s="353"/>
      <c r="H23" s="353"/>
      <c r="I23" s="353" t="s">
        <v>93</v>
      </c>
      <c r="J23" s="353">
        <v>11017477.03</v>
      </c>
      <c r="K23" s="353" t="s">
        <v>93</v>
      </c>
      <c r="L23" s="353" t="s">
        <v>93</v>
      </c>
      <c r="M23" s="353" t="s">
        <v>93</v>
      </c>
      <c r="N23" s="353" t="s">
        <v>93</v>
      </c>
      <c r="O23" s="353">
        <v>11017477.03</v>
      </c>
    </row>
    <row r="24" customHeight="1" spans="1:15">
      <c r="D24" s="333"/>
      <c r="H24" s="333"/>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B8" sqref="B8"/>
    </sheetView>
  </sheetViews>
  <sheetFormatPr defaultColWidth="8.88888888888889" defaultRowHeight="14.25" customHeight="1" outlineLevelCol="3"/>
  <cols>
    <col min="1" max="1" width="49.287037037037" style="62" customWidth="1"/>
    <col min="2" max="2" width="38.8518518518519" style="62" customWidth="1"/>
    <col min="3" max="3" width="48.5740740740741" style="62" customWidth="1"/>
    <col min="4" max="4" width="36.4259259259259" style="62" customWidth="1"/>
    <col min="5" max="5" width="9.12962962962963" style="63" customWidth="1"/>
    <col min="6" max="16384" width="9.12962962962963" style="63"/>
  </cols>
  <sheetData>
    <row r="1" customHeight="1" spans="1:4">
      <c r="A1" s="334" t="s">
        <v>138</v>
      </c>
      <c r="B1" s="334"/>
      <c r="C1" s="334"/>
      <c r="D1" s="139"/>
    </row>
    <row r="2" ht="31.5" customHeight="1" spans="1:4">
      <c r="A2" s="65" t="s">
        <v>5</v>
      </c>
      <c r="B2" s="335"/>
      <c r="C2" s="335"/>
      <c r="D2" s="335"/>
    </row>
    <row r="3" ht="17.25" customHeight="1" spans="1:4">
      <c r="A3" s="168" t="s">
        <v>22</v>
      </c>
      <c r="B3" s="336"/>
      <c r="C3" s="336"/>
      <c r="D3" s="141" t="s">
        <v>23</v>
      </c>
    </row>
    <row r="4" ht="19.5" customHeight="1" spans="1:4">
      <c r="A4" s="90" t="s">
        <v>24</v>
      </c>
      <c r="B4" s="170"/>
      <c r="C4" s="90" t="s">
        <v>25</v>
      </c>
      <c r="D4" s="170"/>
    </row>
    <row r="5" ht="21.75" customHeight="1" spans="1:4">
      <c r="A5" s="89" t="s">
        <v>26</v>
      </c>
      <c r="B5" s="337" t="s">
        <v>27</v>
      </c>
      <c r="C5" s="89" t="s">
        <v>139</v>
      </c>
      <c r="D5" s="337" t="s">
        <v>27</v>
      </c>
    </row>
    <row r="6" ht="17.25" customHeight="1" spans="1:4">
      <c r="A6" s="93"/>
      <c r="B6" s="97"/>
      <c r="C6" s="93"/>
      <c r="D6" s="97"/>
    </row>
    <row r="7" ht="17.25" customHeight="1" spans="1:4">
      <c r="A7" s="338" t="s">
        <v>140</v>
      </c>
      <c r="B7" s="323">
        <f>SUM(B8:B17)</f>
        <v>41984435.78</v>
      </c>
      <c r="C7" s="339" t="s">
        <v>141</v>
      </c>
      <c r="D7" s="340">
        <f>SUM(D8:D33)</f>
        <v>41984435.78</v>
      </c>
    </row>
    <row r="8" ht="17.25" customHeight="1" spans="1:4">
      <c r="A8" s="341" t="s">
        <v>142</v>
      </c>
      <c r="B8" s="323">
        <v>41984435.78</v>
      </c>
      <c r="C8" s="339" t="s">
        <v>143</v>
      </c>
      <c r="D8" s="340"/>
    </row>
    <row r="9" ht="17.25" customHeight="1" spans="1:4">
      <c r="A9" s="341" t="s">
        <v>144</v>
      </c>
      <c r="B9" s="323"/>
      <c r="C9" s="339" t="s">
        <v>145</v>
      </c>
      <c r="D9" s="323"/>
    </row>
    <row r="10" ht="17.25" customHeight="1" spans="1:4">
      <c r="A10" s="341" t="s">
        <v>146</v>
      </c>
      <c r="B10" s="323"/>
      <c r="C10" s="339" t="s">
        <v>147</v>
      </c>
      <c r="D10" s="323"/>
    </row>
    <row r="11" ht="17.25" customHeight="1" spans="1:4">
      <c r="A11" s="341" t="s">
        <v>148</v>
      </c>
      <c r="B11" s="323"/>
      <c r="C11" s="339" t="s">
        <v>149</v>
      </c>
      <c r="D11" s="323"/>
    </row>
    <row r="12" ht="17.25" customHeight="1" spans="1:4">
      <c r="A12" s="341" t="s">
        <v>142</v>
      </c>
      <c r="B12" s="323"/>
      <c r="C12" s="339" t="s">
        <v>150</v>
      </c>
      <c r="D12" s="323">
        <v>37479973.78</v>
      </c>
    </row>
    <row r="13" ht="17.25" customHeight="1" spans="1:4">
      <c r="A13" s="342" t="s">
        <v>144</v>
      </c>
      <c r="B13" s="343"/>
      <c r="C13" s="339" t="s">
        <v>151</v>
      </c>
      <c r="D13" s="323"/>
    </row>
    <row r="14" ht="17.25" customHeight="1" spans="1:4">
      <c r="A14" s="342" t="s">
        <v>146</v>
      </c>
      <c r="B14" s="343"/>
      <c r="C14" s="339" t="s">
        <v>152</v>
      </c>
      <c r="D14" s="323"/>
    </row>
    <row r="15" ht="17.25" customHeight="1" spans="1:4">
      <c r="A15" s="341"/>
      <c r="B15" s="343"/>
      <c r="C15" s="339" t="s">
        <v>153</v>
      </c>
      <c r="D15" s="323">
        <v>1741654</v>
      </c>
    </row>
    <row r="16" ht="17.25" customHeight="1" spans="1:4">
      <c r="A16" s="341"/>
      <c r="B16" s="323"/>
      <c r="C16" s="339" t="s">
        <v>154</v>
      </c>
      <c r="D16" s="323">
        <v>1316628</v>
      </c>
    </row>
    <row r="17" ht="17.25" customHeight="1" spans="1:4">
      <c r="A17" s="341"/>
      <c r="B17" s="344"/>
      <c r="C17" s="339" t="s">
        <v>155</v>
      </c>
      <c r="D17" s="323"/>
    </row>
    <row r="18" ht="17.25" customHeight="1" spans="1:4">
      <c r="A18" s="342"/>
      <c r="B18" s="344"/>
      <c r="C18" s="339" t="s">
        <v>156</v>
      </c>
      <c r="D18" s="323"/>
    </row>
    <row r="19" ht="17.25" customHeight="1" spans="1:4">
      <c r="A19" s="342"/>
      <c r="B19" s="345"/>
      <c r="C19" s="339" t="s">
        <v>157</v>
      </c>
      <c r="D19" s="323"/>
    </row>
    <row r="20" ht="17.25" customHeight="1" spans="1:4">
      <c r="A20" s="346"/>
      <c r="B20" s="345"/>
      <c r="C20" s="339" t="s">
        <v>158</v>
      </c>
      <c r="D20" s="323"/>
    </row>
    <row r="21" ht="17.25" customHeight="1" spans="1:4">
      <c r="A21" s="346"/>
      <c r="B21" s="345"/>
      <c r="C21" s="339" t="s">
        <v>159</v>
      </c>
      <c r="D21" s="323"/>
    </row>
    <row r="22" ht="17.25" customHeight="1" spans="1:4">
      <c r="A22" s="346"/>
      <c r="B22" s="345"/>
      <c r="C22" s="339" t="s">
        <v>160</v>
      </c>
      <c r="D22" s="323"/>
    </row>
    <row r="23" ht="17.25" customHeight="1" spans="1:4">
      <c r="A23" s="346"/>
      <c r="B23" s="345"/>
      <c r="C23" s="339" t="s">
        <v>161</v>
      </c>
      <c r="D23" s="323"/>
    </row>
    <row r="24" ht="17.25" customHeight="1" spans="1:4">
      <c r="A24" s="346"/>
      <c r="B24" s="345"/>
      <c r="C24" s="339" t="s">
        <v>162</v>
      </c>
      <c r="D24" s="323"/>
    </row>
    <row r="25" ht="17.25" customHeight="1" spans="1:4">
      <c r="A25" s="346"/>
      <c r="B25" s="345"/>
      <c r="C25" s="339" t="s">
        <v>163</v>
      </c>
      <c r="D25" s="323"/>
    </row>
    <row r="26" ht="17.25" customHeight="1" spans="1:4">
      <c r="A26" s="346"/>
      <c r="B26" s="345"/>
      <c r="C26" s="339" t="s">
        <v>164</v>
      </c>
      <c r="D26" s="323">
        <v>1446180</v>
      </c>
    </row>
    <row r="27" ht="17.25" customHeight="1" spans="1:4">
      <c r="A27" s="346"/>
      <c r="B27" s="345"/>
      <c r="C27" s="339" t="s">
        <v>165</v>
      </c>
      <c r="D27" s="323"/>
    </row>
    <row r="28" ht="17.25" customHeight="1" spans="1:4">
      <c r="A28" s="346"/>
      <c r="B28" s="345"/>
      <c r="C28" s="339" t="s">
        <v>166</v>
      </c>
      <c r="D28" s="323"/>
    </row>
    <row r="29" ht="17.25" customHeight="1" spans="1:4">
      <c r="A29" s="346"/>
      <c r="B29" s="345"/>
      <c r="C29" s="339" t="s">
        <v>167</v>
      </c>
      <c r="D29" s="323"/>
    </row>
    <row r="30" ht="17.25" customHeight="1" spans="1:4">
      <c r="A30" s="346"/>
      <c r="B30" s="345"/>
      <c r="C30" s="339" t="s">
        <v>168</v>
      </c>
      <c r="D30" s="323"/>
    </row>
    <row r="31" customHeight="1" spans="1:4">
      <c r="A31" s="347"/>
      <c r="B31" s="344"/>
      <c r="C31" s="339" t="s">
        <v>169</v>
      </c>
      <c r="D31" s="323"/>
    </row>
    <row r="32" customHeight="1" spans="1:4">
      <c r="A32" s="347"/>
      <c r="B32" s="344"/>
      <c r="C32" s="339" t="s">
        <v>170</v>
      </c>
      <c r="D32" s="323"/>
    </row>
    <row r="33" customHeight="1" spans="1:4">
      <c r="A33" s="347"/>
      <c r="B33" s="344"/>
      <c r="C33" s="339" t="s">
        <v>171</v>
      </c>
      <c r="D33" s="323"/>
    </row>
    <row r="34" customHeight="1" spans="1:4">
      <c r="A34" s="347"/>
      <c r="B34" s="344"/>
      <c r="C34" s="342" t="s">
        <v>172</v>
      </c>
      <c r="D34" s="348"/>
    </row>
    <row r="35" ht="17.25" customHeight="1" spans="1:4">
      <c r="A35" s="349" t="s">
        <v>173</v>
      </c>
      <c r="B35" s="344">
        <f>B7</f>
        <v>41984435.78</v>
      </c>
      <c r="C35" s="347" t="s">
        <v>73</v>
      </c>
      <c r="D35" s="344">
        <f>D7</f>
        <v>41984435.78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SheetLayoutView="60" workbookViewId="0">
      <selection activeCell="A22" sqref="$A22:$XFD22"/>
    </sheetView>
  </sheetViews>
  <sheetFormatPr defaultColWidth="8.88888888888889" defaultRowHeight="14.25" customHeight="1" outlineLevelCol="6"/>
  <cols>
    <col min="1" max="1" width="20.1296296296296" style="162" customWidth="1"/>
    <col min="2" max="2" width="44" style="162" customWidth="1"/>
    <col min="3" max="3" width="24.287037037037" style="79" customWidth="1"/>
    <col min="4" max="4" width="16.5740740740741" style="79" customWidth="1"/>
    <col min="5" max="7" width="24.287037037037" style="79" customWidth="1"/>
    <col min="8" max="8" width="9.12962962962963" style="79" customWidth="1"/>
    <col min="9" max="16384" width="9.12962962962963" style="79"/>
  </cols>
  <sheetData>
    <row r="1" ht="12" customHeight="1" spans="1:7">
      <c r="A1" s="324" t="s">
        <v>174</v>
      </c>
      <c r="D1" s="325"/>
      <c r="F1" s="82"/>
    </row>
    <row r="2" ht="39" customHeight="1" spans="1:7">
      <c r="A2" s="167" t="s">
        <v>6</v>
      </c>
      <c r="B2" s="167"/>
      <c r="C2" s="167"/>
      <c r="D2" s="167"/>
      <c r="E2" s="167"/>
      <c r="F2" s="167"/>
      <c r="G2" s="167"/>
    </row>
    <row r="3" ht="18" customHeight="1" spans="1:7">
      <c r="A3" s="168" t="s">
        <v>22</v>
      </c>
      <c r="F3" s="165"/>
      <c r="G3" s="165" t="s">
        <v>23</v>
      </c>
    </row>
    <row r="4" ht="20.25" customHeight="1" spans="1:7">
      <c r="A4" s="221" t="s">
        <v>175</v>
      </c>
      <c r="B4" s="196"/>
      <c r="C4" s="92" t="s">
        <v>77</v>
      </c>
      <c r="D4" s="92" t="s">
        <v>98</v>
      </c>
      <c r="E4" s="92"/>
      <c r="F4" s="92"/>
      <c r="G4" s="326" t="s">
        <v>99</v>
      </c>
    </row>
    <row r="5" ht="20.25" customHeight="1" spans="1:7">
      <c r="A5" s="172" t="s">
        <v>95</v>
      </c>
      <c r="B5" s="327" t="s">
        <v>96</v>
      </c>
      <c r="C5" s="92"/>
      <c r="D5" s="92" t="s">
        <v>79</v>
      </c>
      <c r="E5" s="92" t="s">
        <v>176</v>
      </c>
      <c r="F5" s="92" t="s">
        <v>177</v>
      </c>
      <c r="G5" s="328"/>
    </row>
    <row r="6" ht="13.5" customHeight="1" spans="1:7">
      <c r="A6" s="183">
        <v>1</v>
      </c>
      <c r="B6" s="183">
        <v>2</v>
      </c>
      <c r="C6" s="329">
        <v>3</v>
      </c>
      <c r="D6" s="329">
        <v>4</v>
      </c>
      <c r="E6" s="329">
        <v>5</v>
      </c>
      <c r="F6" s="329">
        <v>6</v>
      </c>
      <c r="G6" s="183">
        <v>7</v>
      </c>
    </row>
    <row r="7" ht="13.5" customHeight="1" spans="1:7">
      <c r="A7" s="330" t="s">
        <v>105</v>
      </c>
      <c r="B7" s="330" t="s">
        <v>106</v>
      </c>
      <c r="C7" s="323">
        <f>D7+G7</f>
        <v>37479973.78</v>
      </c>
      <c r="D7" s="323">
        <f>E7+F7</f>
        <v>30495835</v>
      </c>
      <c r="E7" s="323">
        <v>27890575</v>
      </c>
      <c r="F7" s="323">
        <v>2605260</v>
      </c>
      <c r="G7" s="323">
        <v>6984138.78</v>
      </c>
    </row>
    <row r="8" ht="13.5" customHeight="1" spans="1:7">
      <c r="A8" s="331" t="s">
        <v>107</v>
      </c>
      <c r="B8" s="331" t="s">
        <v>108</v>
      </c>
      <c r="C8" s="323">
        <f t="shared" ref="C8:C22" si="0">D8+G8</f>
        <v>37479973.78</v>
      </c>
      <c r="D8" s="323">
        <f t="shared" ref="D8:D22" si="1">E8+F8</f>
        <v>30495835</v>
      </c>
      <c r="E8" s="323">
        <v>27890575</v>
      </c>
      <c r="F8" s="323">
        <v>2605260</v>
      </c>
      <c r="G8" s="323">
        <v>6984138.78</v>
      </c>
    </row>
    <row r="9" ht="13.5" customHeight="1" spans="1:7">
      <c r="A9" s="332" t="s">
        <v>109</v>
      </c>
      <c r="B9" s="332" t="s">
        <v>110</v>
      </c>
      <c r="C9" s="323">
        <f t="shared" si="0"/>
        <v>37479973.78</v>
      </c>
      <c r="D9" s="323">
        <f t="shared" si="1"/>
        <v>30495835</v>
      </c>
      <c r="E9" s="323">
        <v>27890575</v>
      </c>
      <c r="F9" s="323">
        <v>2605260</v>
      </c>
      <c r="G9" s="323">
        <v>6984138.78</v>
      </c>
    </row>
    <row r="10" ht="13.5" customHeight="1" spans="1:7">
      <c r="A10" s="330" t="s">
        <v>111</v>
      </c>
      <c r="B10" s="330" t="s">
        <v>112</v>
      </c>
      <c r="C10" s="323">
        <f t="shared" si="0"/>
        <v>1741654</v>
      </c>
      <c r="D10" s="323">
        <f t="shared" si="1"/>
        <v>1741654</v>
      </c>
      <c r="E10" s="323">
        <v>1720754</v>
      </c>
      <c r="F10" s="323">
        <v>20900</v>
      </c>
      <c r="G10" s="323"/>
    </row>
    <row r="11" ht="13.5" customHeight="1" spans="1:7">
      <c r="A11" s="331" t="s">
        <v>113</v>
      </c>
      <c r="B11" s="331" t="s">
        <v>114</v>
      </c>
      <c r="C11" s="323">
        <f t="shared" si="0"/>
        <v>1741654</v>
      </c>
      <c r="D11" s="323">
        <f t="shared" si="1"/>
        <v>1741654</v>
      </c>
      <c r="E11" s="323">
        <v>1720754</v>
      </c>
      <c r="F11" s="323">
        <v>20900</v>
      </c>
      <c r="G11" s="323"/>
    </row>
    <row r="12" ht="13.5" customHeight="1" spans="1:7">
      <c r="A12" s="332" t="s">
        <v>115</v>
      </c>
      <c r="B12" s="332" t="s">
        <v>116</v>
      </c>
      <c r="C12" s="323">
        <f t="shared" si="0"/>
        <v>245300</v>
      </c>
      <c r="D12" s="323">
        <f t="shared" si="1"/>
        <v>245300</v>
      </c>
      <c r="E12" s="323">
        <v>224400</v>
      </c>
      <c r="F12" s="323">
        <v>20900</v>
      </c>
      <c r="G12" s="323"/>
    </row>
    <row r="13" ht="13.5" customHeight="1" spans="1:7">
      <c r="A13" s="332" t="s">
        <v>117</v>
      </c>
      <c r="B13" s="332" t="s">
        <v>118</v>
      </c>
      <c r="C13" s="323">
        <f t="shared" si="0"/>
        <v>1391400</v>
      </c>
      <c r="D13" s="323">
        <f t="shared" si="1"/>
        <v>1391400</v>
      </c>
      <c r="E13" s="323">
        <v>1391400</v>
      </c>
      <c r="F13" s="323"/>
      <c r="G13" s="323"/>
    </row>
    <row r="14" ht="13.5" customHeight="1" spans="1:7">
      <c r="A14" s="332" t="s">
        <v>119</v>
      </c>
      <c r="B14" s="332" t="s">
        <v>120</v>
      </c>
      <c r="C14" s="323">
        <f t="shared" si="0"/>
        <v>104954</v>
      </c>
      <c r="D14" s="323">
        <f t="shared" si="1"/>
        <v>104954</v>
      </c>
      <c r="E14" s="323">
        <v>104954</v>
      </c>
      <c r="F14" s="323"/>
      <c r="G14" s="323"/>
    </row>
    <row r="15" ht="13.5" customHeight="1" spans="1:7">
      <c r="A15" s="330" t="s">
        <v>121</v>
      </c>
      <c r="B15" s="330" t="s">
        <v>122</v>
      </c>
      <c r="C15" s="323">
        <f t="shared" si="0"/>
        <v>1316628</v>
      </c>
      <c r="D15" s="323">
        <f t="shared" si="1"/>
        <v>1316628</v>
      </c>
      <c r="E15" s="323">
        <v>1316628</v>
      </c>
      <c r="F15" s="323"/>
      <c r="G15" s="323"/>
    </row>
    <row r="16" ht="13.5" customHeight="1" spans="1:7">
      <c r="A16" s="331" t="s">
        <v>123</v>
      </c>
      <c r="B16" s="331" t="s">
        <v>124</v>
      </c>
      <c r="C16" s="323">
        <f t="shared" si="0"/>
        <v>1316628</v>
      </c>
      <c r="D16" s="323">
        <f t="shared" si="1"/>
        <v>1316628</v>
      </c>
      <c r="E16" s="323">
        <v>1316628</v>
      </c>
      <c r="F16" s="323"/>
      <c r="G16" s="323"/>
    </row>
    <row r="17" ht="13.5" customHeight="1" spans="1:7">
      <c r="A17" s="332" t="s">
        <v>125</v>
      </c>
      <c r="B17" s="332" t="s">
        <v>126</v>
      </c>
      <c r="C17" s="323">
        <f t="shared" si="0"/>
        <v>750420</v>
      </c>
      <c r="D17" s="323">
        <f t="shared" si="1"/>
        <v>750420</v>
      </c>
      <c r="E17" s="323">
        <v>750420</v>
      </c>
      <c r="F17" s="323"/>
      <c r="G17" s="323"/>
    </row>
    <row r="18" ht="13.5" customHeight="1" spans="1:7">
      <c r="A18" s="332" t="s">
        <v>127</v>
      </c>
      <c r="B18" s="332" t="s">
        <v>128</v>
      </c>
      <c r="C18" s="323">
        <f t="shared" si="0"/>
        <v>531360</v>
      </c>
      <c r="D18" s="323">
        <f t="shared" si="1"/>
        <v>531360</v>
      </c>
      <c r="E18" s="323">
        <v>531360</v>
      </c>
      <c r="F18" s="323"/>
      <c r="G18" s="323"/>
    </row>
    <row r="19" ht="13.5" customHeight="1" spans="1:7">
      <c r="A19" s="332" t="s">
        <v>129</v>
      </c>
      <c r="B19" s="332" t="s">
        <v>130</v>
      </c>
      <c r="C19" s="323">
        <f t="shared" si="0"/>
        <v>34848</v>
      </c>
      <c r="D19" s="323">
        <f t="shared" si="1"/>
        <v>34848</v>
      </c>
      <c r="E19" s="323">
        <v>34848</v>
      </c>
      <c r="F19" s="323"/>
      <c r="G19" s="323"/>
    </row>
    <row r="20" ht="13.5" customHeight="1" spans="1:7">
      <c r="A20" s="330" t="s">
        <v>131</v>
      </c>
      <c r="B20" s="330" t="s">
        <v>132</v>
      </c>
      <c r="C20" s="323">
        <f t="shared" si="0"/>
        <v>1446180</v>
      </c>
      <c r="D20" s="323">
        <f t="shared" si="1"/>
        <v>1446180</v>
      </c>
      <c r="E20" s="323">
        <v>1446180</v>
      </c>
      <c r="F20" s="323"/>
      <c r="G20" s="323"/>
    </row>
    <row r="21" ht="13.5" customHeight="1" spans="1:7">
      <c r="A21" s="331" t="s">
        <v>133</v>
      </c>
      <c r="B21" s="331" t="s">
        <v>134</v>
      </c>
      <c r="C21" s="323">
        <f t="shared" si="0"/>
        <v>1446180</v>
      </c>
      <c r="D21" s="323">
        <f t="shared" si="1"/>
        <v>1446180</v>
      </c>
      <c r="E21" s="323">
        <v>1446180</v>
      </c>
      <c r="F21" s="323"/>
      <c r="G21" s="323"/>
    </row>
    <row r="22" ht="13.5" customHeight="1" spans="1:7">
      <c r="A22" s="332" t="s">
        <v>135</v>
      </c>
      <c r="B22" s="332" t="s">
        <v>136</v>
      </c>
      <c r="C22" s="323">
        <f t="shared" si="0"/>
        <v>1446180</v>
      </c>
      <c r="D22" s="323">
        <f t="shared" si="1"/>
        <v>1446180</v>
      </c>
      <c r="E22" s="323">
        <v>1446180</v>
      </c>
      <c r="F22" s="323"/>
      <c r="G22" s="323"/>
    </row>
    <row r="23" ht="18" customHeight="1" spans="1:7">
      <c r="A23" s="176" t="s">
        <v>137</v>
      </c>
      <c r="B23" s="178" t="s">
        <v>137</v>
      </c>
      <c r="C23" s="323">
        <f>C7+C10+C15+C20</f>
        <v>41984435.78</v>
      </c>
      <c r="D23" s="323">
        <f>D7+D10+D15+D20</f>
        <v>35000297</v>
      </c>
      <c r="E23" s="323">
        <f>E7+E10+E15+E20</f>
        <v>32374137</v>
      </c>
      <c r="F23" s="323">
        <f>F7+F10+F15+F20</f>
        <v>2626160</v>
      </c>
      <c r="G23" s="323">
        <f>G7+G10+G15+G20</f>
        <v>6984138.78</v>
      </c>
    </row>
    <row r="24" customHeight="1" spans="1:7">
      <c r="B24" s="181"/>
      <c r="C24" s="333"/>
      <c r="D24" s="333"/>
    </row>
  </sheetData>
  <mergeCells count="7">
    <mergeCell ref="A2:G2"/>
    <mergeCell ref="A3:E3"/>
    <mergeCell ref="A4:B4"/>
    <mergeCell ref="D4:F4"/>
    <mergeCell ref="A23:B2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B12" sqref="B12"/>
    </sheetView>
  </sheetViews>
  <sheetFormatPr defaultColWidth="8.88888888888889" defaultRowHeight="15.6" outlineLevelRow="6" outlineLevelCol="5"/>
  <cols>
    <col min="1" max="2" width="27.4259259259259" style="310" customWidth="1"/>
    <col min="3" max="3" width="17.287037037037" style="311" customWidth="1"/>
    <col min="4" max="5" width="26.287037037037" style="312" customWidth="1"/>
    <col min="6" max="6" width="18.712962962963" style="312" customWidth="1"/>
    <col min="7" max="7" width="9.12962962962963" style="79" customWidth="1"/>
    <col min="8" max="16384" width="9.12962962962963" style="79"/>
  </cols>
  <sheetData>
    <row r="1" ht="12" customHeight="1" spans="1:6">
      <c r="A1" s="313" t="s">
        <v>178</v>
      </c>
      <c r="B1" s="314"/>
      <c r="C1" s="113"/>
      <c r="D1" s="79"/>
      <c r="E1" s="79"/>
    </row>
    <row r="2" ht="25.5" customHeight="1" spans="1:6">
      <c r="A2" s="315" t="s">
        <v>7</v>
      </c>
      <c r="B2" s="315"/>
      <c r="C2" s="315"/>
      <c r="D2" s="315"/>
      <c r="E2" s="315"/>
      <c r="F2" s="315"/>
    </row>
    <row r="3" ht="15.75" customHeight="1" spans="1:6">
      <c r="A3" s="168" t="s">
        <v>22</v>
      </c>
      <c r="B3" s="314"/>
      <c r="C3" s="113"/>
      <c r="D3" s="79"/>
      <c r="E3" s="79"/>
      <c r="F3" s="316" t="s">
        <v>179</v>
      </c>
    </row>
    <row r="4" s="309" customFormat="1" ht="19.5" customHeight="1" spans="1:6">
      <c r="A4" s="317" t="s">
        <v>180</v>
      </c>
      <c r="B4" s="89" t="s">
        <v>181</v>
      </c>
      <c r="C4" s="90" t="s">
        <v>182</v>
      </c>
      <c r="D4" s="91"/>
      <c r="E4" s="170"/>
      <c r="F4" s="89" t="s">
        <v>183</v>
      </c>
    </row>
    <row r="5" s="309" customFormat="1" ht="19.5" customHeight="1" spans="1:6">
      <c r="A5" s="97"/>
      <c r="B5" s="93"/>
      <c r="C5" s="100" t="s">
        <v>79</v>
      </c>
      <c r="D5" s="100" t="s">
        <v>184</v>
      </c>
      <c r="E5" s="100" t="s">
        <v>185</v>
      </c>
      <c r="F5" s="93"/>
    </row>
    <row r="6" s="309" customFormat="1" ht="18.75" customHeight="1" spans="1:6">
      <c r="A6" s="318">
        <v>1</v>
      </c>
      <c r="B6" s="318">
        <v>2</v>
      </c>
      <c r="C6" s="319">
        <v>3</v>
      </c>
      <c r="D6" s="318">
        <v>4</v>
      </c>
      <c r="E6" s="318">
        <v>5</v>
      </c>
      <c r="F6" s="318">
        <v>6</v>
      </c>
    </row>
    <row r="7" ht="18.75" customHeight="1" spans="1:6">
      <c r="A7" s="320" t="s">
        <v>186</v>
      </c>
      <c r="B7" s="321"/>
      <c r="C7" s="322"/>
      <c r="D7" s="323"/>
      <c r="E7" s="323"/>
      <c r="F7" s="323"/>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0"/>
  <sheetViews>
    <sheetView zoomScaleSheetLayoutView="60" topLeftCell="A8" workbookViewId="0">
      <selection activeCell="I19" sqref="I19"/>
    </sheetView>
  </sheetViews>
  <sheetFormatPr defaultColWidth="8.88888888888889" defaultRowHeight="14.25" customHeight="1"/>
  <cols>
    <col min="1" max="1" width="15.712962962963" style="79" customWidth="1"/>
    <col min="2" max="2" width="16.8611111111111" style="162" customWidth="1"/>
    <col min="3" max="3" width="24.1388888888889" style="162" customWidth="1"/>
    <col min="4" max="4" width="18.287037037037" style="162" customWidth="1"/>
    <col min="5" max="5" width="9.13888888888889" style="162" customWidth="1"/>
    <col min="6" max="6" width="31.4259259259259" style="162" customWidth="1"/>
    <col min="7" max="7" width="14.287037037037" style="162" customWidth="1"/>
    <col min="8" max="8" width="29.712962962963" style="162" customWidth="1"/>
    <col min="9" max="10" width="16.287037037037" style="286" customWidth="1"/>
    <col min="11" max="12" width="12.1296296296296" style="286" customWidth="1"/>
    <col min="13" max="13" width="16.287037037037" style="286" customWidth="1"/>
    <col min="14" max="24" width="12.1296296296296" style="286" customWidth="1"/>
    <col min="25" max="25" width="9.12962962962963" style="79" customWidth="1"/>
    <col min="26" max="16384" width="9.12962962962963" style="79"/>
  </cols>
  <sheetData>
    <row r="1" ht="12" customHeight="1" spans="1:24">
      <c r="A1" s="287" t="s">
        <v>187</v>
      </c>
    </row>
    <row r="2" ht="39" customHeight="1" spans="1:24">
      <c r="A2" s="288" t="s">
        <v>8</v>
      </c>
      <c r="B2" s="288"/>
      <c r="C2" s="288"/>
      <c r="D2" s="288"/>
      <c r="E2" s="288"/>
      <c r="F2" s="288"/>
      <c r="G2" s="288"/>
      <c r="H2" s="288"/>
      <c r="I2" s="289"/>
      <c r="J2" s="289"/>
      <c r="K2" s="289"/>
      <c r="L2" s="289"/>
      <c r="M2" s="289"/>
      <c r="N2" s="289"/>
      <c r="O2" s="289"/>
      <c r="P2" s="289"/>
      <c r="Q2" s="289"/>
      <c r="R2" s="289"/>
      <c r="S2" s="289"/>
      <c r="T2" s="289"/>
      <c r="U2" s="289"/>
      <c r="V2" s="289"/>
      <c r="W2" s="289"/>
      <c r="X2" s="289"/>
    </row>
    <row r="3" ht="18" customHeight="1" spans="1:24">
      <c r="A3" s="290" t="s">
        <v>22</v>
      </c>
      <c r="B3" s="290"/>
      <c r="C3" s="290"/>
      <c r="D3" s="290"/>
      <c r="E3" s="290"/>
      <c r="F3" s="290"/>
      <c r="G3" s="290"/>
      <c r="H3" s="290"/>
      <c r="I3" s="291"/>
      <c r="J3" s="291"/>
      <c r="K3" s="292"/>
      <c r="L3" s="292"/>
      <c r="M3" s="292"/>
      <c r="N3" s="292"/>
      <c r="O3" s="292"/>
      <c r="P3" s="292"/>
      <c r="Q3" s="292"/>
      <c r="X3" s="293" t="s">
        <v>23</v>
      </c>
    </row>
    <row r="4" ht="14.4" spans="1:24">
      <c r="A4" s="207" t="s">
        <v>188</v>
      </c>
      <c r="B4" s="207" t="s">
        <v>189</v>
      </c>
      <c r="C4" s="207" t="s">
        <v>190</v>
      </c>
      <c r="D4" s="207" t="s">
        <v>191</v>
      </c>
      <c r="E4" s="207" t="s">
        <v>192</v>
      </c>
      <c r="F4" s="207" t="s">
        <v>193</v>
      </c>
      <c r="G4" s="207" t="s">
        <v>194</v>
      </c>
      <c r="H4" s="207" t="s">
        <v>195</v>
      </c>
      <c r="I4" s="294" t="s">
        <v>196</v>
      </c>
      <c r="J4" s="294"/>
      <c r="K4" s="294"/>
      <c r="L4" s="294"/>
      <c r="M4" s="294"/>
      <c r="N4" s="294"/>
      <c r="O4" s="294"/>
      <c r="P4" s="294"/>
      <c r="Q4" s="294"/>
      <c r="R4" s="294"/>
      <c r="S4" s="294"/>
      <c r="T4" s="294"/>
      <c r="U4" s="294"/>
      <c r="V4" s="294"/>
      <c r="W4" s="294"/>
      <c r="X4" s="294"/>
    </row>
    <row r="5" ht="14.4" spans="1:24">
      <c r="A5" s="207"/>
      <c r="B5" s="207"/>
      <c r="C5" s="207"/>
      <c r="D5" s="207"/>
      <c r="E5" s="207"/>
      <c r="F5" s="207"/>
      <c r="G5" s="207"/>
      <c r="H5" s="207"/>
      <c r="I5" s="294" t="s">
        <v>197</v>
      </c>
      <c r="J5" s="294" t="s">
        <v>198</v>
      </c>
      <c r="K5" s="294"/>
      <c r="L5" s="294"/>
      <c r="M5" s="294"/>
      <c r="N5" s="294"/>
      <c r="O5" s="295" t="s">
        <v>199</v>
      </c>
      <c r="P5" s="295"/>
      <c r="Q5" s="295"/>
      <c r="R5" s="294" t="s">
        <v>83</v>
      </c>
      <c r="S5" s="294" t="s">
        <v>84</v>
      </c>
      <c r="T5" s="294"/>
      <c r="U5" s="294"/>
      <c r="V5" s="294"/>
      <c r="W5" s="294"/>
      <c r="X5" s="294"/>
    </row>
    <row r="6" ht="13.5" customHeight="1" spans="1:24">
      <c r="A6" s="207"/>
      <c r="B6" s="207"/>
      <c r="C6" s="207"/>
      <c r="D6" s="207"/>
      <c r="E6" s="207"/>
      <c r="F6" s="207"/>
      <c r="G6" s="207"/>
      <c r="H6" s="207"/>
      <c r="I6" s="294"/>
      <c r="J6" s="296" t="s">
        <v>200</v>
      </c>
      <c r="K6" s="294" t="s">
        <v>201</v>
      </c>
      <c r="L6" s="294" t="s">
        <v>202</v>
      </c>
      <c r="M6" s="294" t="s">
        <v>203</v>
      </c>
      <c r="N6" s="294" t="s">
        <v>204</v>
      </c>
      <c r="O6" s="297" t="s">
        <v>80</v>
      </c>
      <c r="P6" s="297" t="s">
        <v>81</v>
      </c>
      <c r="Q6" s="297" t="s">
        <v>82</v>
      </c>
      <c r="R6" s="294"/>
      <c r="S6" s="294" t="s">
        <v>79</v>
      </c>
      <c r="T6" s="294" t="s">
        <v>86</v>
      </c>
      <c r="U6" s="294" t="s">
        <v>87</v>
      </c>
      <c r="V6" s="294" t="s">
        <v>88</v>
      </c>
      <c r="W6" s="294" t="s">
        <v>89</v>
      </c>
      <c r="X6" s="294" t="s">
        <v>90</v>
      </c>
    </row>
    <row r="7" ht="13.2" spans="1:24">
      <c r="A7" s="207"/>
      <c r="B7" s="207"/>
      <c r="C7" s="207"/>
      <c r="D7" s="207"/>
      <c r="E7" s="207"/>
      <c r="F7" s="207"/>
      <c r="G7" s="207"/>
      <c r="H7" s="207"/>
      <c r="I7" s="294"/>
      <c r="J7" s="298"/>
      <c r="K7" s="294"/>
      <c r="L7" s="294"/>
      <c r="M7" s="294"/>
      <c r="N7" s="294"/>
      <c r="O7" s="299"/>
      <c r="P7" s="299"/>
      <c r="Q7" s="299"/>
      <c r="R7" s="294"/>
      <c r="S7" s="294"/>
      <c r="T7" s="294"/>
      <c r="U7" s="294"/>
      <c r="V7" s="294"/>
      <c r="W7" s="294"/>
      <c r="X7" s="294"/>
    </row>
    <row r="8" ht="17" customHeight="1" spans="1:24">
      <c r="A8" s="300">
        <v>1</v>
      </c>
      <c r="B8" s="300">
        <v>2</v>
      </c>
      <c r="C8" s="300">
        <v>3</v>
      </c>
      <c r="D8" s="300">
        <v>4</v>
      </c>
      <c r="E8" s="300">
        <v>5</v>
      </c>
      <c r="F8" s="300">
        <v>6</v>
      </c>
      <c r="G8" s="300">
        <v>7</v>
      </c>
      <c r="H8" s="300">
        <v>8</v>
      </c>
      <c r="I8" s="301">
        <v>9</v>
      </c>
      <c r="J8" s="301">
        <v>10</v>
      </c>
      <c r="K8" s="301">
        <v>11</v>
      </c>
      <c r="L8" s="301">
        <v>12</v>
      </c>
      <c r="M8" s="301">
        <v>13</v>
      </c>
      <c r="N8" s="301">
        <v>14</v>
      </c>
      <c r="O8" s="301">
        <v>15</v>
      </c>
      <c r="P8" s="301">
        <v>16</v>
      </c>
      <c r="Q8" s="301">
        <v>17</v>
      </c>
      <c r="R8" s="301">
        <v>18</v>
      </c>
      <c r="S8" s="301">
        <v>19</v>
      </c>
      <c r="T8" s="301">
        <v>20</v>
      </c>
      <c r="U8" s="301">
        <v>21</v>
      </c>
      <c r="V8" s="301">
        <v>22</v>
      </c>
      <c r="W8" s="301">
        <v>23</v>
      </c>
      <c r="X8" s="301">
        <v>24</v>
      </c>
    </row>
    <row r="9" ht="17" customHeight="1" spans="1:24">
      <c r="A9" s="302" t="s">
        <v>205</v>
      </c>
      <c r="B9" s="302" t="s">
        <v>92</v>
      </c>
      <c r="C9" s="302" t="s">
        <v>206</v>
      </c>
      <c r="D9" s="302" t="s">
        <v>207</v>
      </c>
      <c r="E9" s="302" t="s">
        <v>109</v>
      </c>
      <c r="F9" s="302" t="s">
        <v>110</v>
      </c>
      <c r="G9" s="302" t="s">
        <v>208</v>
      </c>
      <c r="H9" s="302" t="s">
        <v>209</v>
      </c>
      <c r="I9" s="303">
        <v>138000</v>
      </c>
      <c r="J9" s="303">
        <v>138000</v>
      </c>
      <c r="K9" s="304"/>
      <c r="L9" s="304"/>
      <c r="M9" s="303">
        <v>138000</v>
      </c>
      <c r="N9" s="304"/>
      <c r="O9" s="304"/>
      <c r="P9" s="304"/>
      <c r="Q9" s="304"/>
      <c r="R9" s="304"/>
      <c r="S9" s="304"/>
      <c r="T9" s="304"/>
      <c r="U9" s="304"/>
      <c r="V9" s="304"/>
      <c r="W9" s="304"/>
      <c r="X9" s="304"/>
    </row>
    <row r="10" ht="17" customHeight="1" spans="1:24">
      <c r="A10" s="302" t="s">
        <v>205</v>
      </c>
      <c r="B10" s="302" t="s">
        <v>92</v>
      </c>
      <c r="C10" s="302" t="s">
        <v>210</v>
      </c>
      <c r="D10" s="302" t="s">
        <v>211</v>
      </c>
      <c r="E10" s="302" t="s">
        <v>109</v>
      </c>
      <c r="F10" s="302" t="s">
        <v>110</v>
      </c>
      <c r="G10" s="302" t="s">
        <v>212</v>
      </c>
      <c r="H10" s="302" t="s">
        <v>213</v>
      </c>
      <c r="I10" s="303">
        <v>244800</v>
      </c>
      <c r="J10" s="303">
        <v>244800</v>
      </c>
      <c r="K10" s="304"/>
      <c r="L10" s="304"/>
      <c r="M10" s="303">
        <v>244800</v>
      </c>
      <c r="N10" s="304"/>
      <c r="O10" s="304"/>
      <c r="P10" s="304"/>
      <c r="Q10" s="304"/>
      <c r="R10" s="304"/>
      <c r="S10" s="304"/>
      <c r="T10" s="304"/>
      <c r="U10" s="304"/>
      <c r="V10" s="304"/>
      <c r="W10" s="304"/>
      <c r="X10" s="304"/>
    </row>
    <row r="11" ht="17" customHeight="1" spans="1:24">
      <c r="A11" s="302" t="s">
        <v>205</v>
      </c>
      <c r="B11" s="302" t="s">
        <v>92</v>
      </c>
      <c r="C11" s="302" t="s">
        <v>210</v>
      </c>
      <c r="D11" s="302" t="s">
        <v>211</v>
      </c>
      <c r="E11" s="302" t="s">
        <v>115</v>
      </c>
      <c r="F11" s="302" t="s">
        <v>116</v>
      </c>
      <c r="G11" s="302" t="s">
        <v>212</v>
      </c>
      <c r="H11" s="302" t="s">
        <v>213</v>
      </c>
      <c r="I11" s="303">
        <v>20900</v>
      </c>
      <c r="J11" s="303">
        <v>20900</v>
      </c>
      <c r="K11" s="304"/>
      <c r="L11" s="304"/>
      <c r="M11" s="303">
        <v>20900</v>
      </c>
      <c r="N11" s="304"/>
      <c r="O11" s="304"/>
      <c r="P11" s="304"/>
      <c r="Q11" s="304"/>
      <c r="R11" s="304"/>
      <c r="S11" s="304"/>
      <c r="T11" s="304"/>
      <c r="U11" s="304"/>
      <c r="V11" s="304"/>
      <c r="W11" s="304"/>
      <c r="X11" s="304"/>
    </row>
    <row r="12" ht="17" customHeight="1" spans="1:24">
      <c r="A12" s="302" t="s">
        <v>205</v>
      </c>
      <c r="B12" s="302" t="s">
        <v>92</v>
      </c>
      <c r="C12" s="302" t="s">
        <v>214</v>
      </c>
      <c r="D12" s="302" t="s">
        <v>215</v>
      </c>
      <c r="E12" s="302" t="s">
        <v>109</v>
      </c>
      <c r="F12" s="302" t="s">
        <v>110</v>
      </c>
      <c r="G12" s="302" t="s">
        <v>216</v>
      </c>
      <c r="H12" s="302" t="s">
        <v>217</v>
      </c>
      <c r="I12" s="303">
        <v>4768356</v>
      </c>
      <c r="J12" s="303">
        <v>4768356</v>
      </c>
      <c r="K12" s="304"/>
      <c r="L12" s="304"/>
      <c r="M12" s="303">
        <v>4768356</v>
      </c>
      <c r="N12" s="304"/>
      <c r="O12" s="304"/>
      <c r="P12" s="304"/>
      <c r="Q12" s="304"/>
      <c r="R12" s="304"/>
      <c r="S12" s="304"/>
      <c r="T12" s="304"/>
      <c r="U12" s="304"/>
      <c r="V12" s="304"/>
      <c r="W12" s="304"/>
      <c r="X12" s="304"/>
    </row>
    <row r="13" ht="17" customHeight="1" spans="1:24">
      <c r="A13" s="302" t="s">
        <v>205</v>
      </c>
      <c r="B13" s="302" t="s">
        <v>92</v>
      </c>
      <c r="C13" s="302" t="s">
        <v>214</v>
      </c>
      <c r="D13" s="302" t="s">
        <v>215</v>
      </c>
      <c r="E13" s="302" t="s">
        <v>109</v>
      </c>
      <c r="F13" s="302" t="s">
        <v>110</v>
      </c>
      <c r="G13" s="302" t="s">
        <v>208</v>
      </c>
      <c r="H13" s="302" t="s">
        <v>209</v>
      </c>
      <c r="I13" s="303">
        <v>7248</v>
      </c>
      <c r="J13" s="303">
        <v>7248</v>
      </c>
      <c r="K13" s="304"/>
      <c r="L13" s="304"/>
      <c r="M13" s="303">
        <v>7248</v>
      </c>
      <c r="N13" s="304"/>
      <c r="O13" s="304"/>
      <c r="P13" s="304"/>
      <c r="Q13" s="304"/>
      <c r="R13" s="304"/>
      <c r="S13" s="304"/>
      <c r="T13" s="304"/>
      <c r="U13" s="304"/>
      <c r="V13" s="304"/>
      <c r="W13" s="304"/>
      <c r="X13" s="304"/>
    </row>
    <row r="14" ht="17" customHeight="1" spans="1:24">
      <c r="A14" s="302" t="s">
        <v>205</v>
      </c>
      <c r="B14" s="302" t="s">
        <v>92</v>
      </c>
      <c r="C14" s="302" t="s">
        <v>214</v>
      </c>
      <c r="D14" s="302" t="s">
        <v>215</v>
      </c>
      <c r="E14" s="302" t="s">
        <v>109</v>
      </c>
      <c r="F14" s="302" t="s">
        <v>110</v>
      </c>
      <c r="G14" s="302" t="s">
        <v>218</v>
      </c>
      <c r="H14" s="302" t="s">
        <v>219</v>
      </c>
      <c r="I14" s="303">
        <v>397363</v>
      </c>
      <c r="J14" s="303">
        <v>397363</v>
      </c>
      <c r="K14" s="304"/>
      <c r="L14" s="304"/>
      <c r="M14" s="303">
        <v>397363</v>
      </c>
      <c r="N14" s="304"/>
      <c r="O14" s="304"/>
      <c r="P14" s="304"/>
      <c r="Q14" s="304"/>
      <c r="R14" s="304"/>
      <c r="S14" s="304"/>
      <c r="T14" s="304"/>
      <c r="U14" s="304"/>
      <c r="V14" s="304"/>
      <c r="W14" s="304"/>
      <c r="X14" s="304"/>
    </row>
    <row r="15" ht="17" customHeight="1" spans="1:24">
      <c r="A15" s="302" t="s">
        <v>205</v>
      </c>
      <c r="B15" s="302" t="s">
        <v>92</v>
      </c>
      <c r="C15" s="302" t="s">
        <v>214</v>
      </c>
      <c r="D15" s="302" t="s">
        <v>215</v>
      </c>
      <c r="E15" s="302" t="s">
        <v>109</v>
      </c>
      <c r="F15" s="302" t="s">
        <v>110</v>
      </c>
      <c r="G15" s="302" t="s">
        <v>220</v>
      </c>
      <c r="H15" s="302" t="s">
        <v>221</v>
      </c>
      <c r="I15" s="303">
        <v>4191288</v>
      </c>
      <c r="J15" s="303">
        <v>4191288</v>
      </c>
      <c r="K15" s="304"/>
      <c r="L15" s="304"/>
      <c r="M15" s="303">
        <v>4191288</v>
      </c>
      <c r="N15" s="304"/>
      <c r="O15" s="304"/>
      <c r="P15" s="304"/>
      <c r="Q15" s="304"/>
      <c r="R15" s="304"/>
      <c r="S15" s="304"/>
      <c r="T15" s="304"/>
      <c r="U15" s="304"/>
      <c r="V15" s="304"/>
      <c r="W15" s="304"/>
      <c r="X15" s="304"/>
    </row>
    <row r="16" ht="17" customHeight="1" spans="1:24">
      <c r="A16" s="302" t="s">
        <v>205</v>
      </c>
      <c r="B16" s="302" t="s">
        <v>92</v>
      </c>
      <c r="C16" s="302" t="s">
        <v>222</v>
      </c>
      <c r="D16" s="302" t="s">
        <v>223</v>
      </c>
      <c r="E16" s="302" t="s">
        <v>115</v>
      </c>
      <c r="F16" s="302" t="s">
        <v>116</v>
      </c>
      <c r="G16" s="302" t="s">
        <v>224</v>
      </c>
      <c r="H16" s="302" t="s">
        <v>225</v>
      </c>
      <c r="I16" s="303">
        <v>224400</v>
      </c>
      <c r="J16" s="303">
        <v>224400</v>
      </c>
      <c r="K16" s="304"/>
      <c r="L16" s="304"/>
      <c r="M16" s="303">
        <v>224400</v>
      </c>
      <c r="N16" s="304"/>
      <c r="O16" s="304"/>
      <c r="P16" s="304"/>
      <c r="Q16" s="304"/>
      <c r="R16" s="304"/>
      <c r="S16" s="304"/>
      <c r="T16" s="304"/>
      <c r="U16" s="304"/>
      <c r="V16" s="304"/>
      <c r="W16" s="304"/>
      <c r="X16" s="304"/>
    </row>
    <row r="17" ht="17" customHeight="1" spans="1:24">
      <c r="A17" s="302" t="s">
        <v>205</v>
      </c>
      <c r="B17" s="302" t="s">
        <v>92</v>
      </c>
      <c r="C17" s="302" t="s">
        <v>226</v>
      </c>
      <c r="D17" s="302" t="s">
        <v>227</v>
      </c>
      <c r="E17" s="302" t="s">
        <v>109</v>
      </c>
      <c r="F17" s="302" t="s">
        <v>110</v>
      </c>
      <c r="G17" s="302" t="s">
        <v>228</v>
      </c>
      <c r="H17" s="302" t="s">
        <v>229</v>
      </c>
      <c r="I17" s="303">
        <v>53280</v>
      </c>
      <c r="J17" s="303">
        <v>53280</v>
      </c>
      <c r="K17" s="304"/>
      <c r="L17" s="304"/>
      <c r="M17" s="303">
        <v>53280</v>
      </c>
      <c r="N17" s="304"/>
      <c r="O17" s="304"/>
      <c r="P17" s="304"/>
      <c r="Q17" s="304"/>
      <c r="R17" s="304"/>
      <c r="S17" s="304"/>
      <c r="T17" s="304"/>
      <c r="U17" s="304"/>
      <c r="V17" s="304"/>
      <c r="W17" s="304"/>
      <c r="X17" s="304"/>
    </row>
    <row r="18" ht="17" customHeight="1" spans="1:24">
      <c r="A18" s="302" t="s">
        <v>205</v>
      </c>
      <c r="B18" s="302" t="s">
        <v>92</v>
      </c>
      <c r="C18" s="302" t="s">
        <v>226</v>
      </c>
      <c r="D18" s="302" t="s">
        <v>227</v>
      </c>
      <c r="E18" s="302" t="s">
        <v>117</v>
      </c>
      <c r="F18" s="302" t="s">
        <v>118</v>
      </c>
      <c r="G18" s="302" t="s">
        <v>230</v>
      </c>
      <c r="H18" s="302" t="s">
        <v>231</v>
      </c>
      <c r="I18" s="303">
        <v>1391400</v>
      </c>
      <c r="J18" s="303">
        <v>1391400</v>
      </c>
      <c r="K18" s="304"/>
      <c r="L18" s="304"/>
      <c r="M18" s="303">
        <v>1391400</v>
      </c>
      <c r="N18" s="304"/>
      <c r="O18" s="304"/>
      <c r="P18" s="304"/>
      <c r="Q18" s="304"/>
      <c r="R18" s="304"/>
      <c r="S18" s="304"/>
      <c r="T18" s="304"/>
      <c r="U18" s="304"/>
      <c r="V18" s="304"/>
      <c r="W18" s="304"/>
      <c r="X18" s="304"/>
    </row>
    <row r="19" ht="17" customHeight="1" spans="1:24">
      <c r="A19" s="302" t="s">
        <v>205</v>
      </c>
      <c r="B19" s="302" t="s">
        <v>92</v>
      </c>
      <c r="C19" s="302" t="s">
        <v>226</v>
      </c>
      <c r="D19" s="302" t="s">
        <v>227</v>
      </c>
      <c r="E19" s="302" t="s">
        <v>119</v>
      </c>
      <c r="F19" s="302" t="s">
        <v>120</v>
      </c>
      <c r="G19" s="302" t="s">
        <v>232</v>
      </c>
      <c r="H19" s="302" t="s">
        <v>233</v>
      </c>
      <c r="I19" s="303">
        <v>104954</v>
      </c>
      <c r="J19" s="303">
        <v>104954</v>
      </c>
      <c r="K19" s="304"/>
      <c r="L19" s="304"/>
      <c r="M19" s="303">
        <v>104954</v>
      </c>
      <c r="N19" s="304"/>
      <c r="O19" s="304"/>
      <c r="P19" s="304"/>
      <c r="Q19" s="304"/>
      <c r="R19" s="304"/>
      <c r="S19" s="304"/>
      <c r="T19" s="304"/>
      <c r="U19" s="304"/>
      <c r="V19" s="304"/>
      <c r="W19" s="304"/>
      <c r="X19" s="304"/>
    </row>
    <row r="20" ht="17" customHeight="1" spans="1:24">
      <c r="A20" s="302" t="s">
        <v>205</v>
      </c>
      <c r="B20" s="302" t="s">
        <v>92</v>
      </c>
      <c r="C20" s="302" t="s">
        <v>226</v>
      </c>
      <c r="D20" s="302" t="s">
        <v>227</v>
      </c>
      <c r="E20" s="302" t="s">
        <v>125</v>
      </c>
      <c r="F20" s="302" t="s">
        <v>126</v>
      </c>
      <c r="G20" s="302" t="s">
        <v>234</v>
      </c>
      <c r="H20" s="302" t="s">
        <v>235</v>
      </c>
      <c r="I20" s="303">
        <v>750420</v>
      </c>
      <c r="J20" s="303">
        <v>750420</v>
      </c>
      <c r="K20" s="304"/>
      <c r="L20" s="304"/>
      <c r="M20" s="303">
        <v>750420</v>
      </c>
      <c r="N20" s="304"/>
      <c r="O20" s="304"/>
      <c r="P20" s="304"/>
      <c r="Q20" s="304"/>
      <c r="R20" s="304"/>
      <c r="S20" s="304"/>
      <c r="T20" s="304"/>
      <c r="U20" s="304"/>
      <c r="V20" s="304"/>
      <c r="W20" s="304"/>
      <c r="X20" s="304"/>
    </row>
    <row r="21" ht="17" customHeight="1" spans="1:24">
      <c r="A21" s="302" t="s">
        <v>205</v>
      </c>
      <c r="B21" s="302" t="s">
        <v>92</v>
      </c>
      <c r="C21" s="302" t="s">
        <v>226</v>
      </c>
      <c r="D21" s="302" t="s">
        <v>227</v>
      </c>
      <c r="E21" s="302" t="s">
        <v>127</v>
      </c>
      <c r="F21" s="302" t="s">
        <v>128</v>
      </c>
      <c r="G21" s="302" t="s">
        <v>236</v>
      </c>
      <c r="H21" s="302" t="s">
        <v>237</v>
      </c>
      <c r="I21" s="303">
        <v>531360</v>
      </c>
      <c r="J21" s="303">
        <v>531360</v>
      </c>
      <c r="K21" s="304"/>
      <c r="L21" s="304"/>
      <c r="M21" s="303">
        <v>531360</v>
      </c>
      <c r="N21" s="304"/>
      <c r="O21" s="304"/>
      <c r="P21" s="304"/>
      <c r="Q21" s="304"/>
      <c r="R21" s="304"/>
      <c r="S21" s="304"/>
      <c r="T21" s="304"/>
      <c r="U21" s="304"/>
      <c r="V21" s="304"/>
      <c r="W21" s="304"/>
      <c r="X21" s="304"/>
    </row>
    <row r="22" ht="17" customHeight="1" spans="1:24">
      <c r="A22" s="302" t="s">
        <v>205</v>
      </c>
      <c r="B22" s="302" t="s">
        <v>92</v>
      </c>
      <c r="C22" s="302" t="s">
        <v>226</v>
      </c>
      <c r="D22" s="302" t="s">
        <v>227</v>
      </c>
      <c r="E22" s="302" t="s">
        <v>129</v>
      </c>
      <c r="F22" s="302" t="s">
        <v>130</v>
      </c>
      <c r="G22" s="302" t="s">
        <v>228</v>
      </c>
      <c r="H22" s="302" t="s">
        <v>229</v>
      </c>
      <c r="I22" s="303">
        <v>34848</v>
      </c>
      <c r="J22" s="303">
        <v>34848</v>
      </c>
      <c r="K22" s="304"/>
      <c r="L22" s="304"/>
      <c r="M22" s="303">
        <v>34848</v>
      </c>
      <c r="N22" s="304"/>
      <c r="O22" s="304"/>
      <c r="P22" s="304"/>
      <c r="Q22" s="304"/>
      <c r="R22" s="304"/>
      <c r="S22" s="304"/>
      <c r="T22" s="304"/>
      <c r="U22" s="304"/>
      <c r="V22" s="304"/>
      <c r="W22" s="304"/>
      <c r="X22" s="304"/>
    </row>
    <row r="23" ht="17" customHeight="1" spans="1:24">
      <c r="A23" s="302" t="s">
        <v>205</v>
      </c>
      <c r="B23" s="302" t="s">
        <v>92</v>
      </c>
      <c r="C23" s="302" t="s">
        <v>238</v>
      </c>
      <c r="D23" s="302" t="s">
        <v>239</v>
      </c>
      <c r="E23" s="302" t="s">
        <v>109</v>
      </c>
      <c r="F23" s="302" t="s">
        <v>110</v>
      </c>
      <c r="G23" s="302" t="s">
        <v>240</v>
      </c>
      <c r="H23" s="302" t="s">
        <v>239</v>
      </c>
      <c r="I23" s="303">
        <v>25920</v>
      </c>
      <c r="J23" s="303">
        <v>25920</v>
      </c>
      <c r="K23" s="304"/>
      <c r="L23" s="304"/>
      <c r="M23" s="303">
        <v>25920</v>
      </c>
      <c r="N23" s="304"/>
      <c r="O23" s="304"/>
      <c r="P23" s="304"/>
      <c r="Q23" s="304"/>
      <c r="R23" s="304"/>
      <c r="S23" s="304"/>
      <c r="T23" s="304"/>
      <c r="U23" s="304"/>
      <c r="V23" s="304"/>
      <c r="W23" s="304"/>
      <c r="X23" s="304"/>
    </row>
    <row r="24" ht="17" customHeight="1" spans="1:24">
      <c r="A24" s="302" t="s">
        <v>205</v>
      </c>
      <c r="B24" s="302" t="s">
        <v>92</v>
      </c>
      <c r="C24" s="302" t="s">
        <v>241</v>
      </c>
      <c r="D24" s="302" t="s">
        <v>136</v>
      </c>
      <c r="E24" s="302" t="s">
        <v>135</v>
      </c>
      <c r="F24" s="302" t="s">
        <v>136</v>
      </c>
      <c r="G24" s="302" t="s">
        <v>242</v>
      </c>
      <c r="H24" s="302" t="s">
        <v>136</v>
      </c>
      <c r="I24" s="303">
        <v>1446180</v>
      </c>
      <c r="J24" s="303">
        <v>1446180</v>
      </c>
      <c r="K24" s="304"/>
      <c r="L24" s="304"/>
      <c r="M24" s="303">
        <v>1446180</v>
      </c>
      <c r="N24" s="304"/>
      <c r="O24" s="304"/>
      <c r="P24" s="304"/>
      <c r="Q24" s="304"/>
      <c r="R24" s="304"/>
      <c r="S24" s="304"/>
      <c r="T24" s="304"/>
      <c r="U24" s="304"/>
      <c r="V24" s="304"/>
      <c r="W24" s="304"/>
      <c r="X24" s="304"/>
    </row>
    <row r="25" ht="17" customHeight="1" spans="1:24">
      <c r="A25" s="302" t="s">
        <v>205</v>
      </c>
      <c r="B25" s="302" t="s">
        <v>92</v>
      </c>
      <c r="C25" s="302" t="s">
        <v>243</v>
      </c>
      <c r="D25" s="302" t="s">
        <v>244</v>
      </c>
      <c r="E25" s="302" t="s">
        <v>109</v>
      </c>
      <c r="F25" s="302" t="s">
        <v>110</v>
      </c>
      <c r="G25" s="302" t="s">
        <v>220</v>
      </c>
      <c r="H25" s="302" t="s">
        <v>221</v>
      </c>
      <c r="I25" s="303">
        <v>2795040</v>
      </c>
      <c r="J25" s="303">
        <v>2795040</v>
      </c>
      <c r="K25" s="304"/>
      <c r="L25" s="304"/>
      <c r="M25" s="303">
        <v>2795040</v>
      </c>
      <c r="N25" s="304"/>
      <c r="O25" s="304"/>
      <c r="P25" s="304"/>
      <c r="Q25" s="304"/>
      <c r="R25" s="304"/>
      <c r="S25" s="304"/>
      <c r="T25" s="304"/>
      <c r="U25" s="304"/>
      <c r="V25" s="304"/>
      <c r="W25" s="304"/>
      <c r="X25" s="304"/>
    </row>
    <row r="26" ht="17" customHeight="1" spans="1:24">
      <c r="A26" s="302" t="s">
        <v>205</v>
      </c>
      <c r="B26" s="302" t="s">
        <v>92</v>
      </c>
      <c r="C26" s="302" t="s">
        <v>245</v>
      </c>
      <c r="D26" s="302" t="s">
        <v>246</v>
      </c>
      <c r="E26" s="302" t="s">
        <v>109</v>
      </c>
      <c r="F26" s="302" t="s">
        <v>110</v>
      </c>
      <c r="G26" s="302" t="s">
        <v>247</v>
      </c>
      <c r="H26" s="302" t="s">
        <v>248</v>
      </c>
      <c r="I26" s="303">
        <v>15540000</v>
      </c>
      <c r="J26" s="303">
        <v>15540000</v>
      </c>
      <c r="K26" s="304"/>
      <c r="L26" s="304"/>
      <c r="M26" s="303">
        <v>15540000</v>
      </c>
      <c r="N26" s="304"/>
      <c r="O26" s="304"/>
      <c r="P26" s="304"/>
      <c r="Q26" s="304"/>
      <c r="R26" s="304"/>
      <c r="S26" s="304"/>
      <c r="T26" s="304"/>
      <c r="U26" s="304"/>
      <c r="V26" s="304"/>
      <c r="W26" s="304"/>
      <c r="X26" s="304"/>
    </row>
    <row r="27" ht="17" customHeight="1" spans="1:24">
      <c r="A27" s="302" t="s">
        <v>205</v>
      </c>
      <c r="B27" s="302" t="s">
        <v>92</v>
      </c>
      <c r="C27" s="302" t="s">
        <v>249</v>
      </c>
      <c r="D27" s="302" t="s">
        <v>250</v>
      </c>
      <c r="E27" s="302" t="s">
        <v>109</v>
      </c>
      <c r="F27" s="302" t="s">
        <v>110</v>
      </c>
      <c r="G27" s="302" t="s">
        <v>251</v>
      </c>
      <c r="H27" s="302" t="s">
        <v>252</v>
      </c>
      <c r="I27" s="303">
        <v>112657.4</v>
      </c>
      <c r="J27" s="303">
        <v>112657.4</v>
      </c>
      <c r="K27" s="304"/>
      <c r="L27" s="304"/>
      <c r="M27" s="303">
        <v>112657.4</v>
      </c>
      <c r="N27" s="304"/>
      <c r="O27" s="304"/>
      <c r="P27" s="304"/>
      <c r="Q27" s="304"/>
      <c r="R27" s="304"/>
      <c r="S27" s="304"/>
      <c r="T27" s="304"/>
      <c r="U27" s="304"/>
      <c r="V27" s="304"/>
      <c r="W27" s="304"/>
      <c r="X27" s="304"/>
    </row>
    <row r="28" ht="17" customHeight="1" spans="1:24">
      <c r="A28" s="302" t="s">
        <v>205</v>
      </c>
      <c r="B28" s="302" t="s">
        <v>92</v>
      </c>
      <c r="C28" s="302" t="s">
        <v>249</v>
      </c>
      <c r="D28" s="302" t="s">
        <v>250</v>
      </c>
      <c r="E28" s="302" t="s">
        <v>109</v>
      </c>
      <c r="F28" s="302" t="s">
        <v>110</v>
      </c>
      <c r="G28" s="302" t="s">
        <v>253</v>
      </c>
      <c r="H28" s="302" t="s">
        <v>254</v>
      </c>
      <c r="I28" s="303">
        <v>166965</v>
      </c>
      <c r="J28" s="303">
        <v>166965</v>
      </c>
      <c r="K28" s="304"/>
      <c r="L28" s="304"/>
      <c r="M28" s="303">
        <v>166965</v>
      </c>
      <c r="N28" s="304"/>
      <c r="O28" s="304"/>
      <c r="P28" s="304"/>
      <c r="Q28" s="304"/>
      <c r="R28" s="304"/>
      <c r="S28" s="304"/>
      <c r="T28" s="304"/>
      <c r="U28" s="304"/>
      <c r="V28" s="304"/>
      <c r="W28" s="304"/>
      <c r="X28" s="304"/>
    </row>
    <row r="29" ht="17" customHeight="1" spans="1:24">
      <c r="A29" s="302" t="s">
        <v>205</v>
      </c>
      <c r="B29" s="302" t="s">
        <v>92</v>
      </c>
      <c r="C29" s="302" t="s">
        <v>249</v>
      </c>
      <c r="D29" s="302" t="s">
        <v>250</v>
      </c>
      <c r="E29" s="302" t="s">
        <v>109</v>
      </c>
      <c r="F29" s="302" t="s">
        <v>110</v>
      </c>
      <c r="G29" s="302" t="s">
        <v>255</v>
      </c>
      <c r="H29" s="302" t="s">
        <v>256</v>
      </c>
      <c r="I29" s="303">
        <v>265285</v>
      </c>
      <c r="J29" s="303">
        <v>265285</v>
      </c>
      <c r="K29" s="304"/>
      <c r="L29" s="304"/>
      <c r="M29" s="303">
        <v>265285</v>
      </c>
      <c r="N29" s="304"/>
      <c r="O29" s="304"/>
      <c r="P29" s="304"/>
      <c r="Q29" s="304"/>
      <c r="R29" s="304"/>
      <c r="S29" s="304"/>
      <c r="T29" s="304"/>
      <c r="U29" s="304"/>
      <c r="V29" s="304"/>
      <c r="W29" s="304"/>
      <c r="X29" s="304"/>
    </row>
    <row r="30" ht="17" customHeight="1" spans="1:24">
      <c r="A30" s="302" t="s">
        <v>205</v>
      </c>
      <c r="B30" s="302" t="s">
        <v>92</v>
      </c>
      <c r="C30" s="302" t="s">
        <v>249</v>
      </c>
      <c r="D30" s="302" t="s">
        <v>250</v>
      </c>
      <c r="E30" s="302" t="s">
        <v>109</v>
      </c>
      <c r="F30" s="302" t="s">
        <v>110</v>
      </c>
      <c r="G30" s="302" t="s">
        <v>257</v>
      </c>
      <c r="H30" s="302" t="s">
        <v>258</v>
      </c>
      <c r="I30" s="303">
        <v>36220</v>
      </c>
      <c r="J30" s="303">
        <v>36220</v>
      </c>
      <c r="K30" s="304"/>
      <c r="L30" s="304"/>
      <c r="M30" s="303">
        <v>36220</v>
      </c>
      <c r="N30" s="304"/>
      <c r="O30" s="304"/>
      <c r="P30" s="304"/>
      <c r="Q30" s="304"/>
      <c r="R30" s="304"/>
      <c r="S30" s="304"/>
      <c r="T30" s="304"/>
      <c r="U30" s="304"/>
      <c r="V30" s="304"/>
      <c r="W30" s="304"/>
      <c r="X30" s="304"/>
    </row>
    <row r="31" ht="17" customHeight="1" spans="1:24">
      <c r="A31" s="302" t="s">
        <v>205</v>
      </c>
      <c r="B31" s="302" t="s">
        <v>92</v>
      </c>
      <c r="C31" s="302" t="s">
        <v>249</v>
      </c>
      <c r="D31" s="302" t="s">
        <v>250</v>
      </c>
      <c r="E31" s="302" t="s">
        <v>109</v>
      </c>
      <c r="F31" s="302" t="s">
        <v>110</v>
      </c>
      <c r="G31" s="302" t="s">
        <v>259</v>
      </c>
      <c r="H31" s="302" t="s">
        <v>260</v>
      </c>
      <c r="I31" s="303">
        <v>20000</v>
      </c>
      <c r="J31" s="303">
        <v>20000</v>
      </c>
      <c r="K31" s="304"/>
      <c r="L31" s="304"/>
      <c r="M31" s="303">
        <v>20000</v>
      </c>
      <c r="N31" s="304"/>
      <c r="O31" s="304"/>
      <c r="P31" s="304"/>
      <c r="Q31" s="304"/>
      <c r="R31" s="304"/>
      <c r="S31" s="304"/>
      <c r="T31" s="304"/>
      <c r="U31" s="304"/>
      <c r="V31" s="304"/>
      <c r="W31" s="304"/>
      <c r="X31" s="304"/>
    </row>
    <row r="32" ht="17" customHeight="1" spans="1:24">
      <c r="A32" s="302" t="s">
        <v>205</v>
      </c>
      <c r="B32" s="302" t="s">
        <v>92</v>
      </c>
      <c r="C32" s="302" t="s">
        <v>249</v>
      </c>
      <c r="D32" s="302" t="s">
        <v>250</v>
      </c>
      <c r="E32" s="302" t="s">
        <v>109</v>
      </c>
      <c r="F32" s="302" t="s">
        <v>110</v>
      </c>
      <c r="G32" s="302" t="s">
        <v>261</v>
      </c>
      <c r="H32" s="302" t="s">
        <v>262</v>
      </c>
      <c r="I32" s="303">
        <v>313843.66</v>
      </c>
      <c r="J32" s="303">
        <v>313843.66</v>
      </c>
      <c r="K32" s="304"/>
      <c r="L32" s="304"/>
      <c r="M32" s="303">
        <v>313843.66</v>
      </c>
      <c r="N32" s="304"/>
      <c r="O32" s="304"/>
      <c r="P32" s="304"/>
      <c r="Q32" s="304"/>
      <c r="R32" s="304"/>
      <c r="S32" s="304"/>
      <c r="T32" s="304"/>
      <c r="U32" s="304"/>
      <c r="V32" s="304"/>
      <c r="W32" s="304"/>
      <c r="X32" s="304"/>
    </row>
    <row r="33" ht="17" customHeight="1" spans="1:24">
      <c r="A33" s="302" t="s">
        <v>205</v>
      </c>
      <c r="B33" s="302" t="s">
        <v>92</v>
      </c>
      <c r="C33" s="302" t="s">
        <v>249</v>
      </c>
      <c r="D33" s="302" t="s">
        <v>250</v>
      </c>
      <c r="E33" s="302" t="s">
        <v>109</v>
      </c>
      <c r="F33" s="302" t="s">
        <v>110</v>
      </c>
      <c r="G33" s="302" t="s">
        <v>263</v>
      </c>
      <c r="H33" s="302" t="s">
        <v>264</v>
      </c>
      <c r="I33" s="303">
        <v>233454</v>
      </c>
      <c r="J33" s="303">
        <v>233454</v>
      </c>
      <c r="K33" s="304"/>
      <c r="L33" s="304"/>
      <c r="M33" s="303">
        <v>233454</v>
      </c>
      <c r="N33" s="304"/>
      <c r="O33" s="304"/>
      <c r="P33" s="304"/>
      <c r="Q33" s="304"/>
      <c r="R33" s="304"/>
      <c r="S33" s="304"/>
      <c r="T33" s="304"/>
      <c r="U33" s="304"/>
      <c r="V33" s="304"/>
      <c r="W33" s="304"/>
      <c r="X33" s="304"/>
    </row>
    <row r="34" ht="17" customHeight="1" spans="1:24">
      <c r="A34" s="302" t="s">
        <v>205</v>
      </c>
      <c r="B34" s="302" t="s">
        <v>92</v>
      </c>
      <c r="C34" s="302" t="s">
        <v>249</v>
      </c>
      <c r="D34" s="302" t="s">
        <v>250</v>
      </c>
      <c r="E34" s="302" t="s">
        <v>109</v>
      </c>
      <c r="F34" s="302" t="s">
        <v>110</v>
      </c>
      <c r="G34" s="302" t="s">
        <v>265</v>
      </c>
      <c r="H34" s="302" t="s">
        <v>266</v>
      </c>
      <c r="I34" s="303">
        <v>653281.19</v>
      </c>
      <c r="J34" s="303">
        <v>653281.19</v>
      </c>
      <c r="K34" s="304"/>
      <c r="L34" s="304"/>
      <c r="M34" s="303">
        <v>653281.19</v>
      </c>
      <c r="N34" s="304"/>
      <c r="O34" s="304"/>
      <c r="P34" s="304"/>
      <c r="Q34" s="304"/>
      <c r="R34" s="304"/>
      <c r="S34" s="304"/>
      <c r="T34" s="304"/>
      <c r="U34" s="304"/>
      <c r="V34" s="304"/>
      <c r="W34" s="304"/>
      <c r="X34" s="304"/>
    </row>
    <row r="35" ht="17" customHeight="1" spans="1:24">
      <c r="A35" s="302" t="s">
        <v>205</v>
      </c>
      <c r="B35" s="302" t="s">
        <v>92</v>
      </c>
      <c r="C35" s="302" t="s">
        <v>249</v>
      </c>
      <c r="D35" s="302" t="s">
        <v>250</v>
      </c>
      <c r="E35" s="302" t="s">
        <v>109</v>
      </c>
      <c r="F35" s="302" t="s">
        <v>110</v>
      </c>
      <c r="G35" s="302" t="s">
        <v>267</v>
      </c>
      <c r="H35" s="302" t="s">
        <v>268</v>
      </c>
      <c r="I35" s="303">
        <v>3000</v>
      </c>
      <c r="J35" s="303">
        <v>3000</v>
      </c>
      <c r="K35" s="304"/>
      <c r="L35" s="304"/>
      <c r="M35" s="303">
        <v>3000</v>
      </c>
      <c r="N35" s="304"/>
      <c r="O35" s="304"/>
      <c r="P35" s="304"/>
      <c r="Q35" s="304"/>
      <c r="R35" s="304"/>
      <c r="S35" s="304"/>
      <c r="T35" s="304"/>
      <c r="U35" s="304"/>
      <c r="V35" s="304"/>
      <c r="W35" s="304"/>
      <c r="X35" s="304"/>
    </row>
    <row r="36" ht="17" customHeight="1" spans="1:24">
      <c r="A36" s="302" t="s">
        <v>205</v>
      </c>
      <c r="B36" s="302" t="s">
        <v>92</v>
      </c>
      <c r="C36" s="302" t="s">
        <v>249</v>
      </c>
      <c r="D36" s="302" t="s">
        <v>250</v>
      </c>
      <c r="E36" s="302" t="s">
        <v>109</v>
      </c>
      <c r="F36" s="302" t="s">
        <v>110</v>
      </c>
      <c r="G36" s="302" t="s">
        <v>269</v>
      </c>
      <c r="H36" s="302" t="s">
        <v>270</v>
      </c>
      <c r="I36" s="303">
        <v>329133.75</v>
      </c>
      <c r="J36" s="303">
        <v>329133.75</v>
      </c>
      <c r="K36" s="304"/>
      <c r="L36" s="304"/>
      <c r="M36" s="303">
        <v>329133.75</v>
      </c>
      <c r="N36" s="304"/>
      <c r="O36" s="304"/>
      <c r="P36" s="304"/>
      <c r="Q36" s="304"/>
      <c r="R36" s="304"/>
      <c r="S36" s="304"/>
      <c r="T36" s="304"/>
      <c r="U36" s="304"/>
      <c r="V36" s="304"/>
      <c r="W36" s="304"/>
      <c r="X36" s="304"/>
    </row>
    <row r="37" ht="17" customHeight="1" spans="1:24">
      <c r="A37" s="302" t="s">
        <v>205</v>
      </c>
      <c r="B37" s="302" t="s">
        <v>92</v>
      </c>
      <c r="C37" s="302" t="s">
        <v>249</v>
      </c>
      <c r="D37" s="302" t="s">
        <v>250</v>
      </c>
      <c r="E37" s="302" t="s">
        <v>109</v>
      </c>
      <c r="F37" s="302" t="s">
        <v>110</v>
      </c>
      <c r="G37" s="302" t="s">
        <v>271</v>
      </c>
      <c r="H37" s="302" t="s">
        <v>272</v>
      </c>
      <c r="I37" s="303">
        <v>15400</v>
      </c>
      <c r="J37" s="303">
        <v>15400</v>
      </c>
      <c r="K37" s="304"/>
      <c r="L37" s="304"/>
      <c r="M37" s="303">
        <v>15400</v>
      </c>
      <c r="N37" s="304"/>
      <c r="O37" s="304"/>
      <c r="P37" s="304"/>
      <c r="Q37" s="304"/>
      <c r="R37" s="304"/>
      <c r="S37" s="304"/>
      <c r="T37" s="304"/>
      <c r="U37" s="304"/>
      <c r="V37" s="304"/>
      <c r="W37" s="304"/>
      <c r="X37" s="304"/>
    </row>
    <row r="38" ht="17" customHeight="1" spans="1:24">
      <c r="A38" s="302" t="s">
        <v>205</v>
      </c>
      <c r="B38" s="302" t="s">
        <v>92</v>
      </c>
      <c r="C38" s="302" t="s">
        <v>249</v>
      </c>
      <c r="D38" s="302" t="s">
        <v>250</v>
      </c>
      <c r="E38" s="302" t="s">
        <v>109</v>
      </c>
      <c r="F38" s="302" t="s">
        <v>110</v>
      </c>
      <c r="G38" s="302" t="s">
        <v>212</v>
      </c>
      <c r="H38" s="302" t="s">
        <v>213</v>
      </c>
      <c r="I38" s="303">
        <v>132000</v>
      </c>
      <c r="J38" s="303">
        <v>132000</v>
      </c>
      <c r="K38" s="304"/>
      <c r="L38" s="304"/>
      <c r="M38" s="303">
        <v>132000</v>
      </c>
      <c r="N38" s="304"/>
      <c r="O38" s="304"/>
      <c r="P38" s="304"/>
      <c r="Q38" s="304"/>
      <c r="R38" s="304"/>
      <c r="S38" s="304"/>
      <c r="T38" s="304"/>
      <c r="U38" s="304"/>
      <c r="V38" s="304"/>
      <c r="W38" s="304"/>
      <c r="X38" s="304"/>
    </row>
    <row r="39" ht="17" customHeight="1" spans="1:24">
      <c r="A39" s="302" t="s">
        <v>205</v>
      </c>
      <c r="B39" s="302" t="s">
        <v>92</v>
      </c>
      <c r="C39" s="302" t="s">
        <v>249</v>
      </c>
      <c r="D39" s="302" t="s">
        <v>250</v>
      </c>
      <c r="E39" s="302" t="s">
        <v>109</v>
      </c>
      <c r="F39" s="302" t="s">
        <v>110</v>
      </c>
      <c r="G39" s="302" t="s">
        <v>273</v>
      </c>
      <c r="H39" s="302" t="s">
        <v>274</v>
      </c>
      <c r="I39" s="303">
        <v>53300</v>
      </c>
      <c r="J39" s="303">
        <v>53300</v>
      </c>
      <c r="K39" s="304"/>
      <c r="L39" s="304"/>
      <c r="M39" s="303">
        <v>53300</v>
      </c>
      <c r="N39" s="304"/>
      <c r="O39" s="304"/>
      <c r="P39" s="304"/>
      <c r="Q39" s="304"/>
      <c r="R39" s="304"/>
      <c r="S39" s="304"/>
      <c r="T39" s="304"/>
      <c r="U39" s="304"/>
      <c r="V39" s="304"/>
      <c r="W39" s="304"/>
      <c r="X39" s="304"/>
    </row>
    <row r="40" ht="18" customHeight="1" spans="1:24">
      <c r="A40" s="305" t="s">
        <v>137</v>
      </c>
      <c r="B40" s="306"/>
      <c r="C40" s="306"/>
      <c r="D40" s="306"/>
      <c r="E40" s="306"/>
      <c r="F40" s="306"/>
      <c r="G40" s="306"/>
      <c r="H40" s="307"/>
      <c r="I40" s="308">
        <f t="shared" ref="I40:M40" si="0">SUM(I9:I39)</f>
        <v>35000297</v>
      </c>
      <c r="J40" s="308">
        <f t="shared" si="0"/>
        <v>35000297</v>
      </c>
      <c r="K40" s="308"/>
      <c r="L40" s="308"/>
      <c r="M40" s="308">
        <f t="shared" si="0"/>
        <v>35000297</v>
      </c>
      <c r="N40" s="308"/>
      <c r="O40" s="308"/>
      <c r="P40" s="308"/>
      <c r="Q40" s="308"/>
      <c r="R40" s="308"/>
      <c r="S40" s="308"/>
      <c r="T40" s="308"/>
      <c r="U40" s="308"/>
      <c r="V40" s="308"/>
      <c r="W40" s="308"/>
      <c r="X40" s="308" t="s">
        <v>93</v>
      </c>
    </row>
  </sheetData>
  <mergeCells count="31">
    <mergeCell ref="A2:X2"/>
    <mergeCell ref="A3:J3"/>
    <mergeCell ref="I4:X4"/>
    <mergeCell ref="J5:N5"/>
    <mergeCell ref="O5:Q5"/>
    <mergeCell ref="S5:X5"/>
    <mergeCell ref="A40:H4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8"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7"/>
  <sheetViews>
    <sheetView zoomScaleSheetLayoutView="60" topLeftCell="D1" workbookViewId="0">
      <selection activeCell="L29" sqref="L29"/>
    </sheetView>
  </sheetViews>
  <sheetFormatPr defaultColWidth="8.88888888888889" defaultRowHeight="14.25" customHeight="1"/>
  <cols>
    <col min="1" max="1" width="15.4259259259259" style="79" customWidth="1"/>
    <col min="2" max="2" width="24.1388888888889" style="79" customWidth="1"/>
    <col min="3" max="3" width="43.1388888888889" style="267" customWidth="1"/>
    <col min="4" max="4" width="17.712962962963" style="79" customWidth="1"/>
    <col min="5" max="5" width="11.1296296296296" style="79" customWidth="1"/>
    <col min="6" max="6" width="10" style="79" customWidth="1"/>
    <col min="7" max="7" width="9.85185185185185" style="79" customWidth="1"/>
    <col min="8" max="8" width="19.1388888888889" style="79" customWidth="1"/>
    <col min="9" max="9" width="15" style="79" customWidth="1"/>
    <col min="10" max="11" width="16" style="79" customWidth="1"/>
    <col min="12" max="12" width="10" style="79" customWidth="1"/>
    <col min="13" max="13" width="10.5740740740741" style="79" customWidth="1"/>
    <col min="14" max="14" width="10.287037037037" style="79" customWidth="1"/>
    <col min="15" max="15" width="10.4259259259259" style="79" customWidth="1"/>
    <col min="16" max="17" width="11.1296296296296" style="79" customWidth="1"/>
    <col min="18" max="18" width="15.1388888888889" style="79" customWidth="1"/>
    <col min="19" max="19" width="10.287037037037" style="79" customWidth="1"/>
    <col min="20" max="22" width="11.712962962963" style="79" customWidth="1"/>
    <col min="23" max="23" width="15.287037037037" style="79" customWidth="1"/>
    <col min="24" max="24" width="9.12962962962963" style="79" customWidth="1"/>
    <col min="25" max="16384" width="9.12962962962963" style="79"/>
  </cols>
  <sheetData>
    <row r="1" ht="13.5" customHeight="1" spans="1:23">
      <c r="A1" s="79" t="s">
        <v>275</v>
      </c>
      <c r="E1" s="268"/>
      <c r="F1" s="268"/>
      <c r="G1" s="268"/>
      <c r="H1" s="268"/>
      <c r="I1" s="81"/>
      <c r="J1" s="81"/>
      <c r="K1" s="81"/>
      <c r="L1" s="81"/>
      <c r="M1" s="81"/>
      <c r="N1" s="81"/>
      <c r="O1" s="81"/>
      <c r="P1" s="81"/>
      <c r="Q1" s="81"/>
      <c r="W1" s="82"/>
    </row>
    <row r="2" ht="27.75" customHeight="1" spans="1:23">
      <c r="A2" s="66" t="s">
        <v>9</v>
      </c>
      <c r="B2" s="66"/>
      <c r="C2" s="253"/>
      <c r="D2" s="66"/>
      <c r="E2" s="66"/>
      <c r="F2" s="66"/>
      <c r="G2" s="66"/>
      <c r="H2" s="66"/>
      <c r="I2" s="66"/>
      <c r="J2" s="66"/>
      <c r="K2" s="66"/>
      <c r="L2" s="66"/>
      <c r="M2" s="66"/>
      <c r="N2" s="66"/>
      <c r="O2" s="66"/>
      <c r="P2" s="66"/>
      <c r="Q2" s="66"/>
      <c r="R2" s="66"/>
      <c r="S2" s="66"/>
      <c r="T2" s="66"/>
      <c r="U2" s="66"/>
      <c r="V2" s="66"/>
      <c r="W2" s="66"/>
    </row>
    <row r="3" ht="13.5" customHeight="1" spans="1:23">
      <c r="A3" s="168" t="s">
        <v>22</v>
      </c>
      <c r="B3" s="168"/>
      <c r="C3" s="269"/>
      <c r="D3" s="269"/>
      <c r="E3" s="269"/>
      <c r="F3" s="269"/>
      <c r="G3" s="269"/>
      <c r="H3" s="269"/>
      <c r="I3" s="85"/>
      <c r="J3" s="85"/>
      <c r="K3" s="85"/>
      <c r="L3" s="85"/>
      <c r="M3" s="85"/>
      <c r="N3" s="85"/>
      <c r="O3" s="85"/>
      <c r="P3" s="85"/>
      <c r="Q3" s="85"/>
      <c r="W3" s="165" t="s">
        <v>179</v>
      </c>
    </row>
    <row r="4" ht="15.75" customHeight="1" spans="1:23">
      <c r="A4" s="124" t="s">
        <v>276</v>
      </c>
      <c r="B4" s="124" t="s">
        <v>190</v>
      </c>
      <c r="C4" s="270" t="s">
        <v>191</v>
      </c>
      <c r="D4" s="124" t="s">
        <v>277</v>
      </c>
      <c r="E4" s="124" t="s">
        <v>192</v>
      </c>
      <c r="F4" s="124" t="s">
        <v>193</v>
      </c>
      <c r="G4" s="124" t="s">
        <v>278</v>
      </c>
      <c r="H4" s="124" t="s">
        <v>279</v>
      </c>
      <c r="I4" s="124" t="s">
        <v>77</v>
      </c>
      <c r="J4" s="92" t="s">
        <v>280</v>
      </c>
      <c r="K4" s="92"/>
      <c r="L4" s="92"/>
      <c r="M4" s="92"/>
      <c r="N4" s="92" t="s">
        <v>199</v>
      </c>
      <c r="O4" s="92"/>
      <c r="P4" s="92"/>
      <c r="Q4" s="212" t="s">
        <v>83</v>
      </c>
      <c r="R4" s="92" t="s">
        <v>84</v>
      </c>
      <c r="S4" s="92"/>
      <c r="T4" s="92"/>
      <c r="U4" s="92"/>
      <c r="V4" s="92"/>
      <c r="W4" s="92"/>
    </row>
    <row r="5" ht="17.25" customHeight="1" spans="1:23">
      <c r="A5" s="124"/>
      <c r="B5" s="124"/>
      <c r="C5" s="270"/>
      <c r="D5" s="124"/>
      <c r="E5" s="124"/>
      <c r="F5" s="124"/>
      <c r="G5" s="124"/>
      <c r="H5" s="124"/>
      <c r="I5" s="124"/>
      <c r="J5" s="92" t="s">
        <v>80</v>
      </c>
      <c r="K5" s="92"/>
      <c r="L5" s="212" t="s">
        <v>81</v>
      </c>
      <c r="M5" s="212" t="s">
        <v>82</v>
      </c>
      <c r="N5" s="212" t="s">
        <v>80</v>
      </c>
      <c r="O5" s="212" t="s">
        <v>81</v>
      </c>
      <c r="P5" s="212" t="s">
        <v>82</v>
      </c>
      <c r="Q5" s="212"/>
      <c r="R5" s="212" t="s">
        <v>79</v>
      </c>
      <c r="S5" s="212" t="s">
        <v>86</v>
      </c>
      <c r="T5" s="212" t="s">
        <v>281</v>
      </c>
      <c r="U5" s="271" t="s">
        <v>88</v>
      </c>
      <c r="V5" s="212" t="s">
        <v>89</v>
      </c>
      <c r="W5" s="212" t="s">
        <v>90</v>
      </c>
    </row>
    <row r="6" ht="14.4" spans="1:23">
      <c r="A6" s="124"/>
      <c r="B6" s="124"/>
      <c r="C6" s="270"/>
      <c r="D6" s="124"/>
      <c r="E6" s="124"/>
      <c r="F6" s="124"/>
      <c r="G6" s="124"/>
      <c r="H6" s="124"/>
      <c r="I6" s="124"/>
      <c r="J6" s="272" t="s">
        <v>79</v>
      </c>
      <c r="K6" s="272" t="s">
        <v>282</v>
      </c>
      <c r="L6" s="212"/>
      <c r="M6" s="212"/>
      <c r="N6" s="212"/>
      <c r="O6" s="212"/>
      <c r="P6" s="212"/>
      <c r="Q6" s="212"/>
      <c r="R6" s="212"/>
      <c r="S6" s="212"/>
      <c r="T6" s="212"/>
      <c r="U6" s="271"/>
      <c r="V6" s="212"/>
      <c r="W6" s="212"/>
    </row>
    <row r="7" ht="15" customHeight="1" spans="1:23">
      <c r="A7" s="136">
        <v>1</v>
      </c>
      <c r="B7" s="136">
        <v>2</v>
      </c>
      <c r="C7" s="136">
        <v>3</v>
      </c>
      <c r="D7" s="136">
        <v>4</v>
      </c>
      <c r="E7" s="136">
        <v>5</v>
      </c>
      <c r="F7" s="136">
        <v>6</v>
      </c>
      <c r="G7" s="136">
        <v>7</v>
      </c>
      <c r="H7" s="136">
        <v>8</v>
      </c>
      <c r="I7" s="136">
        <v>9</v>
      </c>
      <c r="J7" s="136">
        <v>10</v>
      </c>
      <c r="K7" s="136">
        <v>11</v>
      </c>
      <c r="L7" s="136">
        <v>12</v>
      </c>
      <c r="M7" s="136">
        <v>13</v>
      </c>
      <c r="N7" s="136">
        <v>14</v>
      </c>
      <c r="O7" s="136">
        <v>15</v>
      </c>
      <c r="P7" s="136">
        <v>16</v>
      </c>
      <c r="Q7" s="136">
        <v>17</v>
      </c>
      <c r="R7" s="136">
        <v>18</v>
      </c>
      <c r="S7" s="136">
        <v>19</v>
      </c>
      <c r="T7" s="136">
        <v>20</v>
      </c>
      <c r="U7" s="136">
        <v>21</v>
      </c>
      <c r="V7" s="136">
        <v>22</v>
      </c>
      <c r="W7" s="136">
        <v>23</v>
      </c>
    </row>
    <row r="8" ht="18" customHeight="1" spans="1:23">
      <c r="A8" s="273" t="s">
        <v>283</v>
      </c>
      <c r="B8" s="273" t="s">
        <v>284</v>
      </c>
      <c r="C8" s="274" t="s">
        <v>285</v>
      </c>
      <c r="D8" s="273" t="s">
        <v>92</v>
      </c>
      <c r="E8" s="273" t="s">
        <v>109</v>
      </c>
      <c r="F8" s="273" t="s">
        <v>110</v>
      </c>
      <c r="G8" s="273" t="s">
        <v>265</v>
      </c>
      <c r="H8" s="273" t="s">
        <v>266</v>
      </c>
      <c r="I8" s="275">
        <f>J8+R8</f>
        <v>17477.03</v>
      </c>
      <c r="J8" s="275"/>
      <c r="K8" s="275"/>
      <c r="L8" s="276"/>
      <c r="M8" s="276"/>
      <c r="N8" s="276"/>
      <c r="O8" s="276"/>
      <c r="P8" s="276"/>
      <c r="Q8" s="276"/>
      <c r="R8" s="275">
        <v>17477.03</v>
      </c>
      <c r="S8" s="276"/>
      <c r="T8" s="276"/>
      <c r="U8" s="277"/>
      <c r="V8" s="275"/>
      <c r="W8" s="275">
        <v>17477.03</v>
      </c>
    </row>
    <row r="9" ht="18" customHeight="1" spans="1:23">
      <c r="A9" s="273" t="s">
        <v>283</v>
      </c>
      <c r="B9" s="273" t="s">
        <v>284</v>
      </c>
      <c r="C9" s="274" t="s">
        <v>285</v>
      </c>
      <c r="D9" s="273" t="s">
        <v>92</v>
      </c>
      <c r="E9" s="273" t="s">
        <v>109</v>
      </c>
      <c r="F9" s="273" t="s">
        <v>110</v>
      </c>
      <c r="G9" s="273" t="s">
        <v>265</v>
      </c>
      <c r="H9" s="273" t="s">
        <v>266</v>
      </c>
      <c r="I9" s="275">
        <f t="shared" ref="I9:I25" si="0">J9+R9</f>
        <v>11000000</v>
      </c>
      <c r="J9" s="275"/>
      <c r="K9" s="275"/>
      <c r="L9" s="276"/>
      <c r="M9" s="276"/>
      <c r="N9" s="276"/>
      <c r="O9" s="276"/>
      <c r="P9" s="276"/>
      <c r="Q9" s="276"/>
      <c r="R9" s="275">
        <v>11000000</v>
      </c>
      <c r="S9" s="276"/>
      <c r="T9" s="276"/>
      <c r="U9" s="277"/>
      <c r="V9" s="275"/>
      <c r="W9" s="275">
        <v>11000000</v>
      </c>
    </row>
    <row r="10" ht="18" customHeight="1" spans="1:23">
      <c r="A10" s="273" t="s">
        <v>283</v>
      </c>
      <c r="B10" s="273" t="s">
        <v>286</v>
      </c>
      <c r="C10" s="274" t="s">
        <v>287</v>
      </c>
      <c r="D10" s="273" t="s">
        <v>92</v>
      </c>
      <c r="E10" s="273" t="s">
        <v>109</v>
      </c>
      <c r="F10" s="273" t="s">
        <v>110</v>
      </c>
      <c r="G10" s="273" t="s">
        <v>269</v>
      </c>
      <c r="H10" s="273" t="s">
        <v>270</v>
      </c>
      <c r="I10" s="275">
        <f t="shared" si="0"/>
        <v>1822176</v>
      </c>
      <c r="J10" s="275">
        <v>1822176</v>
      </c>
      <c r="K10" s="275">
        <v>1822176</v>
      </c>
      <c r="L10" s="276"/>
      <c r="M10" s="276"/>
      <c r="N10" s="276"/>
      <c r="O10" s="276"/>
      <c r="P10" s="276"/>
      <c r="Q10" s="276"/>
      <c r="R10" s="276"/>
      <c r="S10" s="276"/>
      <c r="T10" s="276"/>
      <c r="U10" s="277"/>
      <c r="V10" s="275"/>
      <c r="W10" s="275"/>
    </row>
    <row r="11" ht="18" customHeight="1" spans="1:23">
      <c r="A11" s="273" t="s">
        <v>288</v>
      </c>
      <c r="B11" s="273" t="s">
        <v>289</v>
      </c>
      <c r="C11" s="274" t="s">
        <v>290</v>
      </c>
      <c r="D11" s="273" t="s">
        <v>92</v>
      </c>
      <c r="E11" s="273" t="s">
        <v>109</v>
      </c>
      <c r="F11" s="273" t="s">
        <v>110</v>
      </c>
      <c r="G11" s="273" t="s">
        <v>291</v>
      </c>
      <c r="H11" s="273" t="s">
        <v>292</v>
      </c>
      <c r="I11" s="275">
        <f t="shared" si="0"/>
        <v>4608</v>
      </c>
      <c r="J11" s="275">
        <v>4608</v>
      </c>
      <c r="K11" s="275">
        <v>4608</v>
      </c>
      <c r="L11" s="276"/>
      <c r="M11" s="276"/>
      <c r="N11" s="276"/>
      <c r="O11" s="276"/>
      <c r="P11" s="276"/>
      <c r="Q11" s="276"/>
      <c r="R11" s="276"/>
      <c r="S11" s="276"/>
      <c r="T11" s="276"/>
      <c r="U11" s="277"/>
      <c r="V11" s="275"/>
      <c r="W11" s="275"/>
    </row>
    <row r="12" ht="18" customHeight="1" spans="1:23">
      <c r="A12" s="273" t="s">
        <v>283</v>
      </c>
      <c r="B12" s="273" t="s">
        <v>293</v>
      </c>
      <c r="C12" s="274" t="s">
        <v>294</v>
      </c>
      <c r="D12" s="273" t="s">
        <v>92</v>
      </c>
      <c r="E12" s="273" t="s">
        <v>109</v>
      </c>
      <c r="F12" s="273" t="s">
        <v>110</v>
      </c>
      <c r="G12" s="273" t="s">
        <v>267</v>
      </c>
      <c r="H12" s="273" t="s">
        <v>268</v>
      </c>
      <c r="I12" s="275">
        <f t="shared" si="0"/>
        <v>3108000</v>
      </c>
      <c r="J12" s="275">
        <v>3108000</v>
      </c>
      <c r="K12" s="275">
        <v>3108000</v>
      </c>
      <c r="L12" s="276"/>
      <c r="M12" s="276"/>
      <c r="N12" s="276"/>
      <c r="O12" s="276"/>
      <c r="P12" s="276"/>
      <c r="Q12" s="276"/>
      <c r="R12" s="276"/>
      <c r="S12" s="276"/>
      <c r="T12" s="276"/>
      <c r="U12" s="277"/>
      <c r="V12" s="275"/>
      <c r="W12" s="275"/>
    </row>
    <row r="13" ht="18" customHeight="1" spans="1:23">
      <c r="A13" s="273" t="s">
        <v>283</v>
      </c>
      <c r="B13" s="273" t="s">
        <v>295</v>
      </c>
      <c r="C13" s="274" t="s">
        <v>296</v>
      </c>
      <c r="D13" s="273" t="s">
        <v>92</v>
      </c>
      <c r="E13" s="273" t="s">
        <v>109</v>
      </c>
      <c r="F13" s="273" t="s">
        <v>110</v>
      </c>
      <c r="G13" s="273" t="s">
        <v>224</v>
      </c>
      <c r="H13" s="273" t="s">
        <v>225</v>
      </c>
      <c r="I13" s="275">
        <f t="shared" si="0"/>
        <v>71400</v>
      </c>
      <c r="J13" s="275">
        <v>71400</v>
      </c>
      <c r="K13" s="275">
        <v>71400</v>
      </c>
      <c r="L13" s="276"/>
      <c r="M13" s="276"/>
      <c r="N13" s="276"/>
      <c r="O13" s="276"/>
      <c r="P13" s="276"/>
      <c r="Q13" s="276"/>
      <c r="R13" s="276"/>
      <c r="S13" s="276"/>
      <c r="T13" s="276"/>
      <c r="U13" s="277"/>
      <c r="V13" s="275"/>
      <c r="W13" s="275"/>
    </row>
    <row r="14" ht="18" customHeight="1" spans="1:23">
      <c r="A14" s="273" t="s">
        <v>283</v>
      </c>
      <c r="B14" s="273" t="s">
        <v>297</v>
      </c>
      <c r="C14" s="274" t="s">
        <v>298</v>
      </c>
      <c r="D14" s="273" t="s">
        <v>92</v>
      </c>
      <c r="E14" s="273" t="s">
        <v>109</v>
      </c>
      <c r="F14" s="273" t="s">
        <v>110</v>
      </c>
      <c r="G14" s="273" t="s">
        <v>267</v>
      </c>
      <c r="H14" s="273" t="s">
        <v>268</v>
      </c>
      <c r="I14" s="275">
        <f t="shared" si="0"/>
        <v>231000</v>
      </c>
      <c r="J14" s="275">
        <v>231000</v>
      </c>
      <c r="K14" s="275">
        <v>231000</v>
      </c>
      <c r="L14" s="276"/>
      <c r="M14" s="276"/>
      <c r="N14" s="276"/>
      <c r="O14" s="276"/>
      <c r="P14" s="276"/>
      <c r="Q14" s="276"/>
      <c r="R14" s="276"/>
      <c r="S14" s="276"/>
      <c r="T14" s="276"/>
      <c r="U14" s="277"/>
      <c r="V14" s="275"/>
      <c r="W14" s="275"/>
    </row>
    <row r="15" ht="18" customHeight="1" spans="1:23">
      <c r="A15" s="273" t="s">
        <v>283</v>
      </c>
      <c r="B15" s="273" t="s">
        <v>299</v>
      </c>
      <c r="C15" s="274" t="s">
        <v>300</v>
      </c>
      <c r="D15" s="273" t="s">
        <v>92</v>
      </c>
      <c r="E15" s="273" t="s">
        <v>109</v>
      </c>
      <c r="F15" s="273" t="s">
        <v>110</v>
      </c>
      <c r="G15" s="273" t="s">
        <v>255</v>
      </c>
      <c r="H15" s="273" t="s">
        <v>256</v>
      </c>
      <c r="I15" s="275">
        <f t="shared" si="0"/>
        <v>63283.2</v>
      </c>
      <c r="J15" s="275">
        <v>63283.2</v>
      </c>
      <c r="K15" s="275">
        <v>63283.2</v>
      </c>
      <c r="L15" s="276"/>
      <c r="M15" s="276"/>
      <c r="N15" s="276"/>
      <c r="O15" s="276"/>
      <c r="P15" s="276"/>
      <c r="Q15" s="276"/>
      <c r="R15" s="276"/>
      <c r="S15" s="276"/>
      <c r="T15" s="276"/>
      <c r="U15" s="277"/>
      <c r="V15" s="275"/>
      <c r="W15" s="275"/>
    </row>
    <row r="16" ht="18" customHeight="1" spans="1:23">
      <c r="A16" s="273" t="s">
        <v>283</v>
      </c>
      <c r="B16" s="273" t="s">
        <v>299</v>
      </c>
      <c r="C16" s="274" t="s">
        <v>300</v>
      </c>
      <c r="D16" s="273" t="s">
        <v>92</v>
      </c>
      <c r="E16" s="273" t="s">
        <v>109</v>
      </c>
      <c r="F16" s="273" t="s">
        <v>110</v>
      </c>
      <c r="G16" s="273" t="s">
        <v>212</v>
      </c>
      <c r="H16" s="273" t="s">
        <v>213</v>
      </c>
      <c r="I16" s="275">
        <f t="shared" si="0"/>
        <v>4000</v>
      </c>
      <c r="J16" s="275">
        <v>4000</v>
      </c>
      <c r="K16" s="275">
        <v>4000</v>
      </c>
      <c r="L16" s="276"/>
      <c r="M16" s="276"/>
      <c r="N16" s="276"/>
      <c r="O16" s="276"/>
      <c r="P16" s="276"/>
      <c r="Q16" s="276"/>
      <c r="R16" s="276"/>
      <c r="S16" s="276"/>
      <c r="T16" s="276"/>
      <c r="U16" s="277"/>
      <c r="V16" s="275"/>
      <c r="W16" s="275"/>
    </row>
    <row r="17" ht="18" customHeight="1" spans="1:23">
      <c r="A17" s="273" t="s">
        <v>283</v>
      </c>
      <c r="B17" s="273" t="s">
        <v>299</v>
      </c>
      <c r="C17" s="274" t="s">
        <v>300</v>
      </c>
      <c r="D17" s="273" t="s">
        <v>92</v>
      </c>
      <c r="E17" s="273" t="s">
        <v>109</v>
      </c>
      <c r="F17" s="273" t="s">
        <v>110</v>
      </c>
      <c r="G17" s="273" t="s">
        <v>251</v>
      </c>
      <c r="H17" s="273" t="s">
        <v>252</v>
      </c>
      <c r="I17" s="275">
        <f t="shared" si="0"/>
        <v>7282.4</v>
      </c>
      <c r="J17" s="275">
        <v>7282.4</v>
      </c>
      <c r="K17" s="275">
        <v>7282.4</v>
      </c>
      <c r="L17" s="276"/>
      <c r="M17" s="276"/>
      <c r="N17" s="276"/>
      <c r="O17" s="276"/>
      <c r="P17" s="276"/>
      <c r="Q17" s="276"/>
      <c r="R17" s="276"/>
      <c r="S17" s="276"/>
      <c r="T17" s="276"/>
      <c r="U17" s="277"/>
      <c r="V17" s="275"/>
      <c r="W17" s="275"/>
    </row>
    <row r="18" ht="18" customHeight="1" spans="1:23">
      <c r="A18" s="273" t="s">
        <v>283</v>
      </c>
      <c r="B18" s="273" t="s">
        <v>299</v>
      </c>
      <c r="C18" s="274" t="s">
        <v>300</v>
      </c>
      <c r="D18" s="273" t="s">
        <v>92</v>
      </c>
      <c r="E18" s="273" t="s">
        <v>109</v>
      </c>
      <c r="F18" s="273" t="s">
        <v>110</v>
      </c>
      <c r="G18" s="273" t="s">
        <v>265</v>
      </c>
      <c r="H18" s="273" t="s">
        <v>266</v>
      </c>
      <c r="I18" s="275">
        <f t="shared" si="0"/>
        <v>993743.5</v>
      </c>
      <c r="J18" s="275">
        <v>993743.5</v>
      </c>
      <c r="K18" s="275">
        <v>993743.5</v>
      </c>
      <c r="L18" s="276"/>
      <c r="M18" s="276"/>
      <c r="N18" s="276"/>
      <c r="O18" s="276"/>
      <c r="P18" s="276"/>
      <c r="Q18" s="276"/>
      <c r="R18" s="276"/>
      <c r="S18" s="276"/>
      <c r="T18" s="276"/>
      <c r="U18" s="277"/>
      <c r="V18" s="275"/>
      <c r="W18" s="275"/>
    </row>
    <row r="19" ht="18" customHeight="1" spans="1:23">
      <c r="A19" s="273" t="s">
        <v>283</v>
      </c>
      <c r="B19" s="273" t="s">
        <v>299</v>
      </c>
      <c r="C19" s="274" t="s">
        <v>300</v>
      </c>
      <c r="D19" s="273" t="s">
        <v>92</v>
      </c>
      <c r="E19" s="273" t="s">
        <v>109</v>
      </c>
      <c r="F19" s="273" t="s">
        <v>110</v>
      </c>
      <c r="G19" s="273" t="s">
        <v>257</v>
      </c>
      <c r="H19" s="273" t="s">
        <v>258</v>
      </c>
      <c r="I19" s="275">
        <f t="shared" si="0"/>
        <v>5220</v>
      </c>
      <c r="J19" s="275">
        <v>5220</v>
      </c>
      <c r="K19" s="275">
        <v>5220</v>
      </c>
      <c r="L19" s="276"/>
      <c r="M19" s="276"/>
      <c r="N19" s="276"/>
      <c r="O19" s="276"/>
      <c r="P19" s="276"/>
      <c r="Q19" s="276"/>
      <c r="R19" s="276"/>
      <c r="S19" s="276"/>
      <c r="T19" s="276"/>
      <c r="U19" s="277"/>
      <c r="V19" s="275"/>
      <c r="W19" s="275"/>
    </row>
    <row r="20" ht="18" customHeight="1" spans="1:23">
      <c r="A20" s="273" t="s">
        <v>283</v>
      </c>
      <c r="B20" s="273" t="s">
        <v>299</v>
      </c>
      <c r="C20" s="274" t="s">
        <v>300</v>
      </c>
      <c r="D20" s="273" t="s">
        <v>92</v>
      </c>
      <c r="E20" s="273" t="s">
        <v>109</v>
      </c>
      <c r="F20" s="273" t="s">
        <v>110</v>
      </c>
      <c r="G20" s="273" t="s">
        <v>269</v>
      </c>
      <c r="H20" s="273" t="s">
        <v>270</v>
      </c>
      <c r="I20" s="275">
        <f t="shared" si="0"/>
        <v>100000</v>
      </c>
      <c r="J20" s="275">
        <v>100000</v>
      </c>
      <c r="K20" s="275">
        <v>100000</v>
      </c>
      <c r="L20" s="276"/>
      <c r="M20" s="276"/>
      <c r="N20" s="276"/>
      <c r="O20" s="276"/>
      <c r="P20" s="276"/>
      <c r="Q20" s="276"/>
      <c r="R20" s="276"/>
      <c r="S20" s="276"/>
      <c r="T20" s="276"/>
      <c r="U20" s="277"/>
      <c r="V20" s="275"/>
      <c r="W20" s="275"/>
    </row>
    <row r="21" ht="18" customHeight="1" spans="1:23">
      <c r="A21" s="273" t="s">
        <v>283</v>
      </c>
      <c r="B21" s="273" t="s">
        <v>299</v>
      </c>
      <c r="C21" s="274" t="s">
        <v>300</v>
      </c>
      <c r="D21" s="273" t="s">
        <v>92</v>
      </c>
      <c r="E21" s="273" t="s">
        <v>109</v>
      </c>
      <c r="F21" s="273" t="s">
        <v>110</v>
      </c>
      <c r="G21" s="273" t="s">
        <v>261</v>
      </c>
      <c r="H21" s="273" t="s">
        <v>262</v>
      </c>
      <c r="I21" s="275">
        <f t="shared" si="0"/>
        <v>434502.9</v>
      </c>
      <c r="J21" s="275">
        <v>434502.9</v>
      </c>
      <c r="K21" s="275">
        <v>434502.9</v>
      </c>
      <c r="L21" s="276"/>
      <c r="M21" s="276"/>
      <c r="N21" s="276"/>
      <c r="O21" s="276"/>
      <c r="P21" s="276"/>
      <c r="Q21" s="276"/>
      <c r="R21" s="276"/>
      <c r="S21" s="276"/>
      <c r="T21" s="276"/>
      <c r="U21" s="277"/>
      <c r="V21" s="275"/>
      <c r="W21" s="275"/>
    </row>
    <row r="22" ht="18" customHeight="1" spans="1:23">
      <c r="A22" s="273" t="s">
        <v>288</v>
      </c>
      <c r="B22" s="273" t="s">
        <v>301</v>
      </c>
      <c r="C22" s="274" t="s">
        <v>302</v>
      </c>
      <c r="D22" s="273" t="s">
        <v>92</v>
      </c>
      <c r="E22" s="273" t="s">
        <v>109</v>
      </c>
      <c r="F22" s="273" t="s">
        <v>110</v>
      </c>
      <c r="G22" s="273" t="s">
        <v>251</v>
      </c>
      <c r="H22" s="273" t="s">
        <v>252</v>
      </c>
      <c r="I22" s="275">
        <f t="shared" si="0"/>
        <v>5400</v>
      </c>
      <c r="J22" s="275">
        <v>5400</v>
      </c>
      <c r="K22" s="275">
        <v>5400</v>
      </c>
      <c r="L22" s="276"/>
      <c r="M22" s="276"/>
      <c r="N22" s="276"/>
      <c r="O22" s="276"/>
      <c r="P22" s="276"/>
      <c r="Q22" s="276"/>
      <c r="R22" s="276"/>
      <c r="S22" s="276"/>
      <c r="T22" s="276"/>
      <c r="U22" s="277"/>
      <c r="V22" s="275"/>
      <c r="W22" s="275"/>
    </row>
    <row r="23" ht="18" customHeight="1" spans="1:23">
      <c r="A23" s="273" t="s">
        <v>283</v>
      </c>
      <c r="B23" s="273" t="s">
        <v>303</v>
      </c>
      <c r="C23" s="274" t="s">
        <v>304</v>
      </c>
      <c r="D23" s="273" t="s">
        <v>92</v>
      </c>
      <c r="E23" s="273" t="s">
        <v>109</v>
      </c>
      <c r="F23" s="273" t="s">
        <v>110</v>
      </c>
      <c r="G23" s="273" t="s">
        <v>263</v>
      </c>
      <c r="H23" s="273" t="s">
        <v>264</v>
      </c>
      <c r="I23" s="275">
        <f t="shared" si="0"/>
        <v>5000</v>
      </c>
      <c r="J23" s="275">
        <v>5000</v>
      </c>
      <c r="K23" s="275">
        <v>5000</v>
      </c>
      <c r="L23" s="276"/>
      <c r="M23" s="276"/>
      <c r="N23" s="276"/>
      <c r="O23" s="276"/>
      <c r="P23" s="276"/>
      <c r="Q23" s="276"/>
      <c r="R23" s="276"/>
      <c r="S23" s="276"/>
      <c r="T23" s="276"/>
      <c r="U23" s="277"/>
      <c r="V23" s="275"/>
      <c r="W23" s="275"/>
    </row>
    <row r="24" ht="18" customHeight="1" spans="1:23">
      <c r="A24" s="273" t="s">
        <v>283</v>
      </c>
      <c r="B24" s="273" t="s">
        <v>305</v>
      </c>
      <c r="C24" s="274" t="s">
        <v>306</v>
      </c>
      <c r="D24" s="273" t="s">
        <v>92</v>
      </c>
      <c r="E24" s="273" t="s">
        <v>109</v>
      </c>
      <c r="F24" s="273" t="s">
        <v>110</v>
      </c>
      <c r="G24" s="273" t="s">
        <v>261</v>
      </c>
      <c r="H24" s="273" t="s">
        <v>262</v>
      </c>
      <c r="I24" s="275">
        <f t="shared" si="0"/>
        <v>29341.48</v>
      </c>
      <c r="J24" s="275">
        <v>29341.48</v>
      </c>
      <c r="K24" s="275">
        <v>29341.48</v>
      </c>
      <c r="L24" s="276"/>
      <c r="M24" s="276"/>
      <c r="N24" s="276"/>
      <c r="O24" s="276"/>
      <c r="P24" s="276"/>
      <c r="Q24" s="276"/>
      <c r="R24" s="276"/>
      <c r="S24" s="276"/>
      <c r="T24" s="276"/>
      <c r="U24" s="277"/>
      <c r="V24" s="275"/>
      <c r="W24" s="275"/>
    </row>
    <row r="25" ht="18" customHeight="1" spans="1:23">
      <c r="A25" s="273" t="s">
        <v>283</v>
      </c>
      <c r="B25" s="273" t="s">
        <v>305</v>
      </c>
      <c r="C25" s="274" t="s">
        <v>306</v>
      </c>
      <c r="D25" s="273" t="s">
        <v>92</v>
      </c>
      <c r="E25" s="273" t="s">
        <v>109</v>
      </c>
      <c r="F25" s="273" t="s">
        <v>110</v>
      </c>
      <c r="G25" s="273" t="s">
        <v>265</v>
      </c>
      <c r="H25" s="273" t="s">
        <v>266</v>
      </c>
      <c r="I25" s="275">
        <f t="shared" si="0"/>
        <v>99181.3</v>
      </c>
      <c r="J25" s="275">
        <v>99181.3</v>
      </c>
      <c r="K25" s="275">
        <v>99181.3</v>
      </c>
      <c r="L25" s="276"/>
      <c r="M25" s="276"/>
      <c r="N25" s="276"/>
      <c r="O25" s="276"/>
      <c r="P25" s="276"/>
      <c r="Q25" s="276"/>
      <c r="R25" s="276"/>
      <c r="S25" s="276"/>
      <c r="T25" s="276"/>
      <c r="U25" s="277"/>
      <c r="V25" s="275"/>
      <c r="W25" s="275"/>
    </row>
    <row r="26" ht="18.75" customHeight="1" spans="1:23">
      <c r="A26" s="278" t="s">
        <v>137</v>
      </c>
      <c r="B26" s="279"/>
      <c r="C26" s="280"/>
      <c r="D26" s="280"/>
      <c r="E26" s="280"/>
      <c r="F26" s="280"/>
      <c r="G26" s="280"/>
      <c r="H26" s="281"/>
      <c r="I26" s="282">
        <f>SUM(I8:I25)</f>
        <v>18001615.81</v>
      </c>
      <c r="J26" s="282">
        <f>SUM(J8:J25)</f>
        <v>6984138.78</v>
      </c>
      <c r="K26" s="282">
        <f>SUM(K8:K25)</f>
        <v>6984138.78</v>
      </c>
      <c r="L26" s="282" t="s">
        <v>93</v>
      </c>
      <c r="M26" s="282" t="s">
        <v>93</v>
      </c>
      <c r="N26" s="282" t="s">
        <v>93</v>
      </c>
      <c r="O26" s="282"/>
      <c r="P26" s="282"/>
      <c r="Q26" s="282" t="s">
        <v>93</v>
      </c>
      <c r="R26" s="282">
        <f>SUM(R8:R25)</f>
        <v>11017477.03</v>
      </c>
      <c r="S26" s="282" t="s">
        <v>93</v>
      </c>
      <c r="T26" s="282" t="s">
        <v>93</v>
      </c>
      <c r="U26" s="283"/>
      <c r="V26" s="284" t="s">
        <v>93</v>
      </c>
      <c r="W26" s="282">
        <f>SUM(W8:W25)</f>
        <v>11017477.03</v>
      </c>
    </row>
    <row r="27" customHeight="1" spans="1:23">
      <c r="I27" s="285"/>
      <c r="J27" s="285"/>
      <c r="K27" s="285"/>
      <c r="L27" s="285"/>
      <c r="M27" s="285"/>
      <c r="N27" s="285"/>
      <c r="O27" s="285"/>
      <c r="P27" s="285"/>
      <c r="Q27" s="285"/>
      <c r="R27" s="285"/>
      <c r="S27" s="285"/>
      <c r="T27" s="285"/>
      <c r="U27" s="285"/>
      <c r="V27" s="285"/>
      <c r="W27" s="285"/>
    </row>
  </sheetData>
  <mergeCells count="28">
    <mergeCell ref="A2:W2"/>
    <mergeCell ref="A3:H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2"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2026-03-27T07:40:17Z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true</vt:bool>
  </property>
</Properties>
</file>