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68" firstSheet="4" activeTab="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7" hidden="1">基本支出预算表04!$A$8:$X$31</definedName>
    <definedName name="_xlnm._FilterDatabase" localSheetId="4" hidden="1">'财政拨款收支预算总表02-1'!$A$7:$D$30</definedName>
    <definedName name="_xlnm.Print_Titles" localSheetId="4">'财政拨款收支预算总表02-1'!$1:$6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<sst xmlns="http://schemas.openxmlformats.org/spreadsheetml/2006/main" count="1312" uniqueCount="526">
  <si>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</si>
  <si>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</si>
  <si>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</si>
  <si>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</si>
  <si>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</si>
  <si>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</si>
  <si>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</si>
  <si>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</si>
  <si>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</si>
  <si>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</si>
  <si>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</si>
  <si>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</si>
  <si>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</si>
  <si>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</si>
  <si>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</si>
  <si>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</si>
  <si>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</si>
  <si>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</si>
  <si>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</si>
  <si>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</si>
  <si>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</si>
  <si>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</si>
  <si>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单位名称：安宁市科学技术协会</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</si>
  <si>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</si>
  <si>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</si>
  <si>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</si>
  <si>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</si>
  <si>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</si>
  <si>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</si>
  <si>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</si>
  <si>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</si>
  <si>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</si>
  <si>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</si>
  <si>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</si>
  <si>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</si>
  <si>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</si>
  <si>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</si>
  <si>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</si>
  <si>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</si>
  <si>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</si>
  <si>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</si>
  <si>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</si>
  <si>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</si>
  <si>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</si>
  <si>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</si>
  <si>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</si>
  <si>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</si>
  <si>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</si>
  <si>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</si>
  <si>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</si>
  <si>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</si>
  <si>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</si>
  <si>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</si>
  <si>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</si>
  <si>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</si>
  <si>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</si>
  <si>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</si>
  <si>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</si>
  <si>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</si>
  <si>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</si>
  <si>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</si>
  <si>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</si>
  <si>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</si>
  <si>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</si>
  <si>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</si>
  <si>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</si>
  <si>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</si>
  <si>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</si>
  <si>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</si>
  <si>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</si>
  <si>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</si>
  <si>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</si>
  <si>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</si>
  <si>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</si>
  <si>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</si>
  <si>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</si>
  <si>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</si>
  <si>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</si>
  <si>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</si>
  <si>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</si>
  <si>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</si>
  <si>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</si>
  <si>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</si>
  <si>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</si>
  <si>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</si>
  <si>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</si>
  <si>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</si>
  <si>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</si>
  <si>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</si>
  <si>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</si>
  <si>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</si>
  <si>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213</t>
  </si>
  <si>
    <t>安宁市科学技术协会</t>
  </si>
  <si>
    <t/>
  </si>
  <si>
    <t>213001</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</si>
  <si>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</si>
  <si>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</si>
  <si>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</si>
  <si>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</si>
  <si>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</si>
  <si>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</si>
  <si>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</si>
  <si>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</si>
  <si>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</si>
  <si>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</si>
  <si>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</si>
  <si>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206</t>
  </si>
  <si>
    <t>科学技术支出</t>
  </si>
  <si>
    <t>20607</t>
  </si>
  <si>
    <t>科学技术普及</t>
  </si>
  <si>
    <t>2060701</t>
  </si>
  <si>
    <t>机构运行</t>
  </si>
  <si>
    <t>2060702</t>
  </si>
  <si>
    <t>科普活动</t>
  </si>
  <si>
    <t>2060705</t>
  </si>
  <si>
    <t>科技馆站</t>
  </si>
  <si>
    <t>2060799</t>
  </si>
  <si>
    <t>其他科学技术普及支出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</si>
  <si>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</si>
  <si>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</si>
  <si>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</si>
  <si>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</si>
  <si>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</si>
  <si>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</si>
  <si>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</si>
  <si>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</si>
  <si>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</si>
  <si>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</si>
  <si>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</si>
  <si>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</si>
  <si>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</si>
  <si>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</si>
  <si>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</si>
  <si>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</si>
  <si>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</si>
  <si>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</si>
  <si>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</si>
  <si>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</si>
  <si>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</si>
  <si>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</si>
  <si>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</si>
  <si>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</si>
  <si>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</si>
  <si>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</si>
  <si>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</si>
  <si>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</si>
  <si>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</si>
  <si>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</si>
  <si>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</si>
  <si>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</si>
  <si>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</si>
  <si>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</si>
  <si>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</si>
  <si>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</si>
  <si>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</si>
  <si>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</si>
  <si>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</si>
  <si>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</si>
  <si>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</si>
  <si>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</si>
  <si>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</si>
  <si>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</si>
  <si>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</si>
  <si>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</si>
  <si>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</si>
  <si>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</si>
  <si>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</si>
  <si>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</si>
  <si>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</si>
  <si>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</si>
  <si>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</si>
  <si>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</si>
  <si>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</si>
  <si>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</si>
  <si>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</si>
  <si>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</si>
  <si>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</si>
  <si>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</si>
  <si>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</si>
  <si>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</si>
  <si>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</si>
  <si>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</si>
  <si>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</si>
  <si>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</si>
  <si>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</si>
  <si>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</si>
  <si>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</si>
  <si>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</si>
  <si>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</si>
  <si>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</si>
  <si>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</si>
  <si>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</si>
  <si>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</si>
  <si>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</si>
  <si>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</si>
  <si>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</si>
  <si>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</si>
  <si>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</si>
  <si>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</si>
  <si>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</si>
  <si>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</si>
  <si>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</si>
  <si>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</si>
  <si>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</si>
  <si>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</si>
  <si>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</si>
  <si>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</si>
  <si>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</si>
  <si>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</si>
  <si>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530181210000000017325</t>
  </si>
  <si>
    <t>行政人员支出工资</t>
  </si>
  <si>
    <t>30101</t>
  </si>
  <si>
    <t>基本工资</t>
  </si>
  <si>
    <t>30102</t>
  </si>
  <si>
    <t>津贴补贴</t>
  </si>
  <si>
    <t>30103</t>
  </si>
  <si>
    <t>奖金</t>
  </si>
  <si>
    <t>530181210000000017328</t>
  </si>
  <si>
    <t>社会保障缴费</t>
  </si>
  <si>
    <t>30108</t>
  </si>
  <si>
    <t>机关事业单位基本养老保险缴费</t>
  </si>
  <si>
    <t>30110</t>
  </si>
  <si>
    <t>职工基本医疗保险缴费</t>
  </si>
  <si>
    <t>30111</t>
  </si>
  <si>
    <t>公务员医疗补助缴费</t>
  </si>
  <si>
    <t>30112</t>
  </si>
  <si>
    <t>其他社会保障缴费</t>
  </si>
  <si>
    <t>530181210000000017329</t>
  </si>
  <si>
    <t>30113</t>
  </si>
  <si>
    <t>530181210000000017330</t>
  </si>
  <si>
    <t>对个人和家庭的补助</t>
  </si>
  <si>
    <t>30305</t>
  </si>
  <si>
    <t>生活补助</t>
  </si>
  <si>
    <t>530181210000000017332</t>
  </si>
  <si>
    <t>公务交通补贴</t>
  </si>
  <si>
    <t>30239</t>
  </si>
  <si>
    <t>其他交通费用</t>
  </si>
  <si>
    <t>530181210000000017333</t>
  </si>
  <si>
    <t>一般公用经费</t>
  </si>
  <si>
    <t>30201</t>
  </si>
  <si>
    <t>办公费</t>
  </si>
  <si>
    <t>30207</t>
  </si>
  <si>
    <t>邮电费</t>
  </si>
  <si>
    <t>30211</t>
  </si>
  <si>
    <t>差旅费</t>
  </si>
  <si>
    <t>30216</t>
  </si>
  <si>
    <t>培训费</t>
  </si>
  <si>
    <t>30229</t>
  </si>
  <si>
    <t>福利费</t>
  </si>
  <si>
    <t>30299</t>
  </si>
  <si>
    <t>其他商品和服务支出</t>
  </si>
  <si>
    <t>530181221100000207864</t>
  </si>
  <si>
    <t>工会经费</t>
  </si>
  <si>
    <t>30228</t>
  </si>
  <si>
    <t>530181231100001567932</t>
  </si>
  <si>
    <t>行政人员绩效奖励</t>
  </si>
  <si>
    <t>530181231100001570674</t>
  </si>
  <si>
    <t>编外人员经费支出</t>
  </si>
  <si>
    <t>30199</t>
  </si>
  <si>
    <t>其他工资福利支出</t>
  </si>
  <si>
    <t>预算05-1表</t>
  </si>
  <si>
    <t>项目分类</t>
  </si>
  <si>
    <t>项目单位</t>
  </si>
  <si>
    <t>经济科目编码</t>
  </si>
  <si>
    <t>经济科目名称</t>
  </si>
  <si>
    <t>本年拨款</t>
  </si>
  <si>
    <t>事业单位
经营收入</t>
  </si>
  <si>
    <t>其中：本次下达</t>
  </si>
  <si>
    <t>311 专项业务类</t>
  </si>
  <si>
    <t>530181200000000000866</t>
  </si>
  <si>
    <t>科普经费</t>
  </si>
  <si>
    <t>30217</t>
  </si>
  <si>
    <t>30226</t>
  </si>
  <si>
    <t>劳务费</t>
  </si>
  <si>
    <t>30231</t>
  </si>
  <si>
    <t>公务用车运行维护费</t>
  </si>
  <si>
    <t>30227</t>
  </si>
  <si>
    <t>委托业务费</t>
  </si>
  <si>
    <t>530181200000000000942</t>
  </si>
  <si>
    <t>科技馆运行经费</t>
  </si>
  <si>
    <t>30205</t>
  </si>
  <si>
    <t>水费</t>
  </si>
  <si>
    <t>30206</t>
  </si>
  <si>
    <t>电费</t>
  </si>
  <si>
    <t>530181221100000805625</t>
  </si>
  <si>
    <t>农函大补助经费专项资金</t>
  </si>
  <si>
    <t>530181241100002145940</t>
  </si>
  <si>
    <t>第七次代表大会经费</t>
  </si>
  <si>
    <t>30215</t>
  </si>
  <si>
    <t>会议费</t>
  </si>
  <si>
    <t>530181251100003946090</t>
  </si>
  <si>
    <t>2024年第三批省级科普专项转移支付（科普队伍能力提升等项目）资金</t>
  </si>
  <si>
    <t>530181251100003946246</t>
  </si>
  <si>
    <t>提前下达2024年科技馆免费开放中央补助资金</t>
  </si>
  <si>
    <t>530181251100003946263</t>
  </si>
  <si>
    <t>530181251100003946317</t>
  </si>
  <si>
    <t>2024年基层科普行动计划专项（第二批）资金</t>
  </si>
  <si>
    <t>530181251100003965507</t>
  </si>
  <si>
    <t>2024年省级科普专项转移支付（第一批对下）资金</t>
  </si>
  <si>
    <t>预算05-2表</t>
  </si>
  <si>
    <t>单位名称：单位名称：安宁市科学技术协会</t>
  </si>
  <si>
    <t>项目年度绩效目标</t>
  </si>
  <si>
    <t>一级指标</t>
  </si>
  <si>
    <t>二级指标</t>
  </si>
  <si>
    <t>三级指标</t>
  </si>
  <si>
    <t>指标性质</t>
  </si>
  <si>
    <t>指标值</t>
  </si>
  <si>
    <t>度量单位</t>
  </si>
  <si>
    <t>指标属性</t>
  </si>
  <si>
    <t>指标内容</t>
  </si>
  <si>
    <t>深入学习贯彻习近平新时代中国特色社会主义思想和党的二十大精神，全面推进实施《全民科学素质行动规划纲要（2021-2025年）》，聚焦市委、市政府中心工作，围绕政治建设、机关党建和业务工作，团结动员广大科技工作者，大力弘扬科学家精神，提升全民科学素质。</t>
  </si>
  <si>
    <t>产出指标</t>
  </si>
  <si>
    <t>数量指标</t>
  </si>
  <si>
    <t>开展科普活动50场</t>
  </si>
  <si>
    <t>&gt;=</t>
  </si>
  <si>
    <t>50</t>
  </si>
  <si>
    <t>场</t>
  </si>
  <si>
    <t>定量指标</t>
  </si>
  <si>
    <t>科普宣传册发放数</t>
  </si>
  <si>
    <t>6000</t>
  </si>
  <si>
    <t>册</t>
  </si>
  <si>
    <t>科普宣传册发放数6000余份</t>
  </si>
  <si>
    <t>效益指标</t>
  </si>
  <si>
    <t>社会效益指标</t>
  </si>
  <si>
    <t>科普宣传活动覆盖率</t>
  </si>
  <si>
    <t>80</t>
  </si>
  <si>
    <t>%</t>
  </si>
  <si>
    <t>科普宣传活动覆盖率≥80%</t>
  </si>
  <si>
    <t>满意度指标</t>
  </si>
  <si>
    <t>服务对象满意度指标</t>
  </si>
  <si>
    <t>科普公众服务受众满意度</t>
  </si>
  <si>
    <t>95</t>
  </si>
  <si>
    <t>定性指标</t>
  </si>
  <si>
    <t>社会公众满意度 达到90%以上</t>
  </si>
  <si>
    <t>为充分发挥财政资金的绩效，促进科普服务公平惠普，全面提升我市公民科学素质，根据中国科协、中宣部、财政部《关于全国科技馆免费开发的通知》要求，按照全市各科技馆展厅面积、运营成本、免费开放天数、组织活动情况，安宁市科技馆进行免费开放，需完成年开放天数、科普活动开展次数等年度绩效目标。</t>
  </si>
  <si>
    <t>科技馆参观人数</t>
  </si>
  <si>
    <t>3.5</t>
  </si>
  <si>
    <t>万人次</t>
  </si>
  <si>
    <t>老科技馆参观人数达3.5万人次</t>
  </si>
  <si>
    <t>质量指标</t>
  </si>
  <si>
    <t>科技馆年开放</t>
  </si>
  <si>
    <t>250</t>
  </si>
  <si>
    <t>天</t>
  </si>
  <si>
    <t>年开放天数（天）不少于250天</t>
  </si>
  <si>
    <t>可持续影响指标</t>
  </si>
  <si>
    <t>对安宁市公民科学素质比例正面影响可持续性≥85%</t>
  </si>
  <si>
    <t>85</t>
  </si>
  <si>
    <t>社会公众满意度</t>
  </si>
  <si>
    <t>=</t>
  </si>
  <si>
    <t>社会公众满意度&gt;=95%</t>
  </si>
  <si>
    <t>按照《中国科学技术协会章程》相关规定，市科协第六届委员会于2024年届满，于2024年召开安宁市科协第七次代表大会</t>
  </si>
  <si>
    <t>参加换届选举的人数</t>
  </si>
  <si>
    <t>&lt;=</t>
  </si>
  <si>
    <t>150</t>
  </si>
  <si>
    <t>人</t>
  </si>
  <si>
    <t>参加换届选举的人数达150人以上</t>
  </si>
  <si>
    <t>进一步增强科协政治性、先进性、群众性，切实加强市科协领导班子和科技工作者的队伍建设，努力开创市科协工作新局面，更好地为科技工作者服务、为创新驱动发展服务、为提高全民科学素质服务、为党和政府科学决策服务</t>
  </si>
  <si>
    <t>90</t>
  </si>
  <si>
    <t>安宁市科学技术协会第七次代表大会代表</t>
  </si>
  <si>
    <t>安宁市科学技术协会第七次代表大会代表满意度达90%以上</t>
  </si>
  <si>
    <t>加大农函大培训力度。</t>
  </si>
  <si>
    <t>进行农函大培训</t>
  </si>
  <si>
    <t>当年</t>
  </si>
  <si>
    <t>是/否</t>
  </si>
  <si>
    <t>当年进行农函大培训</t>
  </si>
  <si>
    <t>经济效益指标</t>
  </si>
  <si>
    <t>切实为农业增效、农民增收做好服务</t>
  </si>
  <si>
    <t>农函大培训人员满意度</t>
  </si>
  <si>
    <t>农函大培训人员满意度达90%</t>
  </si>
  <si>
    <t>1.科普队伍能力提升培训。2.学会能力提升建设。3.青少年科普教育基地科普游活动。4.编印出版科普图书。5.科创中国昆明展示厅建设。6.公民科学素质提升。7.专家服务站建设。8.科技助力乡村振兴。</t>
  </si>
  <si>
    <t>公民素质提升系列活动</t>
  </si>
  <si>
    <t>次</t>
  </si>
  <si>
    <t>公民素质提升系列活动1次</t>
  </si>
  <si>
    <t>科普基地建设</t>
  </si>
  <si>
    <t>个</t>
  </si>
  <si>
    <t>科普基地建设1个</t>
  </si>
  <si>
    <t>农技协建设</t>
  </si>
  <si>
    <t>农技协建设1个</t>
  </si>
  <si>
    <t>科普工作覆盖率</t>
  </si>
  <si>
    <t>≥</t>
  </si>
  <si>
    <t>科普工作覆盖率≥80%</t>
  </si>
  <si>
    <t>科普公共服务受众满意度</t>
  </si>
  <si>
    <t>科普公共服务受众满意度≥80%</t>
  </si>
  <si>
    <t>为充分发挥财政资金的绩效，促进科普服务公平惠普，全面提升我市公民科学素质，根据中国科协、中宣部、财政部《关于全国科技馆免费开发的通知》要求，按照全市各科技馆展厅面积、运营成本、免费开放天数、组织活动情况，对8个县（市）区科技馆进行免费开放，需完成年开放天数、常设展厅布展面积、科普活动开展次数等年度绩效目标。</t>
  </si>
  <si>
    <t>年开放天数（天）</t>
  </si>
  <si>
    <t>年开放天数260（天）</t>
  </si>
  <si>
    <t>常设展厅布展面积（平米）</t>
  </si>
  <si>
    <t>平方米</t>
  </si>
  <si>
    <t>常设展厅布展面积8040（平米）</t>
  </si>
  <si>
    <t>年参观人数（万人次）</t>
  </si>
  <si>
    <t>年参观人数2（万人次）</t>
  </si>
  <si>
    <t>科普活动开展次数（次）</t>
  </si>
  <si>
    <t>科普活动开展次数6（次）</t>
  </si>
  <si>
    <t>科普展示内容更新率</t>
  </si>
  <si>
    <t>科普展示内容更新率≥10%</t>
  </si>
  <si>
    <t>公众满意度</t>
  </si>
  <si>
    <t>公众满意度≥85%</t>
  </si>
  <si>
    <t>深入贯彻落实《国家创新驱动发展战略纲要》《全民科学素质行动计划纲要》和《云南省全民科学素质行动实施方案（2021—2025年）》,创新基层科普服务理念和服务方式，提升基层科普服务的覆盖面、实效性和获得感，增加科普公共服务产品供给，促进科普公平普惠，实现我省公民科学素质建设目标，为全面建成小康社会和建设创新型国家厚植公民科学素质基础。</t>
  </si>
  <si>
    <t>组织公民科学素质知识竞赛</t>
  </si>
  <si>
    <t>组织公民科学素质知识竞赛1场</t>
  </si>
  <si>
    <t>时效指标</t>
  </si>
  <si>
    <t>项目任务目标完成及时率</t>
  </si>
  <si>
    <t>项目任务目标完成及时率≥90%</t>
  </si>
  <si>
    <t>服务对象满意
度指标</t>
  </si>
  <si>
    <t>科普公共服务受众满
意度</t>
  </si>
  <si>
    <t>科普公共服务受众满
意度≥80%</t>
  </si>
  <si>
    <t>认定示范农技协</t>
  </si>
  <si>
    <t>认定示范农技协1个</t>
  </si>
  <si>
    <t>认定科普示范社区</t>
  </si>
  <si>
    <t>认定科普示范社区1个</t>
  </si>
  <si>
    <t>≥90%</t>
  </si>
  <si>
    <t>≥80%</t>
  </si>
  <si>
    <t>科普公共服务受众满≥80%
意度</t>
  </si>
  <si>
    <t>预算06表</t>
  </si>
  <si>
    <t>部门整体支出绩效目标表</t>
  </si>
  <si>
    <t>部门名称</t>
  </si>
  <si>
    <t>说明</t>
  </si>
  <si>
    <t>部门总体目标</t>
  </si>
  <si>
    <t>部门职责</t>
  </si>
  <si>
    <t>（1）开展学术交流，活跃学术思想，促进学科发展,推动自主创新。
（2）组织科学技术工作者为建立以企业为主体的技术创新体系、全面提升企业的自主创新能力作贡献。
（3）依照《中华人民共和国科学技术普及法》，弘扬科学精神，普及科学知识，传播科学思想和科学方法。捍卫科学尊严，推广先进技术，开展青少年科学技术教育活动，提高全民科学素质。
（4）反映科学技术工作者的建议、意见和诉求，维护科学技术工作者的合法权益。
（5）推动建立和完善科学研究诚信监督机制，促进科学道德建设和学风建设。
（6）表彰奖励优秀科学技术工作者，举荐科学技术人才。</t>
  </si>
  <si>
    <t>根据三定方案归纳。</t>
  </si>
  <si>
    <t>总体绩效目标
（2025-2027年期间）</t>
  </si>
  <si>
    <t>深入学习贯彻习近平新时代中国特色社会主义思想和党的二十大精神，全面推进实施《全民科学素质行动规划纲要（2021-2025年）》，聚焦市委、市政府中心工作，围绕政治建设、机关党建和业务工作，团结动员广大科技工作者，大力弘扬科学家精神，提升全民科学素质</t>
  </si>
  <si>
    <t>根据部门职责，中长期规划，各级党委，各级政府要求归纳。</t>
  </si>
  <si>
    <t>部门年度目标</t>
  </si>
  <si>
    <t>预算年度（2025年）
绩效目标</t>
  </si>
  <si>
    <t>坚持以党的政治建设为统领，坚持把政治标准和政治要求贯穿科协工作各方面、全过程。持续加强对科技工作者的政治引领，确保广大科技工作者在思想上、政治上、行动上始终与党中央保持高度一致。持续深化“清廉机关”建设，不断丰富党建、党风廉政建设的内容和形式，强化落实意识形态工作责任制，着力推动党建工作与科协业务工作同向发力、相互促进。自觉把科协工作纳入市委、市政府工作大局，加强资源融合整合，主动争取省、市科协支持和帮助，积极搭建互联互通、融合共享的交流服务平台。</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</si>
  <si>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</si>
  <si>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</si>
  <si>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</si>
  <si>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</si>
  <si>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</si>
  <si>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</si>
  <si>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</si>
  <si>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</si>
  <si>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</si>
  <si>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</si>
  <si>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一、强化政治引领，提升服务能力；
二、聚焦科协主业，提高公民科学素质。</t>
  </si>
  <si>
    <t>1.坚持以党的政治建设为统领，坚持把政治标准和政治要求贯穿科协工作各方面、全过程。持续加强对科技工作者的政治引领，确保广大科技工作者在思想上、政治上、行动上始终与党中央保持高度一致。持续深化“清廉机关”建设，不断丰富党建、党风廉政建设的内容和形式，强化落实意识形态工作责任制，着力推动党建工作与科协业务工作同向发力、相互促进。2.自觉把科协工作纳入市委、市政府工作大局，加强资源融合整合，主动争取省、市科协支持和帮助，积极搭建互联互通、融合共享的交流服务平台。3.举办好安宁市第六届青少年科技创新大赛，创新完善青少年科技教育体系，新增青少年科技创新大赛比赛项目不少于2个，提升活动影响力，参与学校不少于20所，参赛人数不少于2500人，参赛队伍不少于40支。4.开展2025年“科技陪你过假期”系列活动。3.开展2025年“童创科学梦 齐心向未来”科普进校园活动不少于10场次，服务学生不少于2000人次，提升青少年的科学素养和创新能力。5.精心组织安宁市2025年“全国科普日”大型科普活动，整合科普资源，开展不少于15场次的线上+线下活动，服务不少于2000人次。6.围绕中心，服务安宁市“工业立市”发展战略。7.持续建好农村专业人才队伍，做到农函大培训结业1000人、农民技术职称评定100人，扶持农技协资助项目2个。8.针对老年人开展安宁市“智慧助老”主题公益科普活动不少于5场次，服务不少于500人次。9.完善“螳川科普讲师团”服务机制，确保科普讲师团良好有序发展，开展交流活动2次，年内至少开展8次宣讲活动，服务不少于1000人次。10.全面实施《安宁市全域科普工作实施方案》，按照《工作清单》落实各项工作目标，积极培育全域科普工作品牌。11.加强科普设施建设，充分发挥科普阵地作用。12.整合并协商开放科研院校、政府、企业、合作社等科技科普资源，积极动员组织科普志愿者队伍。</t>
  </si>
  <si>
    <t>科普经费
科技馆运行经费</t>
  </si>
  <si>
    <t>三、部门整体支出绩效指标</t>
  </si>
  <si>
    <t>绩效指标</t>
  </si>
  <si>
    <t>评（扣）分标准</t>
  </si>
  <si>
    <t>绩效指标值设定依据及数据来源</t>
  </si>
  <si>
    <t xml:space="preserve">二级指标 </t>
  </si>
  <si>
    <t>开展科普活动</t>
  </si>
  <si>
    <t>完成得分，反之不得分</t>
  </si>
  <si>
    <t>开展科普活动不少于50场</t>
  </si>
  <si>
    <t>2025年度目标</t>
  </si>
  <si>
    <t>科技馆年开放天数</t>
  </si>
  <si>
    <t>科技馆年开放天数不少于250天</t>
  </si>
  <si>
    <t>2025年度目标任务</t>
  </si>
  <si>
    <t>经济效益</t>
  </si>
  <si>
    <t>完成得分反之不得分</t>
  </si>
  <si>
    <t>科普宣传活动覆盖率80%以上</t>
  </si>
  <si>
    <t>服务对象满意度</t>
  </si>
  <si>
    <t>科普公众服务受众满意度90%以上</t>
  </si>
  <si>
    <t>预算07表</t>
  </si>
  <si>
    <t>本年政府性基金预算支出</t>
  </si>
  <si>
    <t>4</t>
  </si>
  <si>
    <t>5</t>
  </si>
  <si>
    <t>我单位2025年无政府性基金预算支出预算，故此表为空。</t>
  </si>
  <si>
    <t>预算08表</t>
  </si>
  <si>
    <t>本年国有资本经营预算</t>
  </si>
  <si>
    <t>2</t>
  </si>
  <si>
    <t>我单位2025年无国有资本经营预算支出预算，故此表为空。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</si>
  <si>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</si>
  <si>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</si>
  <si>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</si>
  <si>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</si>
  <si>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</si>
  <si>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</si>
  <si>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</si>
  <si>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</si>
  <si>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</si>
  <si>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</si>
  <si>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</si>
  <si>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我单位2025年无部门政府采购预算，故此表为空。</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</si>
  <si>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</si>
  <si>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</si>
  <si>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</si>
  <si>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</si>
  <si>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</si>
  <si>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</si>
  <si>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</si>
  <si>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</si>
  <si>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法律顾问服务</t>
  </si>
  <si>
    <t>B0101 法律顾问服务</t>
  </si>
  <si>
    <t>安全服务（科技馆安保）</t>
  </si>
  <si>
    <t>B1103 安全服务</t>
  </si>
  <si>
    <t>安全服务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</si>
  <si>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</si>
  <si>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</si>
  <si>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</si>
  <si>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</si>
  <si>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</si>
  <si>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</si>
  <si>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</si>
  <si>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</si>
  <si>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</si>
  <si>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</si>
  <si>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</si>
  <si>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</si>
  <si>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</si>
  <si>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</si>
  <si>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</si>
  <si>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</si>
  <si>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</si>
  <si>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</si>
  <si>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</si>
  <si>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</si>
  <si>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</si>
  <si>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</si>
  <si>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</si>
  <si>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我单位2025年无新增资产配置，故此表为空。</t>
  </si>
  <si>
    <t>预算13表</t>
  </si>
  <si>
    <t>2025年上级转移支付补助项目支出预算表</t>
  </si>
  <si>
    <t>上级补助</t>
  </si>
  <si>
    <t>我单位2025年无上级转移支付补助，故此表为空。</t>
  </si>
  <si>
    <t>预算14表</t>
  </si>
  <si>
    <t>部门项目支出中期规划预算表</t>
  </si>
  <si>
    <t>项目级次</t>
  </si>
  <si>
    <t>2025年</t>
  </si>
  <si>
    <t>2026年</t>
  </si>
  <si>
    <t>2027年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</si>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</sst>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 "/>
    <numFmt numFmtId="178" formatCode="#,##0.00_ ;[Red]\-#,##0.00\ "/>
    <numFmt numFmtId="179" formatCode="0_ "/>
  </numFmts>
  <fonts count="58">
    <font>
      <sz val="10"/>
      <name val="Arial"/>
      <charset val="134"/>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0"/>
      <color theme="1"/>
      <name val="Arial"/>
      <charset val="134"/>
    </font>
    <font>
      <sz val="11.25"/>
      <color rgb="FF000000"/>
      <name val="宋体"/>
      <charset val="134"/>
    </font>
    <font>
      <sz val="9"/>
      <name val="宋体"/>
      <charset val="134"/>
    </font>
    <font>
      <sz val="9"/>
      <color theme="1"/>
      <name val="宋体"/>
      <charset val="134"/>
    </font>
    <font>
      <sz val="10"/>
      <color theme="1"/>
      <name val="宋体"/>
      <charset val="134"/>
      <scheme val="minor"/>
    </font>
    <font>
      <b/>
      <sz val="23"/>
      <color rgb="FF000000"/>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color rgb="FF000000"/>
      <name val="SimSun"/>
      <charset val="134"/>
    </font>
    <font>
      <sz val="11"/>
      <name val="宋体"/>
      <charset val="134"/>
      <scheme val="minor"/>
    </font>
    <font>
      <sz val="11"/>
      <color rgb="FF000000"/>
      <name val="宋体"/>
      <charset val="134"/>
      <scheme val="minor"/>
    </font>
    <font>
      <sz val="11"/>
      <color indexed="8"/>
      <name val="宋体"/>
      <charset val="134"/>
      <scheme val="minor"/>
    </font>
    <font>
      <sz val="11.25"/>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auto="1"/>
      </top>
      <bottom style="thin">
        <color auto="1"/>
      </bottom>
      <diagonal/>
    </border>
    <border>
      <left/>
      <right style="thin">
        <color rgb="FF000000"/>
      </right>
      <top style="thin">
        <color auto="1"/>
      </top>
      <bottom style="thin">
        <color auto="1"/>
      </bottom>
      <diagonal/>
    </border>
    <border>
      <left style="thin">
        <color rgb="FF000000"/>
      </left>
      <right/>
      <top/>
      <bottom style="thin">
        <color rgb="FF000000"/>
      </bottom>
      <diagonal/>
    </border>
    <border>
      <left style="thin">
        <color auto="1"/>
      </left>
      <right style="thin">
        <color auto="1"/>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 fillId="3" borderId="25"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6" applyNumberFormat="0" applyFill="0" applyAlignment="0" applyProtection="0">
      <alignment vertical="center"/>
    </xf>
    <xf numFmtId="0" fontId="45" fillId="0" borderId="26" applyNumberFormat="0" applyFill="0" applyAlignment="0" applyProtection="0">
      <alignment vertical="center"/>
    </xf>
    <xf numFmtId="0" fontId="46" fillId="0" borderId="27" applyNumberFormat="0" applyFill="0" applyAlignment="0" applyProtection="0">
      <alignment vertical="center"/>
    </xf>
    <xf numFmtId="0" fontId="46" fillId="0" borderId="0" applyNumberFormat="0" applyFill="0" applyBorder="0" applyAlignment="0" applyProtection="0">
      <alignment vertical="center"/>
    </xf>
    <xf numFmtId="0" fontId="47" fillId="4" borderId="28" applyNumberFormat="0" applyAlignment="0" applyProtection="0">
      <alignment vertical="center"/>
    </xf>
    <xf numFmtId="0" fontId="48" fillId="5" borderId="29" applyNumberFormat="0" applyAlignment="0" applyProtection="0">
      <alignment vertical="center"/>
    </xf>
    <xf numFmtId="0" fontId="49" fillId="5" borderId="28" applyNumberFormat="0" applyAlignment="0" applyProtection="0">
      <alignment vertical="center"/>
    </xf>
    <xf numFmtId="0" fontId="50" fillId="6" borderId="30" applyNumberFormat="0" applyAlignment="0" applyProtection="0">
      <alignment vertical="center"/>
    </xf>
    <xf numFmtId="0" fontId="51" fillId="0" borderId="31" applyNumberFormat="0" applyFill="0" applyAlignment="0" applyProtection="0">
      <alignment vertical="center"/>
    </xf>
    <xf numFmtId="0" fontId="52" fillId="0" borderId="32" applyNumberFormat="0" applyFill="0" applyAlignment="0" applyProtection="0">
      <alignment vertical="center"/>
    </xf>
    <xf numFmtId="0" fontId="53" fillId="7" borderId="0" applyNumberFormat="0" applyBorder="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7"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7" fillId="15" borderId="0" applyNumberFormat="0" applyBorder="0" applyAlignment="0" applyProtection="0">
      <alignment vertical="center"/>
    </xf>
    <xf numFmtId="0" fontId="57"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7" fillId="19" borderId="0" applyNumberFormat="0" applyBorder="0" applyAlignment="0" applyProtection="0">
      <alignment vertical="center"/>
    </xf>
    <xf numFmtId="0" fontId="57"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7" fillId="23" borderId="0" applyNumberFormat="0" applyBorder="0" applyAlignment="0" applyProtection="0">
      <alignment vertical="center"/>
    </xf>
    <xf numFmtId="0" fontId="57"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7" fillId="27" borderId="0" applyNumberFormat="0" applyBorder="0" applyAlignment="0" applyProtection="0">
      <alignment vertical="center"/>
    </xf>
    <xf numFmtId="0" fontId="57"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7" fillId="31" borderId="0" applyNumberFormat="0" applyBorder="0" applyAlignment="0" applyProtection="0">
      <alignment vertical="center"/>
    </xf>
    <xf numFmtId="0" fontId="57" fillId="32" borderId="0" applyNumberFormat="0" applyBorder="0" applyAlignment="0" applyProtection="0">
      <alignment vertical="center"/>
    </xf>
    <xf numFmtId="0" fontId="56" fillId="33" borderId="0" applyNumberFormat="0" applyBorder="0" applyAlignment="0" applyProtection="0">
      <alignment vertical="center"/>
    </xf>
    <xf numFmtId="0" fontId="31" fillId="0" borderId="0"/>
    <xf numFmtId="0" fontId="1" fillId="0" borderId="0">
      <alignment vertical="center"/>
    </xf>
    <xf numFmtId="0" fontId="17" fillId="0" borderId="0">
      <alignment vertical="center"/>
    </xf>
    <xf numFmtId="0" fontId="31" fillId="0" borderId="0">
      <alignment vertical="center"/>
    </xf>
    <xf numFmtId="0" fontId="31" fillId="0" borderId="0">
      <alignment vertical="center"/>
    </xf>
    <xf numFmtId="0" fontId="31" fillId="0" borderId="0"/>
    <xf numFmtId="176" fontId="9" fillId="0" borderId="7">
      <alignment horizontal="right" vertical="center"/>
    </xf>
    <xf numFmtId="0" fontId="9" fillId="0" borderId="0">
      <alignment vertical="top"/>
      <protection locked="0"/>
    </xf>
    <xf numFmtId="49" fontId="9" fillId="0" borderId="7">
      <alignment horizontal="left" vertical="center" wrapText="1"/>
    </xf>
    <xf numFmtId="0" fontId="0" fillId="0" borderId="0"/>
    <xf numFmtId="0" fontId="1" fillId="0" borderId="0">
      <alignment vertical="center"/>
    </xf>
    <xf numFmtId="0" fontId="0" fillId="0" borderId="0"/>
    <xf numFmtId="0" fontId="13" fillId="0" borderId="0"/>
    <xf numFmtId="0" fontId="13" fillId="0" borderId="0"/>
    <xf numFmtId="0" fontId="13" fillId="0" borderId="0"/>
  </cellStyleXfs>
  <cellXfs count="359">
    <xf numFmtId="0" fontId="0" fillId="0" borderId="0" xfId="0"/>
    <xf numFmtId="0" fontId="1" fillId="0" borderId="0" xfId="0" applyFont="1"/>
    <xf numFmtId="0" fontId="2"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Font="1" applyAlignment="1">
      <alignment horizontal="left" vertical="center"/>
    </xf>
    <xf numFmtId="0" fontId="5" fillId="0" borderId="0" xfId="0" applyFont="1"/>
    <xf numFmtId="0" fontId="6" fillId="0" borderId="0" xfId="0" applyFont="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6" fillId="0" borderId="7" xfId="0" applyFont="1" applyBorder="1" applyAlignment="1">
      <alignment horizontal="center" vertical="center"/>
    </xf>
    <xf numFmtId="0" fontId="4" fillId="0" borderId="7" xfId="56" applyFont="1" applyBorder="1" applyAlignment="1">
      <alignment horizontal="left" vertical="center" wrapText="1"/>
      <protection locked="0"/>
    </xf>
    <xf numFmtId="49" fontId="7" fillId="0" borderId="8" xfId="56" applyNumberFormat="1" applyFont="1" applyBorder="1" applyAlignment="1" applyProtection="1">
      <alignment vertical="center"/>
    </xf>
    <xf numFmtId="49" fontId="8" fillId="0" borderId="7" xfId="57" applyFont="1">
      <alignment horizontal="left" vertical="center" wrapText="1"/>
    </xf>
    <xf numFmtId="4" fontId="9" fillId="0" borderId="6" xfId="56" applyNumberFormat="1" applyBorder="1" applyAlignment="1">
      <alignment vertic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176" fontId="10" fillId="0" borderId="7" xfId="55" applyFont="1">
      <alignment horizontal="right" vertical="center"/>
    </xf>
    <xf numFmtId="0" fontId="11" fillId="0" borderId="0" xfId="0" applyFont="1"/>
    <xf numFmtId="49" fontId="6" fillId="0" borderId="0" xfId="0" applyNumberFormat="1" applyFont="1"/>
    <xf numFmtId="0" fontId="6" fillId="0" borderId="0" xfId="0" applyFont="1" applyAlignment="1" applyProtection="1">
      <alignment horizontal="right" vertical="center"/>
      <protection locked="0"/>
    </xf>
    <xf numFmtId="0" fontId="12" fillId="0" borderId="0" xfId="0" applyFont="1" applyAlignment="1">
      <alignment horizontal="center" vertical="center"/>
    </xf>
    <xf numFmtId="0" fontId="5" fillId="0" borderId="5" xfId="0" applyFont="1" applyBorder="1" applyAlignment="1">
      <alignment horizontal="center" vertical="center"/>
    </xf>
    <xf numFmtId="0" fontId="6" fillId="0" borderId="7"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protection locked="0"/>
    </xf>
    <xf numFmtId="0" fontId="4" fillId="0" borderId="8" xfId="0" applyFont="1" applyBorder="1" applyAlignment="1" applyProtection="1">
      <alignment horizontal="left" vertical="center" wrapText="1"/>
      <protection locked="0"/>
    </xf>
    <xf numFmtId="176" fontId="10" fillId="0" borderId="8" xfId="0" applyNumberFormat="1" applyFont="1" applyBorder="1" applyAlignment="1">
      <alignment horizontal="right" vertical="center"/>
    </xf>
    <xf numFmtId="0" fontId="6" fillId="0" borderId="8" xfId="0" applyFont="1" applyBorder="1" applyAlignment="1" applyProtection="1">
      <alignment horizontal="center" vertical="center" wrapText="1"/>
      <protection locked="0"/>
    </xf>
    <xf numFmtId="0" fontId="13" fillId="0" borderId="0" xfId="63" applyAlignment="1">
      <alignment vertical="center"/>
    </xf>
    <xf numFmtId="0" fontId="14" fillId="0" borderId="0" xfId="63" applyFont="1" applyAlignment="1">
      <alignment horizontal="right" vertical="center"/>
    </xf>
    <xf numFmtId="0" fontId="15" fillId="0" borderId="0" xfId="63" applyFont="1" applyAlignment="1">
      <alignment horizontal="center" vertical="center"/>
    </xf>
    <xf numFmtId="0" fontId="16" fillId="0" borderId="0" xfId="63" applyFont="1" applyAlignment="1">
      <alignment horizontal="left" vertical="center"/>
    </xf>
    <xf numFmtId="0" fontId="17" fillId="0" borderId="0" xfId="63" applyFont="1" applyAlignment="1">
      <alignment horizontal="left" vertical="center"/>
    </xf>
    <xf numFmtId="0" fontId="18" fillId="0" borderId="10" xfId="53" applyFont="1" applyBorder="1" applyAlignment="1">
      <alignment horizontal="center" vertical="center" wrapText="1"/>
    </xf>
    <xf numFmtId="0" fontId="18" fillId="0" borderId="11" xfId="53" applyFont="1" applyBorder="1" applyAlignment="1">
      <alignment horizontal="center" vertical="center" wrapText="1"/>
    </xf>
    <xf numFmtId="0" fontId="18" fillId="0" borderId="12" xfId="53" applyFont="1" applyBorder="1" applyAlignment="1">
      <alignment horizontal="center" vertical="center" wrapText="1"/>
    </xf>
    <xf numFmtId="0" fontId="18" fillId="0" borderId="13" xfId="53" applyFont="1" applyBorder="1" applyAlignment="1">
      <alignment horizontal="center" vertical="center" wrapText="1"/>
    </xf>
    <xf numFmtId="0" fontId="18" fillId="0" borderId="14" xfId="53" applyFont="1" applyBorder="1" applyAlignment="1">
      <alignment horizontal="center" vertical="center" wrapText="1"/>
    </xf>
    <xf numFmtId="0" fontId="1" fillId="0" borderId="8" xfId="0" applyFont="1" applyBorder="1" applyAlignment="1">
      <alignment horizontal="center" vertical="center" wrapText="1"/>
    </xf>
    <xf numFmtId="0" fontId="18" fillId="0" borderId="8" xfId="53" applyFont="1" applyBorder="1" applyAlignment="1">
      <alignment horizontal="center" vertical="center" wrapText="1"/>
    </xf>
    <xf numFmtId="0" fontId="13" fillId="0" borderId="11" xfId="63" applyBorder="1" applyAlignment="1">
      <alignment horizontal="center" vertical="center"/>
    </xf>
    <xf numFmtId="0" fontId="13" fillId="0" borderId="12" xfId="63" applyBorder="1" applyAlignment="1">
      <alignment horizontal="center" vertical="center"/>
    </xf>
    <xf numFmtId="0" fontId="13" fillId="0" borderId="13" xfId="63" applyBorder="1" applyAlignment="1">
      <alignment horizontal="center" vertical="center"/>
    </xf>
    <xf numFmtId="0" fontId="13" fillId="0" borderId="8" xfId="63" applyBorder="1" applyAlignment="1">
      <alignment vertical="center"/>
    </xf>
    <xf numFmtId="0" fontId="18" fillId="0" borderId="8" xfId="53" applyFont="1" applyBorder="1" applyAlignment="1">
      <alignment horizontal="left" vertical="center" wrapText="1" indent="1"/>
    </xf>
    <xf numFmtId="0" fontId="14" fillId="0" borderId="8" xfId="53" applyFont="1" applyBorder="1" applyAlignment="1">
      <alignment horizontal="center" vertical="center" wrapText="1"/>
    </xf>
    <xf numFmtId="0" fontId="13" fillId="0" borderId="0" xfId="56" applyFont="1" applyAlignment="1" applyProtection="1">
      <alignment vertical="center"/>
    </xf>
    <xf numFmtId="0" fontId="9" fillId="0" borderId="0" xfId="56">
      <alignment vertical="top"/>
      <protection locked="0"/>
    </xf>
    <xf numFmtId="0" fontId="4" fillId="0" borderId="0" xfId="56" applyFont="1" applyAlignment="1">
      <alignment horizontal="right" vertical="center"/>
      <protection locked="0"/>
    </xf>
    <xf numFmtId="0" fontId="19" fillId="0" borderId="0" xfId="56" applyFont="1" applyAlignment="1" applyProtection="1">
      <alignment horizontal="center" vertical="center"/>
    </xf>
    <xf numFmtId="0" fontId="12" fillId="0" borderId="0" xfId="56" applyFont="1" applyAlignment="1" applyProtection="1">
      <alignment horizontal="center" vertical="center"/>
    </xf>
    <xf numFmtId="0" fontId="12" fillId="0" borderId="0" xfId="56" applyFont="1" applyAlignment="1">
      <alignment horizontal="center" vertical="center"/>
      <protection locked="0"/>
    </xf>
    <xf numFmtId="0" fontId="9" fillId="0" borderId="0" xfId="56" applyAlignment="1">
      <alignment horizontal="left" vertical="center"/>
      <protection locked="0"/>
    </xf>
    <xf numFmtId="0" fontId="5" fillId="0" borderId="7" xfId="56" applyFont="1" applyBorder="1" applyAlignment="1" applyProtection="1">
      <alignment horizontal="center" vertical="center" wrapText="1"/>
    </xf>
    <xf numFmtId="0" fontId="5" fillId="0" borderId="7" xfId="56" applyFont="1" applyBorder="1" applyAlignment="1">
      <alignment horizontal="center" vertical="center"/>
      <protection locked="0"/>
    </xf>
    <xf numFmtId="0" fontId="5" fillId="0" borderId="2" xfId="56" applyFont="1" applyBorder="1" applyAlignment="1" applyProtection="1">
      <alignment horizontal="center" vertical="center" wrapText="1"/>
    </xf>
    <xf numFmtId="0" fontId="5" fillId="0" borderId="3" xfId="56" applyFont="1" applyBorder="1" applyAlignment="1" applyProtection="1">
      <alignment horizontal="center" vertical="center" wrapText="1"/>
    </xf>
    <xf numFmtId="0" fontId="5" fillId="0" borderId="4" xfId="56" applyFont="1" applyBorder="1" applyAlignment="1" applyProtection="1">
      <alignment horizontal="center" vertical="center" wrapText="1"/>
    </xf>
    <xf numFmtId="0" fontId="4" fillId="0" borderId="7" xfId="56" applyFont="1" applyBorder="1" applyAlignment="1" applyProtection="1">
      <alignment horizontal="left" vertical="center" wrapText="1"/>
    </xf>
    <xf numFmtId="0" fontId="20" fillId="0" borderId="0" xfId="56" applyFont="1">
      <alignment vertical="top"/>
      <protection locked="0"/>
    </xf>
    <xf numFmtId="0" fontId="13" fillId="0" borderId="0" xfId="56" applyFont="1" applyAlignment="1" applyProtection="1"/>
    <xf numFmtId="0" fontId="21" fillId="0" borderId="0" xfId="0" applyFont="1" applyAlignment="1">
      <alignment vertical="center"/>
    </xf>
    <xf numFmtId="0" fontId="6" fillId="0" borderId="0" xfId="56" applyFont="1" applyAlignment="1" applyProtection="1"/>
    <xf numFmtId="0" fontId="6" fillId="0" borderId="0" xfId="56" applyFont="1" applyAlignment="1" applyProtection="1">
      <alignment horizontal="right" vertical="center"/>
    </xf>
    <xf numFmtId="0" fontId="4" fillId="0" borderId="0" xfId="56" applyFont="1" applyAlignment="1" applyProtection="1">
      <alignment horizontal="left" vertical="center"/>
    </xf>
    <xf numFmtId="0" fontId="5" fillId="0" borderId="0" xfId="56" applyFont="1" applyAlignment="1" applyProtection="1"/>
    <xf numFmtId="0" fontId="5" fillId="0" borderId="0" xfId="56" applyFont="1" applyAlignment="1" applyProtection="1">
      <alignment vertical="center" wrapText="1"/>
    </xf>
    <xf numFmtId="0" fontId="20" fillId="0" borderId="0" xfId="56" applyFont="1" applyAlignment="1" applyProtection="1"/>
    <xf numFmtId="0" fontId="9" fillId="0" borderId="0" xfId="56" applyAlignment="1" applyProtection="1">
      <alignment horizontal="right"/>
    </xf>
    <xf numFmtId="0" fontId="5" fillId="0" borderId="1" xfId="56" applyFont="1" applyBorder="1" applyAlignment="1" applyProtection="1">
      <alignment horizontal="center" vertical="center"/>
    </xf>
    <xf numFmtId="0" fontId="5" fillId="0" borderId="2" xfId="56" applyFont="1" applyBorder="1" applyAlignment="1" applyProtection="1">
      <alignment horizontal="center" vertical="center"/>
    </xf>
    <xf numFmtId="0" fontId="5" fillId="0" borderId="3" xfId="56" applyFont="1" applyBorder="1" applyAlignment="1" applyProtection="1">
      <alignment horizontal="center" vertical="center"/>
    </xf>
    <xf numFmtId="0" fontId="5" fillId="0" borderId="8" xfId="56" applyFont="1" applyBorder="1" applyAlignment="1" applyProtection="1">
      <alignment horizontal="center" vertical="center"/>
    </xf>
    <xf numFmtId="0" fontId="5" fillId="0" borderId="6" xfId="56" applyFont="1" applyBorder="1" applyAlignment="1" applyProtection="1">
      <alignment horizontal="center" vertical="center"/>
    </xf>
    <xf numFmtId="0" fontId="5" fillId="0" borderId="5" xfId="56" applyFont="1" applyBorder="1" applyAlignment="1" applyProtection="1">
      <alignment horizontal="center" vertical="center"/>
    </xf>
    <xf numFmtId="0" fontId="5" fillId="0" borderId="1" xfId="56" applyFont="1" applyBorder="1" applyAlignment="1" applyProtection="1">
      <alignment horizontal="center" vertical="center" wrapText="1"/>
    </xf>
    <xf numFmtId="0" fontId="5" fillId="0" borderId="15" xfId="56" applyFont="1" applyBorder="1" applyAlignment="1" applyProtection="1">
      <alignment horizontal="center" vertical="center" wrapText="1"/>
    </xf>
    <xf numFmtId="0" fontId="5" fillId="0" borderId="6" xfId="56" applyFont="1" applyBorder="1" applyAlignment="1" applyProtection="1">
      <alignment horizontal="center" vertical="center" wrapText="1"/>
    </xf>
    <xf numFmtId="0" fontId="20" fillId="0" borderId="15" xfId="56" applyFont="1" applyBorder="1" applyAlignment="1" applyProtection="1">
      <alignment horizontal="center" vertical="center"/>
    </xf>
    <xf numFmtId="0" fontId="20" fillId="0" borderId="16" xfId="0" applyFont="1" applyBorder="1" applyAlignment="1" applyProtection="1">
      <alignment horizontal="center" vertical="center" readingOrder="1"/>
      <protection locked="0"/>
    </xf>
    <xf numFmtId="0" fontId="20" fillId="0" borderId="12" xfId="0" applyFont="1" applyBorder="1" applyAlignment="1" applyProtection="1">
      <alignment horizontal="center" vertical="center" readingOrder="1"/>
      <protection locked="0"/>
    </xf>
    <xf numFmtId="0" fontId="20" fillId="0" borderId="17" xfId="0" applyFont="1" applyBorder="1" applyAlignment="1" applyProtection="1">
      <alignment horizontal="center" vertical="center" readingOrder="1"/>
      <protection locked="0"/>
    </xf>
    <xf numFmtId="0" fontId="0" fillId="0" borderId="0" xfId="0" applyAlignment="1">
      <alignment vertical="center"/>
    </xf>
    <xf numFmtId="0" fontId="4" fillId="0" borderId="6" xfId="56" applyFont="1" applyBorder="1" applyAlignment="1" applyProtection="1">
      <alignment vertical="center" wrapText="1"/>
    </xf>
    <xf numFmtId="0" fontId="4" fillId="0" borderId="6" xfId="56" applyFont="1" applyBorder="1" applyAlignment="1">
      <alignment horizontal="right" vertical="center"/>
      <protection locked="0"/>
    </xf>
    <xf numFmtId="0" fontId="9" fillId="0" borderId="18" xfId="56" applyBorder="1" applyAlignment="1">
      <alignment horizontal="right" vertical="center"/>
      <protection locked="0"/>
    </xf>
    <xf numFmtId="0" fontId="20" fillId="0" borderId="0" xfId="0" applyFont="1"/>
    <xf numFmtId="0" fontId="1" fillId="0" borderId="0" xfId="0" applyFont="1" applyAlignment="1">
      <alignment vertical="center"/>
    </xf>
    <xf numFmtId="0" fontId="6" fillId="0" borderId="0" xfId="56" applyFont="1" applyAlignment="1" applyProtection="1">
      <alignment wrapText="1"/>
    </xf>
    <xf numFmtId="0" fontId="9" fillId="0" borderId="0" xfId="56" applyAlignment="1">
      <alignment vertical="top" wrapText="1"/>
      <protection locked="0"/>
    </xf>
    <xf numFmtId="0" fontId="13" fillId="0" borderId="0" xfId="56" applyFont="1" applyAlignment="1" applyProtection="1">
      <alignment wrapText="1"/>
    </xf>
    <xf numFmtId="0" fontId="4" fillId="0" borderId="0" xfId="56" applyFont="1" applyAlignment="1">
      <alignment horizontal="right" vertical="center" wrapText="1"/>
      <protection locked="0"/>
    </xf>
    <xf numFmtId="0" fontId="4" fillId="0" borderId="0" xfId="56" applyFont="1" applyAlignment="1" applyProtection="1">
      <alignment horizontal="right" vertical="center" wrapText="1"/>
    </xf>
    <xf numFmtId="0" fontId="19" fillId="0" borderId="0" xfId="56" applyFont="1" applyAlignment="1" applyProtection="1">
      <alignment horizontal="center" vertical="center" wrapText="1"/>
    </xf>
    <xf numFmtId="0" fontId="5" fillId="0" borderId="0" xfId="56" applyFont="1" applyAlignment="1" applyProtection="1">
      <alignment wrapText="1"/>
    </xf>
    <xf numFmtId="0" fontId="4" fillId="0" borderId="0" xfId="56" applyFont="1" applyAlignment="1" applyProtection="1">
      <alignment horizontal="center" wrapText="1"/>
    </xf>
    <xf numFmtId="0" fontId="4" fillId="0" borderId="0" xfId="56" applyFont="1" applyAlignment="1" applyProtection="1">
      <alignment horizontal="right" wrapText="1"/>
    </xf>
    <xf numFmtId="0" fontId="5" fillId="0" borderId="8" xfId="56" applyFont="1" applyBorder="1" applyAlignment="1" applyProtection="1">
      <alignment horizontal="center" vertical="center" wrapText="1"/>
    </xf>
    <xf numFmtId="0" fontId="5" fillId="0" borderId="13" xfId="56" applyFont="1" applyBorder="1" applyAlignment="1" applyProtection="1">
      <alignment horizontal="center" vertical="center" wrapText="1"/>
    </xf>
    <xf numFmtId="0" fontId="5" fillId="0" borderId="10" xfId="56" applyFont="1" applyBorder="1" applyAlignment="1" applyProtection="1">
      <alignment horizontal="center" vertical="center" wrapText="1"/>
    </xf>
    <xf numFmtId="0" fontId="5" fillId="0" borderId="8" xfId="56" applyFont="1" applyBorder="1" applyAlignment="1">
      <alignment horizontal="center" vertical="center" wrapText="1"/>
      <protection locked="0"/>
    </xf>
    <xf numFmtId="0" fontId="5" fillId="0" borderId="19" xfId="56" applyFont="1" applyBorder="1" applyAlignment="1" applyProtection="1">
      <alignment horizontal="center" vertical="center" wrapText="1"/>
    </xf>
    <xf numFmtId="0" fontId="20" fillId="0" borderId="8" xfId="56" applyFont="1" applyBorder="1" applyAlignment="1">
      <alignment horizontal="center" vertical="center" wrapText="1"/>
      <protection locked="0"/>
    </xf>
    <xf numFmtId="0" fontId="5" fillId="0" borderId="14" xfId="56" applyFont="1" applyBorder="1" applyAlignment="1" applyProtection="1">
      <alignment horizontal="center" vertical="center" wrapText="1"/>
    </xf>
    <xf numFmtId="0" fontId="5" fillId="0" borderId="13" xfId="56" applyFont="1" applyBorder="1" applyAlignment="1" applyProtection="1">
      <alignment horizontal="center" vertical="center"/>
    </xf>
    <xf numFmtId="49" fontId="5" fillId="0" borderId="8" xfId="57" applyFont="1" applyBorder="1">
      <alignment horizontal="left" vertical="center" wrapText="1"/>
    </xf>
    <xf numFmtId="49" fontId="5" fillId="0" borderId="4" xfId="57" applyFont="1" applyBorder="1">
      <alignment horizontal="left" vertical="center" wrapText="1"/>
    </xf>
    <xf numFmtId="49" fontId="5" fillId="0" borderId="7" xfId="57" applyFont="1">
      <alignment horizontal="left" vertical="center" wrapText="1"/>
    </xf>
    <xf numFmtId="176" fontId="5" fillId="0" borderId="7" xfId="55" applyFont="1">
      <alignment horizontal="right" vertical="center"/>
    </xf>
    <xf numFmtId="177" fontId="5" fillId="0" borderId="8" xfId="56" applyNumberFormat="1" applyFont="1" applyBorder="1" applyAlignment="1">
      <alignment horizontal="right" vertical="center"/>
      <protection locked="0"/>
    </xf>
    <xf numFmtId="177" fontId="5" fillId="0" borderId="8" xfId="56" applyNumberFormat="1" applyFont="1" applyBorder="1" applyAlignment="1" applyProtection="1">
      <alignment horizontal="right" vertical="center"/>
    </xf>
    <xf numFmtId="0" fontId="6" fillId="0" borderId="8" xfId="56" applyFont="1" applyBorder="1" applyAlignment="1" applyProtection="1">
      <alignment horizontal="center" vertical="center"/>
    </xf>
    <xf numFmtId="176" fontId="8" fillId="0" borderId="7" xfId="55" applyFont="1">
      <alignment horizontal="right" vertical="center"/>
    </xf>
    <xf numFmtId="177" fontId="13" fillId="0" borderId="8" xfId="56" applyNumberFormat="1" applyFont="1" applyBorder="1" applyAlignment="1" applyProtection="1"/>
    <xf numFmtId="177" fontId="9" fillId="0" borderId="8" xfId="56" applyNumberFormat="1" applyBorder="1">
      <alignment vertical="top"/>
      <protection locked="0"/>
    </xf>
    <xf numFmtId="0" fontId="4" fillId="0" borderId="0" xfId="56" applyFont="1" applyAlignment="1" applyProtection="1">
      <alignment horizontal="right" vertical="center"/>
    </xf>
    <xf numFmtId="0" fontId="4" fillId="0" borderId="0" xfId="56" applyFont="1" applyAlignment="1">
      <alignment horizontal="right"/>
      <protection locked="0"/>
    </xf>
    <xf numFmtId="0" fontId="4" fillId="0" borderId="0" xfId="56" applyFont="1" applyAlignment="1" applyProtection="1">
      <alignment horizontal="right"/>
    </xf>
    <xf numFmtId="0" fontId="20" fillId="0" borderId="8" xfId="56" applyFont="1" applyBorder="1" applyAlignment="1">
      <alignment horizontal="center" vertical="center"/>
      <protection locked="0"/>
    </xf>
    <xf numFmtId="0" fontId="9" fillId="0" borderId="8" xfId="56" applyBorder="1">
      <alignment vertical="top"/>
      <protection locked="0"/>
    </xf>
    <xf numFmtId="0" fontId="4" fillId="0" borderId="8" xfId="56" applyFont="1" applyBorder="1" applyAlignment="1" applyProtection="1">
      <alignment horizontal="left" vertical="center" wrapText="1"/>
    </xf>
    <xf numFmtId="0" fontId="4" fillId="0" borderId="8" xfId="56" applyFont="1" applyBorder="1" applyAlignment="1" applyProtection="1">
      <alignment horizontal="right" vertical="center"/>
    </xf>
    <xf numFmtId="177" fontId="4" fillId="0" borderId="8" xfId="56" applyNumberFormat="1" applyFont="1" applyBorder="1" applyAlignment="1" applyProtection="1">
      <alignment horizontal="right" vertical="center"/>
    </xf>
    <xf numFmtId="177" fontId="4" fillId="0" borderId="8" xfId="56" applyNumberFormat="1" applyFont="1" applyBorder="1" applyAlignment="1">
      <alignment horizontal="right" vertical="center"/>
      <protection locked="0"/>
    </xf>
    <xf numFmtId="0" fontId="6" fillId="0" borderId="8" xfId="56" applyFont="1" applyBorder="1" applyAlignment="1" applyProtection="1">
      <alignment horizontal="center" vertical="center" wrapText="1"/>
    </xf>
    <xf numFmtId="49" fontId="13" fillId="0" borderId="0" xfId="56" applyNumberFormat="1" applyFont="1" applyAlignment="1" applyProtection="1"/>
    <xf numFmtId="49" fontId="22" fillId="0" borderId="0" xfId="56" applyNumberFormat="1" applyFont="1" applyAlignment="1" applyProtection="1"/>
    <xf numFmtId="0" fontId="22" fillId="0" borderId="0" xfId="56" applyFont="1" applyAlignment="1" applyProtection="1">
      <alignment horizontal="right"/>
    </xf>
    <xf numFmtId="0" fontId="6" fillId="0" borderId="0" xfId="56" applyFont="1" applyAlignment="1" applyProtection="1">
      <alignment horizontal="right"/>
    </xf>
    <xf numFmtId="0" fontId="3" fillId="0" borderId="0" xfId="56" applyFont="1" applyAlignment="1" applyProtection="1">
      <alignment horizontal="center" vertical="center" wrapText="1"/>
    </xf>
    <xf numFmtId="0" fontId="3" fillId="0" borderId="0" xfId="56" applyFont="1" applyAlignment="1" applyProtection="1">
      <alignment horizontal="center" vertical="center"/>
    </xf>
    <xf numFmtId="0" fontId="4" fillId="0" borderId="0" xfId="56" applyFont="1" applyAlignment="1">
      <alignment horizontal="left" vertical="center"/>
      <protection locked="0"/>
    </xf>
    <xf numFmtId="49" fontId="5" fillId="0" borderId="1" xfId="56" applyNumberFormat="1" applyFont="1" applyBorder="1" applyAlignment="1" applyProtection="1">
      <alignment horizontal="center" vertical="center" wrapText="1"/>
    </xf>
    <xf numFmtId="0" fontId="5" fillId="0" borderId="4" xfId="56" applyFont="1" applyBorder="1" applyAlignment="1" applyProtection="1">
      <alignment horizontal="center" vertical="center"/>
    </xf>
    <xf numFmtId="49" fontId="5" fillId="0" borderId="5" xfId="56" applyNumberFormat="1" applyFont="1" applyBorder="1" applyAlignment="1" applyProtection="1">
      <alignment horizontal="center" vertical="center" wrapText="1"/>
    </xf>
    <xf numFmtId="49" fontId="5" fillId="0" borderId="7" xfId="56" applyNumberFormat="1" applyFont="1" applyBorder="1" applyAlignment="1" applyProtection="1">
      <alignment horizontal="center" vertical="center"/>
    </xf>
    <xf numFmtId="0" fontId="5" fillId="0" borderId="7" xfId="56" applyFont="1" applyBorder="1" applyAlignment="1" applyProtection="1">
      <alignment horizontal="center" vertical="center"/>
    </xf>
    <xf numFmtId="0" fontId="13" fillId="0" borderId="2" xfId="56" applyFont="1" applyBorder="1" applyAlignment="1" applyProtection="1">
      <alignment horizontal="center" vertical="center"/>
    </xf>
    <xf numFmtId="0" fontId="13" fillId="0" borderId="3" xfId="56" applyFont="1" applyBorder="1" applyAlignment="1" applyProtection="1">
      <alignment horizontal="center" vertical="center"/>
    </xf>
    <xf numFmtId="0" fontId="13" fillId="0" borderId="4" xfId="56" applyFont="1" applyBorder="1" applyAlignment="1" applyProtection="1">
      <alignment horizontal="center" vertical="center"/>
    </xf>
    <xf numFmtId="178" fontId="4" fillId="0" borderId="7" xfId="56" applyNumberFormat="1" applyFont="1" applyBorder="1" applyAlignment="1" applyProtection="1">
      <alignment horizontal="right" vertical="center"/>
    </xf>
    <xf numFmtId="178" fontId="4" fillId="0" borderId="7" xfId="56" applyNumberFormat="1" applyFont="1" applyBorder="1" applyAlignment="1" applyProtection="1">
      <alignment horizontal="left" vertical="center" wrapText="1"/>
    </xf>
    <xf numFmtId="49" fontId="23" fillId="0" borderId="0" xfId="56" applyNumberFormat="1" applyFont="1" applyAlignment="1" applyProtection="1"/>
    <xf numFmtId="49" fontId="9" fillId="0" borderId="0" xfId="56" applyNumberFormat="1" applyAlignment="1" applyProtection="1">
      <alignment horizontal="left" vertical="top"/>
    </xf>
    <xf numFmtId="0" fontId="4" fillId="2" borderId="0" xfId="56" applyFont="1" applyFill="1" applyAlignment="1" applyProtection="1">
      <alignment horizontal="left" vertical="center" wrapText="1"/>
    </xf>
    <xf numFmtId="0" fontId="24" fillId="2" borderId="0" xfId="56" applyFont="1" applyFill="1" applyAlignment="1" applyProtection="1">
      <alignment horizontal="center" vertical="center" wrapText="1"/>
    </xf>
    <xf numFmtId="0" fontId="4" fillId="2" borderId="0" xfId="56" applyFont="1" applyFill="1" applyAlignment="1" applyProtection="1">
      <alignment horizontal="right" wrapText="1"/>
    </xf>
    <xf numFmtId="0" fontId="5" fillId="2" borderId="7" xfId="56" applyFont="1" applyFill="1" applyBorder="1" applyAlignment="1" applyProtection="1">
      <alignment horizontal="center" vertical="center" wrapText="1"/>
    </xf>
    <xf numFmtId="0" fontId="5" fillId="2" borderId="2" xfId="56" applyFont="1" applyFill="1" applyBorder="1" applyAlignment="1" applyProtection="1">
      <alignment horizontal="left" vertical="center" wrapText="1"/>
    </xf>
    <xf numFmtId="0" fontId="25" fillId="2" borderId="3" xfId="56" applyFont="1" applyFill="1" applyBorder="1" applyAlignment="1" applyProtection="1">
      <alignment horizontal="left" vertical="center" wrapText="1"/>
    </xf>
    <xf numFmtId="0" fontId="25" fillId="2" borderId="4" xfId="56" applyFont="1" applyFill="1" applyBorder="1" applyAlignment="1" applyProtection="1">
      <alignment horizontal="left" vertical="center" wrapText="1"/>
    </xf>
    <xf numFmtId="49" fontId="5" fillId="0" borderId="7" xfId="56" applyNumberFormat="1" applyFont="1" applyBorder="1" applyAlignment="1" applyProtection="1">
      <alignment horizontal="center" vertical="center" wrapText="1"/>
    </xf>
    <xf numFmtId="49" fontId="5" fillId="0" borderId="2" xfId="56" applyNumberFormat="1" applyFont="1" applyBorder="1" applyAlignment="1" applyProtection="1">
      <alignment horizontal="left" vertical="center" wrapText="1"/>
    </xf>
    <xf numFmtId="49" fontId="5" fillId="0" borderId="3" xfId="56" applyNumberFormat="1" applyFont="1" applyBorder="1" applyAlignment="1" applyProtection="1">
      <alignment horizontal="left" vertical="center" wrapText="1"/>
    </xf>
    <xf numFmtId="0" fontId="5" fillId="0" borderId="3" xfId="56" applyFont="1" applyBorder="1" applyAlignment="1" applyProtection="1">
      <alignment horizontal="left" vertical="center" wrapText="1"/>
    </xf>
    <xf numFmtId="49" fontId="5" fillId="0" borderId="4" xfId="56" applyNumberFormat="1" applyFont="1" applyBorder="1" applyAlignment="1" applyProtection="1">
      <alignment horizontal="left" vertical="center" wrapText="1"/>
    </xf>
    <xf numFmtId="49" fontId="5" fillId="0" borderId="7" xfId="56" applyNumberFormat="1" applyFont="1" applyBorder="1" applyAlignment="1" applyProtection="1">
      <alignment vertical="center" wrapText="1"/>
    </xf>
    <xf numFmtId="0" fontId="5" fillId="0" borderId="5" xfId="56" applyFont="1" applyBorder="1" applyAlignment="1" applyProtection="1">
      <alignment horizontal="center" vertical="center" wrapText="1"/>
    </xf>
    <xf numFmtId="49" fontId="5" fillId="0" borderId="15" xfId="56" applyNumberFormat="1" applyFont="1" applyBorder="1" applyAlignment="1" applyProtection="1">
      <alignment horizontal="left" vertical="center" wrapText="1"/>
    </xf>
    <xf numFmtId="49" fontId="5" fillId="0" borderId="20" xfId="56" applyNumberFormat="1" applyFont="1" applyBorder="1" applyAlignment="1" applyProtection="1">
      <alignment horizontal="left" vertical="center" wrapText="1"/>
    </xf>
    <xf numFmtId="0" fontId="5" fillId="0" borderId="20" xfId="56" applyFont="1" applyBorder="1" applyAlignment="1" applyProtection="1">
      <alignment horizontal="left" vertical="center" wrapText="1"/>
    </xf>
    <xf numFmtId="49" fontId="5" fillId="0" borderId="21" xfId="56" applyNumberFormat="1" applyFont="1" applyBorder="1" applyAlignment="1" applyProtection="1">
      <alignment horizontal="left" vertical="center" wrapText="1"/>
    </xf>
    <xf numFmtId="49" fontId="5" fillId="0" borderId="1" xfId="56" applyNumberFormat="1" applyFont="1" applyBorder="1" applyAlignment="1" applyProtection="1">
      <alignment vertical="center" wrapText="1"/>
    </xf>
    <xf numFmtId="49" fontId="5" fillId="0" borderId="8" xfId="56" applyNumberFormat="1" applyFont="1" applyBorder="1" applyAlignment="1" applyProtection="1">
      <alignment horizontal="center" vertical="center" wrapText="1"/>
    </xf>
    <xf numFmtId="0" fontId="5" fillId="0" borderId="8" xfId="56" applyFont="1" applyBorder="1" applyAlignment="1" applyProtection="1">
      <alignment horizontal="left" vertical="center" wrapText="1"/>
    </xf>
    <xf numFmtId="0" fontId="5" fillId="0" borderId="8" xfId="56" applyFont="1" applyBorder="1" applyAlignment="1" applyProtection="1">
      <alignment vertical="center" wrapText="1"/>
    </xf>
    <xf numFmtId="0" fontId="25" fillId="0" borderId="8" xfId="56" applyFont="1" applyBorder="1" applyAlignment="1" applyProtection="1">
      <alignment horizontal="left" vertical="center" wrapText="1"/>
    </xf>
    <xf numFmtId="0" fontId="20" fillId="0" borderId="8" xfId="56" applyFont="1" applyBorder="1" applyAlignment="1" applyProtection="1">
      <alignment horizontal="center" vertical="center" wrapText="1"/>
    </xf>
    <xf numFmtId="177" fontId="5" fillId="0" borderId="8" xfId="56" applyNumberFormat="1" applyFont="1" applyBorder="1" applyAlignment="1">
      <alignment horizontal="right" vertical="center" wrapText="1"/>
      <protection locked="0"/>
    </xf>
    <xf numFmtId="177" fontId="5" fillId="0" borderId="8" xfId="56" applyNumberFormat="1" applyFont="1" applyBorder="1" applyAlignment="1" applyProtection="1">
      <alignment horizontal="right" vertical="center" wrapText="1"/>
    </xf>
    <xf numFmtId="49" fontId="5" fillId="0" borderId="18" xfId="56" applyNumberFormat="1" applyFont="1" applyBorder="1" applyAlignment="1" applyProtection="1">
      <alignment horizontal="left" vertical="center" wrapText="1"/>
    </xf>
    <xf numFmtId="0" fontId="5" fillId="0" borderId="22" xfId="56" applyFont="1" applyBorder="1" applyAlignment="1" applyProtection="1">
      <alignment wrapText="1"/>
    </xf>
    <xf numFmtId="0" fontId="5" fillId="0" borderId="23" xfId="56" applyFont="1" applyBorder="1" applyAlignment="1" applyProtection="1">
      <alignment wrapText="1"/>
    </xf>
    <xf numFmtId="49" fontId="5" fillId="0" borderId="18" xfId="56" applyNumberFormat="1" applyFont="1" applyBorder="1" applyAlignment="1" applyProtection="1">
      <alignment horizontal="center" vertical="center" wrapText="1"/>
    </xf>
    <xf numFmtId="0" fontId="5" fillId="0" borderId="22" xfId="56" applyFont="1" applyBorder="1" applyAlignment="1" applyProtection="1">
      <alignment horizontal="center" wrapText="1"/>
    </xf>
    <xf numFmtId="177" fontId="5" fillId="0" borderId="6" xfId="56" applyNumberFormat="1" applyFont="1" applyBorder="1" applyAlignment="1" applyProtection="1">
      <alignment vertical="center" wrapText="1"/>
    </xf>
    <xf numFmtId="0" fontId="25" fillId="0" borderId="15" xfId="56" applyFont="1" applyBorder="1" applyAlignment="1" applyProtection="1">
      <alignment horizontal="left" vertical="center" wrapText="1"/>
    </xf>
    <xf numFmtId="0" fontId="25" fillId="0" borderId="20" xfId="56" applyFont="1" applyBorder="1" applyAlignment="1" applyProtection="1">
      <alignment horizontal="left" vertical="center" wrapText="1"/>
    </xf>
    <xf numFmtId="0" fontId="25" fillId="0" borderId="21" xfId="56" applyFont="1" applyBorder="1" applyAlignment="1" applyProtection="1">
      <alignment horizontal="left" vertical="center" wrapText="1"/>
    </xf>
    <xf numFmtId="49" fontId="5" fillId="0" borderId="15" xfId="56" applyNumberFormat="1" applyFont="1" applyBorder="1" applyAlignment="1" applyProtection="1">
      <alignment horizontal="center" vertical="center" wrapText="1"/>
    </xf>
    <xf numFmtId="0" fontId="5" fillId="0" borderId="21" xfId="56" applyFont="1" applyBorder="1" applyAlignment="1" applyProtection="1">
      <alignment horizontal="center" vertical="center" wrapText="1"/>
    </xf>
    <xf numFmtId="49" fontId="5" fillId="0" borderId="21" xfId="56" applyNumberFormat="1" applyFont="1" applyBorder="1" applyAlignment="1" applyProtection="1">
      <alignment horizontal="center" vertical="center" wrapText="1"/>
    </xf>
    <xf numFmtId="49" fontId="5" fillId="0" borderId="7" xfId="56" applyNumberFormat="1" applyFont="1" applyBorder="1" applyAlignment="1">
      <alignment horizontal="center" vertical="center" wrapText="1"/>
      <protection locked="0"/>
    </xf>
    <xf numFmtId="0" fontId="5" fillId="0" borderId="18" xfId="56" applyFont="1" applyBorder="1" applyAlignment="1" applyProtection="1">
      <alignment horizontal="center" vertical="center" wrapText="1"/>
    </xf>
    <xf numFmtId="0" fontId="5" fillId="0" borderId="22" xfId="56" applyFont="1" applyBorder="1" applyAlignment="1" applyProtection="1">
      <alignment horizontal="center" vertical="center" wrapText="1"/>
    </xf>
    <xf numFmtId="0" fontId="26" fillId="0" borderId="7" xfId="0" applyFont="1" applyBorder="1" applyAlignment="1">
      <alignment vertical="center" wrapText="1"/>
    </xf>
    <xf numFmtId="49" fontId="10" fillId="0" borderId="7" xfId="57" applyFont="1">
      <alignment horizontal="left" vertical="center" wrapText="1"/>
    </xf>
    <xf numFmtId="0" fontId="27" fillId="0" borderId="0" xfId="56" applyFont="1">
      <alignment vertical="top"/>
      <protection locked="0"/>
    </xf>
    <xf numFmtId="0" fontId="13" fillId="0" borderId="0" xfId="56" applyFont="1" applyAlignment="1" applyProtection="1">
      <alignment horizontal="left" vertical="center"/>
    </xf>
    <xf numFmtId="0" fontId="5" fillId="0" borderId="8" xfId="56" applyFont="1" applyBorder="1" applyAlignment="1">
      <alignment horizontal="center" vertical="center"/>
      <protection locked="0"/>
    </xf>
    <xf numFmtId="0" fontId="28" fillId="0" borderId="8" xfId="56" applyFont="1" applyBorder="1" applyAlignment="1" applyProtection="1">
      <alignment horizontal="center" vertical="center" wrapText="1"/>
    </xf>
    <xf numFmtId="49" fontId="27" fillId="0" borderId="8" xfId="52" applyNumberFormat="1" applyFont="1" applyBorder="1" applyAlignment="1">
      <alignment horizontal="center" vertical="center" wrapText="1"/>
    </xf>
    <xf numFmtId="49" fontId="27" fillId="0" borderId="8" xfId="52" applyNumberFormat="1" applyFont="1" applyBorder="1" applyAlignment="1">
      <alignment horizontal="left" vertical="center" wrapText="1"/>
    </xf>
    <xf numFmtId="0" fontId="28" fillId="0" borderId="8" xfId="56" applyFont="1" applyBorder="1" applyAlignment="1">
      <alignment horizontal="left" vertical="center" wrapText="1"/>
      <protection locked="0"/>
    </xf>
    <xf numFmtId="0" fontId="28" fillId="0" borderId="8" xfId="56" applyFont="1" applyBorder="1" applyAlignment="1">
      <alignment horizontal="center" vertical="center" wrapText="1"/>
      <protection locked="0"/>
    </xf>
    <xf numFmtId="0" fontId="27" fillId="0" borderId="8" xfId="56" applyFont="1" applyBorder="1" applyAlignment="1" applyProtection="1">
      <alignment horizontal="left" vertical="center"/>
    </xf>
    <xf numFmtId="0" fontId="27" fillId="0" borderId="8" xfId="56" applyFont="1" applyBorder="1" applyAlignment="1" applyProtection="1">
      <alignment horizontal="center" vertical="center" wrapText="1"/>
    </xf>
    <xf numFmtId="0" fontId="1" fillId="0" borderId="8" xfId="50" applyFont="1" applyBorder="1" applyAlignment="1">
      <alignment horizontal="center" vertical="center" wrapText="1"/>
    </xf>
    <xf numFmtId="0" fontId="27" fillId="0" borderId="8" xfId="56" applyFont="1" applyBorder="1" applyAlignment="1">
      <alignment horizontal="center" vertical="center" wrapText="1"/>
      <protection locked="0"/>
    </xf>
    <xf numFmtId="0" fontId="1" fillId="0" borderId="8" xfId="50" applyFont="1" applyBorder="1" applyAlignment="1">
      <alignment horizontal="left" vertical="center" wrapText="1"/>
    </xf>
    <xf numFmtId="0" fontId="1" fillId="0" borderId="8" xfId="59" applyFont="1" applyBorder="1" applyAlignment="1">
      <alignment horizontal="center" vertical="center" wrapText="1"/>
    </xf>
    <xf numFmtId="179" fontId="29" fillId="0" borderId="8" xfId="51" applyNumberFormat="1" applyFont="1" applyBorder="1" applyAlignment="1">
      <alignment horizontal="center" vertical="center" wrapText="1"/>
    </xf>
    <xf numFmtId="0" fontId="28" fillId="0" borderId="8" xfId="56" applyFont="1" applyBorder="1" applyAlignment="1">
      <alignment horizontal="left" vertical="center"/>
      <protection locked="0"/>
    </xf>
    <xf numFmtId="0" fontId="27" fillId="0" borderId="8" xfId="56" applyFont="1" applyBorder="1" applyAlignment="1" applyProtection="1">
      <alignment horizontal="left" vertical="center" wrapText="1"/>
    </xf>
    <xf numFmtId="0" fontId="1" fillId="0" borderId="8" xfId="0" applyFont="1" applyBorder="1" applyAlignment="1">
      <alignment horizontal="left" vertical="center" wrapText="1"/>
    </xf>
    <xf numFmtId="0" fontId="27" fillId="0" borderId="8" xfId="56" applyFont="1" applyBorder="1" applyAlignment="1">
      <alignment horizontal="center" vertical="center"/>
      <protection locked="0"/>
    </xf>
    <xf numFmtId="0" fontId="27" fillId="0" borderId="8" xfId="56" applyFont="1" applyBorder="1" applyAlignment="1">
      <alignment horizontal="center" vertical="top"/>
      <protection locked="0"/>
    </xf>
    <xf numFmtId="9" fontId="28" fillId="0" borderId="8" xfId="56" applyNumberFormat="1" applyFont="1" applyBorder="1" applyAlignment="1">
      <alignment horizontal="center" vertical="center" wrapText="1"/>
      <protection locked="0"/>
    </xf>
    <xf numFmtId="9" fontId="1" fillId="0" borderId="8" xfId="0" applyNumberFormat="1" applyFont="1" applyBorder="1" applyAlignment="1">
      <alignment horizontal="center" vertical="center"/>
    </xf>
    <xf numFmtId="9" fontId="1" fillId="0" borderId="8" xfId="0" applyNumberFormat="1" applyFont="1" applyBorder="1" applyAlignment="1">
      <alignment horizontal="left" vertical="center" wrapText="1"/>
    </xf>
    <xf numFmtId="49" fontId="6" fillId="0" borderId="0" xfId="56" applyNumberFormat="1" applyFont="1" applyAlignment="1" applyProtection="1"/>
    <xf numFmtId="0" fontId="12" fillId="0" borderId="0" xfId="56" applyFont="1" applyAlignment="1" applyProtection="1">
      <alignment horizontal="center" vertical="center" wrapText="1"/>
    </xf>
    <xf numFmtId="0" fontId="5" fillId="0" borderId="0" xfId="56" applyFont="1" applyAlignment="1" applyProtection="1">
      <alignment horizontal="left" vertical="center" wrapText="1"/>
    </xf>
    <xf numFmtId="0" fontId="5" fillId="0" borderId="0" xfId="56" applyFont="1" applyAlignment="1" applyProtection="1">
      <alignment horizontal="left" vertical="center"/>
    </xf>
    <xf numFmtId="0" fontId="20" fillId="0" borderId="11" xfId="56" applyFont="1" applyBorder="1" applyAlignment="1" applyProtection="1">
      <alignment horizontal="center" vertical="center" wrapText="1"/>
    </xf>
    <xf numFmtId="0" fontId="17" fillId="0" borderId="8" xfId="60" applyFont="1" applyBorder="1" applyAlignment="1" applyProtection="1">
      <alignment horizontal="center" vertical="center" wrapText="1" readingOrder="1"/>
      <protection locked="0"/>
    </xf>
    <xf numFmtId="0" fontId="6" fillId="0" borderId="14" xfId="56" applyFont="1" applyBorder="1" applyAlignment="1" applyProtection="1">
      <alignment horizontal="center" vertical="center"/>
    </xf>
    <xf numFmtId="0" fontId="6" fillId="0" borderId="14" xfId="56" applyFont="1" applyBorder="1" applyAlignment="1" applyProtection="1">
      <alignment horizontal="center" vertical="center" wrapText="1"/>
    </xf>
    <xf numFmtId="43" fontId="6" fillId="0" borderId="14" xfId="56" applyNumberFormat="1" applyFont="1" applyBorder="1" applyAlignment="1" applyProtection="1">
      <alignment horizontal="center" vertical="center"/>
    </xf>
    <xf numFmtId="43" fontId="30" fillId="0" borderId="7" xfId="55" applyNumberFormat="1" applyFont="1">
      <alignment horizontal="right" vertical="center"/>
    </xf>
    <xf numFmtId="43" fontId="6" fillId="0" borderId="8" xfId="56" applyNumberFormat="1" applyFont="1" applyBorder="1" applyAlignment="1" applyProtection="1">
      <alignment horizontal="center" vertical="center"/>
    </xf>
    <xf numFmtId="0" fontId="13" fillId="0" borderId="2" xfId="56" applyFont="1" applyBorder="1" applyAlignment="1">
      <alignment horizontal="center" vertical="center" wrapText="1"/>
      <protection locked="0"/>
    </xf>
    <xf numFmtId="0" fontId="13" fillId="0" borderId="3" xfId="56" applyFont="1" applyBorder="1" applyAlignment="1">
      <alignment horizontal="center" vertical="center" wrapText="1"/>
      <protection locked="0"/>
    </xf>
    <xf numFmtId="0" fontId="9" fillId="0" borderId="3" xfId="56" applyBorder="1" applyAlignment="1" applyProtection="1">
      <alignment horizontal="left" vertical="center" wrapText="1"/>
    </xf>
    <xf numFmtId="0" fontId="9" fillId="0" borderId="3" xfId="56" applyBorder="1" applyAlignment="1" applyProtection="1">
      <alignment horizontal="left" vertical="center"/>
    </xf>
    <xf numFmtId="0" fontId="9" fillId="0" borderId="4" xfId="56" applyBorder="1" applyAlignment="1" applyProtection="1">
      <alignment horizontal="left" vertical="center"/>
    </xf>
    <xf numFmtId="43" fontId="9" fillId="0" borderId="7" xfId="56" applyNumberFormat="1" applyBorder="1" applyAlignment="1">
      <alignment horizontal="right" vertical="center" wrapText="1"/>
      <protection locked="0"/>
    </xf>
    <xf numFmtId="0" fontId="6" fillId="0" borderId="0" xfId="56" applyFont="1" applyAlignment="1" applyProtection="1">
      <alignment horizontal="left" vertical="center" wrapText="1"/>
    </xf>
    <xf numFmtId="0" fontId="6" fillId="0" borderId="0" xfId="56" applyFont="1" applyAlignment="1" applyProtection="1">
      <alignment horizontal="right" wrapText="1"/>
    </xf>
    <xf numFmtId="0" fontId="20" fillId="0" borderId="10" xfId="56" applyFont="1" applyBorder="1" applyAlignment="1" applyProtection="1">
      <alignment horizontal="center" vertical="center" wrapText="1"/>
    </xf>
    <xf numFmtId="0" fontId="20" fillId="0" borderId="14" xfId="56" applyFont="1" applyBorder="1" applyAlignment="1" applyProtection="1">
      <alignment horizontal="center" vertical="center" wrapText="1"/>
    </xf>
    <xf numFmtId="49" fontId="8" fillId="0" borderId="7" xfId="57" applyFont="1" applyAlignment="1">
      <alignment horizontal="left" vertical="center" wrapText="1" indent="1"/>
    </xf>
    <xf numFmtId="43" fontId="5" fillId="0" borderId="8" xfId="56" applyNumberFormat="1" applyFont="1" applyBorder="1" applyAlignment="1" applyProtection="1">
      <alignment horizontal="center" vertical="center" wrapText="1"/>
    </xf>
    <xf numFmtId="177" fontId="4" fillId="0" borderId="8" xfId="56" applyNumberFormat="1" applyFont="1" applyBorder="1" applyAlignment="1" applyProtection="1">
      <alignment horizontal="right" vertical="center" wrapText="1"/>
    </xf>
    <xf numFmtId="49" fontId="6" fillId="0" borderId="11" xfId="56" applyNumberFormat="1" applyFont="1" applyBorder="1" applyAlignment="1" applyProtection="1">
      <alignment horizontal="center" vertical="center" wrapText="1"/>
    </xf>
    <xf numFmtId="49" fontId="6" fillId="0" borderId="12" xfId="56" applyNumberFormat="1" applyFont="1" applyBorder="1" applyAlignment="1" applyProtection="1">
      <alignment horizontal="center" vertical="center" wrapText="1"/>
    </xf>
    <xf numFmtId="49" fontId="6" fillId="0" borderId="13" xfId="56" applyNumberFormat="1" applyFont="1" applyBorder="1" applyAlignment="1" applyProtection="1">
      <alignment horizontal="center" vertical="center" wrapText="1"/>
    </xf>
    <xf numFmtId="43" fontId="5" fillId="0" borderId="8" xfId="56" applyNumberFormat="1" applyFont="1" applyBorder="1" applyAlignment="1" applyProtection="1">
      <alignment horizontal="center" vertical="center"/>
    </xf>
    <xf numFmtId="177" fontId="4" fillId="0" borderId="8" xfId="56" applyNumberFormat="1" applyFont="1" applyBorder="1" applyAlignment="1">
      <alignment horizontal="right" vertical="center" wrapText="1"/>
      <protection locked="0"/>
    </xf>
    <xf numFmtId="0" fontId="31" fillId="0" borderId="0" xfId="56" applyFont="1" applyAlignment="1" applyProtection="1">
      <alignment horizontal="center"/>
    </xf>
    <xf numFmtId="0" fontId="31" fillId="0" borderId="0" xfId="56" applyFont="1" applyAlignment="1" applyProtection="1">
      <alignment horizontal="center" wrapText="1"/>
    </xf>
    <xf numFmtId="0" fontId="31" fillId="0" borderId="0" xfId="56" applyFont="1" applyAlignment="1" applyProtection="1">
      <alignment wrapText="1"/>
    </xf>
    <xf numFmtId="0" fontId="31" fillId="0" borderId="0" xfId="56" applyFont="1" applyAlignment="1" applyProtection="1"/>
    <xf numFmtId="0" fontId="13" fillId="0" borderId="0" xfId="56" applyFont="1" applyAlignment="1" applyProtection="1">
      <alignment horizontal="left" wrapText="1"/>
    </xf>
    <xf numFmtId="0" fontId="13" fillId="0" borderId="0" xfId="56" applyFont="1" applyAlignment="1" applyProtection="1">
      <alignment horizontal="center" wrapText="1"/>
    </xf>
    <xf numFmtId="0" fontId="32" fillId="0" borderId="0" xfId="56" applyFont="1" applyAlignment="1" applyProtection="1">
      <alignment horizontal="center" vertical="center" wrapText="1"/>
    </xf>
    <xf numFmtId="0" fontId="13" fillId="0" borderId="0" xfId="56" applyFont="1" applyAlignment="1" applyProtection="1">
      <alignment horizontal="right" wrapText="1"/>
    </xf>
    <xf numFmtId="0" fontId="20" fillId="0" borderId="1" xfId="56" applyFont="1" applyBorder="1" applyAlignment="1" applyProtection="1">
      <alignment horizontal="center" vertical="center" wrapText="1"/>
    </xf>
    <xf numFmtId="0" fontId="31" fillId="0" borderId="7" xfId="56" applyFont="1" applyBorder="1" applyAlignment="1" applyProtection="1">
      <alignment horizontal="center" vertical="center" wrapText="1"/>
    </xf>
    <xf numFmtId="0" fontId="31" fillId="0" borderId="2" xfId="56" applyFont="1" applyBorder="1" applyAlignment="1" applyProtection="1">
      <alignment horizontal="center" vertical="center" wrapText="1"/>
    </xf>
    <xf numFmtId="43" fontId="31" fillId="0" borderId="7" xfId="56" applyNumberFormat="1" applyFont="1" applyBorder="1" applyAlignment="1" applyProtection="1">
      <alignment horizontal="center" vertical="center" wrapText="1"/>
    </xf>
    <xf numFmtId="43" fontId="31" fillId="0" borderId="2" xfId="56" applyNumberFormat="1" applyFont="1" applyBorder="1" applyAlignment="1" applyProtection="1">
      <alignment horizontal="center" vertical="center" wrapText="1"/>
    </xf>
    <xf numFmtId="0" fontId="6" fillId="0" borderId="0" xfId="56" applyFont="1" applyAlignment="1" applyProtection="1">
      <alignment horizontal="left" vertical="center"/>
    </xf>
    <xf numFmtId="0" fontId="13" fillId="0" borderId="0" xfId="56" applyFont="1" applyProtection="1">
      <alignment vertical="top"/>
    </xf>
    <xf numFmtId="49" fontId="5" fillId="0" borderId="2" xfId="56" applyNumberFormat="1" applyFont="1" applyBorder="1" applyAlignment="1" applyProtection="1">
      <alignment horizontal="center" vertical="center" wrapText="1"/>
    </xf>
    <xf numFmtId="49" fontId="5" fillId="0" borderId="3" xfId="56" applyNumberFormat="1" applyFont="1" applyBorder="1" applyAlignment="1" applyProtection="1">
      <alignment horizontal="center" vertical="center" wrapText="1"/>
    </xf>
    <xf numFmtId="0" fontId="5" fillId="0" borderId="21" xfId="56" applyFont="1" applyBorder="1" applyAlignment="1" applyProtection="1">
      <alignment horizontal="center" vertical="center"/>
    </xf>
    <xf numFmtId="49" fontId="5" fillId="0" borderId="2" xfId="56" applyNumberFormat="1" applyFont="1" applyBorder="1" applyAlignment="1" applyProtection="1">
      <alignment horizontal="center" vertical="center"/>
    </xf>
    <xf numFmtId="0" fontId="5" fillId="0" borderId="22" xfId="56" applyFont="1" applyBorder="1" applyAlignment="1" applyProtection="1">
      <alignment horizontal="center" vertical="center"/>
    </xf>
    <xf numFmtId="49" fontId="8" fillId="0" borderId="7" xfId="0" applyNumberFormat="1" applyFont="1" applyBorder="1" applyAlignment="1">
      <alignment horizontal="left" vertical="center" wrapText="1"/>
    </xf>
    <xf numFmtId="49" fontId="8" fillId="0" borderId="7" xfId="0" applyNumberFormat="1" applyFont="1" applyBorder="1" applyAlignment="1">
      <alignment horizontal="left" vertical="center" wrapText="1" indent="1"/>
    </xf>
    <xf numFmtId="49" fontId="8" fillId="0" borderId="7" xfId="0" applyNumberFormat="1" applyFont="1" applyBorder="1" applyAlignment="1">
      <alignment horizontal="left" vertical="center" wrapText="1" indent="2"/>
    </xf>
    <xf numFmtId="0" fontId="26" fillId="0" borderId="7" xfId="0" applyFont="1" applyBorder="1" applyAlignment="1">
      <alignment horizontal="center" vertical="center"/>
    </xf>
    <xf numFmtId="43" fontId="13" fillId="0" borderId="0" xfId="56" applyNumberFormat="1" applyFont="1" applyAlignment="1" applyProtection="1">
      <alignment vertical="center"/>
    </xf>
    <xf numFmtId="0" fontId="6" fillId="0" borderId="0" xfId="56" applyFont="1" applyAlignment="1" applyProtection="1">
      <alignment vertical="center"/>
    </xf>
    <xf numFmtId="43" fontId="6" fillId="0" borderId="0" xfId="56" applyNumberFormat="1" applyFont="1" applyAlignment="1" applyProtection="1">
      <alignment vertical="center"/>
    </xf>
    <xf numFmtId="43" fontId="4" fillId="0" borderId="0" xfId="56" applyNumberFormat="1" applyFont="1" applyAlignment="1" applyProtection="1">
      <alignment horizontal="right" vertical="center"/>
    </xf>
    <xf numFmtId="43" fontId="33" fillId="0" borderId="0" xfId="56" applyNumberFormat="1" applyFont="1" applyAlignment="1" applyProtection="1">
      <alignment horizontal="center" vertical="center"/>
    </xf>
    <xf numFmtId="0" fontId="33" fillId="0" borderId="0" xfId="56" applyFont="1" applyAlignment="1" applyProtection="1">
      <alignment horizontal="center" vertical="center"/>
    </xf>
    <xf numFmtId="43" fontId="25" fillId="0" borderId="0" xfId="56" applyNumberFormat="1" applyFont="1" applyAlignment="1" applyProtection="1">
      <alignment horizontal="center" vertical="center"/>
    </xf>
    <xf numFmtId="0" fontId="25" fillId="0" borderId="0" xfId="56" applyFont="1" applyAlignment="1" applyProtection="1">
      <alignment horizontal="center" vertical="center"/>
    </xf>
    <xf numFmtId="43" fontId="4" fillId="0" borderId="0" xfId="56" applyNumberFormat="1" applyFont="1" applyAlignment="1" applyProtection="1">
      <alignment horizontal="right"/>
    </xf>
    <xf numFmtId="43" fontId="5" fillId="0" borderId="4" xfId="56" applyNumberFormat="1" applyFont="1" applyBorder="1" applyAlignment="1" applyProtection="1">
      <alignment horizontal="center" vertical="center"/>
    </xf>
    <xf numFmtId="43" fontId="5" fillId="0" borderId="1" xfId="56" applyNumberFormat="1" applyFont="1" applyBorder="1" applyAlignment="1">
      <alignment horizontal="center" vertical="center"/>
      <protection locked="0"/>
    </xf>
    <xf numFmtId="43" fontId="5" fillId="0" borderId="6" xfId="56" applyNumberFormat="1" applyFont="1" applyBorder="1" applyAlignment="1" applyProtection="1">
      <alignment horizontal="center" vertical="center" wrapText="1"/>
    </xf>
    <xf numFmtId="0" fontId="4" fillId="0" borderId="7" xfId="56" applyFont="1" applyBorder="1" applyAlignment="1" applyProtection="1">
      <alignment vertical="center"/>
    </xf>
    <xf numFmtId="43" fontId="4" fillId="0" borderId="7" xfId="56" applyNumberFormat="1" applyFont="1" applyBorder="1" applyAlignment="1" applyProtection="1">
      <alignment vertical="center"/>
    </xf>
    <xf numFmtId="0" fontId="4" fillId="0" borderId="7" xfId="56" applyFont="1" applyBorder="1" applyAlignment="1">
      <alignment horizontal="left" vertical="center"/>
      <protection locked="0"/>
    </xf>
    <xf numFmtId="0" fontId="4" fillId="0" borderId="7" xfId="56" applyFont="1" applyBorder="1" applyAlignment="1">
      <alignment vertical="center"/>
      <protection locked="0"/>
    </xf>
    <xf numFmtId="0" fontId="4" fillId="0" borderId="7" xfId="56" applyFont="1" applyBorder="1" applyAlignment="1" applyProtection="1">
      <alignment horizontal="left" vertical="center"/>
    </xf>
    <xf numFmtId="0" fontId="13" fillId="0" borderId="7" xfId="56" applyFont="1" applyBorder="1" applyAlignment="1" applyProtection="1">
      <alignment vertical="center"/>
    </xf>
    <xf numFmtId="43" fontId="13" fillId="0" borderId="7" xfId="56" applyNumberFormat="1" applyFont="1" applyBorder="1" applyAlignment="1" applyProtection="1">
      <alignment vertical="center"/>
    </xf>
    <xf numFmtId="43" fontId="4" fillId="0" borderId="7" xfId="56" applyNumberFormat="1" applyFont="1" applyBorder="1" applyAlignment="1">
      <alignment horizontal="right" vertical="center"/>
      <protection locked="0"/>
    </xf>
    <xf numFmtId="0" fontId="34" fillId="0" borderId="7" xfId="56" applyFont="1" applyBorder="1" applyAlignment="1" applyProtection="1">
      <alignment horizontal="center" vertical="center"/>
    </xf>
    <xf numFmtId="43" fontId="34" fillId="0" borderId="7" xfId="56" applyNumberFormat="1" applyFont="1" applyBorder="1" applyAlignment="1" applyProtection="1">
      <alignment horizontal="right" vertical="center"/>
    </xf>
    <xf numFmtId="0" fontId="34" fillId="0" borderId="7" xfId="56" applyFont="1" applyBorder="1" applyAlignment="1">
      <alignment horizontal="center" vertical="center"/>
      <protection locked="0"/>
    </xf>
    <xf numFmtId="0" fontId="4" fillId="0" borderId="0" xfId="56" applyFont="1" applyAlignment="1">
      <alignment horizontal="left" vertical="center" wrapText="1"/>
      <protection locked="0"/>
    </xf>
    <xf numFmtId="49" fontId="30" fillId="0" borderId="7" xfId="57" applyFont="1">
      <alignment horizontal="left" vertical="center" wrapText="1"/>
    </xf>
    <xf numFmtId="43" fontId="8" fillId="0" borderId="7" xfId="0" applyNumberFormat="1" applyFont="1" applyBorder="1" applyAlignment="1">
      <alignment horizontal="right" vertical="center"/>
    </xf>
    <xf numFmtId="49" fontId="30" fillId="0" borderId="7" xfId="57" applyFont="1" applyAlignment="1">
      <alignment horizontal="left" vertical="center" wrapText="1" indent="1"/>
    </xf>
    <xf numFmtId="49" fontId="30" fillId="0" borderId="7" xfId="57" applyFont="1" applyAlignment="1">
      <alignment horizontal="left" vertical="center" wrapText="1" indent="2"/>
    </xf>
    <xf numFmtId="0" fontId="13" fillId="0" borderId="4" xfId="56" applyFont="1" applyBorder="1" applyAlignment="1" applyProtection="1">
      <alignment horizontal="center" vertical="center" wrapText="1"/>
    </xf>
    <xf numFmtId="43" fontId="4" fillId="0" borderId="7" xfId="56" applyNumberFormat="1" applyFont="1" applyBorder="1" applyAlignment="1" applyProtection="1">
      <alignment horizontal="right" vertical="center"/>
    </xf>
    <xf numFmtId="0" fontId="23" fillId="0" borderId="0" xfId="56" applyFont="1" applyAlignment="1" applyProtection="1"/>
    <xf numFmtId="0" fontId="6" fillId="0" borderId="0" xfId="56" applyFont="1" applyAlignment="1">
      <alignment horizontal="left" vertical="center"/>
      <protection locked="0"/>
    </xf>
    <xf numFmtId="0" fontId="6" fillId="0" borderId="0" xfId="56" applyFont="1" applyAlignment="1">
      <protection locked="0"/>
    </xf>
    <xf numFmtId="0" fontId="19" fillId="0" borderId="0" xfId="56" applyFont="1" applyAlignment="1">
      <alignment horizontal="center" vertical="center"/>
      <protection locked="0"/>
    </xf>
    <xf numFmtId="0" fontId="5" fillId="0" borderId="0" xfId="56" applyFont="1" applyAlignment="1">
      <protection locked="0"/>
    </xf>
    <xf numFmtId="0" fontId="6" fillId="0" borderId="0" xfId="56" applyFont="1" applyAlignment="1">
      <alignment horizontal="right"/>
      <protection locked="0"/>
    </xf>
    <xf numFmtId="0" fontId="13" fillId="0" borderId="1" xfId="56" applyFont="1" applyBorder="1" applyAlignment="1">
      <alignment horizontal="center" vertical="center" wrapText="1"/>
      <protection locked="0"/>
    </xf>
    <xf numFmtId="0" fontId="13" fillId="0" borderId="21" xfId="56" applyFont="1" applyBorder="1" applyAlignment="1">
      <alignment horizontal="center" vertical="center" wrapText="1"/>
      <protection locked="0"/>
    </xf>
    <xf numFmtId="0" fontId="13" fillId="0" borderId="3" xfId="56" applyFont="1" applyBorder="1" applyAlignment="1" applyProtection="1">
      <alignment horizontal="center" vertical="center" wrapText="1"/>
    </xf>
    <xf numFmtId="0" fontId="13" fillId="0" borderId="8" xfId="56" applyFont="1" applyBorder="1" applyAlignment="1">
      <alignment horizontal="center" vertical="center" wrapText="1"/>
      <protection locked="0"/>
    </xf>
    <xf numFmtId="0" fontId="13" fillId="0" borderId="8" xfId="56" applyFont="1" applyBorder="1" applyAlignment="1" applyProtection="1">
      <alignment horizontal="center" vertical="center" wrapText="1"/>
    </xf>
    <xf numFmtId="0" fontId="13" fillId="0" borderId="5" xfId="56" applyFont="1" applyBorder="1" applyAlignment="1">
      <alignment horizontal="center" vertical="center" wrapText="1"/>
      <protection locked="0"/>
    </xf>
    <xf numFmtId="0" fontId="13" fillId="0" borderId="24" xfId="56" applyFont="1" applyBorder="1" applyAlignment="1">
      <alignment horizontal="center" vertical="center" wrapText="1"/>
      <protection locked="0"/>
    </xf>
    <xf numFmtId="0" fontId="13" fillId="0" borderId="1" xfId="56" applyFont="1" applyBorder="1" applyAlignment="1" applyProtection="1">
      <alignment horizontal="center" vertical="center" wrapText="1"/>
    </xf>
    <xf numFmtId="0" fontId="13" fillId="0" borderId="2" xfId="56" applyFont="1" applyBorder="1" applyAlignment="1" applyProtection="1">
      <alignment horizontal="center" vertical="center" wrapText="1"/>
    </xf>
    <xf numFmtId="0" fontId="13" fillId="0" borderId="11" xfId="56" applyFont="1" applyBorder="1" applyAlignment="1">
      <alignment horizontal="center" vertical="center" wrapText="1"/>
      <protection locked="0"/>
    </xf>
    <xf numFmtId="0" fontId="13" fillId="0" borderId="6" xfId="56" applyFont="1" applyBorder="1" applyAlignment="1" applyProtection="1">
      <alignment horizontal="center" vertical="center" wrapText="1"/>
    </xf>
    <xf numFmtId="0" fontId="13" fillId="0" borderId="22" xfId="56" applyFont="1" applyBorder="1" applyAlignment="1" applyProtection="1">
      <alignment horizontal="center" vertical="center" wrapText="1"/>
    </xf>
    <xf numFmtId="0" fontId="13" fillId="0" borderId="23" xfId="56" applyFont="1" applyBorder="1" applyAlignment="1" applyProtection="1">
      <alignment horizontal="center" vertical="center" wrapText="1"/>
    </xf>
    <xf numFmtId="0" fontId="6" fillId="0" borderId="2" xfId="56" applyFont="1" applyBorder="1" applyAlignment="1" applyProtection="1">
      <alignment horizontal="center" vertical="center"/>
    </xf>
    <xf numFmtId="43" fontId="4" fillId="0" borderId="7" xfId="56" applyNumberFormat="1" applyFont="1" applyBorder="1" applyAlignment="1" applyProtection="1">
      <alignment horizontal="left" vertical="center"/>
    </xf>
    <xf numFmtId="43" fontId="4" fillId="0" borderId="2" xfId="56" applyNumberFormat="1" applyFont="1" applyBorder="1" applyAlignment="1">
      <alignment horizontal="right" vertical="center"/>
      <protection locked="0"/>
    </xf>
    <xf numFmtId="43" fontId="4" fillId="0" borderId="8" xfId="56" applyNumberFormat="1" applyFont="1" applyBorder="1" applyAlignment="1">
      <alignment horizontal="right" vertical="center"/>
      <protection locked="0"/>
    </xf>
    <xf numFmtId="43" fontId="4" fillId="0" borderId="11" xfId="56" applyNumberFormat="1" applyFont="1" applyBorder="1" applyAlignment="1">
      <alignment horizontal="right" vertical="center"/>
      <protection locked="0"/>
    </xf>
    <xf numFmtId="0" fontId="4" fillId="0" borderId="2" xfId="56" applyFont="1" applyBorder="1" applyAlignment="1">
      <alignment horizontal="center" vertical="center"/>
      <protection locked="0"/>
    </xf>
    <xf numFmtId="0" fontId="4" fillId="0" borderId="4" xfId="56" applyFont="1" applyBorder="1" applyAlignment="1">
      <alignment horizontal="center" vertical="center"/>
      <protection locked="0"/>
    </xf>
    <xf numFmtId="0" fontId="4" fillId="0" borderId="0" xfId="56" applyFont="1" applyAlignment="1" applyProtection="1">
      <alignment horizontal="left"/>
    </xf>
    <xf numFmtId="0" fontId="12" fillId="0" borderId="0" xfId="56" applyFont="1" applyAlignment="1" applyProtection="1">
      <alignment horizontal="center" vertical="top"/>
    </xf>
    <xf numFmtId="177" fontId="4" fillId="0" borderId="7" xfId="56" applyNumberFormat="1" applyFont="1" applyBorder="1" applyAlignment="1" applyProtection="1">
      <alignment horizontal="right" vertical="center"/>
    </xf>
    <xf numFmtId="4" fontId="4" fillId="0" borderId="7" xfId="56" applyNumberFormat="1" applyFont="1" applyBorder="1" applyAlignment="1" applyProtection="1">
      <alignment horizontal="right" vertical="center"/>
    </xf>
    <xf numFmtId="177" fontId="9" fillId="0" borderId="7" xfId="56" applyNumberFormat="1" applyBorder="1" applyAlignment="1" applyProtection="1">
      <alignment horizontal="right" vertical="center"/>
    </xf>
    <xf numFmtId="4" fontId="4" fillId="0" borderId="7" xfId="56" applyNumberFormat="1" applyFont="1" applyBorder="1" applyAlignment="1">
      <alignment horizontal="right" vertical="center"/>
      <protection locked="0"/>
    </xf>
    <xf numFmtId="0" fontId="4" fillId="0" borderId="6" xfId="56" applyFont="1" applyBorder="1" applyAlignment="1" applyProtection="1">
      <alignment horizontal="left" vertical="center"/>
    </xf>
    <xf numFmtId="4" fontId="4" fillId="0" borderId="18" xfId="56" applyNumberFormat="1" applyFont="1" applyBorder="1" applyAlignment="1">
      <alignment horizontal="right" vertical="center"/>
      <protection locked="0"/>
    </xf>
    <xf numFmtId="0" fontId="13" fillId="0" borderId="7" xfId="56" applyFont="1" applyBorder="1" applyAlignment="1" applyProtection="1"/>
    <xf numFmtId="177" fontId="13" fillId="0" borderId="7" xfId="56" applyNumberFormat="1" applyFont="1" applyBorder="1" applyAlignment="1" applyProtection="1"/>
    <xf numFmtId="0" fontId="13" fillId="0" borderId="6" xfId="56" applyFont="1" applyBorder="1" applyAlignment="1" applyProtection="1"/>
    <xf numFmtId="177" fontId="13" fillId="0" borderId="18" xfId="56" applyNumberFormat="1" applyFont="1" applyBorder="1" applyAlignment="1" applyProtection="1"/>
    <xf numFmtId="0" fontId="34" fillId="0" borderId="6" xfId="56" applyFont="1" applyBorder="1" applyAlignment="1" applyProtection="1">
      <alignment horizontal="center" vertical="center"/>
    </xf>
    <xf numFmtId="177" fontId="34" fillId="0" borderId="18" xfId="56" applyNumberFormat="1" applyFont="1" applyBorder="1" applyAlignment="1" applyProtection="1">
      <alignment horizontal="right" vertical="center"/>
    </xf>
    <xf numFmtId="177" fontId="34" fillId="0" borderId="7" xfId="56" applyNumberFormat="1" applyFont="1" applyBorder="1" applyAlignment="1" applyProtection="1">
      <alignment horizontal="right" vertical="center"/>
    </xf>
    <xf numFmtId="177" fontId="4" fillId="0" borderId="18" xfId="56" applyNumberFormat="1" applyFont="1" applyBorder="1" applyAlignment="1" applyProtection="1">
      <alignment horizontal="righ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4" fontId="4" fillId="0" borderId="7" xfId="0" applyNumberFormat="1" applyFont="1" applyBorder="1" applyAlignment="1" applyProtection="1">
      <alignment horizontal="right" vertical="center"/>
      <protection locked="0"/>
    </xf>
    <xf numFmtId="4" fontId="4" fillId="0" borderId="7" xfId="0" applyNumberFormat="1" applyFont="1" applyBorder="1" applyAlignment="1">
      <alignment horizontal="right" vertical="center"/>
    </xf>
    <xf numFmtId="0" fontId="34" fillId="0" borderId="6" xfId="56" applyFont="1" applyBorder="1" applyAlignment="1">
      <alignment horizontal="center" vertical="center"/>
      <protection locked="0"/>
    </xf>
    <xf numFmtId="177" fontId="34" fillId="0" borderId="7" xfId="56" applyNumberFormat="1" applyFont="1" applyBorder="1" applyAlignment="1">
      <alignment horizontal="right" vertical="center"/>
      <protection locked="0"/>
    </xf>
    <xf numFmtId="0" fontId="21" fillId="0" borderId="0" xfId="0" applyFont="1" applyAlignment="1">
      <alignment horizontal="center" vertical="center"/>
    </xf>
    <xf numFmtId="0" fontId="35" fillId="0" borderId="0" xfId="0" applyFont="1" applyAlignment="1">
      <alignment horizontal="center" vertical="center"/>
    </xf>
    <xf numFmtId="0" fontId="36" fillId="0" borderId="8" xfId="0" applyFont="1" applyBorder="1" applyAlignment="1">
      <alignment horizontal="center" vertical="center"/>
    </xf>
    <xf numFmtId="0" fontId="37" fillId="0" borderId="8" xfId="0" applyFont="1" applyBorder="1" applyAlignment="1">
      <alignment horizontal="center" vertical="center"/>
    </xf>
    <xf numFmtId="0" fontId="38" fillId="0" borderId="8" xfId="0" applyFont="1" applyBorder="1" applyAlignment="1">
      <alignment horizontal="justify"/>
    </xf>
    <xf numFmtId="0" fontId="38" fillId="0" borderId="8" xfId="0" applyFont="1" applyBorder="1" applyAlignment="1">
      <alignment horizontal="left"/>
    </xf>
    <xf numFmtId="0" fontId="6" fillId="0" borderId="0" xfId="0" applyFont="1" applyAlignment="1">
      <alignment vertical="center"/>
    </xf>
    <xf numFmtId="0" fontId="28" fillId="0" borderId="8" xfId="56" applyFont="1" applyBorder="1" applyAlignment="1" quotePrefix="1">
      <alignment horizontal="center" vertical="center" wrapText="1"/>
      <protection locked="0"/>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6" xfId="50"/>
    <cellStyle name="常规 30" xfId="51"/>
    <cellStyle name="常规 3 2" xfId="52"/>
    <cellStyle name="常规 3 3" xfId="53"/>
    <cellStyle name="常规 2 2" xfId="54"/>
    <cellStyle name="MoneyStyle" xfId="55"/>
    <cellStyle name="Normal" xfId="56"/>
    <cellStyle name="TextStyle" xfId="57"/>
    <cellStyle name="常规 11" xfId="58"/>
    <cellStyle name="常规 17" xfId="59"/>
    <cellStyle name="常规 2" xfId="60"/>
    <cellStyle name="常规 3" xfId="61"/>
    <cellStyle name="常规 4" xfId="62"/>
    <cellStyle name="常规 5" xfId="63"/>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zoomScale="85" zoomScaleNormal="85" workbookViewId="0">
      <selection activeCell="N9" sqref="N9"/>
    </sheetView>
  </sheetViews>
  <sheetFormatPr defaultColWidth="9.1047619047619" defaultRowHeight="19.95" customHeight="1" outlineLevelCol="3"/>
  <cols>
    <col min="1" max="1" width="13.552380952381" style="72" customWidth="1"/>
    <col min="2" max="2" width="9.1047619047619" style="352"/>
    <col min="3" max="3" width="88.6666666666667" style="72" customWidth="1"/>
    <col min="4" max="16384" width="9.1047619047619" style="72"/>
  </cols>
  <sheetData>
    <row r="1" ht="48" customHeight="1" spans="2:4">
      <c r="B1" s="353"/>
      <c r="C1" s="353"/>
    </row>
    <row r="2" ht="27" customHeight="1" spans="2:4">
      <c r="B2" s="354" t="s">
        <v>0</v>
      </c>
      <c r="C2" s="354" t="s">
        <v>1</v>
      </c>
    </row>
    <row r="3" customHeight="1" spans="2:4">
      <c r="B3" s="355">
        <v>1</v>
      </c>
      <c r="C3" s="356" t="s">
        <v>2</v>
      </c>
    </row>
    <row r="4" customHeight="1" spans="2:4">
      <c r="B4" s="355">
        <v>2</v>
      </c>
      <c r="C4" s="356" t="s">
        <v>3</v>
      </c>
    </row>
    <row r="5" customHeight="1" spans="2:4">
      <c r="B5" s="355">
        <v>3</v>
      </c>
      <c r="C5" s="356" t="s">
        <v>4</v>
      </c>
    </row>
    <row r="6" customHeight="1" spans="2:4">
      <c r="B6" s="355">
        <v>4</v>
      </c>
      <c r="C6" s="356" t="s">
        <v>5</v>
      </c>
    </row>
    <row r="7" customHeight="1" spans="2:4">
      <c r="B7" s="355">
        <v>5</v>
      </c>
      <c r="C7" s="357" t="s">
        <v>6</v>
      </c>
    </row>
    <row r="8" customHeight="1" spans="2:4">
      <c r="B8" s="355">
        <v>6</v>
      </c>
      <c r="C8" s="357" t="s">
        <v>7</v>
      </c>
    </row>
    <row r="9" customHeight="1" spans="2:4">
      <c r="B9" s="355">
        <v>7</v>
      </c>
      <c r="C9" s="357" t="s">
        <v>8</v>
      </c>
    </row>
    <row r="10" customHeight="1" spans="2:4">
      <c r="B10" s="355">
        <v>8</v>
      </c>
      <c r="C10" s="357" t="s">
        <v>9</v>
      </c>
    </row>
    <row r="11" customHeight="1" spans="2:4">
      <c r="B11" s="355">
        <v>9</v>
      </c>
      <c r="C11" s="357" t="s">
        <v>10</v>
      </c>
    </row>
    <row r="12" customHeight="1" spans="2:4">
      <c r="B12" s="355">
        <v>10</v>
      </c>
      <c r="C12" s="357" t="s">
        <v>11</v>
      </c>
    </row>
    <row r="13" customHeight="1" spans="2:4">
      <c r="B13" s="355">
        <v>11</v>
      </c>
      <c r="C13" s="356" t="s">
        <v>12</v>
      </c>
    </row>
    <row r="14" customHeight="1" spans="2:4">
      <c r="B14" s="355">
        <v>12</v>
      </c>
      <c r="C14" s="356" t="s">
        <v>13</v>
      </c>
    </row>
    <row r="15" customHeight="1" spans="2:4">
      <c r="B15" s="355">
        <v>13</v>
      </c>
      <c r="C15" s="356" t="s">
        <v>14</v>
      </c>
      <c r="D15" s="358"/>
    </row>
    <row r="16" customHeight="1" spans="2:4">
      <c r="B16" s="355">
        <v>14</v>
      </c>
      <c r="C16" s="357" t="s">
        <v>15</v>
      </c>
    </row>
    <row r="17" customHeight="1" spans="2:3">
      <c r="B17" s="355">
        <v>15</v>
      </c>
      <c r="C17" s="357" t="s">
        <v>16</v>
      </c>
    </row>
    <row r="18" customHeight="1" spans="2:3">
      <c r="B18" s="355">
        <v>16</v>
      </c>
      <c r="C18" s="357" t="s">
        <v>17</v>
      </c>
    </row>
    <row r="19" customHeight="1" spans="2:3">
      <c r="B19" s="355">
        <v>17</v>
      </c>
      <c r="C19" s="356" t="s">
        <v>18</v>
      </c>
    </row>
    <row r="20" customHeight="1" spans="2:3">
      <c r="B20" s="355">
        <v>18</v>
      </c>
      <c r="C20" s="356" t="s">
        <v>19</v>
      </c>
    </row>
    <row r="21" customHeight="1" spans="2:3">
      <c r="B21" s="355">
        <v>19</v>
      </c>
      <c r="C21" s="356" t="s">
        <v>20</v>
      </c>
    </row>
  </sheetData>
  <mergeCells count="1">
    <mergeCell ref="B1:C1"/>
  </mergeCells>
  <printOptions horizontalCentered="1"/>
  <pageMargins left="0.751388888888889" right="0.751388888888889"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9"/>
  <sheetViews>
    <sheetView tabSelected="1" zoomScale="85" zoomScaleNormal="85" workbookViewId="0">
      <pane ySplit="4" topLeftCell="A31" activePane="bottomLeft" state="frozen"/>
      <selection/>
      <selection pane="bottomLeft" activeCell="Q33" sqref="Q33"/>
    </sheetView>
  </sheetViews>
  <sheetFormatPr defaultColWidth="9.1047619047619" defaultRowHeight="12"/>
  <cols>
    <col min="1" max="1" width="17.1047619047619" style="57" customWidth="1"/>
    <col min="2" max="2" width="23.4380952380952" style="57" customWidth="1"/>
    <col min="3" max="3" width="10.4380952380952" style="57" customWidth="1"/>
    <col min="4" max="4" width="15.3333333333333" style="57" customWidth="1"/>
    <col min="5" max="5" width="23.552380952381" style="57" customWidth="1"/>
    <col min="6" max="6" width="11.3333333333333" style="58" customWidth="1"/>
    <col min="7" max="7" width="7.55238095238095" style="57" customWidth="1"/>
    <col min="8" max="8" width="15.552380952381" style="58" customWidth="1"/>
    <col min="9" max="9" width="13.4380952380952" style="58" customWidth="1"/>
    <col min="10" max="10" width="50.6666666666667" style="199" customWidth="1"/>
    <col min="11" max="11" width="9.1047619047619" style="58" customWidth="1"/>
    <col min="12" max="16384" width="9.1047619047619" style="58"/>
  </cols>
  <sheetData>
    <row r="1" customHeight="1" spans="1:10">
      <c r="A1" s="57" t="s">
        <v>299</v>
      </c>
      <c r="J1" s="142"/>
    </row>
    <row r="2" ht="28.5" customHeight="1" spans="1:10">
      <c r="A2" s="60" t="s">
        <v>10</v>
      </c>
      <c r="B2" s="61"/>
      <c r="C2" s="61"/>
      <c r="D2" s="61"/>
      <c r="E2" s="61"/>
      <c r="F2" s="62"/>
      <c r="G2" s="61"/>
      <c r="H2" s="62"/>
      <c r="I2" s="62"/>
      <c r="J2" s="61"/>
    </row>
    <row r="3" ht="17.25" customHeight="1" spans="1:10">
      <c r="A3" s="63" t="s">
        <v>300</v>
      </c>
    </row>
    <row r="4" ht="44.25" customHeight="1" spans="1:10">
      <c r="A4" s="108" t="s">
        <v>195</v>
      </c>
      <c r="B4" s="108" t="s">
        <v>301</v>
      </c>
      <c r="C4" s="108" t="s">
        <v>302</v>
      </c>
      <c r="D4" s="108" t="s">
        <v>303</v>
      </c>
      <c r="E4" s="108" t="s">
        <v>304</v>
      </c>
      <c r="F4" s="200" t="s">
        <v>305</v>
      </c>
      <c r="G4" s="108" t="s">
        <v>306</v>
      </c>
      <c r="H4" s="200" t="s">
        <v>307</v>
      </c>
      <c r="I4" s="200" t="s">
        <v>308</v>
      </c>
      <c r="J4" s="108" t="s">
        <v>309</v>
      </c>
    </row>
    <row r="5" ht="14.25" customHeight="1" spans="1:10">
      <c r="A5" s="108">
        <v>1</v>
      </c>
      <c r="B5" s="108">
        <v>2</v>
      </c>
      <c r="C5" s="108">
        <v>3</v>
      </c>
      <c r="D5" s="108">
        <v>4</v>
      </c>
      <c r="E5" s="108">
        <v>5</v>
      </c>
      <c r="F5" s="108">
        <v>6</v>
      </c>
      <c r="G5" s="108">
        <v>7</v>
      </c>
      <c r="H5" s="108">
        <v>8</v>
      </c>
      <c r="I5" s="108">
        <v>9</v>
      </c>
      <c r="J5" s="108">
        <v>10</v>
      </c>
    </row>
    <row r="6" s="198" customFormat="1" ht="52.2" customHeight="1" spans="1:10">
      <c r="A6" s="201" t="s">
        <v>270</v>
      </c>
      <c r="B6" s="201" t="s">
        <v>310</v>
      </c>
      <c r="C6" s="202" t="s">
        <v>311</v>
      </c>
      <c r="D6" s="202" t="s">
        <v>312</v>
      </c>
      <c r="E6" s="203" t="s">
        <v>313</v>
      </c>
      <c r="F6" s="202" t="s">
        <v>314</v>
      </c>
      <c r="G6" s="202" t="s">
        <v>315</v>
      </c>
      <c r="H6" s="202" t="s">
        <v>316</v>
      </c>
      <c r="I6" s="203" t="s">
        <v>317</v>
      </c>
      <c r="J6" s="203" t="s">
        <v>313</v>
      </c>
    </row>
    <row r="7" s="198" customFormat="1" ht="52.2" customHeight="1" spans="1:10">
      <c r="A7" s="201"/>
      <c r="B7" s="201"/>
      <c r="C7" s="202"/>
      <c r="D7" s="202"/>
      <c r="E7" s="203" t="s">
        <v>318</v>
      </c>
      <c r="F7" s="202" t="s">
        <v>314</v>
      </c>
      <c r="G7" s="202" t="s">
        <v>319</v>
      </c>
      <c r="H7" s="202" t="s">
        <v>320</v>
      </c>
      <c r="I7" s="203" t="s">
        <v>317</v>
      </c>
      <c r="J7" s="203" t="s">
        <v>321</v>
      </c>
    </row>
    <row r="8" s="198" customFormat="1" ht="52.2" customHeight="1" spans="1:10">
      <c r="A8" s="201"/>
      <c r="B8" s="201"/>
      <c r="C8" s="203" t="s">
        <v>322</v>
      </c>
      <c r="D8" s="203" t="s">
        <v>323</v>
      </c>
      <c r="E8" s="203" t="s">
        <v>324</v>
      </c>
      <c r="F8" s="202" t="s">
        <v>314</v>
      </c>
      <c r="G8" s="202" t="s">
        <v>325</v>
      </c>
      <c r="H8" s="202" t="s">
        <v>326</v>
      </c>
      <c r="I8" s="203" t="s">
        <v>317</v>
      </c>
      <c r="J8" s="203" t="s">
        <v>327</v>
      </c>
    </row>
    <row r="9" s="198" customFormat="1" ht="52.2" customHeight="1" spans="1:10">
      <c r="A9" s="201"/>
      <c r="B9" s="201"/>
      <c r="C9" s="203" t="s">
        <v>328</v>
      </c>
      <c r="D9" s="203" t="s">
        <v>329</v>
      </c>
      <c r="E9" s="203" t="s">
        <v>330</v>
      </c>
      <c r="F9" s="202" t="s">
        <v>314</v>
      </c>
      <c r="G9" s="202" t="s">
        <v>331</v>
      </c>
      <c r="H9" s="202" t="s">
        <v>326</v>
      </c>
      <c r="I9" s="203" t="s">
        <v>332</v>
      </c>
      <c r="J9" s="203" t="s">
        <v>333</v>
      </c>
    </row>
    <row r="10" s="198" customFormat="1" ht="46.2" customHeight="1" spans="1:10">
      <c r="A10" s="201" t="s">
        <v>279</v>
      </c>
      <c r="B10" s="201" t="s">
        <v>334</v>
      </c>
      <c r="C10" s="202" t="s">
        <v>311</v>
      </c>
      <c r="D10" s="203" t="s">
        <v>312</v>
      </c>
      <c r="E10" s="203" t="s">
        <v>335</v>
      </c>
      <c r="F10" s="202" t="s">
        <v>314</v>
      </c>
      <c r="G10" s="202" t="s">
        <v>336</v>
      </c>
      <c r="H10" s="202" t="s">
        <v>337</v>
      </c>
      <c r="I10" s="203" t="s">
        <v>317</v>
      </c>
      <c r="J10" s="203" t="s">
        <v>338</v>
      </c>
    </row>
    <row r="11" s="198" customFormat="1" ht="47.4" customHeight="1" spans="1:10">
      <c r="A11" s="201"/>
      <c r="B11" s="201"/>
      <c r="C11" s="202"/>
      <c r="D11" s="203" t="s">
        <v>339</v>
      </c>
      <c r="E11" s="203" t="s">
        <v>340</v>
      </c>
      <c r="F11" s="202" t="s">
        <v>314</v>
      </c>
      <c r="G11" s="202" t="s">
        <v>341</v>
      </c>
      <c r="H11" s="202" t="s">
        <v>342</v>
      </c>
      <c r="I11" s="203" t="s">
        <v>317</v>
      </c>
      <c r="J11" s="203" t="s">
        <v>343</v>
      </c>
    </row>
    <row r="12" s="198" customFormat="1" ht="69" customHeight="1" spans="1:10">
      <c r="A12" s="201"/>
      <c r="B12" s="201"/>
      <c r="C12" s="203" t="s">
        <v>322</v>
      </c>
      <c r="D12" s="203" t="s">
        <v>344</v>
      </c>
      <c r="E12" s="203" t="s">
        <v>345</v>
      </c>
      <c r="F12" s="202" t="s">
        <v>314</v>
      </c>
      <c r="G12" s="202" t="s">
        <v>346</v>
      </c>
      <c r="H12" s="202" t="s">
        <v>326</v>
      </c>
      <c r="I12" s="203" t="s">
        <v>317</v>
      </c>
      <c r="J12" s="203" t="s">
        <v>345</v>
      </c>
    </row>
    <row r="13" s="198" customFormat="1" ht="52.8" customHeight="1" spans="1:10">
      <c r="A13" s="201"/>
      <c r="B13" s="201"/>
      <c r="C13" s="203" t="s">
        <v>328</v>
      </c>
      <c r="D13" s="203" t="s">
        <v>329</v>
      </c>
      <c r="E13" s="203" t="s">
        <v>347</v>
      </c>
      <c r="F13" s="202" t="s">
        <v>348</v>
      </c>
      <c r="G13" s="202" t="s">
        <v>331</v>
      </c>
      <c r="H13" s="202" t="s">
        <v>326</v>
      </c>
      <c r="I13" s="203" t="s">
        <v>332</v>
      </c>
      <c r="J13" s="203" t="s">
        <v>349</v>
      </c>
    </row>
    <row r="14" s="198" customFormat="1" ht="34.2" customHeight="1" spans="1:10">
      <c r="A14" s="201" t="s">
        <v>287</v>
      </c>
      <c r="B14" s="201" t="s">
        <v>350</v>
      </c>
      <c r="C14" s="203" t="s">
        <v>311</v>
      </c>
      <c r="D14" s="203" t="s">
        <v>312</v>
      </c>
      <c r="E14" s="203" t="s">
        <v>351</v>
      </c>
      <c r="F14" s="202" t="s">
        <v>352</v>
      </c>
      <c r="G14" s="202" t="s">
        <v>353</v>
      </c>
      <c r="H14" s="202" t="s">
        <v>354</v>
      </c>
      <c r="I14" s="203" t="s">
        <v>317</v>
      </c>
      <c r="J14" s="203" t="s">
        <v>355</v>
      </c>
    </row>
    <row r="15" s="198" customFormat="1" ht="169.8" customHeight="1" spans="1:10">
      <c r="A15" s="201"/>
      <c r="B15" s="201"/>
      <c r="C15" s="203" t="s">
        <v>322</v>
      </c>
      <c r="D15" s="203" t="s">
        <v>323</v>
      </c>
      <c r="E15" s="203" t="s">
        <v>356</v>
      </c>
      <c r="F15" s="202" t="s">
        <v>352</v>
      </c>
      <c r="G15" s="202" t="s">
        <v>357</v>
      </c>
      <c r="H15" s="202" t="s">
        <v>326</v>
      </c>
      <c r="I15" s="203" t="s">
        <v>332</v>
      </c>
      <c r="J15" s="203" t="s">
        <v>356</v>
      </c>
    </row>
    <row r="16" s="198" customFormat="1" ht="51.6" customHeight="1" spans="1:10">
      <c r="A16" s="201"/>
      <c r="B16" s="201"/>
      <c r="C16" s="203" t="s">
        <v>328</v>
      </c>
      <c r="D16" s="203" t="s">
        <v>329</v>
      </c>
      <c r="E16" s="203" t="s">
        <v>358</v>
      </c>
      <c r="F16" s="202" t="s">
        <v>352</v>
      </c>
      <c r="G16" s="202" t="s">
        <v>357</v>
      </c>
      <c r="H16" s="202" t="s">
        <v>326</v>
      </c>
      <c r="I16" s="203" t="s">
        <v>332</v>
      </c>
      <c r="J16" s="203" t="s">
        <v>359</v>
      </c>
    </row>
    <row r="17" s="198" customFormat="1" ht="28" customHeight="1" spans="1:10">
      <c r="A17" s="201" t="s">
        <v>285</v>
      </c>
      <c r="B17" s="204" t="s">
        <v>360</v>
      </c>
      <c r="C17" s="204" t="s">
        <v>311</v>
      </c>
      <c r="D17" s="204" t="s">
        <v>312</v>
      </c>
      <c r="E17" s="204" t="s">
        <v>361</v>
      </c>
      <c r="F17" s="205" t="s">
        <v>314</v>
      </c>
      <c r="G17" s="359" t="s">
        <v>362</v>
      </c>
      <c r="H17" s="205" t="s">
        <v>363</v>
      </c>
      <c r="I17" s="204" t="s">
        <v>317</v>
      </c>
      <c r="J17" s="204" t="s">
        <v>364</v>
      </c>
    </row>
    <row r="18" s="198" customFormat="1" ht="27" spans="1:10">
      <c r="A18" s="201"/>
      <c r="B18" s="206"/>
      <c r="C18" s="204" t="s">
        <v>322</v>
      </c>
      <c r="D18" s="204" t="s">
        <v>365</v>
      </c>
      <c r="E18" s="204" t="s">
        <v>366</v>
      </c>
      <c r="F18" s="205" t="s">
        <v>314</v>
      </c>
      <c r="G18" s="359" t="s">
        <v>325</v>
      </c>
      <c r="H18" s="205" t="s">
        <v>326</v>
      </c>
      <c r="I18" s="204" t="s">
        <v>317</v>
      </c>
      <c r="J18" s="204" t="s">
        <v>366</v>
      </c>
    </row>
    <row r="19" s="198" customFormat="1" ht="27" spans="1:10">
      <c r="A19" s="201"/>
      <c r="B19" s="206"/>
      <c r="C19" s="204" t="s">
        <v>328</v>
      </c>
      <c r="D19" s="204" t="s">
        <v>329</v>
      </c>
      <c r="E19" s="204" t="s">
        <v>367</v>
      </c>
      <c r="F19" s="205" t="s">
        <v>314</v>
      </c>
      <c r="G19" s="359" t="s">
        <v>357</v>
      </c>
      <c r="H19" s="205" t="s">
        <v>326</v>
      </c>
      <c r="I19" s="204" t="s">
        <v>332</v>
      </c>
      <c r="J19" s="204" t="s">
        <v>368</v>
      </c>
    </row>
    <row r="20" s="198" customFormat="1" ht="30" customHeight="1" spans="1:10">
      <c r="A20" s="207" t="s">
        <v>291</v>
      </c>
      <c r="B20" s="207" t="s">
        <v>369</v>
      </c>
      <c r="C20" s="208" t="s">
        <v>311</v>
      </c>
      <c r="D20" s="208" t="s">
        <v>312</v>
      </c>
      <c r="E20" s="208" t="s">
        <v>370</v>
      </c>
      <c r="F20" s="202" t="s">
        <v>348</v>
      </c>
      <c r="G20" s="207">
        <v>1</v>
      </c>
      <c r="H20" s="209" t="s">
        <v>371</v>
      </c>
      <c r="I20" s="203" t="s">
        <v>317</v>
      </c>
      <c r="J20" s="210" t="s">
        <v>372</v>
      </c>
    </row>
    <row r="21" s="198" customFormat="1" ht="30" customHeight="1" spans="1:10">
      <c r="A21" s="207"/>
      <c r="B21" s="207"/>
      <c r="C21" s="208"/>
      <c r="D21" s="205" t="s">
        <v>312</v>
      </c>
      <c r="E21" s="205" t="s">
        <v>373</v>
      </c>
      <c r="F21" s="202" t="s">
        <v>348</v>
      </c>
      <c r="G21" s="211">
        <v>1</v>
      </c>
      <c r="H21" s="209" t="s">
        <v>374</v>
      </c>
      <c r="I21" s="203" t="s">
        <v>317</v>
      </c>
      <c r="J21" s="204" t="s">
        <v>375</v>
      </c>
    </row>
    <row r="22" s="198" customFormat="1" ht="30" customHeight="1" spans="1:10">
      <c r="A22" s="207"/>
      <c r="B22" s="207"/>
      <c r="C22" s="208"/>
      <c r="D22" s="205" t="s">
        <v>312</v>
      </c>
      <c r="E22" s="205" t="s">
        <v>376</v>
      </c>
      <c r="F22" s="202" t="s">
        <v>348</v>
      </c>
      <c r="G22" s="211">
        <v>1</v>
      </c>
      <c r="H22" s="209" t="s">
        <v>374</v>
      </c>
      <c r="I22" s="203" t="s">
        <v>317</v>
      </c>
      <c r="J22" s="204" t="s">
        <v>377</v>
      </c>
    </row>
    <row r="23" s="198" customFormat="1" ht="30" customHeight="1" spans="1:10">
      <c r="A23" s="207"/>
      <c r="B23" s="207"/>
      <c r="C23" s="205" t="s">
        <v>322</v>
      </c>
      <c r="D23" s="205" t="s">
        <v>323</v>
      </c>
      <c r="E23" s="205" t="s">
        <v>378</v>
      </c>
      <c r="F23" s="49" t="s">
        <v>379</v>
      </c>
      <c r="G23" s="212">
        <v>80</v>
      </c>
      <c r="H23" s="209" t="s">
        <v>326</v>
      </c>
      <c r="I23" s="203" t="s">
        <v>317</v>
      </c>
      <c r="J23" s="213" t="s">
        <v>380</v>
      </c>
    </row>
    <row r="24" s="198" customFormat="1" ht="30" customHeight="1" spans="1:10">
      <c r="A24" s="207"/>
      <c r="B24" s="207"/>
      <c r="C24" s="205" t="s">
        <v>328</v>
      </c>
      <c r="D24" s="205" t="s">
        <v>328</v>
      </c>
      <c r="E24" s="205" t="s">
        <v>381</v>
      </c>
      <c r="F24" s="49" t="s">
        <v>379</v>
      </c>
      <c r="G24" s="212">
        <v>80</v>
      </c>
      <c r="H24" s="209" t="s">
        <v>326</v>
      </c>
      <c r="I24" s="203" t="s">
        <v>332</v>
      </c>
      <c r="J24" s="214" t="s">
        <v>382</v>
      </c>
    </row>
    <row r="25" s="198" customFormat="1" ht="41.4" customHeight="1" spans="1:10">
      <c r="A25" s="207" t="s">
        <v>293</v>
      </c>
      <c r="B25" s="207" t="s">
        <v>383</v>
      </c>
      <c r="C25" s="49" t="s">
        <v>311</v>
      </c>
      <c r="D25" s="205" t="s">
        <v>312</v>
      </c>
      <c r="E25" s="49" t="s">
        <v>384</v>
      </c>
      <c r="F25" s="49" t="s">
        <v>379</v>
      </c>
      <c r="G25" s="49">
        <v>260</v>
      </c>
      <c r="H25" s="209" t="s">
        <v>342</v>
      </c>
      <c r="I25" s="203" t="s">
        <v>317</v>
      </c>
      <c r="J25" s="215" t="s">
        <v>385</v>
      </c>
    </row>
    <row r="26" s="198" customFormat="1" ht="41.4" customHeight="1" spans="1:10">
      <c r="A26" s="207"/>
      <c r="B26" s="207"/>
      <c r="C26" s="49"/>
      <c r="D26" s="205" t="s">
        <v>312</v>
      </c>
      <c r="E26" s="49" t="s">
        <v>386</v>
      </c>
      <c r="F26" s="209" t="s">
        <v>348</v>
      </c>
      <c r="G26" s="49">
        <v>8040</v>
      </c>
      <c r="H26" s="209" t="s">
        <v>387</v>
      </c>
      <c r="I26" s="203" t="s">
        <v>317</v>
      </c>
      <c r="J26" s="215" t="s">
        <v>388</v>
      </c>
    </row>
    <row r="27" s="198" customFormat="1" ht="41.4" customHeight="1" spans="1:10">
      <c r="A27" s="207"/>
      <c r="B27" s="207"/>
      <c r="C27" s="49"/>
      <c r="D27" s="205" t="s">
        <v>312</v>
      </c>
      <c r="E27" s="49" t="s">
        <v>389</v>
      </c>
      <c r="F27" s="49" t="s">
        <v>379</v>
      </c>
      <c r="G27" s="49">
        <v>2</v>
      </c>
      <c r="H27" s="209" t="s">
        <v>337</v>
      </c>
      <c r="I27" s="203" t="s">
        <v>317</v>
      </c>
      <c r="J27" s="215" t="s">
        <v>390</v>
      </c>
    </row>
    <row r="28" s="198" customFormat="1" ht="41.4" customHeight="1" spans="1:10">
      <c r="A28" s="207"/>
      <c r="B28" s="207"/>
      <c r="C28" s="49"/>
      <c r="D28" s="205" t="s">
        <v>312</v>
      </c>
      <c r="E28" s="49" t="s">
        <v>391</v>
      </c>
      <c r="F28" s="209" t="s">
        <v>348</v>
      </c>
      <c r="G28" s="49">
        <v>6</v>
      </c>
      <c r="H28" s="209" t="s">
        <v>371</v>
      </c>
      <c r="I28" s="203" t="s">
        <v>317</v>
      </c>
      <c r="J28" s="215" t="s">
        <v>392</v>
      </c>
    </row>
    <row r="29" s="198" customFormat="1" ht="41.4" customHeight="1" spans="1:10">
      <c r="A29" s="207"/>
      <c r="B29" s="207"/>
      <c r="C29" s="49" t="s">
        <v>322</v>
      </c>
      <c r="D29" s="205" t="s">
        <v>323</v>
      </c>
      <c r="E29" s="49" t="s">
        <v>393</v>
      </c>
      <c r="F29" s="49" t="s">
        <v>379</v>
      </c>
      <c r="G29" s="49">
        <v>10</v>
      </c>
      <c r="H29" s="209" t="s">
        <v>326</v>
      </c>
      <c r="I29" s="203" t="s">
        <v>317</v>
      </c>
      <c r="J29" s="215" t="s">
        <v>394</v>
      </c>
    </row>
    <row r="30" s="198" customFormat="1" ht="41.4" customHeight="1" spans="1:10">
      <c r="A30" s="207"/>
      <c r="B30" s="207"/>
      <c r="C30" s="49" t="s">
        <v>328</v>
      </c>
      <c r="D30" s="205" t="s">
        <v>328</v>
      </c>
      <c r="E30" s="49" t="s">
        <v>395</v>
      </c>
      <c r="F30" s="49" t="s">
        <v>379</v>
      </c>
      <c r="G30" s="49">
        <v>85</v>
      </c>
      <c r="H30" s="209" t="s">
        <v>326</v>
      </c>
      <c r="I30" s="203" t="s">
        <v>332</v>
      </c>
      <c r="J30" s="215" t="s">
        <v>396</v>
      </c>
    </row>
    <row r="31" s="198" customFormat="1" ht="77.4" customHeight="1" spans="1:10">
      <c r="A31" s="207" t="s">
        <v>296</v>
      </c>
      <c r="B31" s="207" t="s">
        <v>397</v>
      </c>
      <c r="C31" s="205" t="s">
        <v>311</v>
      </c>
      <c r="D31" s="205" t="s">
        <v>312</v>
      </c>
      <c r="E31" s="205" t="s">
        <v>398</v>
      </c>
      <c r="F31" s="216" t="s">
        <v>348</v>
      </c>
      <c r="G31" s="205">
        <v>1</v>
      </c>
      <c r="H31" s="217" t="s">
        <v>316</v>
      </c>
      <c r="I31" s="203" t="s">
        <v>317</v>
      </c>
      <c r="J31" s="204" t="s">
        <v>399</v>
      </c>
    </row>
    <row r="32" s="198" customFormat="1" ht="77.4" customHeight="1" spans="1:10">
      <c r="A32" s="207"/>
      <c r="B32" s="207"/>
      <c r="C32" s="205" t="s">
        <v>311</v>
      </c>
      <c r="D32" s="205" t="s">
        <v>400</v>
      </c>
      <c r="E32" s="205" t="s">
        <v>401</v>
      </c>
      <c r="F32" s="49" t="s">
        <v>379</v>
      </c>
      <c r="G32" s="218">
        <v>0.9</v>
      </c>
      <c r="H32" s="209" t="s">
        <v>326</v>
      </c>
      <c r="I32" s="203" t="s">
        <v>332</v>
      </c>
      <c r="J32" s="204" t="s">
        <v>402</v>
      </c>
    </row>
    <row r="33" s="198" customFormat="1" ht="77.4" customHeight="1" spans="1:10">
      <c r="A33" s="207"/>
      <c r="B33" s="207"/>
      <c r="C33" s="205" t="s">
        <v>322</v>
      </c>
      <c r="D33" s="205" t="s">
        <v>323</v>
      </c>
      <c r="E33" s="205" t="s">
        <v>324</v>
      </c>
      <c r="F33" s="49" t="s">
        <v>379</v>
      </c>
      <c r="G33" s="205">
        <v>80</v>
      </c>
      <c r="H33" s="209" t="s">
        <v>326</v>
      </c>
      <c r="I33" s="203" t="s">
        <v>332</v>
      </c>
      <c r="J33" s="204" t="s">
        <v>327</v>
      </c>
    </row>
    <row r="34" s="198" customFormat="1" ht="27" spans="1:10">
      <c r="A34" s="207"/>
      <c r="B34" s="207"/>
      <c r="C34" s="205" t="s">
        <v>328</v>
      </c>
      <c r="D34" s="205" t="s">
        <v>403</v>
      </c>
      <c r="E34" s="219" t="s">
        <v>404</v>
      </c>
      <c r="F34" s="49" t="s">
        <v>379</v>
      </c>
      <c r="G34" s="205">
        <v>80</v>
      </c>
      <c r="H34" s="209" t="s">
        <v>326</v>
      </c>
      <c r="I34" s="203" t="s">
        <v>332</v>
      </c>
      <c r="J34" s="220" t="s">
        <v>405</v>
      </c>
    </row>
    <row r="35" s="198" customFormat="1" ht="55.8" customHeight="1" spans="1:10">
      <c r="A35" s="207" t="s">
        <v>298</v>
      </c>
      <c r="B35" s="49" t="s">
        <v>397</v>
      </c>
      <c r="C35" s="205" t="s">
        <v>311</v>
      </c>
      <c r="D35" s="205" t="s">
        <v>312</v>
      </c>
      <c r="E35" s="205" t="s">
        <v>406</v>
      </c>
      <c r="F35" s="205" t="s">
        <v>348</v>
      </c>
      <c r="G35" s="205">
        <v>1</v>
      </c>
      <c r="H35" s="216" t="s">
        <v>374</v>
      </c>
      <c r="I35" s="203" t="s">
        <v>317</v>
      </c>
      <c r="J35" s="204" t="s">
        <v>407</v>
      </c>
    </row>
    <row r="36" s="198" customFormat="1" ht="55.8" customHeight="1" spans="1:10">
      <c r="A36" s="207"/>
      <c r="B36" s="49"/>
      <c r="C36" s="205"/>
      <c r="D36" s="205" t="s">
        <v>312</v>
      </c>
      <c r="E36" s="205" t="s">
        <v>408</v>
      </c>
      <c r="F36" s="205" t="s">
        <v>348</v>
      </c>
      <c r="G36" s="205">
        <v>1</v>
      </c>
      <c r="H36" s="216" t="s">
        <v>374</v>
      </c>
      <c r="I36" s="203" t="s">
        <v>317</v>
      </c>
      <c r="J36" s="204" t="s">
        <v>409</v>
      </c>
    </row>
    <row r="37" s="198" customFormat="1" ht="55.8" customHeight="1" spans="1:10">
      <c r="A37" s="207"/>
      <c r="B37" s="49"/>
      <c r="C37" s="205" t="s">
        <v>311</v>
      </c>
      <c r="D37" s="205" t="s">
        <v>400</v>
      </c>
      <c r="E37" s="205" t="s">
        <v>401</v>
      </c>
      <c r="F37" s="49" t="s">
        <v>379</v>
      </c>
      <c r="G37" s="205" t="s">
        <v>410</v>
      </c>
      <c r="H37" s="209" t="s">
        <v>326</v>
      </c>
      <c r="I37" s="203" t="s">
        <v>332</v>
      </c>
      <c r="J37" s="204" t="s">
        <v>402</v>
      </c>
    </row>
    <row r="38" s="198" customFormat="1" ht="55.8" customHeight="1" spans="1:10">
      <c r="A38" s="207"/>
      <c r="B38" s="49"/>
      <c r="C38" s="205" t="s">
        <v>322</v>
      </c>
      <c r="D38" s="205" t="s">
        <v>323</v>
      </c>
      <c r="E38" s="205" t="s">
        <v>324</v>
      </c>
      <c r="F38" s="49" t="s">
        <v>379</v>
      </c>
      <c r="G38" s="205" t="s">
        <v>411</v>
      </c>
      <c r="H38" s="209" t="s">
        <v>326</v>
      </c>
      <c r="I38" s="203" t="s">
        <v>332</v>
      </c>
      <c r="J38" s="204" t="s">
        <v>327</v>
      </c>
    </row>
    <row r="39" s="198" customFormat="1" ht="55.8" customHeight="1" spans="1:10">
      <c r="A39" s="207"/>
      <c r="B39" s="49"/>
      <c r="C39" s="205" t="s">
        <v>328</v>
      </c>
      <c r="D39" s="205" t="s">
        <v>403</v>
      </c>
      <c r="E39" s="219" t="s">
        <v>404</v>
      </c>
      <c r="F39" s="49" t="s">
        <v>379</v>
      </c>
      <c r="G39" s="205" t="s">
        <v>411</v>
      </c>
      <c r="H39" s="209" t="s">
        <v>326</v>
      </c>
      <c r="I39" s="203" t="s">
        <v>332</v>
      </c>
      <c r="J39" s="220" t="s">
        <v>412</v>
      </c>
    </row>
  </sheetData>
  <mergeCells count="24">
    <mergeCell ref="A2:J2"/>
    <mergeCell ref="A3:H3"/>
    <mergeCell ref="A6:A9"/>
    <mergeCell ref="A10:A13"/>
    <mergeCell ref="A14:A16"/>
    <mergeCell ref="A17:A19"/>
    <mergeCell ref="A20:A24"/>
    <mergeCell ref="A25:A30"/>
    <mergeCell ref="A31:A34"/>
    <mergeCell ref="A35:A39"/>
    <mergeCell ref="B6:B9"/>
    <mergeCell ref="B10:B13"/>
    <mergeCell ref="B14:B16"/>
    <mergeCell ref="B17:B19"/>
    <mergeCell ref="B20:B24"/>
    <mergeCell ref="B25:B30"/>
    <mergeCell ref="B31:B34"/>
    <mergeCell ref="B35:B39"/>
    <mergeCell ref="C6:C7"/>
    <mergeCell ref="C10:C11"/>
    <mergeCell ref="C20:C22"/>
    <mergeCell ref="C25:C28"/>
    <mergeCell ref="C35:C36"/>
    <mergeCell ref="D6:D7"/>
  </mergeCells>
  <printOptions horizontalCentered="1"/>
  <pageMargins left="0.393700787401575" right="0.393700787401575" top="0.511811023622047" bottom="0.511811023622047" header="0.31496062992126" footer="0.31496062992126"/>
  <pageSetup paperSize="9" scale="30" orientation="landscape"/>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5"/>
  <sheetViews>
    <sheetView zoomScale="90" zoomScaleNormal="90" topLeftCell="A13" workbookViewId="0">
      <selection activeCell="O34" sqref="O34"/>
    </sheetView>
  </sheetViews>
  <sheetFormatPr defaultColWidth="8.55238095238095" defaultRowHeight="14.25" customHeight="1"/>
  <cols>
    <col min="1" max="1" width="16.4380952380952" style="105" customWidth="1"/>
    <col min="2" max="2" width="23.3333333333333" style="105" customWidth="1"/>
    <col min="3" max="12" width="20.1047619047619" style="105" customWidth="1"/>
    <col min="13" max="13" width="24" style="105" customWidth="1"/>
    <col min="14" max="14" width="20.1047619047619" style="105" customWidth="1"/>
    <col min="15" max="15" width="8.55238095238095" style="76" customWidth="1"/>
    <col min="16" max="16384" width="8.55238095238095" style="76"/>
  </cols>
  <sheetData>
    <row r="1" customHeight="1" spans="1:13">
      <c r="A1" s="155" t="s">
        <v>413</v>
      </c>
      <c r="B1" s="156"/>
      <c r="C1" s="156"/>
      <c r="D1" s="156"/>
      <c r="E1" s="156"/>
      <c r="F1" s="156"/>
      <c r="G1" s="156"/>
      <c r="H1" s="156"/>
      <c r="I1" s="156"/>
      <c r="J1" s="156"/>
      <c r="K1" s="156"/>
      <c r="L1" s="156"/>
      <c r="M1" s="157"/>
    </row>
    <row r="2" ht="43.95" customHeight="1" spans="1:13">
      <c r="A2" s="141" t="s">
        <v>414</v>
      </c>
      <c r="B2" s="141"/>
      <c r="C2" s="141"/>
      <c r="D2" s="141"/>
      <c r="E2" s="141"/>
      <c r="F2" s="141"/>
      <c r="G2" s="141"/>
      <c r="H2" s="141"/>
      <c r="I2" s="141"/>
      <c r="J2" s="141"/>
      <c r="K2" s="141"/>
      <c r="L2" s="141"/>
      <c r="M2" s="141"/>
    </row>
    <row r="3" ht="30" customHeight="1" spans="1:13">
      <c r="A3" s="158" t="s">
        <v>415</v>
      </c>
      <c r="B3" s="159" t="s">
        <v>92</v>
      </c>
      <c r="C3" s="160"/>
      <c r="D3" s="160"/>
      <c r="E3" s="160"/>
      <c r="F3" s="160"/>
      <c r="G3" s="160"/>
      <c r="H3" s="160"/>
      <c r="I3" s="160"/>
      <c r="J3" s="160"/>
      <c r="K3" s="160"/>
      <c r="L3" s="160"/>
      <c r="M3" s="161"/>
    </row>
    <row r="4" ht="32.25" customHeight="1" spans="1:13">
      <c r="A4" s="66" t="s">
        <v>1</v>
      </c>
      <c r="B4" s="67"/>
      <c r="C4" s="67"/>
      <c r="D4" s="67"/>
      <c r="E4" s="67"/>
      <c r="F4" s="67"/>
      <c r="G4" s="67"/>
      <c r="H4" s="67"/>
      <c r="I4" s="67"/>
      <c r="J4" s="67"/>
      <c r="K4" s="67"/>
      <c r="L4" s="68"/>
      <c r="M4" s="158" t="s">
        <v>416</v>
      </c>
    </row>
    <row r="5" ht="136.05" customHeight="1" spans="1:13">
      <c r="A5" s="86" t="s">
        <v>417</v>
      </c>
      <c r="B5" s="162" t="s">
        <v>418</v>
      </c>
      <c r="C5" s="163" t="s">
        <v>419</v>
      </c>
      <c r="D5" s="164"/>
      <c r="E5" s="164"/>
      <c r="F5" s="164"/>
      <c r="G5" s="164"/>
      <c r="H5" s="164"/>
      <c r="I5" s="165"/>
      <c r="J5" s="165"/>
      <c r="K5" s="165"/>
      <c r="L5" s="166"/>
      <c r="M5" s="167" t="s">
        <v>420</v>
      </c>
    </row>
    <row r="6" ht="64.95" customHeight="1" spans="1:13">
      <c r="A6" s="168"/>
      <c r="B6" s="143" t="s">
        <v>421</v>
      </c>
      <c r="C6" s="169" t="s">
        <v>422</v>
      </c>
      <c r="D6" s="170"/>
      <c r="E6" s="170"/>
      <c r="F6" s="170"/>
      <c r="G6" s="170"/>
      <c r="H6" s="170"/>
      <c r="I6" s="171"/>
      <c r="J6" s="171"/>
      <c r="K6" s="171"/>
      <c r="L6" s="172"/>
      <c r="M6" s="173" t="s">
        <v>423</v>
      </c>
    </row>
    <row r="7" ht="103.05" customHeight="1" spans="1:13">
      <c r="A7" s="174" t="s">
        <v>424</v>
      </c>
      <c r="B7" s="108" t="s">
        <v>425</v>
      </c>
      <c r="C7" s="175" t="s">
        <v>426</v>
      </c>
      <c r="D7" s="175"/>
      <c r="E7" s="175"/>
      <c r="F7" s="175"/>
      <c r="G7" s="175"/>
      <c r="H7" s="175"/>
      <c r="I7" s="175"/>
      <c r="J7" s="175"/>
      <c r="K7" s="175"/>
      <c r="L7" s="175"/>
      <c r="M7" s="176" t="s">
        <v>427</v>
      </c>
    </row>
    <row r="8" ht="32.25" customHeight="1" spans="1:13">
      <c r="A8" s="177" t="s">
        <v>428</v>
      </c>
      <c r="B8" s="177"/>
      <c r="C8" s="177"/>
      <c r="D8" s="177"/>
      <c r="E8" s="177"/>
      <c r="F8" s="177"/>
      <c r="G8" s="177"/>
      <c r="H8" s="177"/>
      <c r="I8" s="177"/>
      <c r="J8" s="177"/>
      <c r="K8" s="177"/>
      <c r="L8" s="177"/>
      <c r="M8" s="177"/>
    </row>
    <row r="9" ht="32.25" customHeight="1" spans="1:13">
      <c r="A9" s="174" t="s">
        <v>429</v>
      </c>
      <c r="B9" s="174"/>
      <c r="C9" s="108" t="s">
        <v>430</v>
      </c>
      <c r="D9" s="108"/>
      <c r="E9" s="108"/>
      <c r="F9" s="108" t="s">
        <v>431</v>
      </c>
      <c r="G9" s="108"/>
      <c r="H9" s="108" t="s">
        <v>432</v>
      </c>
      <c r="I9" s="108"/>
      <c r="J9" s="108"/>
      <c r="K9" s="108" t="s">
        <v>433</v>
      </c>
      <c r="L9" s="108"/>
      <c r="M9" s="108"/>
    </row>
    <row r="10" ht="32.25" customHeight="1" spans="1:13">
      <c r="A10" s="174"/>
      <c r="B10" s="174"/>
      <c r="C10" s="108"/>
      <c r="D10" s="108"/>
      <c r="E10" s="108"/>
      <c r="F10" s="108"/>
      <c r="G10" s="108"/>
      <c r="H10" s="174" t="s">
        <v>434</v>
      </c>
      <c r="I10" s="108" t="s">
        <v>435</v>
      </c>
      <c r="J10" s="108" t="s">
        <v>436</v>
      </c>
      <c r="K10" s="108" t="s">
        <v>434</v>
      </c>
      <c r="L10" s="174" t="s">
        <v>435</v>
      </c>
      <c r="M10" s="174" t="s">
        <v>436</v>
      </c>
    </row>
    <row r="11" ht="27" customHeight="1" spans="1:13">
      <c r="A11" s="178" t="s">
        <v>77</v>
      </c>
      <c r="B11" s="178"/>
      <c r="C11" s="178"/>
      <c r="D11" s="178"/>
      <c r="E11" s="178"/>
      <c r="F11" s="178"/>
      <c r="G11" s="178"/>
      <c r="H11" s="179"/>
      <c r="I11" s="180"/>
      <c r="J11" s="180"/>
      <c r="K11" s="180"/>
      <c r="L11" s="179"/>
      <c r="M11" s="179"/>
    </row>
    <row r="12" ht="409.05" customHeight="1" spans="1:13">
      <c r="A12" s="181" t="s">
        <v>437</v>
      </c>
      <c r="B12" s="182"/>
      <c r="C12" s="181" t="s">
        <v>438</v>
      </c>
      <c r="D12" s="183"/>
      <c r="E12" s="182"/>
      <c r="F12" s="184" t="s">
        <v>439</v>
      </c>
      <c r="G12" s="185"/>
      <c r="H12" s="186">
        <v>1341405</v>
      </c>
      <c r="I12" s="186">
        <v>1341405</v>
      </c>
      <c r="J12" s="186"/>
      <c r="K12" s="186">
        <v>1341405</v>
      </c>
      <c r="L12" s="186">
        <v>1341405</v>
      </c>
      <c r="M12" s="186"/>
    </row>
    <row r="13" ht="32.25" customHeight="1" spans="1:13">
      <c r="A13" s="187" t="s">
        <v>440</v>
      </c>
      <c r="B13" s="188"/>
      <c r="C13" s="188"/>
      <c r="D13" s="188"/>
      <c r="E13" s="188"/>
      <c r="F13" s="188"/>
      <c r="G13" s="188"/>
      <c r="H13" s="188"/>
      <c r="I13" s="188"/>
      <c r="J13" s="188"/>
      <c r="K13" s="188"/>
      <c r="L13" s="188"/>
      <c r="M13" s="189"/>
    </row>
    <row r="14" ht="32.25" customHeight="1" spans="1:13">
      <c r="A14" s="66" t="s">
        <v>441</v>
      </c>
      <c r="B14" s="67"/>
      <c r="C14" s="67"/>
      <c r="D14" s="67"/>
      <c r="E14" s="67"/>
      <c r="F14" s="67"/>
      <c r="G14" s="68"/>
      <c r="H14" s="190" t="s">
        <v>442</v>
      </c>
      <c r="I14" s="191"/>
      <c r="J14" s="87" t="s">
        <v>309</v>
      </c>
      <c r="K14" s="191"/>
      <c r="L14" s="190" t="s">
        <v>443</v>
      </c>
      <c r="M14" s="192"/>
    </row>
    <row r="15" ht="46.95" customHeight="1" spans="1:13">
      <c r="A15" s="193" t="s">
        <v>302</v>
      </c>
      <c r="B15" s="193" t="s">
        <v>444</v>
      </c>
      <c r="C15" s="193" t="s">
        <v>304</v>
      </c>
      <c r="D15" s="193" t="s">
        <v>305</v>
      </c>
      <c r="E15" s="193" t="s">
        <v>306</v>
      </c>
      <c r="F15" s="193" t="s">
        <v>307</v>
      </c>
      <c r="G15" s="193" t="s">
        <v>308</v>
      </c>
      <c r="H15" s="194"/>
      <c r="I15" s="195"/>
      <c r="J15" s="194"/>
      <c r="K15" s="195"/>
      <c r="L15" s="194"/>
      <c r="M15" s="195"/>
    </row>
    <row r="16" ht="46.95" customHeight="1" spans="1:13">
      <c r="A16" s="196" t="s">
        <v>311</v>
      </c>
      <c r="B16" s="196"/>
      <c r="C16" s="196"/>
      <c r="D16" s="196"/>
      <c r="E16" s="196"/>
      <c r="F16" s="196"/>
      <c r="G16" s="196"/>
      <c r="H16" s="196"/>
      <c r="I16" s="196"/>
      <c r="J16" s="196"/>
      <c r="K16" s="196"/>
      <c r="L16" s="196"/>
      <c r="M16" s="196"/>
    </row>
    <row r="17" ht="46.95" customHeight="1" spans="1:13">
      <c r="A17" s="196"/>
      <c r="B17" s="196" t="s">
        <v>312</v>
      </c>
      <c r="C17" s="196"/>
      <c r="D17" s="196"/>
      <c r="E17" s="196"/>
      <c r="F17" s="196"/>
      <c r="G17" s="196"/>
      <c r="H17" s="196"/>
      <c r="I17" s="197"/>
      <c r="J17" s="196"/>
      <c r="K17" s="197"/>
      <c r="L17" s="196"/>
      <c r="M17" s="197"/>
    </row>
    <row r="18" ht="46.95" customHeight="1" spans="1:13">
      <c r="A18" s="196"/>
      <c r="B18" s="196"/>
      <c r="C18" s="196" t="s">
        <v>445</v>
      </c>
      <c r="D18" s="196" t="s">
        <v>352</v>
      </c>
      <c r="E18" s="196" t="s">
        <v>315</v>
      </c>
      <c r="F18" s="196" t="s">
        <v>316</v>
      </c>
      <c r="G18" s="196" t="s">
        <v>317</v>
      </c>
      <c r="H18" s="196" t="s">
        <v>446</v>
      </c>
      <c r="I18" s="197"/>
      <c r="J18" s="196" t="s">
        <v>447</v>
      </c>
      <c r="K18" s="197"/>
      <c r="L18" s="196" t="s">
        <v>448</v>
      </c>
      <c r="M18" s="197"/>
    </row>
    <row r="19" ht="46.95" customHeight="1" spans="1:13">
      <c r="A19" s="196"/>
      <c r="B19" s="196"/>
      <c r="C19" s="196" t="s">
        <v>449</v>
      </c>
      <c r="D19" s="196" t="s">
        <v>352</v>
      </c>
      <c r="E19" s="196" t="s">
        <v>341</v>
      </c>
      <c r="F19" s="196" t="s">
        <v>342</v>
      </c>
      <c r="G19" s="196" t="s">
        <v>317</v>
      </c>
      <c r="H19" s="196" t="s">
        <v>446</v>
      </c>
      <c r="I19" s="197"/>
      <c r="J19" s="196" t="s">
        <v>450</v>
      </c>
      <c r="K19" s="197"/>
      <c r="L19" s="196" t="s">
        <v>451</v>
      </c>
      <c r="M19" s="197"/>
    </row>
    <row r="20" ht="46.95" customHeight="1" spans="1:13">
      <c r="A20" s="196" t="s">
        <v>322</v>
      </c>
      <c r="B20" s="196"/>
      <c r="C20" s="196"/>
      <c r="D20" s="196"/>
      <c r="E20" s="196"/>
      <c r="F20" s="196"/>
      <c r="G20" s="196"/>
      <c r="H20" s="196"/>
      <c r="I20" s="197"/>
      <c r="J20" s="196"/>
      <c r="K20" s="197"/>
      <c r="L20" s="196"/>
      <c r="M20" s="197"/>
    </row>
    <row r="21" ht="46.95" customHeight="1" spans="1:13">
      <c r="A21" s="196"/>
      <c r="B21" s="196" t="s">
        <v>452</v>
      </c>
      <c r="C21" s="196"/>
      <c r="D21" s="196"/>
      <c r="E21" s="196"/>
      <c r="F21" s="196"/>
      <c r="G21" s="196"/>
      <c r="H21" s="196"/>
      <c r="I21" s="197"/>
      <c r="J21" s="196"/>
      <c r="K21" s="197"/>
      <c r="L21" s="196"/>
      <c r="M21" s="197"/>
    </row>
    <row r="22" ht="46.95" customHeight="1" spans="1:13">
      <c r="A22" s="196"/>
      <c r="B22" s="196"/>
      <c r="C22" s="196" t="s">
        <v>324</v>
      </c>
      <c r="D22" s="196" t="s">
        <v>352</v>
      </c>
      <c r="E22" s="196" t="s">
        <v>325</v>
      </c>
      <c r="F22" s="196" t="s">
        <v>326</v>
      </c>
      <c r="G22" s="196" t="s">
        <v>317</v>
      </c>
      <c r="H22" s="196" t="s">
        <v>453</v>
      </c>
      <c r="I22" s="197"/>
      <c r="J22" s="196" t="s">
        <v>454</v>
      </c>
      <c r="K22" s="197"/>
      <c r="L22" s="196" t="s">
        <v>451</v>
      </c>
      <c r="M22" s="197"/>
    </row>
    <row r="23" ht="46.95" customHeight="1" spans="1:13">
      <c r="A23" s="196" t="s">
        <v>328</v>
      </c>
      <c r="B23" s="196"/>
      <c r="C23" s="196"/>
      <c r="D23" s="196"/>
      <c r="E23" s="196"/>
      <c r="F23" s="196"/>
      <c r="G23" s="196"/>
      <c r="H23" s="196"/>
      <c r="I23" s="197"/>
      <c r="J23" s="196"/>
      <c r="K23" s="197"/>
      <c r="L23" s="196"/>
      <c r="M23" s="197"/>
    </row>
    <row r="24" ht="46.95" customHeight="1" spans="1:13">
      <c r="A24" s="196"/>
      <c r="B24" s="196" t="s">
        <v>455</v>
      </c>
      <c r="C24" s="196"/>
      <c r="D24" s="196"/>
      <c r="E24" s="196"/>
      <c r="F24" s="196"/>
      <c r="G24" s="196"/>
      <c r="H24" s="196"/>
      <c r="I24" s="197"/>
      <c r="J24" s="196"/>
      <c r="K24" s="197"/>
      <c r="L24" s="196"/>
      <c r="M24" s="197"/>
    </row>
    <row r="25" ht="46.95" customHeight="1" spans="1:13">
      <c r="A25" s="196"/>
      <c r="B25" s="196"/>
      <c r="C25" s="196" t="s">
        <v>330</v>
      </c>
      <c r="D25" s="196" t="s">
        <v>314</v>
      </c>
      <c r="E25" s="196" t="s">
        <v>357</v>
      </c>
      <c r="F25" s="196" t="s">
        <v>326</v>
      </c>
      <c r="G25" s="196" t="s">
        <v>332</v>
      </c>
      <c r="H25" s="196" t="s">
        <v>446</v>
      </c>
      <c r="I25" s="197"/>
      <c r="J25" s="196" t="s">
        <v>456</v>
      </c>
      <c r="K25" s="197"/>
      <c r="L25" s="196" t="s">
        <v>451</v>
      </c>
      <c r="M25" s="197"/>
    </row>
  </sheetData>
  <mergeCells count="52">
    <mergeCell ref="A2:M2"/>
    <mergeCell ref="B3:M3"/>
    <mergeCell ref="A4:L4"/>
    <mergeCell ref="C5:L5"/>
    <mergeCell ref="C6:L6"/>
    <mergeCell ref="C7:L7"/>
    <mergeCell ref="A8:M8"/>
    <mergeCell ref="H9:J9"/>
    <mergeCell ref="K9:M9"/>
    <mergeCell ref="A11:G11"/>
    <mergeCell ref="A12:B12"/>
    <mergeCell ref="C12:E12"/>
    <mergeCell ref="F12:G12"/>
    <mergeCell ref="A13:M13"/>
    <mergeCell ref="A14:G14"/>
    <mergeCell ref="H16:I16"/>
    <mergeCell ref="J16:K16"/>
    <mergeCell ref="L16:M16"/>
    <mergeCell ref="H17:I17"/>
    <mergeCell ref="J17:K17"/>
    <mergeCell ref="L17:M17"/>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A5:A6"/>
    <mergeCell ref="A9:B10"/>
    <mergeCell ref="C9:E10"/>
    <mergeCell ref="F9:G10"/>
    <mergeCell ref="H14:I15"/>
    <mergeCell ref="J14:K15"/>
    <mergeCell ref="L14:M15"/>
  </mergeCells>
  <pageMargins left="0.75" right="0.75" top="1" bottom="1" header="0.5" footer="0.5"/>
  <pageSetup paperSize="9" scale="3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A1" sqref="A$1:F$1048576"/>
    </sheetView>
  </sheetViews>
  <sheetFormatPr defaultColWidth="9.1047619047619" defaultRowHeight="14.25" customHeight="1" outlineLevelRow="7" outlineLevelCol="5"/>
  <cols>
    <col min="1" max="2" width="20.2190476190476" style="136" customWidth="1"/>
    <col min="3" max="6" width="20.2190476190476" style="71" customWidth="1"/>
    <col min="7" max="7" width="9.1047619047619" style="71" customWidth="1"/>
    <col min="8" max="16384" width="9.1047619047619" style="71"/>
  </cols>
  <sheetData>
    <row r="1" ht="16.95" customHeight="1" spans="1:6">
      <c r="A1" s="154" t="s">
        <v>457</v>
      </c>
      <c r="B1" s="137">
        <v>0</v>
      </c>
      <c r="C1" s="138">
        <v>1</v>
      </c>
      <c r="D1" s="139"/>
      <c r="E1" s="139"/>
      <c r="F1" s="139"/>
    </row>
    <row r="2" ht="26.25" customHeight="1" spans="1:6">
      <c r="A2" s="140" t="s">
        <v>12</v>
      </c>
      <c r="B2" s="140"/>
      <c r="C2" s="141"/>
      <c r="D2" s="141"/>
      <c r="E2" s="141"/>
      <c r="F2" s="141"/>
    </row>
    <row r="3" ht="13.5" customHeight="1" spans="1:6">
      <c r="A3" s="142" t="s">
        <v>22</v>
      </c>
      <c r="B3" s="142"/>
      <c r="C3" s="138"/>
      <c r="D3" s="139"/>
      <c r="E3" s="139"/>
      <c r="F3" s="139" t="s">
        <v>23</v>
      </c>
    </row>
    <row r="4" ht="19.95" customHeight="1" spans="1:6">
      <c r="A4" s="80" t="s">
        <v>193</v>
      </c>
      <c r="B4" s="143" t="s">
        <v>96</v>
      </c>
      <c r="C4" s="80" t="s">
        <v>97</v>
      </c>
      <c r="D4" s="81" t="s">
        <v>458</v>
      </c>
      <c r="E4" s="82"/>
      <c r="F4" s="144"/>
    </row>
    <row r="5" ht="19.95" customHeight="1" spans="1:6">
      <c r="A5" s="84"/>
      <c r="B5" s="145"/>
      <c r="C5" s="85"/>
      <c r="D5" s="80" t="s">
        <v>77</v>
      </c>
      <c r="E5" s="81" t="s">
        <v>99</v>
      </c>
      <c r="F5" s="80" t="s">
        <v>100</v>
      </c>
    </row>
    <row r="6" ht="40.05" customHeight="1" spans="1:6">
      <c r="A6" s="146">
        <v>1</v>
      </c>
      <c r="B6" s="147">
        <v>2</v>
      </c>
      <c r="C6" s="147">
        <v>3</v>
      </c>
      <c r="D6" s="146" t="s">
        <v>459</v>
      </c>
      <c r="E6" s="146" t="s">
        <v>460</v>
      </c>
      <c r="F6" s="147">
        <v>6</v>
      </c>
    </row>
    <row r="7" ht="40.05" customHeight="1" spans="1:6">
      <c r="A7" s="66" t="s">
        <v>461</v>
      </c>
      <c r="B7" s="67"/>
      <c r="C7" s="67"/>
      <c r="D7" s="67"/>
      <c r="E7" s="67"/>
      <c r="F7" s="68"/>
    </row>
    <row r="8" ht="40.05" customHeight="1" spans="1:6">
      <c r="A8" s="148" t="s">
        <v>142</v>
      </c>
      <c r="B8" s="149"/>
      <c r="C8" s="150" t="s">
        <v>142</v>
      </c>
      <c r="D8" s="151" t="s">
        <v>93</v>
      </c>
      <c r="E8" s="152" t="s">
        <v>93</v>
      </c>
      <c r="F8" s="152" t="s">
        <v>93</v>
      </c>
    </row>
  </sheetData>
  <mergeCells count="8">
    <mergeCell ref="A2:F2"/>
    <mergeCell ref="A3:D3"/>
    <mergeCell ref="D4:F4"/>
    <mergeCell ref="A7:F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orientation="landscape"/>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5" sqref="D5"/>
    </sheetView>
  </sheetViews>
  <sheetFormatPr defaultColWidth="9.1047619047619" defaultRowHeight="14.25" customHeight="1" outlineLevelCol="5"/>
  <cols>
    <col min="1" max="2" width="20.7809523809524" style="136" customWidth="1"/>
    <col min="3" max="6" width="20.7809523809524" style="71" customWidth="1"/>
    <col min="7" max="7" width="9.1047619047619" style="71" customWidth="1"/>
    <col min="8" max="16384" width="9.1047619047619" style="71"/>
  </cols>
  <sheetData>
    <row r="1" ht="12" customHeight="1" spans="1:6">
      <c r="A1" s="136" t="s">
        <v>462</v>
      </c>
      <c r="B1" s="137">
        <v>0</v>
      </c>
      <c r="C1" s="138">
        <v>1</v>
      </c>
      <c r="D1" s="139"/>
      <c r="E1" s="139"/>
      <c r="F1" s="139"/>
    </row>
    <row r="2" ht="26.25" customHeight="1" spans="1:6">
      <c r="A2" s="140" t="s">
        <v>13</v>
      </c>
      <c r="B2" s="140"/>
      <c r="C2" s="141"/>
      <c r="D2" s="141"/>
      <c r="E2" s="141"/>
      <c r="F2" s="141"/>
    </row>
    <row r="3" ht="13.5" customHeight="1" spans="1:6">
      <c r="A3" s="142" t="s">
        <v>22</v>
      </c>
      <c r="B3" s="142"/>
      <c r="C3" s="138"/>
      <c r="D3" s="139"/>
      <c r="E3" s="139"/>
      <c r="F3" s="139" t="s">
        <v>23</v>
      </c>
    </row>
    <row r="4" ht="40.05" customHeight="1" spans="1:6">
      <c r="A4" s="80" t="s">
        <v>193</v>
      </c>
      <c r="B4" s="143" t="s">
        <v>96</v>
      </c>
      <c r="C4" s="80" t="s">
        <v>97</v>
      </c>
      <c r="D4" s="81" t="s">
        <v>463</v>
      </c>
      <c r="E4" s="82"/>
      <c r="F4" s="144"/>
    </row>
    <row r="5" ht="40.05" customHeight="1" spans="1:6">
      <c r="A5" s="84"/>
      <c r="B5" s="145"/>
      <c r="C5" s="85"/>
      <c r="D5" s="80" t="s">
        <v>77</v>
      </c>
      <c r="E5" s="81" t="s">
        <v>99</v>
      </c>
      <c r="F5" s="80" t="s">
        <v>100</v>
      </c>
    </row>
    <row r="6" ht="40.05" customHeight="1" spans="1:6">
      <c r="A6" s="146">
        <v>1</v>
      </c>
      <c r="B6" s="146" t="s">
        <v>464</v>
      </c>
      <c r="C6" s="147">
        <v>3</v>
      </c>
      <c r="D6" s="146" t="s">
        <v>459</v>
      </c>
      <c r="E6" s="146" t="s">
        <v>460</v>
      </c>
      <c r="F6" s="147">
        <v>6</v>
      </c>
    </row>
    <row r="7" ht="40.05" customHeight="1" spans="1:6">
      <c r="A7" s="66" t="s">
        <v>465</v>
      </c>
      <c r="B7" s="67"/>
      <c r="C7" s="67"/>
      <c r="D7" s="67"/>
      <c r="E7" s="67"/>
      <c r="F7" s="68"/>
    </row>
    <row r="8" ht="40.05" customHeight="1" spans="1:6">
      <c r="A8" s="148" t="s">
        <v>142</v>
      </c>
      <c r="B8" s="149"/>
      <c r="C8" s="150"/>
      <c r="D8" s="151" t="s">
        <v>93</v>
      </c>
      <c r="E8" s="152" t="s">
        <v>93</v>
      </c>
      <c r="F8" s="152" t="s">
        <v>93</v>
      </c>
    </row>
    <row r="9" customHeight="1" spans="1:6">
      <c r="A9" s="153"/>
    </row>
  </sheetData>
  <mergeCells count="8">
    <mergeCell ref="A2:F2"/>
    <mergeCell ref="A3:D3"/>
    <mergeCell ref="D4:F4"/>
    <mergeCell ref="A7:F7"/>
    <mergeCell ref="A8:C8"/>
    <mergeCell ref="A4:A5"/>
    <mergeCell ref="B4:B5"/>
    <mergeCell ref="C4:C5"/>
  </mergeCells>
  <printOptions horizontalCentered="1"/>
  <pageMargins left="0.751388888888889" right="0.751388888888889"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workbookViewId="0">
      <selection activeCell="P16" sqref="P16"/>
    </sheetView>
  </sheetViews>
  <sheetFormatPr defaultColWidth="9.1047619047619" defaultRowHeight="14.25" customHeight="1"/>
  <cols>
    <col min="1" max="1" width="11.3333333333333" style="58" customWidth="1"/>
    <col min="2" max="2" width="8.78095238095238" style="58" customWidth="1"/>
    <col min="3" max="5" width="8.78095238095238" style="71" customWidth="1"/>
    <col min="6" max="7" width="4.78095238095238" style="71" customWidth="1"/>
    <col min="8" max="8" width="12.2190476190476" style="71" customWidth="1"/>
    <col min="9" max="9" width="4.78095238095238" style="71" customWidth="1"/>
    <col min="10" max="10" width="8" style="71" customWidth="1"/>
    <col min="11" max="11" width="6.78095238095238" style="71" customWidth="1"/>
    <col min="12" max="12" width="11.2190476190476" style="71" customWidth="1"/>
    <col min="13" max="13" width="11.2190476190476" style="58" customWidth="1"/>
    <col min="14" max="14" width="4.78095238095238" style="71" customWidth="1"/>
    <col min="15" max="16" width="8.78095238095238" style="71" customWidth="1"/>
    <col min="17" max="17" width="7.21904761904762" style="71" customWidth="1"/>
    <col min="18" max="18" width="8.78095238095238" style="58" customWidth="1"/>
    <col min="19" max="19" width="5.21904761904762" style="71" customWidth="1"/>
    <col min="20" max="20" width="9.1047619047619" style="58" customWidth="1"/>
    <col min="21" max="16384" width="9.1047619047619" style="58"/>
  </cols>
  <sheetData>
    <row r="1" ht="13.5" customHeight="1" spans="1:19">
      <c r="A1" s="73" t="s">
        <v>466</v>
      </c>
      <c r="D1" s="73"/>
      <c r="E1" s="73"/>
      <c r="F1" s="73"/>
      <c r="G1" s="73"/>
      <c r="H1" s="73"/>
      <c r="I1" s="73"/>
      <c r="J1" s="73"/>
      <c r="K1" s="73"/>
      <c r="L1" s="73"/>
      <c r="R1" s="59"/>
      <c r="S1" s="126"/>
    </row>
    <row r="2" ht="27.75" customHeight="1" spans="1:19">
      <c r="A2" s="104" t="s">
        <v>14</v>
      </c>
      <c r="B2" s="104"/>
      <c r="C2" s="104"/>
      <c r="D2" s="104"/>
      <c r="E2" s="104"/>
      <c r="F2" s="104"/>
      <c r="G2" s="104"/>
      <c r="H2" s="104"/>
      <c r="I2" s="104"/>
      <c r="J2" s="104"/>
      <c r="K2" s="104"/>
      <c r="L2" s="104"/>
      <c r="M2" s="104"/>
      <c r="N2" s="104"/>
      <c r="O2" s="104"/>
      <c r="P2" s="104"/>
      <c r="Q2" s="104"/>
      <c r="R2" s="104"/>
      <c r="S2" s="104"/>
    </row>
    <row r="3" ht="18.75" customHeight="1" spans="1:19">
      <c r="A3" s="75" t="s">
        <v>22</v>
      </c>
      <c r="B3" s="75"/>
      <c r="C3" s="75"/>
      <c r="D3" s="75"/>
      <c r="E3" s="75"/>
      <c r="F3" s="75"/>
      <c r="G3" s="75"/>
      <c r="H3" s="75"/>
      <c r="I3" s="76"/>
      <c r="J3" s="76"/>
      <c r="K3" s="76"/>
      <c r="L3" s="76"/>
      <c r="R3" s="127"/>
      <c r="S3" s="128" t="s">
        <v>184</v>
      </c>
    </row>
    <row r="4" ht="15.75" customHeight="1" spans="1:19">
      <c r="A4" s="108" t="s">
        <v>192</v>
      </c>
      <c r="B4" s="108" t="s">
        <v>193</v>
      </c>
      <c r="C4" s="108" t="s">
        <v>467</v>
      </c>
      <c r="D4" s="108" t="s">
        <v>468</v>
      </c>
      <c r="E4" s="108" t="s">
        <v>469</v>
      </c>
      <c r="F4" s="108" t="s">
        <v>470</v>
      </c>
      <c r="G4" s="108" t="s">
        <v>471</v>
      </c>
      <c r="H4" s="108" t="s">
        <v>472</v>
      </c>
      <c r="I4" s="108" t="s">
        <v>200</v>
      </c>
      <c r="J4" s="108"/>
      <c r="K4" s="108"/>
      <c r="L4" s="108"/>
      <c r="M4" s="111"/>
      <c r="N4" s="108"/>
      <c r="O4" s="108"/>
      <c r="P4" s="108"/>
      <c r="Q4" s="108"/>
      <c r="R4" s="111"/>
      <c r="S4" s="108"/>
    </row>
    <row r="5" ht="17.25" customHeight="1" spans="1:19">
      <c r="A5" s="108"/>
      <c r="B5" s="108"/>
      <c r="C5" s="108"/>
      <c r="D5" s="108"/>
      <c r="E5" s="108"/>
      <c r="F5" s="108"/>
      <c r="G5" s="108"/>
      <c r="H5" s="108"/>
      <c r="I5" s="108" t="s">
        <v>77</v>
      </c>
      <c r="J5" s="108" t="s">
        <v>80</v>
      </c>
      <c r="K5" s="108" t="s">
        <v>473</v>
      </c>
      <c r="L5" s="108" t="s">
        <v>474</v>
      </c>
      <c r="M5" s="113" t="s">
        <v>475</v>
      </c>
      <c r="N5" s="108" t="s">
        <v>476</v>
      </c>
      <c r="O5" s="108"/>
      <c r="P5" s="108"/>
      <c r="Q5" s="108"/>
      <c r="R5" s="113"/>
      <c r="S5" s="108"/>
    </row>
    <row r="6" ht="54" customHeight="1" spans="1:19">
      <c r="A6" s="108"/>
      <c r="B6" s="108"/>
      <c r="C6" s="108"/>
      <c r="D6" s="108"/>
      <c r="E6" s="108"/>
      <c r="F6" s="108"/>
      <c r="G6" s="108"/>
      <c r="H6" s="108"/>
      <c r="I6" s="108"/>
      <c r="J6" s="108"/>
      <c r="K6" s="108"/>
      <c r="L6" s="108"/>
      <c r="M6" s="111"/>
      <c r="N6" s="108" t="s">
        <v>79</v>
      </c>
      <c r="O6" s="108" t="s">
        <v>86</v>
      </c>
      <c r="P6" s="108" t="s">
        <v>266</v>
      </c>
      <c r="Q6" s="108" t="s">
        <v>88</v>
      </c>
      <c r="R6" s="111" t="s">
        <v>89</v>
      </c>
      <c r="S6" s="108" t="s">
        <v>90</v>
      </c>
    </row>
    <row r="7" ht="40.05" customHeight="1" spans="1:19">
      <c r="A7" s="83">
        <v>1</v>
      </c>
      <c r="B7" s="83">
        <v>2</v>
      </c>
      <c r="C7" s="83">
        <v>3</v>
      </c>
      <c r="D7" s="83">
        <v>4</v>
      </c>
      <c r="E7" s="83">
        <v>5</v>
      </c>
      <c r="F7" s="83">
        <v>6</v>
      </c>
      <c r="G7" s="83">
        <v>7</v>
      </c>
      <c r="H7" s="83">
        <v>8</v>
      </c>
      <c r="I7" s="83">
        <v>9</v>
      </c>
      <c r="J7" s="83">
        <v>10</v>
      </c>
      <c r="K7" s="83">
        <v>11</v>
      </c>
      <c r="L7" s="83">
        <v>12</v>
      </c>
      <c r="M7" s="83">
        <v>13</v>
      </c>
      <c r="N7" s="83">
        <v>14</v>
      </c>
      <c r="O7" s="83">
        <v>15</v>
      </c>
      <c r="P7" s="83">
        <v>16</v>
      </c>
      <c r="Q7" s="83">
        <v>17</v>
      </c>
      <c r="R7" s="83">
        <v>18</v>
      </c>
      <c r="S7" s="83">
        <v>19</v>
      </c>
    </row>
    <row r="8" ht="40.05" customHeight="1" spans="1:19">
      <c r="A8" s="129" t="s">
        <v>477</v>
      </c>
      <c r="B8" s="129"/>
      <c r="C8" s="129"/>
      <c r="D8" s="129"/>
      <c r="E8" s="129"/>
      <c r="F8" s="129"/>
      <c r="G8" s="129"/>
      <c r="H8" s="129"/>
      <c r="I8" s="129"/>
      <c r="J8" s="129"/>
      <c r="K8" s="129"/>
      <c r="L8" s="129"/>
      <c r="M8" s="129"/>
      <c r="N8" s="129"/>
      <c r="O8" s="129"/>
      <c r="P8" s="129"/>
      <c r="Q8" s="129"/>
      <c r="R8" s="129"/>
      <c r="S8" s="129"/>
    </row>
    <row r="9" ht="40.05" customHeight="1" spans="1:19">
      <c r="A9" s="130"/>
      <c r="B9" s="130"/>
      <c r="C9" s="131" t="s">
        <v>93</v>
      </c>
      <c r="D9" s="131" t="s">
        <v>93</v>
      </c>
      <c r="E9" s="131" t="s">
        <v>93</v>
      </c>
      <c r="F9" s="131" t="s">
        <v>93</v>
      </c>
      <c r="G9" s="132" t="s">
        <v>93</v>
      </c>
      <c r="H9" s="133" t="s">
        <v>93</v>
      </c>
      <c r="I9" s="133" t="s">
        <v>93</v>
      </c>
      <c r="J9" s="133" t="s">
        <v>93</v>
      </c>
      <c r="K9" s="133" t="s">
        <v>93</v>
      </c>
      <c r="L9" s="133" t="s">
        <v>93</v>
      </c>
      <c r="M9" s="134" t="s">
        <v>93</v>
      </c>
      <c r="N9" s="133" t="s">
        <v>93</v>
      </c>
      <c r="O9" s="133" t="s">
        <v>93</v>
      </c>
      <c r="P9" s="133" t="s">
        <v>93</v>
      </c>
      <c r="Q9" s="133"/>
      <c r="R9" s="134" t="s">
        <v>93</v>
      </c>
      <c r="S9" s="133" t="s">
        <v>93</v>
      </c>
    </row>
    <row r="10" ht="40.05" customHeight="1" spans="1:19">
      <c r="A10" s="135" t="s">
        <v>142</v>
      </c>
      <c r="B10" s="135"/>
      <c r="C10" s="135"/>
      <c r="D10" s="135"/>
      <c r="E10" s="135"/>
      <c r="F10" s="135"/>
      <c r="G10" s="135"/>
      <c r="H10" s="134" t="s">
        <v>93</v>
      </c>
      <c r="I10" s="134" t="s">
        <v>93</v>
      </c>
      <c r="J10" s="134" t="s">
        <v>93</v>
      </c>
      <c r="K10" s="134" t="s">
        <v>93</v>
      </c>
      <c r="L10" s="134" t="s">
        <v>93</v>
      </c>
      <c r="M10" s="134" t="s">
        <v>93</v>
      </c>
      <c r="N10" s="134" t="s">
        <v>93</v>
      </c>
      <c r="O10" s="134" t="s">
        <v>93</v>
      </c>
      <c r="P10" s="134" t="s">
        <v>93</v>
      </c>
      <c r="Q10" s="134"/>
      <c r="R10" s="134" t="s">
        <v>93</v>
      </c>
      <c r="S10" s="134" t="s">
        <v>93</v>
      </c>
    </row>
    <row r="11" ht="40.05" customHeight="1" spans="1:19">
      <c r="A11" s="58" t="s">
        <v>478</v>
      </c>
    </row>
  </sheetData>
  <mergeCells count="19">
    <mergeCell ref="A2:S2"/>
    <mergeCell ref="A3:H3"/>
    <mergeCell ref="I4:S4"/>
    <mergeCell ref="N5:S5"/>
    <mergeCell ref="A8:S8"/>
    <mergeCell ref="A10:G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92" orientation="landscape"/>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10"/>
  <sheetViews>
    <sheetView workbookViewId="0">
      <selection activeCell="A7" sqref="$A7:$XFD10"/>
    </sheetView>
  </sheetViews>
  <sheetFormatPr defaultColWidth="8.66666666666667" defaultRowHeight="14.25" customHeight="1"/>
  <cols>
    <col min="1" max="2" width="19.7809523809524" style="58" customWidth="1"/>
    <col min="3" max="3" width="15.552380952381" style="98" customWidth="1"/>
    <col min="4" max="4" width="24" style="98" customWidth="1"/>
    <col min="5" max="5" width="26.7809523809524" style="98" customWidth="1"/>
    <col min="6" max="6" width="17.7809523809524" style="98" customWidth="1"/>
    <col min="7" max="8" width="13.4380952380952" style="98" customWidth="1"/>
    <col min="9" max="9" width="24" style="98" customWidth="1"/>
    <col min="10" max="10" width="11.8857142857143" style="71" customWidth="1"/>
    <col min="11" max="11" width="12.7809523809524" style="71" customWidth="1"/>
    <col min="12" max="12" width="6.78095238095238" style="71" customWidth="1"/>
    <col min="13" max="13" width="8.33333333333333" style="71" customWidth="1"/>
    <col min="14" max="14" width="9.21904761904762" style="58" customWidth="1"/>
    <col min="15" max="15" width="4.78095238095238" style="71" customWidth="1"/>
    <col min="16" max="16" width="4.88571428571429" style="71" customWidth="1"/>
    <col min="17" max="17" width="8.78095238095238" style="71" customWidth="1"/>
    <col min="18" max="18" width="7" style="71" customWidth="1"/>
    <col min="19" max="19" width="8.78095238095238" style="58" customWidth="1"/>
    <col min="20" max="20" width="4.88571428571429" style="71" customWidth="1"/>
    <col min="21" max="21" width="9.1047619047619" style="58" customWidth="1"/>
    <col min="22" max="249" width="9.1047619047619" style="58"/>
    <col min="250" max="258" width="8.66666666666667" style="58"/>
  </cols>
  <sheetData>
    <row r="1" ht="13.5" customHeight="1" spans="1:258">
      <c r="A1" s="73" t="s">
        <v>479</v>
      </c>
      <c r="D1" s="73"/>
      <c r="E1" s="73"/>
      <c r="F1" s="73"/>
      <c r="G1" s="73"/>
      <c r="H1" s="73"/>
      <c r="I1" s="73"/>
      <c r="J1" s="99"/>
      <c r="K1" s="99"/>
      <c r="L1" s="99"/>
      <c r="M1" s="99"/>
      <c r="N1" s="100"/>
      <c r="O1" s="101"/>
      <c r="P1" s="101"/>
      <c r="Q1" s="101"/>
      <c r="R1" s="101"/>
      <c r="S1" s="102"/>
      <c r="T1" s="103"/>
    </row>
    <row r="2" ht="27.75" customHeight="1" spans="1:258">
      <c r="A2" s="104" t="s">
        <v>15</v>
      </c>
      <c r="B2" s="104"/>
      <c r="C2" s="104"/>
      <c r="D2" s="104"/>
      <c r="E2" s="104"/>
      <c r="F2" s="104"/>
      <c r="G2" s="104"/>
      <c r="H2" s="104"/>
      <c r="I2" s="104"/>
      <c r="J2" s="104"/>
      <c r="K2" s="104"/>
      <c r="L2" s="104"/>
      <c r="M2" s="104"/>
      <c r="N2" s="104"/>
      <c r="O2" s="104"/>
      <c r="P2" s="104"/>
      <c r="Q2" s="104"/>
      <c r="R2" s="104"/>
      <c r="S2" s="104"/>
      <c r="T2" s="104"/>
    </row>
    <row r="3" ht="26.1" customHeight="1" spans="1:258">
      <c r="A3" s="75" t="s">
        <v>22</v>
      </c>
      <c r="B3" s="75"/>
      <c r="C3" s="75"/>
      <c r="D3" s="75"/>
      <c r="E3" s="75"/>
      <c r="F3" s="76"/>
      <c r="G3" s="76"/>
      <c r="H3" s="76"/>
      <c r="I3" s="76"/>
      <c r="J3" s="105"/>
      <c r="K3" s="105"/>
      <c r="L3" s="105"/>
      <c r="M3" s="105"/>
      <c r="N3" s="100"/>
      <c r="O3" s="101"/>
      <c r="P3" s="101"/>
      <c r="Q3" s="101"/>
      <c r="R3" s="101"/>
      <c r="S3" s="106" t="s">
        <v>184</v>
      </c>
      <c r="T3" s="107"/>
    </row>
    <row r="4" ht="15.75" customHeight="1" spans="1:258">
      <c r="A4" s="108" t="s">
        <v>192</v>
      </c>
      <c r="B4" s="108" t="s">
        <v>193</v>
      </c>
      <c r="C4" s="109" t="s">
        <v>467</v>
      </c>
      <c r="D4" s="108" t="s">
        <v>480</v>
      </c>
      <c r="E4" s="108" t="s">
        <v>481</v>
      </c>
      <c r="F4" s="110" t="s">
        <v>482</v>
      </c>
      <c r="G4" s="108" t="s">
        <v>483</v>
      </c>
      <c r="H4" s="108" t="s">
        <v>484</v>
      </c>
      <c r="I4" s="108" t="s">
        <v>485</v>
      </c>
      <c r="J4" s="108" t="s">
        <v>200</v>
      </c>
      <c r="K4" s="108"/>
      <c r="L4" s="108"/>
      <c r="M4" s="108"/>
      <c r="N4" s="111"/>
      <c r="O4" s="108"/>
      <c r="P4" s="108"/>
      <c r="Q4" s="108"/>
      <c r="R4" s="108"/>
      <c r="S4" s="111"/>
      <c r="T4" s="108"/>
    </row>
    <row r="5" ht="17.25" customHeight="1" spans="1:258">
      <c r="A5" s="108"/>
      <c r="B5" s="108"/>
      <c r="C5" s="109"/>
      <c r="D5" s="108"/>
      <c r="E5" s="108"/>
      <c r="F5" s="112"/>
      <c r="G5" s="108"/>
      <c r="H5" s="108"/>
      <c r="I5" s="108"/>
      <c r="J5" s="108" t="s">
        <v>77</v>
      </c>
      <c r="K5" s="108" t="s">
        <v>80</v>
      </c>
      <c r="L5" s="108" t="s">
        <v>473</v>
      </c>
      <c r="M5" s="108" t="s">
        <v>474</v>
      </c>
      <c r="N5" s="113" t="s">
        <v>475</v>
      </c>
      <c r="O5" s="108" t="s">
        <v>476</v>
      </c>
      <c r="P5" s="108"/>
      <c r="Q5" s="108"/>
      <c r="R5" s="108"/>
      <c r="S5" s="113"/>
      <c r="T5" s="108"/>
    </row>
    <row r="6" ht="54" customHeight="1" spans="1:258">
      <c r="A6" s="108"/>
      <c r="B6" s="108"/>
      <c r="C6" s="109"/>
      <c r="D6" s="108"/>
      <c r="E6" s="108"/>
      <c r="F6" s="114"/>
      <c r="G6" s="108"/>
      <c r="H6" s="108"/>
      <c r="I6" s="108"/>
      <c r="J6" s="108"/>
      <c r="K6" s="108"/>
      <c r="L6" s="108"/>
      <c r="M6" s="108"/>
      <c r="N6" s="111"/>
      <c r="O6" s="108" t="s">
        <v>79</v>
      </c>
      <c r="P6" s="108" t="s">
        <v>86</v>
      </c>
      <c r="Q6" s="108" t="s">
        <v>266</v>
      </c>
      <c r="R6" s="108" t="s">
        <v>88</v>
      </c>
      <c r="S6" s="111" t="s">
        <v>89</v>
      </c>
      <c r="T6" s="108" t="s">
        <v>90</v>
      </c>
    </row>
    <row r="7" ht="40.05" customHeight="1" spans="1:258">
      <c r="A7" s="83">
        <v>1</v>
      </c>
      <c r="B7" s="83">
        <v>2</v>
      </c>
      <c r="C7" s="115">
        <v>3</v>
      </c>
      <c r="D7" s="83">
        <v>4</v>
      </c>
      <c r="E7" s="83">
        <v>5</v>
      </c>
      <c r="F7" s="83">
        <v>6</v>
      </c>
      <c r="G7" s="83">
        <v>7</v>
      </c>
      <c r="H7" s="83">
        <v>8</v>
      </c>
      <c r="I7" s="83">
        <v>9</v>
      </c>
      <c r="J7" s="83">
        <v>10</v>
      </c>
      <c r="K7" s="83">
        <v>11</v>
      </c>
      <c r="L7" s="83">
        <v>12</v>
      </c>
      <c r="M7" s="83">
        <v>13</v>
      </c>
      <c r="N7" s="83">
        <v>14</v>
      </c>
      <c r="O7" s="83">
        <v>15</v>
      </c>
      <c r="P7" s="83">
        <v>16</v>
      </c>
      <c r="Q7" s="83">
        <v>17</v>
      </c>
      <c r="R7" s="83">
        <v>18</v>
      </c>
      <c r="S7" s="83">
        <v>19</v>
      </c>
      <c r="T7" s="83">
        <v>20</v>
      </c>
    </row>
    <row r="8" s="97" customFormat="1" ht="40.05" customHeight="1" spans="1:258">
      <c r="A8" s="116" t="s">
        <v>92</v>
      </c>
      <c r="B8" s="116" t="s">
        <v>92</v>
      </c>
      <c r="C8" s="117" t="s">
        <v>270</v>
      </c>
      <c r="D8" s="118" t="s">
        <v>486</v>
      </c>
      <c r="E8" s="118" t="s">
        <v>487</v>
      </c>
      <c r="F8" s="118" t="s">
        <v>100</v>
      </c>
      <c r="G8" s="118" t="s">
        <v>486</v>
      </c>
      <c r="H8" s="118" t="s">
        <v>107</v>
      </c>
      <c r="I8" s="118" t="s">
        <v>486</v>
      </c>
      <c r="J8" s="119">
        <v>22000</v>
      </c>
      <c r="K8" s="119">
        <v>22000</v>
      </c>
      <c r="L8" s="120" t="s">
        <v>93</v>
      </c>
      <c r="M8" s="120" t="s">
        <v>93</v>
      </c>
      <c r="N8" s="120" t="s">
        <v>93</v>
      </c>
      <c r="O8" s="120" t="s">
        <v>93</v>
      </c>
      <c r="P8" s="120" t="s">
        <v>93</v>
      </c>
      <c r="Q8" s="120" t="s">
        <v>93</v>
      </c>
      <c r="R8" s="120"/>
      <c r="S8" s="120" t="s">
        <v>93</v>
      </c>
      <c r="T8" s="120" t="s">
        <v>93</v>
      </c>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c r="HU8" s="70"/>
      <c r="HV8" s="70"/>
      <c r="HW8" s="70"/>
      <c r="HX8" s="70"/>
      <c r="HY8" s="70"/>
      <c r="HZ8" s="70"/>
      <c r="IA8" s="70"/>
      <c r="IB8" s="70"/>
      <c r="IC8" s="70"/>
      <c r="ID8" s="70"/>
      <c r="IE8" s="70"/>
      <c r="IF8" s="70"/>
      <c r="IG8" s="70"/>
      <c r="IH8" s="70"/>
      <c r="II8" s="70"/>
      <c r="IJ8" s="70"/>
      <c r="IK8" s="70"/>
      <c r="IL8" s="70"/>
      <c r="IM8" s="70"/>
      <c r="IN8" s="70"/>
      <c r="IO8" s="70"/>
      <c r="IP8" s="70"/>
      <c r="IQ8" s="70"/>
      <c r="IR8" s="70"/>
      <c r="IS8" s="70"/>
      <c r="IT8" s="70"/>
      <c r="IU8" s="70"/>
      <c r="IV8" s="70"/>
      <c r="IW8" s="70"/>
      <c r="IX8" s="70"/>
    </row>
    <row r="9" s="97" customFormat="1" ht="40.05" customHeight="1" spans="1:258">
      <c r="A9" s="116" t="s">
        <v>92</v>
      </c>
      <c r="B9" s="116" t="s">
        <v>92</v>
      </c>
      <c r="C9" s="117" t="s">
        <v>279</v>
      </c>
      <c r="D9" s="118" t="s">
        <v>488</v>
      </c>
      <c r="E9" s="118" t="s">
        <v>489</v>
      </c>
      <c r="F9" s="118" t="s">
        <v>100</v>
      </c>
      <c r="G9" s="118" t="s">
        <v>490</v>
      </c>
      <c r="H9" s="118" t="s">
        <v>107</v>
      </c>
      <c r="I9" s="118" t="s">
        <v>488</v>
      </c>
      <c r="J9" s="119">
        <v>42000</v>
      </c>
      <c r="K9" s="119">
        <v>42000</v>
      </c>
      <c r="L9" s="121" t="s">
        <v>93</v>
      </c>
      <c r="M9" s="121" t="s">
        <v>93</v>
      </c>
      <c r="N9" s="120" t="s">
        <v>93</v>
      </c>
      <c r="O9" s="121" t="s">
        <v>93</v>
      </c>
      <c r="P9" s="121" t="s">
        <v>93</v>
      </c>
      <c r="Q9" s="121" t="s">
        <v>93</v>
      </c>
      <c r="R9" s="121"/>
      <c r="S9" s="120" t="s">
        <v>93</v>
      </c>
      <c r="T9" s="121" t="s">
        <v>93</v>
      </c>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0"/>
      <c r="IT9" s="70"/>
      <c r="IU9" s="70"/>
      <c r="IV9" s="70"/>
      <c r="IW9" s="70"/>
      <c r="IX9" s="70"/>
    </row>
    <row r="10" ht="40.05" customHeight="1" spans="1:258">
      <c r="A10" s="122" t="s">
        <v>142</v>
      </c>
      <c r="B10" s="122"/>
      <c r="C10" s="122"/>
      <c r="D10" s="122"/>
      <c r="E10" s="122"/>
      <c r="F10" s="122"/>
      <c r="G10" s="122"/>
      <c r="H10" s="122"/>
      <c r="I10" s="122"/>
      <c r="J10" s="123">
        <f>SUM(J8:J9)</f>
        <v>64000</v>
      </c>
      <c r="K10" s="123">
        <f>SUM(K8:K9)</f>
        <v>64000</v>
      </c>
      <c r="L10" s="124"/>
      <c r="M10" s="124"/>
      <c r="N10" s="125"/>
      <c r="O10" s="124"/>
      <c r="P10" s="124"/>
      <c r="Q10" s="124"/>
      <c r="R10" s="124"/>
      <c r="S10" s="125"/>
      <c r="T10" s="124"/>
    </row>
  </sheetData>
  <mergeCells count="20">
    <mergeCell ref="A2:T2"/>
    <mergeCell ref="A3:E3"/>
    <mergeCell ref="S3:T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50" orientation="landscape"/>
  <headerFooter>
    <oddFooter>&amp;C&amp;"-"&amp;16- &amp;P -</oddFooter>
  </headerFooter>
  <ignoredErrors>
    <ignoredError sqref="J10:K10" formulaRange="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I12" sqref="I12"/>
    </sheetView>
  </sheetViews>
  <sheetFormatPr defaultColWidth="8.88571428571429" defaultRowHeight="14.25" customHeight="1" outlineLevelRow="7"/>
  <cols>
    <col min="1" max="1" width="18.6666666666667" style="71" customWidth="1"/>
    <col min="2" max="2" width="5.66666666666667" style="71" customWidth="1"/>
    <col min="3" max="3" width="12.7809523809524" style="71" customWidth="1"/>
    <col min="4" max="4" width="10.7809523809524" style="71" customWidth="1"/>
    <col min="5" max="8" width="9.66666666666667" style="71" customWidth="1"/>
    <col min="9" max="9" width="8.78095238095238" style="71" customWidth="1"/>
    <col min="10" max="13" width="9.66666666666667" style="71" customWidth="1"/>
    <col min="14" max="14" width="9.1047619047619" style="58" customWidth="1"/>
    <col min="15" max="246" width="9.1047619047619" style="58"/>
    <col min="247" max="247" width="9.1047619047619" style="72"/>
    <col min="248" max="256" width="8.88571428571429" style="72"/>
  </cols>
  <sheetData>
    <row r="1" s="58" customFormat="1" ht="13.5" customHeight="1" spans="1:247">
      <c r="A1" s="73" t="s">
        <v>491</v>
      </c>
      <c r="B1" s="73"/>
      <c r="C1" s="73"/>
      <c r="D1" s="74"/>
      <c r="E1" s="71"/>
      <c r="F1" s="71"/>
      <c r="G1" s="71"/>
      <c r="H1" s="71"/>
      <c r="I1" s="71"/>
      <c r="J1" s="71"/>
      <c r="K1" s="71"/>
      <c r="L1" s="71"/>
      <c r="M1" s="71"/>
    </row>
    <row r="2" s="58" customFormat="1" ht="34.95" customHeight="1" spans="1:247">
      <c r="A2" s="60" t="s">
        <v>16</v>
      </c>
      <c r="B2" s="60"/>
      <c r="C2" s="60"/>
      <c r="D2" s="60"/>
      <c r="E2" s="60"/>
      <c r="F2" s="60"/>
      <c r="G2" s="60"/>
      <c r="H2" s="60"/>
      <c r="I2" s="60"/>
      <c r="J2" s="60"/>
      <c r="K2" s="60"/>
      <c r="L2" s="60"/>
      <c r="M2" s="60"/>
    </row>
    <row r="3" s="70" customFormat="1" ht="24" customHeight="1" spans="1:247">
      <c r="A3" s="75" t="s">
        <v>22</v>
      </c>
      <c r="B3" s="76"/>
      <c r="C3" s="76"/>
      <c r="D3" s="76"/>
      <c r="E3" s="77"/>
      <c r="F3" s="77"/>
      <c r="G3" s="77"/>
      <c r="H3" s="77"/>
      <c r="I3" s="77"/>
      <c r="J3" s="78"/>
      <c r="K3" s="78"/>
      <c r="L3" s="78"/>
      <c r="M3" s="79" t="s">
        <v>184</v>
      </c>
    </row>
    <row r="4" s="58" customFormat="1" ht="19.5" customHeight="1" spans="1:247">
      <c r="A4" s="80" t="s">
        <v>492</v>
      </c>
      <c r="B4" s="81" t="s">
        <v>200</v>
      </c>
      <c r="C4" s="82"/>
      <c r="D4" s="82"/>
      <c r="E4" s="83" t="s">
        <v>493</v>
      </c>
      <c r="F4" s="83"/>
      <c r="G4" s="83"/>
      <c r="H4" s="83"/>
      <c r="I4" s="83"/>
      <c r="J4" s="83"/>
      <c r="K4" s="83"/>
      <c r="L4" s="83"/>
      <c r="M4" s="83"/>
    </row>
    <row r="5" s="58" customFormat="1" ht="40.5" customHeight="1" spans="1:247">
      <c r="A5" s="84"/>
      <c r="B5" s="85" t="s">
        <v>77</v>
      </c>
      <c r="C5" s="86" t="s">
        <v>80</v>
      </c>
      <c r="D5" s="87" t="s">
        <v>494</v>
      </c>
      <c r="E5" s="84" t="s">
        <v>495</v>
      </c>
      <c r="F5" s="84" t="s">
        <v>496</v>
      </c>
      <c r="G5" s="84" t="s">
        <v>497</v>
      </c>
      <c r="H5" s="84" t="s">
        <v>498</v>
      </c>
      <c r="I5" s="88" t="s">
        <v>499</v>
      </c>
      <c r="J5" s="84" t="s">
        <v>500</v>
      </c>
      <c r="K5" s="84" t="s">
        <v>501</v>
      </c>
      <c r="L5" s="84" t="s">
        <v>502</v>
      </c>
      <c r="M5" s="84" t="s">
        <v>503</v>
      </c>
    </row>
    <row r="6" s="58" customFormat="1" ht="19.5" customHeight="1" spans="1:247">
      <c r="A6" s="80">
        <v>1</v>
      </c>
      <c r="B6" s="80">
        <v>2</v>
      </c>
      <c r="C6" s="80">
        <v>3</v>
      </c>
      <c r="D6" s="89">
        <v>4</v>
      </c>
      <c r="E6" s="80">
        <v>5</v>
      </c>
      <c r="F6" s="80">
        <v>6</v>
      </c>
      <c r="G6" s="80">
        <v>7</v>
      </c>
      <c r="H6" s="89">
        <v>8</v>
      </c>
      <c r="I6" s="80">
        <v>9</v>
      </c>
      <c r="J6" s="80">
        <v>10</v>
      </c>
      <c r="K6" s="80">
        <v>11</v>
      </c>
      <c r="L6" s="89">
        <v>12</v>
      </c>
      <c r="M6" s="80">
        <v>13</v>
      </c>
    </row>
    <row r="7" s="58" customFormat="1" ht="19.5" customHeight="1" spans="1:247">
      <c r="A7" s="90" t="s">
        <v>504</v>
      </c>
      <c r="B7" s="91"/>
      <c r="C7" s="91"/>
      <c r="D7" s="91"/>
      <c r="E7" s="91"/>
      <c r="F7" s="91"/>
      <c r="G7" s="91"/>
      <c r="H7" s="91"/>
      <c r="I7" s="91"/>
      <c r="J7" s="91"/>
      <c r="K7" s="91"/>
      <c r="L7" s="91"/>
      <c r="M7" s="92"/>
      <c r="IM7" s="93"/>
    </row>
    <row r="8" s="58" customFormat="1" ht="19.5" customHeight="1" spans="1:247">
      <c r="A8" s="94" t="s">
        <v>93</v>
      </c>
      <c r="B8" s="95" t="s">
        <v>93</v>
      </c>
      <c r="C8" s="95" t="s">
        <v>93</v>
      </c>
      <c r="D8" s="96" t="s">
        <v>93</v>
      </c>
      <c r="E8" s="95" t="s">
        <v>93</v>
      </c>
      <c r="F8" s="95" t="s">
        <v>93</v>
      </c>
      <c r="G8" s="95" t="s">
        <v>93</v>
      </c>
      <c r="H8" s="95" t="s">
        <v>93</v>
      </c>
      <c r="I8" s="95" t="s">
        <v>93</v>
      </c>
      <c r="J8" s="95" t="s">
        <v>93</v>
      </c>
      <c r="K8" s="95" t="s">
        <v>93</v>
      </c>
      <c r="L8" s="95" t="s">
        <v>93</v>
      </c>
      <c r="M8" s="95" t="s">
        <v>93</v>
      </c>
    </row>
  </sheetData>
  <mergeCells count="6">
    <mergeCell ref="A2:M2"/>
    <mergeCell ref="A3:D3"/>
    <mergeCell ref="B4:D4"/>
    <mergeCell ref="E4:M4"/>
    <mergeCell ref="A7:M7"/>
    <mergeCell ref="A4:A5"/>
  </mergeCells>
  <printOptions horizontalCentered="1"/>
  <pageMargins left="0.393055555555556" right="0.393055555555556" top="0.511805555555556" bottom="0.511805555555556" header="0.314583333333333" footer="0.314583333333333"/>
  <pageSetup paperSize="9" orientation="landscape"/>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A3" sqref="A3:H3"/>
    </sheetView>
  </sheetViews>
  <sheetFormatPr defaultColWidth="9.1047619047619" defaultRowHeight="12" outlineLevelRow="6"/>
  <cols>
    <col min="1" max="2" width="16.7809523809524" style="57" customWidth="1"/>
    <col min="3" max="5" width="8.78095238095238" style="57" customWidth="1"/>
    <col min="6" max="6" width="9.66666666666667" style="58" customWidth="1"/>
    <col min="7" max="7" width="6.78095238095238" style="57" customWidth="1"/>
    <col min="8" max="9" width="9.66666666666667" style="58" customWidth="1"/>
    <col min="10" max="10" width="8.78095238095238" style="57" customWidth="1"/>
    <col min="11" max="11" width="9.1047619047619" style="58" customWidth="1"/>
    <col min="12" max="16384" width="9.1047619047619" style="58"/>
  </cols>
  <sheetData>
    <row r="1" customHeight="1" spans="1:10">
      <c r="A1" s="57" t="s">
        <v>505</v>
      </c>
      <c r="J1" s="59"/>
    </row>
    <row r="2" ht="28.5" customHeight="1" spans="1:10">
      <c r="A2" s="60" t="s">
        <v>17</v>
      </c>
      <c r="B2" s="61"/>
      <c r="C2" s="61"/>
      <c r="D2" s="61"/>
      <c r="E2" s="61"/>
      <c r="F2" s="62"/>
      <c r="G2" s="61"/>
      <c r="H2" s="62"/>
      <c r="I2" s="62"/>
      <c r="J2" s="61"/>
    </row>
    <row r="3" ht="17.25" customHeight="1" spans="1:10">
      <c r="A3" s="63" t="s">
        <v>22</v>
      </c>
    </row>
    <row r="4" ht="44.25" customHeight="1" spans="1:10">
      <c r="A4" s="64" t="s">
        <v>492</v>
      </c>
      <c r="B4" s="64" t="s">
        <v>301</v>
      </c>
      <c r="C4" s="64" t="s">
        <v>302</v>
      </c>
      <c r="D4" s="64" t="s">
        <v>303</v>
      </c>
      <c r="E4" s="64" t="s">
        <v>304</v>
      </c>
      <c r="F4" s="65" t="s">
        <v>305</v>
      </c>
      <c r="G4" s="64" t="s">
        <v>306</v>
      </c>
      <c r="H4" s="65" t="s">
        <v>307</v>
      </c>
      <c r="I4" s="65" t="s">
        <v>308</v>
      </c>
      <c r="J4" s="64" t="s">
        <v>309</v>
      </c>
    </row>
    <row r="5" ht="14.25" customHeight="1" spans="1:10">
      <c r="A5" s="64">
        <v>1</v>
      </c>
      <c r="B5" s="64">
        <v>2</v>
      </c>
      <c r="C5" s="64">
        <v>3</v>
      </c>
      <c r="D5" s="64">
        <v>4</v>
      </c>
      <c r="E5" s="64">
        <v>5</v>
      </c>
      <c r="F5" s="64">
        <v>6</v>
      </c>
      <c r="G5" s="64">
        <v>7</v>
      </c>
      <c r="H5" s="64">
        <v>8</v>
      </c>
      <c r="I5" s="64">
        <v>9</v>
      </c>
      <c r="J5" s="64">
        <v>10</v>
      </c>
    </row>
    <row r="6" ht="42" customHeight="1" spans="1:10">
      <c r="A6" s="66" t="s">
        <v>504</v>
      </c>
      <c r="B6" s="67"/>
      <c r="C6" s="67"/>
      <c r="D6" s="67"/>
      <c r="E6" s="67"/>
      <c r="F6" s="67"/>
      <c r="G6" s="67"/>
      <c r="H6" s="67"/>
      <c r="I6" s="67"/>
      <c r="J6" s="68"/>
    </row>
    <row r="7" ht="42.75" customHeight="1" spans="1:10">
      <c r="A7" s="21" t="s">
        <v>93</v>
      </c>
      <c r="B7" s="21" t="s">
        <v>93</v>
      </c>
      <c r="C7" s="21" t="s">
        <v>93</v>
      </c>
      <c r="D7" s="21" t="s">
        <v>93</v>
      </c>
      <c r="E7" s="69" t="s">
        <v>93</v>
      </c>
      <c r="F7" s="21" t="s">
        <v>93</v>
      </c>
      <c r="G7" s="69" t="s">
        <v>93</v>
      </c>
      <c r="H7" s="21" t="s">
        <v>93</v>
      </c>
      <c r="I7" s="21" t="s">
        <v>93</v>
      </c>
      <c r="J7" s="69" t="s">
        <v>93</v>
      </c>
    </row>
  </sheetData>
  <mergeCells count="3">
    <mergeCell ref="A2:J2"/>
    <mergeCell ref="A3:H3"/>
    <mergeCell ref="A6:J6"/>
  </mergeCells>
  <printOptions horizontalCentered="1"/>
  <pageMargins left="0.393055555555556" right="0.393055555555556" top="0.511805555555556" bottom="0.511805555555556" header="0.314583333333333" footer="0.314583333333333"/>
  <pageSetup paperSize="9" orientation="landscape"/>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G1" sqref="A$1:I$1048576"/>
    </sheetView>
  </sheetViews>
  <sheetFormatPr defaultColWidth="9.1047619047619" defaultRowHeight="12"/>
  <cols>
    <col min="1" max="1" width="26.6666666666667" style="39" customWidth="1"/>
    <col min="2" max="3" width="9.66666666666667" style="39" customWidth="1"/>
    <col min="4" max="4" width="19.6666666666667" style="39" customWidth="1"/>
    <col min="5" max="6" width="9.66666666666667" style="39" customWidth="1"/>
    <col min="7" max="9" width="7.66666666666667" style="39" customWidth="1"/>
    <col min="10" max="16384" width="9.1047619047619" style="39"/>
  </cols>
  <sheetData>
    <row r="1" spans="1:9">
      <c r="A1" s="39" t="s">
        <v>506</v>
      </c>
      <c r="I1" s="40"/>
    </row>
    <row r="2" ht="28.5" spans="1:9">
      <c r="B2" s="41" t="s">
        <v>18</v>
      </c>
      <c r="C2" s="41"/>
      <c r="D2" s="41"/>
      <c r="E2" s="41"/>
      <c r="F2" s="41"/>
      <c r="G2" s="41"/>
      <c r="H2" s="41"/>
      <c r="I2" s="41"/>
    </row>
    <row r="3" ht="13.5" spans="1:9">
      <c r="A3" s="42" t="s">
        <v>22</v>
      </c>
      <c r="C3" s="43"/>
    </row>
    <row r="4" ht="18" customHeight="1" spans="1:9">
      <c r="A4" s="44" t="s">
        <v>192</v>
      </c>
      <c r="B4" s="44" t="s">
        <v>193</v>
      </c>
      <c r="C4" s="44" t="s">
        <v>507</v>
      </c>
      <c r="D4" s="44" t="s">
        <v>508</v>
      </c>
      <c r="E4" s="44" t="s">
        <v>509</v>
      </c>
      <c r="F4" s="44" t="s">
        <v>510</v>
      </c>
      <c r="G4" s="45" t="s">
        <v>511</v>
      </c>
      <c r="H4" s="46"/>
      <c r="I4" s="47"/>
    </row>
    <row r="5" ht="18" customHeight="1" spans="1:9">
      <c r="A5" s="48"/>
      <c r="B5" s="48"/>
      <c r="C5" s="48"/>
      <c r="D5" s="48"/>
      <c r="E5" s="48"/>
      <c r="F5" s="48"/>
      <c r="G5" s="49" t="s">
        <v>471</v>
      </c>
      <c r="H5" s="49" t="s">
        <v>512</v>
      </c>
      <c r="I5" s="49" t="s">
        <v>513</v>
      </c>
    </row>
    <row r="6" ht="21" customHeight="1" spans="1:9">
      <c r="A6" s="50">
        <v>1</v>
      </c>
      <c r="B6" s="50">
        <v>2</v>
      </c>
      <c r="C6" s="50">
        <v>3</v>
      </c>
      <c r="D6" s="50">
        <v>4</v>
      </c>
      <c r="E6" s="50">
        <v>5</v>
      </c>
      <c r="F6" s="50">
        <v>6</v>
      </c>
      <c r="G6" s="50">
        <v>7</v>
      </c>
      <c r="H6" s="50">
        <v>8</v>
      </c>
      <c r="I6" s="50">
        <v>9</v>
      </c>
    </row>
    <row r="7" ht="33" customHeight="1" spans="1:9">
      <c r="A7" s="51" t="s">
        <v>514</v>
      </c>
      <c r="B7" s="52"/>
      <c r="C7" s="52"/>
      <c r="D7" s="52"/>
      <c r="E7" s="52"/>
      <c r="F7" s="52"/>
      <c r="G7" s="52"/>
      <c r="H7" s="52"/>
      <c r="I7" s="53"/>
    </row>
    <row r="8" ht="24" customHeight="1" spans="1:9">
      <c r="A8" s="54"/>
      <c r="B8" s="55"/>
      <c r="C8" s="55"/>
      <c r="D8" s="55"/>
      <c r="E8" s="55"/>
      <c r="F8" s="55"/>
      <c r="G8" s="50"/>
      <c r="H8" s="50"/>
      <c r="I8" s="50"/>
    </row>
    <row r="9" ht="24" customHeight="1" spans="1:9">
      <c r="A9" s="56" t="s">
        <v>77</v>
      </c>
      <c r="B9" s="56"/>
      <c r="C9" s="56"/>
      <c r="D9" s="56"/>
      <c r="E9" s="56"/>
      <c r="F9" s="56"/>
      <c r="G9" s="50"/>
      <c r="H9" s="50"/>
      <c r="I9" s="50"/>
    </row>
  </sheetData>
  <mergeCells count="10">
    <mergeCell ref="B2:I2"/>
    <mergeCell ref="G4:I4"/>
    <mergeCell ref="A7:I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orientation="landscape"/>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A8" sqref="A8:K10"/>
    </sheetView>
  </sheetViews>
  <sheetFormatPr defaultColWidth="10.4380952380952" defaultRowHeight="14.25" customHeight="1"/>
  <cols>
    <col min="1" max="1" width="9.33333333333333" style="1" customWidth="1"/>
    <col min="2" max="3" width="8.78095238095238" style="1" customWidth="1"/>
    <col min="4" max="7" width="12.7809523809524" style="1" customWidth="1"/>
    <col min="8" max="8" width="5.66666666666667" style="1" customWidth="1"/>
    <col min="9" max="9" width="12.7809523809524" style="1" customWidth="1"/>
    <col min="10" max="10" width="14.7809523809524" style="1" customWidth="1"/>
    <col min="11" max="11" width="16.7809523809524" style="1" customWidth="1"/>
    <col min="12" max="16384" width="10.4380952380952" style="1"/>
  </cols>
  <sheetData>
    <row r="1" ht="13.5" customHeight="1" spans="1:11">
      <c r="A1" s="29" t="s">
        <v>515</v>
      </c>
      <c r="D1" s="30"/>
      <c r="E1" s="30"/>
      <c r="F1" s="30"/>
      <c r="G1" s="30"/>
      <c r="K1" s="31"/>
    </row>
    <row r="2" ht="27.75" customHeight="1" spans="1:11">
      <c r="A2" s="32" t="s">
        <v>516</v>
      </c>
      <c r="B2" s="32"/>
      <c r="C2" s="32"/>
      <c r="D2" s="32"/>
      <c r="E2" s="32"/>
      <c r="F2" s="32"/>
      <c r="G2" s="32"/>
      <c r="H2" s="32"/>
      <c r="I2" s="32"/>
      <c r="J2" s="32"/>
      <c r="K2" s="32"/>
    </row>
    <row r="3" ht="13.5" customHeight="1" spans="1:11">
      <c r="A3" s="5" t="s">
        <v>22</v>
      </c>
      <c r="B3" s="6"/>
      <c r="C3" s="6"/>
      <c r="D3" s="6"/>
      <c r="E3" s="6"/>
      <c r="F3" s="6"/>
      <c r="G3" s="6"/>
      <c r="H3" s="7"/>
      <c r="I3" s="7"/>
      <c r="J3" s="7"/>
      <c r="K3" s="8" t="s">
        <v>184</v>
      </c>
    </row>
    <row r="4" ht="21.75" customHeight="1" spans="1:11">
      <c r="A4" s="9" t="s">
        <v>261</v>
      </c>
      <c r="B4" s="9" t="s">
        <v>195</v>
      </c>
      <c r="C4" s="9" t="s">
        <v>262</v>
      </c>
      <c r="D4" s="10" t="s">
        <v>196</v>
      </c>
      <c r="E4" s="10" t="s">
        <v>197</v>
      </c>
      <c r="F4" s="10" t="s">
        <v>263</v>
      </c>
      <c r="G4" s="10" t="s">
        <v>264</v>
      </c>
      <c r="H4" s="16" t="s">
        <v>77</v>
      </c>
      <c r="I4" s="11" t="s">
        <v>517</v>
      </c>
      <c r="J4" s="12"/>
      <c r="K4" s="13"/>
    </row>
    <row r="5" ht="21.75" customHeight="1" spans="1:11">
      <c r="A5" s="14"/>
      <c r="B5" s="14"/>
      <c r="C5" s="14"/>
      <c r="D5" s="15"/>
      <c r="E5" s="15"/>
      <c r="F5" s="15"/>
      <c r="G5" s="15"/>
      <c r="H5" s="33"/>
      <c r="I5" s="10" t="s">
        <v>80</v>
      </c>
      <c r="J5" s="10" t="s">
        <v>81</v>
      </c>
      <c r="K5" s="10" t="s">
        <v>82</v>
      </c>
    </row>
    <row r="6" ht="40.5" customHeight="1" spans="1:11">
      <c r="A6" s="17"/>
      <c r="B6" s="17"/>
      <c r="C6" s="17"/>
      <c r="D6" s="18"/>
      <c r="E6" s="18"/>
      <c r="F6" s="18"/>
      <c r="G6" s="18"/>
      <c r="H6" s="19"/>
      <c r="I6" s="18"/>
      <c r="J6" s="18"/>
      <c r="K6" s="18"/>
    </row>
    <row r="7" ht="15" customHeight="1" spans="1:11">
      <c r="A7" s="20">
        <v>1</v>
      </c>
      <c r="B7" s="20">
        <v>2</v>
      </c>
      <c r="C7" s="20">
        <v>3</v>
      </c>
      <c r="D7" s="20">
        <v>4</v>
      </c>
      <c r="E7" s="20">
        <v>5</v>
      </c>
      <c r="F7" s="20">
        <v>6</v>
      </c>
      <c r="G7" s="20">
        <v>7</v>
      </c>
      <c r="H7" s="20">
        <v>8</v>
      </c>
      <c r="I7" s="20">
        <v>9</v>
      </c>
      <c r="J7" s="34">
        <v>10</v>
      </c>
      <c r="K7" s="34">
        <v>11</v>
      </c>
    </row>
    <row r="8" ht="37.05" customHeight="1" spans="1:11">
      <c r="A8" s="35" t="s">
        <v>518</v>
      </c>
      <c r="B8" s="35"/>
      <c r="C8" s="35"/>
      <c r="D8" s="35"/>
      <c r="E8" s="35"/>
      <c r="F8" s="35"/>
      <c r="G8" s="35"/>
      <c r="H8" s="35"/>
      <c r="I8" s="35"/>
      <c r="J8" s="35"/>
      <c r="K8" s="35"/>
    </row>
    <row r="9" ht="30.6" customHeight="1" spans="1:11">
      <c r="A9" s="36"/>
      <c r="B9" s="36"/>
      <c r="C9" s="36"/>
      <c r="D9" s="36"/>
      <c r="E9" s="36"/>
      <c r="F9" s="36"/>
      <c r="G9" s="36"/>
      <c r="H9" s="37"/>
      <c r="I9" s="37"/>
      <c r="J9" s="37"/>
      <c r="K9" s="37"/>
    </row>
    <row r="10" ht="18.75" customHeight="1" spans="1:11">
      <c r="A10" s="38" t="s">
        <v>142</v>
      </c>
      <c r="B10" s="38"/>
      <c r="C10" s="38"/>
      <c r="D10" s="38"/>
      <c r="E10" s="38"/>
      <c r="F10" s="38"/>
      <c r="G10" s="38"/>
      <c r="H10" s="37"/>
      <c r="I10" s="37"/>
      <c r="J10" s="37"/>
      <c r="K10" s="37"/>
    </row>
  </sheetData>
  <mergeCells count="16">
    <mergeCell ref="A2:K2"/>
    <mergeCell ref="A3:G3"/>
    <mergeCell ref="I4:K4"/>
    <mergeCell ref="A8:K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87" zoomScaleNormal="87" topLeftCell="A4" workbookViewId="0">
      <selection activeCell="B11" sqref="B11"/>
    </sheetView>
  </sheetViews>
  <sheetFormatPr defaultColWidth="8" defaultRowHeight="12" outlineLevelCol="3"/>
  <cols>
    <col min="1" max="1" width="26.6666666666667" style="71" customWidth="1"/>
    <col min="2" max="2" width="28.0761904761905" style="71" customWidth="1"/>
    <col min="3" max="3" width="36.2857142857143" style="71" customWidth="1"/>
    <col min="4" max="4" width="22" style="71" customWidth="1"/>
    <col min="5" max="5" width="8" style="58" customWidth="1"/>
    <col min="6" max="16384" width="8" style="58"/>
  </cols>
  <sheetData>
    <row r="1" ht="16.95" customHeight="1" spans="1:4">
      <c r="A1" s="330" t="s">
        <v>21</v>
      </c>
      <c r="B1" s="73"/>
      <c r="C1" s="73"/>
      <c r="D1" s="128"/>
    </row>
    <row r="2" ht="36" customHeight="1" spans="1:4">
      <c r="A2" s="60" t="s">
        <v>2</v>
      </c>
      <c r="B2" s="331"/>
      <c r="C2" s="331"/>
      <c r="D2" s="331"/>
    </row>
    <row r="3" ht="21" customHeight="1" spans="1:4">
      <c r="A3" s="75" t="s">
        <v>22</v>
      </c>
      <c r="B3" s="281"/>
      <c r="C3" s="281"/>
      <c r="D3" s="126" t="s">
        <v>23</v>
      </c>
    </row>
    <row r="4" ht="19.5" customHeight="1" spans="1:4">
      <c r="A4" s="81" t="s">
        <v>24</v>
      </c>
      <c r="B4" s="144"/>
      <c r="C4" s="81" t="s">
        <v>25</v>
      </c>
      <c r="D4" s="144"/>
    </row>
    <row r="5" ht="19.5" customHeight="1" spans="1:4">
      <c r="A5" s="80" t="s">
        <v>26</v>
      </c>
      <c r="B5" s="80" t="s">
        <v>27</v>
      </c>
      <c r="C5" s="80" t="s">
        <v>28</v>
      </c>
      <c r="D5" s="80" t="s">
        <v>27</v>
      </c>
    </row>
    <row r="6" ht="19.5" customHeight="1" spans="1:4">
      <c r="A6" s="84"/>
      <c r="B6" s="84"/>
      <c r="C6" s="84"/>
      <c r="D6" s="84"/>
    </row>
    <row r="7" ht="20.25" customHeight="1" spans="1:4">
      <c r="A7" s="290" t="s">
        <v>29</v>
      </c>
      <c r="B7" s="332">
        <v>1341405</v>
      </c>
      <c r="C7" s="290" t="s">
        <v>30</v>
      </c>
      <c r="D7" s="333"/>
    </row>
    <row r="8" ht="20.25" customHeight="1" spans="1:4">
      <c r="A8" s="290" t="s">
        <v>31</v>
      </c>
      <c r="B8" s="332"/>
      <c r="C8" s="290" t="s">
        <v>32</v>
      </c>
      <c r="D8" s="333"/>
    </row>
    <row r="9" ht="20.25" customHeight="1" spans="1:4">
      <c r="A9" s="290" t="s">
        <v>33</v>
      </c>
      <c r="B9" s="332"/>
      <c r="C9" s="290" t="s">
        <v>34</v>
      </c>
      <c r="D9" s="333"/>
    </row>
    <row r="10" ht="20.25" customHeight="1" spans="1:4">
      <c r="A10" s="290" t="s">
        <v>35</v>
      </c>
      <c r="B10" s="332"/>
      <c r="C10" s="290" t="s">
        <v>36</v>
      </c>
      <c r="D10" s="333"/>
    </row>
    <row r="11" ht="20.25" customHeight="1" spans="1:4">
      <c r="A11" s="290" t="s">
        <v>37</v>
      </c>
      <c r="B11" s="334"/>
      <c r="C11" s="290" t="s">
        <v>38</v>
      </c>
      <c r="D11" s="333"/>
    </row>
    <row r="12" ht="20.25" customHeight="1" spans="1:4">
      <c r="A12" s="290" t="s">
        <v>39</v>
      </c>
      <c r="B12" s="335"/>
      <c r="C12" s="290" t="s">
        <v>40</v>
      </c>
      <c r="D12" s="333">
        <v>1737819.77</v>
      </c>
    </row>
    <row r="13" ht="20.25" customHeight="1" spans="1:4">
      <c r="A13" s="290" t="s">
        <v>41</v>
      </c>
      <c r="B13" s="335"/>
      <c r="C13" s="290" t="s">
        <v>42</v>
      </c>
      <c r="D13" s="333"/>
    </row>
    <row r="14" ht="20.25" customHeight="1" spans="1:4">
      <c r="A14" s="290" t="s">
        <v>43</v>
      </c>
      <c r="B14" s="335"/>
      <c r="C14" s="290" t="s">
        <v>44</v>
      </c>
      <c r="D14" s="333">
        <v>195200</v>
      </c>
    </row>
    <row r="15" ht="20.25" customHeight="1" spans="1:4">
      <c r="A15" s="336" t="s">
        <v>45</v>
      </c>
      <c r="B15" s="337"/>
      <c r="C15" s="290" t="s">
        <v>46</v>
      </c>
      <c r="D15" s="333">
        <v>71710</v>
      </c>
    </row>
    <row r="16" ht="20.25" customHeight="1" spans="1:4">
      <c r="A16" s="336" t="s">
        <v>47</v>
      </c>
      <c r="B16" s="338"/>
      <c r="C16" s="290" t="s">
        <v>48</v>
      </c>
      <c r="D16" s="333"/>
    </row>
    <row r="17" ht="20.25" customHeight="1" spans="1:4">
      <c r="A17" s="336"/>
      <c r="B17" s="339"/>
      <c r="C17" s="290" t="s">
        <v>49</v>
      </c>
      <c r="D17" s="333"/>
    </row>
    <row r="18" ht="20.25" customHeight="1" spans="1:4">
      <c r="A18" s="338"/>
      <c r="B18" s="339"/>
      <c r="C18" s="290" t="s">
        <v>50</v>
      </c>
      <c r="D18" s="333"/>
    </row>
    <row r="19" ht="20.25" customHeight="1" spans="1:4">
      <c r="A19" s="338"/>
      <c r="B19" s="339"/>
      <c r="C19" s="290" t="s">
        <v>51</v>
      </c>
      <c r="D19" s="333"/>
    </row>
    <row r="20" ht="20.25" customHeight="1" spans="1:4">
      <c r="A20" s="338"/>
      <c r="B20" s="339"/>
      <c r="C20" s="290" t="s">
        <v>52</v>
      </c>
      <c r="D20" s="333"/>
    </row>
    <row r="21" ht="20.25" customHeight="1" spans="1:4">
      <c r="A21" s="338"/>
      <c r="B21" s="339"/>
      <c r="C21" s="290" t="s">
        <v>53</v>
      </c>
      <c r="D21" s="333"/>
    </row>
    <row r="22" ht="20.25" customHeight="1" spans="1:4">
      <c r="A22" s="338"/>
      <c r="B22" s="339"/>
      <c r="C22" s="290" t="s">
        <v>54</v>
      </c>
      <c r="D22" s="333"/>
    </row>
    <row r="23" ht="20.25" customHeight="1" spans="1:4">
      <c r="A23" s="338"/>
      <c r="B23" s="339"/>
      <c r="C23" s="290" t="s">
        <v>55</v>
      </c>
      <c r="D23" s="333"/>
    </row>
    <row r="24" ht="20.25" customHeight="1" spans="1:4">
      <c r="A24" s="338"/>
      <c r="B24" s="339"/>
      <c r="C24" s="290" t="s">
        <v>56</v>
      </c>
      <c r="D24" s="333"/>
    </row>
    <row r="25" ht="20.25" customHeight="1" spans="1:4">
      <c r="A25" s="338"/>
      <c r="B25" s="339"/>
      <c r="C25" s="290" t="s">
        <v>57</v>
      </c>
      <c r="D25" s="333">
        <v>55416</v>
      </c>
    </row>
    <row r="26" ht="20.25" customHeight="1" spans="1:4">
      <c r="A26" s="338"/>
      <c r="B26" s="339"/>
      <c r="C26" s="290" t="s">
        <v>58</v>
      </c>
      <c r="D26" s="333"/>
    </row>
    <row r="27" ht="20.25" customHeight="1" spans="1:4">
      <c r="A27" s="338"/>
      <c r="B27" s="339"/>
      <c r="C27" s="290" t="s">
        <v>59</v>
      </c>
      <c r="D27" s="333"/>
    </row>
    <row r="28" ht="20.25" customHeight="1" spans="1:4">
      <c r="A28" s="338"/>
      <c r="B28" s="339"/>
      <c r="C28" s="290" t="s">
        <v>60</v>
      </c>
      <c r="D28" s="333"/>
    </row>
    <row r="29" ht="20.25" customHeight="1" spans="1:4">
      <c r="A29" s="338"/>
      <c r="B29" s="339"/>
      <c r="C29" s="290" t="s">
        <v>61</v>
      </c>
      <c r="D29" s="333"/>
    </row>
    <row r="30" ht="20.25" customHeight="1" spans="1:4">
      <c r="A30" s="340"/>
      <c r="B30" s="341"/>
      <c r="C30" s="290" t="s">
        <v>62</v>
      </c>
      <c r="D30" s="333"/>
    </row>
    <row r="31" ht="20.25" customHeight="1" spans="1:4">
      <c r="A31" s="340"/>
      <c r="B31" s="341"/>
      <c r="C31" s="290" t="s">
        <v>63</v>
      </c>
      <c r="D31" s="333"/>
    </row>
    <row r="32" ht="20.25" customHeight="1" spans="1:4">
      <c r="A32" s="340"/>
      <c r="B32" s="341"/>
      <c r="C32" s="290" t="s">
        <v>64</v>
      </c>
      <c r="D32" s="333"/>
    </row>
    <row r="33" ht="20.25" customHeight="1" spans="1:4">
      <c r="A33" s="342" t="s">
        <v>65</v>
      </c>
      <c r="B33" s="343">
        <f>B7+B8+B9+B10+B11</f>
        <v>1341405</v>
      </c>
      <c r="C33" s="294" t="s">
        <v>66</v>
      </c>
      <c r="D33" s="344">
        <f>SUM(D7:D29)</f>
        <v>2060145.77</v>
      </c>
    </row>
    <row r="34" ht="20.25" customHeight="1" spans="1:4">
      <c r="A34" s="336" t="s">
        <v>67</v>
      </c>
      <c r="B34" s="345">
        <f>B35+B36</f>
        <v>718740.77</v>
      </c>
      <c r="C34" s="290" t="s">
        <v>68</v>
      </c>
      <c r="D34" s="332"/>
    </row>
    <row r="35" s="1" customFormat="1" ht="25.35" customHeight="1" spans="1:4">
      <c r="A35" s="346" t="s">
        <v>69</v>
      </c>
      <c r="B35" s="345">
        <v>718740.77</v>
      </c>
      <c r="C35" s="347" t="s">
        <v>69</v>
      </c>
      <c r="D35" s="348"/>
    </row>
    <row r="36" s="1" customFormat="1" ht="25.35" customHeight="1" spans="1:4">
      <c r="A36" s="346" t="s">
        <v>70</v>
      </c>
      <c r="B36" s="349"/>
      <c r="C36" s="347" t="s">
        <v>71</v>
      </c>
      <c r="D36" s="348"/>
    </row>
    <row r="37" ht="20.25" customHeight="1" spans="1:4">
      <c r="A37" s="350" t="s">
        <v>72</v>
      </c>
      <c r="B37" s="351">
        <f>B33+B34</f>
        <v>2060145.77</v>
      </c>
      <c r="C37" s="294" t="s">
        <v>73</v>
      </c>
      <c r="D37" s="351">
        <f>D33+D34</f>
        <v>2060145.77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2" orientation="landscape"/>
  <headerFooter>
    <oddFooter>&amp;C&amp;"-"&amp;16- &amp;P -</oddFooter>
  </headerFooter>
  <ignoredErrors>
    <ignoredError sqref="B37 D37" unlockedFormula="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zoomScale="85" zoomScaleNormal="85" workbookViewId="0">
      <selection activeCell="E16" sqref="E16"/>
    </sheetView>
  </sheetViews>
  <sheetFormatPr defaultColWidth="10.4380952380952" defaultRowHeight="14.25" customHeight="1" outlineLevelCol="6"/>
  <cols>
    <col min="1" max="1" width="18.552380952381" style="1" customWidth="1"/>
    <col min="2" max="2" width="15.2190476190476" style="1" customWidth="1"/>
    <col min="3" max="3" width="66.4380952380952" style="1" customWidth="1"/>
    <col min="4" max="4" width="19.4380952380952" style="1" customWidth="1"/>
    <col min="5" max="7" width="12.6666666666667" style="1" customWidth="1"/>
    <col min="8" max="16384" width="10.4380952380952" style="1"/>
  </cols>
  <sheetData>
    <row r="1" customHeight="1" spans="1:7">
      <c r="A1" s="2" t="s">
        <v>519</v>
      </c>
      <c r="B1" s="3"/>
      <c r="C1" s="3"/>
      <c r="D1" s="3"/>
      <c r="E1" s="3"/>
      <c r="F1" s="3"/>
      <c r="G1" s="3"/>
    </row>
    <row r="2" ht="27.75" customHeight="1" spans="1:7">
      <c r="A2" s="4" t="s">
        <v>520</v>
      </c>
      <c r="B2" s="4"/>
      <c r="C2" s="4"/>
      <c r="D2" s="4"/>
      <c r="E2" s="4"/>
      <c r="F2" s="4"/>
      <c r="G2" s="4"/>
    </row>
    <row r="3" ht="13.5" customHeight="1" spans="1:7">
      <c r="A3" s="5" t="s">
        <v>22</v>
      </c>
      <c r="B3" s="6"/>
      <c r="C3" s="6"/>
      <c r="D3" s="6"/>
      <c r="E3" s="7"/>
      <c r="F3" s="7"/>
      <c r="G3" s="8" t="s">
        <v>184</v>
      </c>
    </row>
    <row r="4" ht="21.75" customHeight="1" spans="1:7">
      <c r="A4" s="9" t="s">
        <v>262</v>
      </c>
      <c r="B4" s="9" t="s">
        <v>261</v>
      </c>
      <c r="C4" s="9" t="s">
        <v>195</v>
      </c>
      <c r="D4" s="10" t="s">
        <v>521</v>
      </c>
      <c r="E4" s="11" t="s">
        <v>80</v>
      </c>
      <c r="F4" s="12"/>
      <c r="G4" s="13"/>
    </row>
    <row r="5" ht="21.75" customHeight="1" spans="1:7">
      <c r="A5" s="14"/>
      <c r="B5" s="14"/>
      <c r="C5" s="14"/>
      <c r="D5" s="15"/>
      <c r="E5" s="16" t="s">
        <v>522</v>
      </c>
      <c r="F5" s="10" t="s">
        <v>523</v>
      </c>
      <c r="G5" s="10" t="s">
        <v>524</v>
      </c>
    </row>
    <row r="6" ht="40.5" customHeight="1" spans="1:7">
      <c r="A6" s="17"/>
      <c r="B6" s="17"/>
      <c r="C6" s="17"/>
      <c r="D6" s="18"/>
      <c r="E6" s="19"/>
      <c r="F6" s="18"/>
      <c r="G6" s="18"/>
    </row>
    <row r="7" ht="15" customHeight="1" spans="1:7">
      <c r="A7" s="20">
        <v>1</v>
      </c>
      <c r="B7" s="20">
        <v>2</v>
      </c>
      <c r="C7" s="20">
        <v>3</v>
      </c>
      <c r="D7" s="20">
        <v>4</v>
      </c>
      <c r="E7" s="20">
        <v>5</v>
      </c>
      <c r="F7" s="20">
        <v>6</v>
      </c>
      <c r="G7" s="20">
        <v>7</v>
      </c>
    </row>
    <row r="8" ht="15" customHeight="1" spans="1:7">
      <c r="A8" s="21" t="s">
        <v>92</v>
      </c>
      <c r="B8" s="22" t="s">
        <v>268</v>
      </c>
      <c r="C8" s="23" t="s">
        <v>270</v>
      </c>
      <c r="D8" s="20" t="s">
        <v>525</v>
      </c>
      <c r="E8" s="24">
        <v>140000</v>
      </c>
      <c r="F8" s="20"/>
      <c r="G8" s="20"/>
    </row>
    <row r="9" ht="15" customHeight="1" spans="1:7">
      <c r="A9" s="21" t="s">
        <v>92</v>
      </c>
      <c r="B9" s="22" t="s">
        <v>268</v>
      </c>
      <c r="C9" s="23" t="s">
        <v>279</v>
      </c>
      <c r="D9" s="20" t="s">
        <v>525</v>
      </c>
      <c r="E9" s="24">
        <v>60000</v>
      </c>
      <c r="F9" s="20"/>
      <c r="G9" s="20"/>
    </row>
    <row r="10" ht="15" customHeight="1" spans="1:7">
      <c r="A10" s="21" t="s">
        <v>92</v>
      </c>
      <c r="B10" s="22" t="s">
        <v>268</v>
      </c>
      <c r="C10" s="23" t="s">
        <v>287</v>
      </c>
      <c r="D10" s="20" t="s">
        <v>525</v>
      </c>
      <c r="E10" s="24">
        <v>18700</v>
      </c>
      <c r="F10" s="20"/>
      <c r="G10" s="20"/>
    </row>
    <row r="11" ht="15" customHeight="1" spans="1:7">
      <c r="A11" s="21" t="s">
        <v>92</v>
      </c>
      <c r="B11" s="22" t="s">
        <v>268</v>
      </c>
      <c r="C11" s="23" t="s">
        <v>291</v>
      </c>
      <c r="D11" s="20" t="s">
        <v>525</v>
      </c>
      <c r="E11" s="24">
        <v>300000</v>
      </c>
      <c r="F11" s="20"/>
      <c r="G11" s="20"/>
    </row>
    <row r="12" ht="15" customHeight="1" spans="1:7">
      <c r="A12" s="21" t="s">
        <v>92</v>
      </c>
      <c r="B12" s="22" t="s">
        <v>268</v>
      </c>
      <c r="C12" s="23" t="s">
        <v>293</v>
      </c>
      <c r="D12" s="20" t="s">
        <v>525</v>
      </c>
      <c r="E12" s="24">
        <v>37874.6</v>
      </c>
      <c r="F12" s="20"/>
      <c r="G12" s="20"/>
    </row>
    <row r="13" ht="15" customHeight="1" spans="1:7">
      <c r="A13" s="21" t="s">
        <v>92</v>
      </c>
      <c r="B13" s="22" t="s">
        <v>268</v>
      </c>
      <c r="C13" s="23" t="s">
        <v>293</v>
      </c>
      <c r="D13" s="20" t="s">
        <v>525</v>
      </c>
      <c r="E13" s="24">
        <v>267866.17</v>
      </c>
      <c r="F13" s="20"/>
      <c r="G13" s="20"/>
    </row>
    <row r="14" ht="15" customHeight="1" spans="1:7">
      <c r="A14" s="21" t="s">
        <v>92</v>
      </c>
      <c r="B14" s="22" t="s">
        <v>268</v>
      </c>
      <c r="C14" s="23" t="s">
        <v>296</v>
      </c>
      <c r="D14" s="20" t="s">
        <v>525</v>
      </c>
      <c r="E14" s="24">
        <v>55000</v>
      </c>
      <c r="F14" s="20"/>
      <c r="G14" s="20"/>
    </row>
    <row r="15" ht="15" customHeight="1" spans="1:7">
      <c r="A15" s="21" t="s">
        <v>92</v>
      </c>
      <c r="B15" s="22" t="s">
        <v>268</v>
      </c>
      <c r="C15" s="23" t="s">
        <v>298</v>
      </c>
      <c r="D15" s="20" t="s">
        <v>525</v>
      </c>
      <c r="E15" s="24">
        <v>50000</v>
      </c>
      <c r="F15" s="20"/>
      <c r="G15" s="20"/>
    </row>
    <row r="16" ht="18.75" customHeight="1" spans="1:7">
      <c r="A16" s="25" t="s">
        <v>77</v>
      </c>
      <c r="B16" s="26"/>
      <c r="C16" s="26"/>
      <c r="D16" s="27"/>
      <c r="E16" s="28">
        <f>SUM(E8:E15)</f>
        <v>929440.77</v>
      </c>
      <c r="F16" s="28"/>
      <c r="G16" s="28"/>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751388888888889" right="0.751388888888889" top="1" bottom="1" header="0.5" footer="0.5"/>
  <pageSetup paperSize="9" scale="84" orientation="landscape"/>
  <headerFooter/>
  <ignoredErrors>
    <ignoredError sqref="E16"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workbookViewId="0">
      <selection activeCell="C10" sqref="C10"/>
    </sheetView>
  </sheetViews>
  <sheetFormatPr defaultColWidth="8" defaultRowHeight="14.25" customHeight="1"/>
  <cols>
    <col min="1" max="1" width="15.8857142857143" style="71" customWidth="1"/>
    <col min="2" max="2" width="19.2190476190476" style="71" customWidth="1"/>
    <col min="3" max="5" width="14.4380952380952" style="71" customWidth="1"/>
    <col min="6" max="8" width="8.33333333333333" style="71" customWidth="1"/>
    <col min="9" max="9" width="5.88571428571429" style="71" customWidth="1"/>
    <col min="10" max="10" width="8.33333333333333" style="71" customWidth="1"/>
    <col min="11" max="11" width="9.66666666666667" style="71" customWidth="1"/>
    <col min="12" max="13" width="8.55238095238095" style="71" customWidth="1"/>
    <col min="14" max="14" width="4.66666666666667" style="71" customWidth="1"/>
    <col min="15" max="16" width="12.4380952380952" style="58" customWidth="1"/>
    <col min="17" max="18" width="10" style="58" customWidth="1"/>
    <col min="19" max="19" width="17.7809523809524" style="71" customWidth="1"/>
    <col min="20" max="20" width="8" style="58" customWidth="1"/>
    <col min="21" max="16384" width="8" style="58"/>
  </cols>
  <sheetData>
    <row r="1" ht="12" customHeight="1" spans="1:19">
      <c r="A1" s="305" t="s">
        <v>74</v>
      </c>
      <c r="B1" s="73"/>
      <c r="C1" s="73"/>
      <c r="D1" s="73"/>
      <c r="E1" s="73"/>
      <c r="F1" s="73"/>
      <c r="G1" s="73"/>
      <c r="H1" s="73"/>
      <c r="I1" s="73"/>
      <c r="J1" s="73"/>
      <c r="K1" s="73"/>
      <c r="L1" s="73"/>
      <c r="M1" s="73"/>
      <c r="N1" s="73"/>
      <c r="O1" s="306"/>
      <c r="P1" s="306"/>
      <c r="Q1" s="306"/>
      <c r="R1" s="306"/>
    </row>
    <row r="2" ht="36" customHeight="1" spans="1:19">
      <c r="A2" s="307" t="s">
        <v>3</v>
      </c>
      <c r="B2" s="61"/>
      <c r="C2" s="61"/>
      <c r="D2" s="61"/>
      <c r="E2" s="61"/>
      <c r="F2" s="61"/>
      <c r="G2" s="61"/>
      <c r="H2" s="61"/>
      <c r="I2" s="61"/>
      <c r="J2" s="61"/>
      <c r="K2" s="61"/>
      <c r="L2" s="61"/>
      <c r="M2" s="61"/>
      <c r="N2" s="61"/>
      <c r="O2" s="62"/>
      <c r="P2" s="62"/>
      <c r="Q2" s="62"/>
      <c r="R2" s="62"/>
      <c r="S2" s="61"/>
    </row>
    <row r="3" ht="20.25" customHeight="1" spans="1:19">
      <c r="A3" s="75" t="s">
        <v>22</v>
      </c>
      <c r="B3" s="76"/>
      <c r="C3" s="76"/>
      <c r="D3" s="76"/>
      <c r="E3" s="76"/>
      <c r="F3" s="76"/>
      <c r="G3" s="76"/>
      <c r="H3" s="76"/>
      <c r="I3" s="76"/>
      <c r="J3" s="76"/>
      <c r="K3" s="76"/>
      <c r="L3" s="76"/>
      <c r="M3" s="76"/>
      <c r="N3" s="76"/>
      <c r="O3" s="308"/>
      <c r="P3" s="308"/>
      <c r="Q3" s="308"/>
      <c r="R3" s="308"/>
      <c r="S3" s="309" t="s">
        <v>23</v>
      </c>
    </row>
    <row r="4" ht="18.75" customHeight="1" spans="1:19">
      <c r="A4" s="310" t="s">
        <v>75</v>
      </c>
      <c r="B4" s="311" t="s">
        <v>76</v>
      </c>
      <c r="C4" s="311" t="s">
        <v>77</v>
      </c>
      <c r="D4" s="233" t="s">
        <v>78</v>
      </c>
      <c r="E4" s="312"/>
      <c r="F4" s="312"/>
      <c r="G4" s="312"/>
      <c r="H4" s="312"/>
      <c r="I4" s="312"/>
      <c r="J4" s="312"/>
      <c r="K4" s="312"/>
      <c r="L4" s="312"/>
      <c r="M4" s="312"/>
      <c r="N4" s="312"/>
      <c r="O4" s="313" t="s">
        <v>67</v>
      </c>
      <c r="P4" s="313"/>
      <c r="Q4" s="313"/>
      <c r="R4" s="313"/>
      <c r="S4" s="314"/>
    </row>
    <row r="5" ht="18.75" customHeight="1" spans="1:19">
      <c r="A5" s="315"/>
      <c r="B5" s="316"/>
      <c r="C5" s="316"/>
      <c r="D5" s="317" t="s">
        <v>79</v>
      </c>
      <c r="E5" s="317" t="s">
        <v>80</v>
      </c>
      <c r="F5" s="317" t="s">
        <v>81</v>
      </c>
      <c r="G5" s="317" t="s">
        <v>82</v>
      </c>
      <c r="H5" s="317" t="s">
        <v>83</v>
      </c>
      <c r="I5" s="318" t="s">
        <v>84</v>
      </c>
      <c r="J5" s="312"/>
      <c r="K5" s="312"/>
      <c r="L5" s="312"/>
      <c r="M5" s="312"/>
      <c r="N5" s="312"/>
      <c r="O5" s="313" t="s">
        <v>79</v>
      </c>
      <c r="P5" s="313" t="s">
        <v>80</v>
      </c>
      <c r="Q5" s="313" t="s">
        <v>81</v>
      </c>
      <c r="R5" s="319" t="s">
        <v>82</v>
      </c>
      <c r="S5" s="313" t="s">
        <v>85</v>
      </c>
    </row>
    <row r="6" ht="33.75" customHeight="1" spans="1:19">
      <c r="A6" s="320"/>
      <c r="B6" s="321"/>
      <c r="C6" s="321"/>
      <c r="D6" s="320"/>
      <c r="E6" s="320"/>
      <c r="F6" s="320"/>
      <c r="G6" s="320"/>
      <c r="H6" s="320"/>
      <c r="I6" s="321" t="s">
        <v>79</v>
      </c>
      <c r="J6" s="321" t="s">
        <v>86</v>
      </c>
      <c r="K6" s="321" t="s">
        <v>87</v>
      </c>
      <c r="L6" s="321" t="s">
        <v>88</v>
      </c>
      <c r="M6" s="321" t="s">
        <v>89</v>
      </c>
      <c r="N6" s="322" t="s">
        <v>90</v>
      </c>
      <c r="O6" s="313"/>
      <c r="P6" s="313"/>
      <c r="Q6" s="313"/>
      <c r="R6" s="319"/>
      <c r="S6" s="313"/>
    </row>
    <row r="7" ht="25.05" customHeight="1" spans="1:19">
      <c r="A7" s="323">
        <v>1</v>
      </c>
      <c r="B7" s="323">
        <v>2</v>
      </c>
      <c r="C7" s="323">
        <v>3</v>
      </c>
      <c r="D7" s="323">
        <v>4</v>
      </c>
      <c r="E7" s="323">
        <v>5</v>
      </c>
      <c r="F7" s="323">
        <v>6</v>
      </c>
      <c r="G7" s="323">
        <v>7</v>
      </c>
      <c r="H7" s="323">
        <v>8</v>
      </c>
      <c r="I7" s="323">
        <v>9</v>
      </c>
      <c r="J7" s="323">
        <v>10</v>
      </c>
      <c r="K7" s="323">
        <v>11</v>
      </c>
      <c r="L7" s="323">
        <v>12</v>
      </c>
      <c r="M7" s="323">
        <v>13</v>
      </c>
      <c r="N7" s="323">
        <v>14</v>
      </c>
      <c r="O7" s="323">
        <v>15</v>
      </c>
      <c r="P7" s="323">
        <v>16</v>
      </c>
      <c r="Q7" s="323">
        <v>17</v>
      </c>
      <c r="R7" s="323">
        <v>18</v>
      </c>
      <c r="S7" s="122">
        <v>19</v>
      </c>
    </row>
    <row r="8" ht="25.05" customHeight="1" spans="1:19">
      <c r="A8" s="324" t="s">
        <v>91</v>
      </c>
      <c r="B8" s="303" t="s">
        <v>92</v>
      </c>
      <c r="C8" s="303">
        <v>2060145.77</v>
      </c>
      <c r="D8" s="303">
        <v>1341405</v>
      </c>
      <c r="E8" s="293">
        <v>1341405</v>
      </c>
      <c r="F8" s="293" t="s">
        <v>93</v>
      </c>
      <c r="G8" s="293" t="s">
        <v>93</v>
      </c>
      <c r="H8" s="293" t="s">
        <v>93</v>
      </c>
      <c r="I8" s="293" t="s">
        <v>93</v>
      </c>
      <c r="J8" s="293" t="s">
        <v>93</v>
      </c>
      <c r="K8" s="293" t="s">
        <v>93</v>
      </c>
      <c r="L8" s="293" t="s">
        <v>93</v>
      </c>
      <c r="M8" s="293" t="s">
        <v>93</v>
      </c>
      <c r="N8" s="325" t="s">
        <v>93</v>
      </c>
      <c r="O8" s="326">
        <v>718740.77</v>
      </c>
      <c r="P8" s="326">
        <v>710740.77</v>
      </c>
      <c r="Q8" s="326"/>
      <c r="R8" s="327"/>
      <c r="S8" s="231">
        <v>8000</v>
      </c>
    </row>
    <row r="9" ht="25.05" customHeight="1" spans="1:19">
      <c r="A9" s="324" t="s">
        <v>94</v>
      </c>
      <c r="B9" s="303" t="s">
        <v>92</v>
      </c>
      <c r="C9" s="303">
        <v>2060145.77</v>
      </c>
      <c r="D9" s="303">
        <v>1341405</v>
      </c>
      <c r="E9" s="293">
        <v>1341405</v>
      </c>
      <c r="F9" s="293"/>
      <c r="G9" s="293"/>
      <c r="H9" s="293"/>
      <c r="I9" s="293"/>
      <c r="J9" s="293"/>
      <c r="K9" s="293"/>
      <c r="L9" s="293"/>
      <c r="M9" s="293"/>
      <c r="N9" s="325"/>
      <c r="O9" s="326">
        <v>718740.77</v>
      </c>
      <c r="P9" s="326">
        <v>710740.77</v>
      </c>
      <c r="Q9" s="326"/>
      <c r="R9" s="327"/>
      <c r="S9" s="231">
        <v>8000</v>
      </c>
    </row>
    <row r="10" ht="25.05" customHeight="1" spans="1:19">
      <c r="A10" s="328" t="s">
        <v>77</v>
      </c>
      <c r="B10" s="329"/>
      <c r="C10" s="293">
        <f>C9</f>
        <v>2060145.77</v>
      </c>
      <c r="D10" s="293">
        <f>D9</f>
        <v>1341405</v>
      </c>
      <c r="E10" s="293">
        <f>E9</f>
        <v>1341405</v>
      </c>
      <c r="F10" s="293"/>
      <c r="G10" s="293"/>
      <c r="H10" s="293"/>
      <c r="I10" s="293"/>
      <c r="J10" s="293"/>
      <c r="K10" s="293"/>
      <c r="L10" s="293"/>
      <c r="M10" s="293"/>
      <c r="N10" s="293"/>
      <c r="O10" s="293">
        <f>O9</f>
        <v>718740.77</v>
      </c>
      <c r="P10" s="293">
        <f>P9</f>
        <v>710740.77</v>
      </c>
      <c r="Q10" s="293"/>
      <c r="R10" s="293"/>
      <c r="S10" s="293">
        <f>S9</f>
        <v>8000</v>
      </c>
    </row>
    <row r="11" customHeight="1" spans="1:19">
      <c r="S11" s="59"/>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67" orientation="landscape"/>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
  <sheetViews>
    <sheetView zoomScale="85" zoomScaleNormal="85" workbookViewId="0">
      <selection activeCell="F25" sqref="F25"/>
    </sheetView>
  </sheetViews>
  <sheetFormatPr defaultColWidth="9.1047619047619" defaultRowHeight="14.25" customHeight="1"/>
  <cols>
    <col min="1" max="1" width="13.2190476190476" style="71" customWidth="1"/>
    <col min="2" max="2" width="39.2190476190476" style="71" customWidth="1"/>
    <col min="3" max="5" width="18.1047619047619" style="71" customWidth="1"/>
    <col min="6" max="6" width="14.1047619047619" style="71" customWidth="1"/>
    <col min="7" max="7" width="11" style="71" customWidth="1"/>
    <col min="8" max="9" width="12" style="71" customWidth="1"/>
    <col min="10" max="10" width="14.7809523809524" style="71" customWidth="1"/>
    <col min="11" max="12" width="6.33333333333333" style="71" customWidth="1"/>
    <col min="13" max="13" width="12.7809523809524" style="71" customWidth="1"/>
    <col min="14" max="14" width="10.3333333333333" style="71" customWidth="1"/>
    <col min="15" max="15" width="5.1047619047619" style="71" customWidth="1"/>
    <col min="16" max="16" width="9.1047619047619" style="71" customWidth="1"/>
    <col min="17" max="16384" width="9.1047619047619" style="71"/>
  </cols>
  <sheetData>
    <row r="1" ht="15.75" customHeight="1" spans="1:15">
      <c r="A1" s="263" t="s">
        <v>95</v>
      </c>
      <c r="B1" s="73"/>
      <c r="C1" s="73"/>
      <c r="D1" s="73"/>
      <c r="E1" s="73"/>
      <c r="F1" s="73"/>
      <c r="G1" s="73"/>
      <c r="H1" s="73"/>
      <c r="I1" s="73"/>
      <c r="J1" s="73"/>
      <c r="K1" s="73"/>
      <c r="L1" s="73"/>
      <c r="M1" s="73"/>
      <c r="N1" s="73"/>
    </row>
    <row r="2" ht="28.5" customHeight="1" spans="1:15">
      <c r="A2" s="61" t="s">
        <v>4</v>
      </c>
      <c r="B2" s="61"/>
      <c r="C2" s="61"/>
      <c r="D2" s="61"/>
      <c r="E2" s="61"/>
      <c r="F2" s="61"/>
      <c r="G2" s="61"/>
      <c r="H2" s="61"/>
      <c r="I2" s="61"/>
      <c r="J2" s="61"/>
      <c r="K2" s="61"/>
      <c r="L2" s="61"/>
      <c r="M2" s="61"/>
      <c r="N2" s="61"/>
      <c r="O2" s="61"/>
    </row>
    <row r="3" ht="15" customHeight="1" spans="1:15">
      <c r="A3" s="297" t="s">
        <v>22</v>
      </c>
      <c r="B3" s="223"/>
      <c r="C3" s="105"/>
      <c r="D3" s="105"/>
      <c r="E3" s="105"/>
      <c r="F3" s="105"/>
      <c r="G3" s="105"/>
      <c r="H3" s="105"/>
      <c r="I3" s="105"/>
      <c r="J3" s="105"/>
      <c r="K3" s="105"/>
      <c r="L3" s="105"/>
      <c r="M3" s="76"/>
      <c r="N3" s="76"/>
      <c r="O3" s="139" t="s">
        <v>23</v>
      </c>
    </row>
    <row r="4" ht="17.25" customHeight="1" spans="1:15">
      <c r="A4" s="86" t="s">
        <v>96</v>
      </c>
      <c r="B4" s="86" t="s">
        <v>97</v>
      </c>
      <c r="C4" s="87" t="s">
        <v>77</v>
      </c>
      <c r="D4" s="108" t="s">
        <v>80</v>
      </c>
      <c r="E4" s="108"/>
      <c r="F4" s="108"/>
      <c r="G4" s="108" t="s">
        <v>81</v>
      </c>
      <c r="H4" s="108" t="s">
        <v>82</v>
      </c>
      <c r="I4" s="108" t="s">
        <v>98</v>
      </c>
      <c r="J4" s="108" t="s">
        <v>84</v>
      </c>
      <c r="K4" s="108"/>
      <c r="L4" s="108"/>
      <c r="M4" s="108"/>
      <c r="N4" s="108"/>
      <c r="O4" s="108"/>
    </row>
    <row r="5" ht="54" spans="1:15">
      <c r="A5" s="88"/>
      <c r="B5" s="88"/>
      <c r="C5" s="194"/>
      <c r="D5" s="108" t="s">
        <v>79</v>
      </c>
      <c r="E5" s="108" t="s">
        <v>99</v>
      </c>
      <c r="F5" s="108" t="s">
        <v>100</v>
      </c>
      <c r="G5" s="108"/>
      <c r="H5" s="108"/>
      <c r="I5" s="108"/>
      <c r="J5" s="108" t="s">
        <v>79</v>
      </c>
      <c r="K5" s="108" t="s">
        <v>101</v>
      </c>
      <c r="L5" s="108" t="s">
        <v>102</v>
      </c>
      <c r="M5" s="108" t="s">
        <v>103</v>
      </c>
      <c r="N5" s="108" t="s">
        <v>104</v>
      </c>
      <c r="O5" s="108" t="s">
        <v>105</v>
      </c>
    </row>
    <row r="6" ht="19.95" customHeight="1" spans="1:15">
      <c r="A6" s="147">
        <v>1</v>
      </c>
      <c r="B6" s="147">
        <v>2</v>
      </c>
      <c r="C6" s="147">
        <v>3</v>
      </c>
      <c r="D6" s="147">
        <v>4</v>
      </c>
      <c r="E6" s="147">
        <v>5</v>
      </c>
      <c r="F6" s="147">
        <v>6</v>
      </c>
      <c r="G6" s="147">
        <v>7</v>
      </c>
      <c r="H6" s="147">
        <v>8</v>
      </c>
      <c r="I6" s="147">
        <v>9</v>
      </c>
      <c r="J6" s="147">
        <v>10</v>
      </c>
      <c r="K6" s="147">
        <v>11</v>
      </c>
      <c r="L6" s="147">
        <v>12</v>
      </c>
      <c r="M6" s="147">
        <v>13</v>
      </c>
      <c r="N6" s="147">
        <v>14</v>
      </c>
      <c r="O6" s="147">
        <v>15</v>
      </c>
    </row>
    <row r="7" ht="19.95" customHeight="1" spans="1:15">
      <c r="A7" s="298" t="s">
        <v>106</v>
      </c>
      <c r="B7" s="298" t="s">
        <v>107</v>
      </c>
      <c r="C7" s="299">
        <v>1737819.77</v>
      </c>
      <c r="D7" s="299">
        <f>E7+F7</f>
        <v>1729819.77</v>
      </c>
      <c r="E7" s="299">
        <v>800379</v>
      </c>
      <c r="F7" s="248">
        <v>929440.77</v>
      </c>
      <c r="G7" s="248"/>
      <c r="H7" s="248"/>
      <c r="I7" s="248"/>
      <c r="J7" s="248">
        <f>M7</f>
        <v>8000</v>
      </c>
      <c r="K7" s="248"/>
      <c r="L7" s="248"/>
      <c r="M7" s="299">
        <v>8000</v>
      </c>
      <c r="N7" s="248"/>
      <c r="O7" s="248"/>
    </row>
    <row r="8" ht="19.95" customHeight="1" spans="1:15">
      <c r="A8" s="300" t="s">
        <v>108</v>
      </c>
      <c r="B8" s="300" t="s">
        <v>109</v>
      </c>
      <c r="C8" s="299">
        <v>1737819.77</v>
      </c>
      <c r="D8" s="299">
        <f t="shared" ref="D8:D25" si="0">E8+F8</f>
        <v>1729819.77</v>
      </c>
      <c r="E8" s="299">
        <v>800379</v>
      </c>
      <c r="F8" s="248">
        <v>929440.77</v>
      </c>
      <c r="G8" s="248"/>
      <c r="H8" s="248"/>
      <c r="I8" s="248"/>
      <c r="J8" s="248">
        <f>M8</f>
        <v>8000</v>
      </c>
      <c r="K8" s="248"/>
      <c r="L8" s="248"/>
      <c r="M8" s="299">
        <v>8000</v>
      </c>
      <c r="N8" s="248"/>
      <c r="O8" s="248"/>
    </row>
    <row r="9" ht="19.95" customHeight="1" spans="1:15">
      <c r="A9" s="301" t="s">
        <v>110</v>
      </c>
      <c r="B9" s="301" t="s">
        <v>111</v>
      </c>
      <c r="C9" s="299">
        <v>815379</v>
      </c>
      <c r="D9" s="299">
        <f t="shared" si="0"/>
        <v>815379</v>
      </c>
      <c r="E9" s="299">
        <v>800379</v>
      </c>
      <c r="F9" s="248">
        <v>15000</v>
      </c>
      <c r="G9" s="248"/>
      <c r="H9" s="248"/>
      <c r="I9" s="248"/>
      <c r="J9" s="248"/>
      <c r="K9" s="248"/>
      <c r="L9" s="248"/>
      <c r="M9" s="299"/>
      <c r="N9" s="248"/>
      <c r="O9" s="248"/>
    </row>
    <row r="10" ht="19.95" customHeight="1" spans="1:15">
      <c r="A10" s="301" t="s">
        <v>112</v>
      </c>
      <c r="B10" s="301" t="s">
        <v>113</v>
      </c>
      <c r="C10" s="299">
        <v>538000</v>
      </c>
      <c r="D10" s="299">
        <f t="shared" si="0"/>
        <v>530000</v>
      </c>
      <c r="E10" s="299"/>
      <c r="F10" s="248">
        <v>530000</v>
      </c>
      <c r="G10" s="248"/>
      <c r="H10" s="248"/>
      <c r="I10" s="248"/>
      <c r="J10" s="248">
        <f>M10</f>
        <v>8000</v>
      </c>
      <c r="K10" s="248"/>
      <c r="L10" s="248"/>
      <c r="M10" s="299">
        <v>8000</v>
      </c>
      <c r="N10" s="248"/>
      <c r="O10" s="248"/>
    </row>
    <row r="11" ht="19.95" customHeight="1" spans="1:15">
      <c r="A11" s="301" t="s">
        <v>114</v>
      </c>
      <c r="B11" s="301" t="s">
        <v>115</v>
      </c>
      <c r="C11" s="299">
        <v>365740.77</v>
      </c>
      <c r="D11" s="299">
        <f t="shared" si="0"/>
        <v>365740.77</v>
      </c>
      <c r="E11" s="299"/>
      <c r="F11" s="248">
        <v>365740.77</v>
      </c>
      <c r="G11" s="248"/>
      <c r="H11" s="248"/>
      <c r="I11" s="248"/>
      <c r="J11" s="248"/>
      <c r="K11" s="248"/>
      <c r="L11" s="248"/>
      <c r="M11" s="299"/>
      <c r="N11" s="248"/>
      <c r="O11" s="248"/>
    </row>
    <row r="12" ht="19.95" customHeight="1" spans="1:15">
      <c r="A12" s="301" t="s">
        <v>116</v>
      </c>
      <c r="B12" s="301" t="s">
        <v>117</v>
      </c>
      <c r="C12" s="299">
        <v>18700</v>
      </c>
      <c r="D12" s="299">
        <f t="shared" si="0"/>
        <v>18700</v>
      </c>
      <c r="E12" s="299"/>
      <c r="F12" s="248">
        <v>18700</v>
      </c>
      <c r="G12" s="248"/>
      <c r="H12" s="248"/>
      <c r="I12" s="248"/>
      <c r="J12" s="248"/>
      <c r="K12" s="248"/>
      <c r="L12" s="248"/>
      <c r="M12" s="299"/>
      <c r="N12" s="248"/>
      <c r="O12" s="248"/>
    </row>
    <row r="13" ht="19.95" customHeight="1" spans="1:15">
      <c r="A13" s="298" t="s">
        <v>118</v>
      </c>
      <c r="B13" s="298" t="s">
        <v>119</v>
      </c>
      <c r="C13" s="299">
        <v>195200</v>
      </c>
      <c r="D13" s="299">
        <f t="shared" si="0"/>
        <v>195200</v>
      </c>
      <c r="E13" s="299">
        <v>195200</v>
      </c>
      <c r="F13" s="248"/>
      <c r="G13" s="248"/>
      <c r="H13" s="248"/>
      <c r="I13" s="248"/>
      <c r="J13" s="248"/>
      <c r="K13" s="248"/>
      <c r="L13" s="248"/>
      <c r="M13" s="299"/>
      <c r="N13" s="248"/>
      <c r="O13" s="248"/>
    </row>
    <row r="14" ht="19.95" customHeight="1" spans="1:15">
      <c r="A14" s="300" t="s">
        <v>120</v>
      </c>
      <c r="B14" s="300" t="s">
        <v>121</v>
      </c>
      <c r="C14" s="299">
        <v>195200</v>
      </c>
      <c r="D14" s="299">
        <f t="shared" si="0"/>
        <v>195200</v>
      </c>
      <c r="E14" s="299">
        <v>195200</v>
      </c>
      <c r="F14" s="248"/>
      <c r="G14" s="248"/>
      <c r="H14" s="248"/>
      <c r="I14" s="248"/>
      <c r="J14" s="248"/>
      <c r="K14" s="248"/>
      <c r="L14" s="248"/>
      <c r="M14" s="299"/>
      <c r="N14" s="248"/>
      <c r="O14" s="248"/>
    </row>
    <row r="15" ht="19.95" customHeight="1" spans="1:15">
      <c r="A15" s="301" t="s">
        <v>122</v>
      </c>
      <c r="B15" s="301" t="s">
        <v>123</v>
      </c>
      <c r="C15" s="299">
        <v>135500</v>
      </c>
      <c r="D15" s="299">
        <f t="shared" si="0"/>
        <v>135500</v>
      </c>
      <c r="E15" s="299">
        <v>135500</v>
      </c>
      <c r="F15" s="248"/>
      <c r="G15" s="248"/>
      <c r="H15" s="248"/>
      <c r="I15" s="248"/>
      <c r="J15" s="248"/>
      <c r="K15" s="248"/>
      <c r="L15" s="248"/>
      <c r="M15" s="299"/>
      <c r="N15" s="248"/>
      <c r="O15" s="248"/>
    </row>
    <row r="16" ht="19.95" customHeight="1" spans="1:15">
      <c r="A16" s="301" t="s">
        <v>124</v>
      </c>
      <c r="B16" s="301" t="s">
        <v>125</v>
      </c>
      <c r="C16" s="299">
        <v>59700</v>
      </c>
      <c r="D16" s="299">
        <f t="shared" si="0"/>
        <v>59700</v>
      </c>
      <c r="E16" s="299">
        <v>59700</v>
      </c>
      <c r="F16" s="248"/>
      <c r="G16" s="248"/>
      <c r="H16" s="248"/>
      <c r="I16" s="248"/>
      <c r="J16" s="248"/>
      <c r="K16" s="248"/>
      <c r="L16" s="248"/>
      <c r="M16" s="299"/>
      <c r="N16" s="248"/>
      <c r="O16" s="248"/>
    </row>
    <row r="17" ht="19.95" customHeight="1" spans="1:15">
      <c r="A17" s="298" t="s">
        <v>126</v>
      </c>
      <c r="B17" s="298" t="s">
        <v>127</v>
      </c>
      <c r="C17" s="299">
        <v>71710</v>
      </c>
      <c r="D17" s="299">
        <f t="shared" si="0"/>
        <v>71710</v>
      </c>
      <c r="E17" s="299">
        <v>71710</v>
      </c>
      <c r="F17" s="248"/>
      <c r="G17" s="248"/>
      <c r="H17" s="248"/>
      <c r="I17" s="248"/>
      <c r="J17" s="248"/>
      <c r="K17" s="248"/>
      <c r="L17" s="248"/>
      <c r="M17" s="299"/>
      <c r="N17" s="248"/>
      <c r="O17" s="248"/>
    </row>
    <row r="18" ht="19.95" customHeight="1" spans="1:15">
      <c r="A18" s="300" t="s">
        <v>128</v>
      </c>
      <c r="B18" s="300" t="s">
        <v>129</v>
      </c>
      <c r="C18" s="299">
        <v>71710</v>
      </c>
      <c r="D18" s="299">
        <f t="shared" si="0"/>
        <v>71710</v>
      </c>
      <c r="E18" s="299">
        <v>71710</v>
      </c>
      <c r="F18" s="248"/>
      <c r="G18" s="248"/>
      <c r="H18" s="248"/>
      <c r="I18" s="248"/>
      <c r="J18" s="248"/>
      <c r="K18" s="248"/>
      <c r="L18" s="248"/>
      <c r="M18" s="299"/>
      <c r="N18" s="248"/>
      <c r="O18" s="248"/>
    </row>
    <row r="19" ht="19.95" customHeight="1" spans="1:15">
      <c r="A19" s="301" t="s">
        <v>130</v>
      </c>
      <c r="B19" s="301" t="s">
        <v>131</v>
      </c>
      <c r="C19" s="299">
        <v>32560</v>
      </c>
      <c r="D19" s="299">
        <f t="shared" si="0"/>
        <v>32560</v>
      </c>
      <c r="E19" s="299">
        <v>32560</v>
      </c>
      <c r="F19" s="248"/>
      <c r="G19" s="248"/>
      <c r="H19" s="248"/>
      <c r="I19" s="248"/>
      <c r="J19" s="248"/>
      <c r="K19" s="248"/>
      <c r="L19" s="248"/>
      <c r="M19" s="299"/>
      <c r="N19" s="248"/>
      <c r="O19" s="248"/>
    </row>
    <row r="20" ht="19.95" customHeight="1" spans="1:15">
      <c r="A20" s="301" t="s">
        <v>132</v>
      </c>
      <c r="B20" s="301" t="s">
        <v>133</v>
      </c>
      <c r="C20" s="299">
        <v>38400</v>
      </c>
      <c r="D20" s="299">
        <f t="shared" si="0"/>
        <v>38400</v>
      </c>
      <c r="E20" s="299">
        <v>38400</v>
      </c>
      <c r="F20" s="248"/>
      <c r="G20" s="248"/>
      <c r="H20" s="248"/>
      <c r="I20" s="248"/>
      <c r="J20" s="248"/>
      <c r="K20" s="248"/>
      <c r="L20" s="248"/>
      <c r="M20" s="299"/>
      <c r="N20" s="248"/>
      <c r="O20" s="248"/>
    </row>
    <row r="21" ht="19.95" customHeight="1" spans="1:15">
      <c r="A21" s="301" t="s">
        <v>134</v>
      </c>
      <c r="B21" s="301" t="s">
        <v>135</v>
      </c>
      <c r="C21" s="299">
        <v>750</v>
      </c>
      <c r="D21" s="299">
        <f t="shared" si="0"/>
        <v>750</v>
      </c>
      <c r="E21" s="299">
        <v>750</v>
      </c>
      <c r="F21" s="248"/>
      <c r="G21" s="248"/>
      <c r="H21" s="248"/>
      <c r="I21" s="248"/>
      <c r="J21" s="248"/>
      <c r="K21" s="248"/>
      <c r="L21" s="248"/>
      <c r="M21" s="299"/>
      <c r="N21" s="248"/>
      <c r="O21" s="248"/>
    </row>
    <row r="22" ht="19.95" customHeight="1" spans="1:15">
      <c r="A22" s="298" t="s">
        <v>136</v>
      </c>
      <c r="B22" s="298" t="s">
        <v>137</v>
      </c>
      <c r="C22" s="299">
        <v>55416</v>
      </c>
      <c r="D22" s="299">
        <f t="shared" si="0"/>
        <v>55416</v>
      </c>
      <c r="E22" s="299">
        <v>55416</v>
      </c>
      <c r="F22" s="248"/>
      <c r="G22" s="248"/>
      <c r="H22" s="248"/>
      <c r="I22" s="248"/>
      <c r="J22" s="248"/>
      <c r="K22" s="248"/>
      <c r="L22" s="248"/>
      <c r="M22" s="299"/>
      <c r="N22" s="248"/>
      <c r="O22" s="248"/>
    </row>
    <row r="23" ht="19.95" customHeight="1" spans="1:15">
      <c r="A23" s="300" t="s">
        <v>138</v>
      </c>
      <c r="B23" s="300" t="s">
        <v>139</v>
      </c>
      <c r="C23" s="299">
        <v>55416</v>
      </c>
      <c r="D23" s="299">
        <f t="shared" si="0"/>
        <v>55416</v>
      </c>
      <c r="E23" s="299">
        <v>55416</v>
      </c>
      <c r="F23" s="248"/>
      <c r="G23" s="248"/>
      <c r="H23" s="248"/>
      <c r="I23" s="248"/>
      <c r="J23" s="248"/>
      <c r="K23" s="248"/>
      <c r="L23" s="248"/>
      <c r="M23" s="299"/>
      <c r="N23" s="248"/>
      <c r="O23" s="248"/>
    </row>
    <row r="24" ht="19.95" customHeight="1" spans="1:15">
      <c r="A24" s="301" t="s">
        <v>140</v>
      </c>
      <c r="B24" s="301" t="s">
        <v>141</v>
      </c>
      <c r="C24" s="299">
        <v>55416</v>
      </c>
      <c r="D24" s="299">
        <f t="shared" si="0"/>
        <v>55416</v>
      </c>
      <c r="E24" s="299">
        <v>55416</v>
      </c>
      <c r="F24" s="248"/>
      <c r="G24" s="248"/>
      <c r="H24" s="248"/>
      <c r="I24" s="248"/>
      <c r="J24" s="248"/>
      <c r="K24" s="248"/>
      <c r="L24" s="248"/>
      <c r="M24" s="299"/>
      <c r="N24" s="248"/>
      <c r="O24" s="248"/>
    </row>
    <row r="25" ht="19.95" customHeight="1" spans="1:15">
      <c r="A25" s="232" t="s">
        <v>142</v>
      </c>
      <c r="B25" s="302" t="s">
        <v>142</v>
      </c>
      <c r="C25" s="299">
        <f>C7+C13+C17+C22</f>
        <v>2060145.77</v>
      </c>
      <c r="D25" s="299">
        <f t="shared" si="0"/>
        <v>2052145.77</v>
      </c>
      <c r="E25" s="299">
        <v>1122705</v>
      </c>
      <c r="F25" s="299">
        <v>929440.77</v>
      </c>
      <c r="G25" s="299"/>
      <c r="H25" s="299"/>
      <c r="I25" s="299"/>
      <c r="J25" s="248">
        <f>M25</f>
        <v>8000</v>
      </c>
      <c r="K25" s="299"/>
      <c r="L25" s="299"/>
      <c r="M25" s="299">
        <f>M7+M13+M17+M22</f>
        <v>8000</v>
      </c>
      <c r="N25" s="299"/>
      <c r="O25" s="303"/>
    </row>
    <row r="26" customHeight="1" spans="1:15">
      <c r="D26" s="304"/>
      <c r="H26" s="304"/>
    </row>
  </sheetData>
  <mergeCells count="11">
    <mergeCell ref="A2:O2"/>
    <mergeCell ref="A3:L3"/>
    <mergeCell ref="D4:F4"/>
    <mergeCell ref="J4:O4"/>
    <mergeCell ref="A25:B25"/>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69" orientation="landscape"/>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topLeftCell="A4" workbookViewId="0">
      <selection activeCell="D8" sqref="D8:D30"/>
    </sheetView>
  </sheetViews>
  <sheetFormatPr defaultColWidth="9.1047619047619" defaultRowHeight="14.25" customHeight="1" outlineLevelCol="3"/>
  <cols>
    <col min="1" max="1" width="24.7809523809524" style="57" customWidth="1"/>
    <col min="2" max="2" width="18.2190476190476" style="274" customWidth="1"/>
    <col min="3" max="3" width="30.4380952380952" style="57" customWidth="1"/>
    <col min="4" max="4" width="18.2190476190476" style="274" customWidth="1"/>
    <col min="5" max="5" width="9.1047619047619" style="58" customWidth="1"/>
    <col min="6" max="16384" width="9.1047619047619" style="58"/>
  </cols>
  <sheetData>
    <row r="1" customHeight="1" spans="1:4">
      <c r="A1" s="275" t="s">
        <v>143</v>
      </c>
      <c r="B1" s="276"/>
      <c r="C1" s="275"/>
      <c r="D1" s="277"/>
    </row>
    <row r="2" ht="31.5" customHeight="1" spans="1:4">
      <c r="A2" s="60" t="s">
        <v>5</v>
      </c>
      <c r="B2" s="278"/>
      <c r="C2" s="279"/>
      <c r="D2" s="278"/>
    </row>
    <row r="3" ht="17.25" customHeight="1" spans="1:4">
      <c r="A3" s="142" t="s">
        <v>22</v>
      </c>
      <c r="B3" s="280"/>
      <c r="C3" s="281"/>
      <c r="D3" s="282" t="s">
        <v>23</v>
      </c>
    </row>
    <row r="4" ht="19.5" customHeight="1" spans="1:4">
      <c r="A4" s="81" t="s">
        <v>24</v>
      </c>
      <c r="B4" s="283"/>
      <c r="C4" s="81" t="s">
        <v>25</v>
      </c>
      <c r="D4" s="283"/>
    </row>
    <row r="5" ht="21.75" customHeight="1" spans="1:4">
      <c r="A5" s="80" t="s">
        <v>26</v>
      </c>
      <c r="B5" s="284" t="s">
        <v>27</v>
      </c>
      <c r="C5" s="80" t="s">
        <v>144</v>
      </c>
      <c r="D5" s="284" t="s">
        <v>27</v>
      </c>
    </row>
    <row r="6" ht="17.25" customHeight="1" spans="1:4">
      <c r="A6" s="84"/>
      <c r="B6" s="285"/>
      <c r="C6" s="84"/>
      <c r="D6" s="285"/>
    </row>
    <row r="7" ht="17.25" customHeight="1" spans="1:4">
      <c r="A7" s="286" t="s">
        <v>145</v>
      </c>
      <c r="B7" s="287">
        <f>B8+B9+B10</f>
        <v>1341405</v>
      </c>
      <c r="C7" s="288" t="s">
        <v>146</v>
      </c>
      <c r="D7" s="287">
        <f>D13+D15+D16+D26</f>
        <v>2052145.77</v>
      </c>
    </row>
    <row r="8" ht="17.25" customHeight="1" spans="1:4">
      <c r="A8" s="289" t="s">
        <v>147</v>
      </c>
      <c r="B8" s="287">
        <v>1341405</v>
      </c>
      <c r="C8" s="288" t="s">
        <v>148</v>
      </c>
      <c r="D8" s="287"/>
    </row>
    <row r="9" ht="17.25" customHeight="1" spans="1:4">
      <c r="A9" s="289" t="s">
        <v>149</v>
      </c>
      <c r="B9" s="287"/>
      <c r="C9" s="288" t="s">
        <v>150</v>
      </c>
      <c r="D9" s="287"/>
    </row>
    <row r="10" ht="17.25" customHeight="1" spans="1:4">
      <c r="A10" s="289" t="s">
        <v>151</v>
      </c>
      <c r="B10" s="287"/>
      <c r="C10" s="288" t="s">
        <v>152</v>
      </c>
      <c r="D10" s="287"/>
    </row>
    <row r="11" ht="17.25" customHeight="1" spans="1:4">
      <c r="A11" s="289" t="s">
        <v>153</v>
      </c>
      <c r="B11" s="287">
        <f>B12+B13+B14</f>
        <v>710740.77</v>
      </c>
      <c r="C11" s="288" t="s">
        <v>154</v>
      </c>
      <c r="D11" s="287"/>
    </row>
    <row r="12" ht="17.25" customHeight="1" spans="1:4">
      <c r="A12" s="289" t="s">
        <v>147</v>
      </c>
      <c r="B12" s="287">
        <v>710740.77</v>
      </c>
      <c r="C12" s="288" t="s">
        <v>155</v>
      </c>
      <c r="D12" s="287"/>
    </row>
    <row r="13" ht="17.25" customHeight="1" spans="1:4">
      <c r="A13" s="290" t="s">
        <v>149</v>
      </c>
      <c r="B13" s="287"/>
      <c r="C13" s="288" t="s">
        <v>156</v>
      </c>
      <c r="D13" s="287">
        <v>1729819.77</v>
      </c>
    </row>
    <row r="14" ht="17.25" customHeight="1" spans="1:4">
      <c r="A14" s="290" t="s">
        <v>151</v>
      </c>
      <c r="B14" s="287"/>
      <c r="C14" s="288" t="s">
        <v>157</v>
      </c>
      <c r="D14" s="287"/>
    </row>
    <row r="15" ht="17.25" customHeight="1" spans="1:4">
      <c r="A15" s="289"/>
      <c r="B15" s="287"/>
      <c r="C15" s="288" t="s">
        <v>158</v>
      </c>
      <c r="D15" s="287">
        <v>195200</v>
      </c>
    </row>
    <row r="16" ht="17.25" customHeight="1" spans="1:4">
      <c r="A16" s="289"/>
      <c r="B16" s="287"/>
      <c r="C16" s="288" t="s">
        <v>159</v>
      </c>
      <c r="D16" s="287">
        <v>71710</v>
      </c>
    </row>
    <row r="17" ht="17.25" customHeight="1" spans="1:4">
      <c r="A17" s="289"/>
      <c r="B17" s="287"/>
      <c r="C17" s="288" t="s">
        <v>160</v>
      </c>
      <c r="D17" s="287"/>
    </row>
    <row r="18" ht="17.25" customHeight="1" spans="1:4">
      <c r="A18" s="290"/>
      <c r="B18" s="287"/>
      <c r="C18" s="288" t="s">
        <v>161</v>
      </c>
      <c r="D18" s="287"/>
    </row>
    <row r="19" ht="17.25" customHeight="1" spans="1:4">
      <c r="A19" s="290"/>
      <c r="B19" s="287"/>
      <c r="C19" s="288" t="s">
        <v>162</v>
      </c>
      <c r="D19" s="287"/>
    </row>
    <row r="20" ht="17.25" customHeight="1" spans="1:4">
      <c r="A20" s="291"/>
      <c r="B20" s="287"/>
      <c r="C20" s="288" t="s">
        <v>163</v>
      </c>
      <c r="D20" s="287"/>
    </row>
    <row r="21" ht="17.25" customHeight="1" spans="1:4">
      <c r="A21" s="291"/>
      <c r="B21" s="287"/>
      <c r="C21" s="288" t="s">
        <v>164</v>
      </c>
      <c r="D21" s="287"/>
    </row>
    <row r="22" ht="17.25" customHeight="1" spans="1:4">
      <c r="A22" s="291"/>
      <c r="B22" s="287"/>
      <c r="C22" s="288" t="s">
        <v>165</v>
      </c>
      <c r="D22" s="287"/>
    </row>
    <row r="23" ht="17.25" customHeight="1" spans="1:4">
      <c r="A23" s="291"/>
      <c r="B23" s="287"/>
      <c r="C23" s="288" t="s">
        <v>166</v>
      </c>
      <c r="D23" s="287"/>
    </row>
    <row r="24" ht="17.25" customHeight="1" spans="1:4">
      <c r="A24" s="291"/>
      <c r="B24" s="287"/>
      <c r="C24" s="288" t="s">
        <v>167</v>
      </c>
      <c r="D24" s="287"/>
    </row>
    <row r="25" ht="17.25" customHeight="1" spans="1:4">
      <c r="A25" s="291"/>
      <c r="B25" s="287"/>
      <c r="C25" s="288" t="s">
        <v>168</v>
      </c>
      <c r="D25" s="287"/>
    </row>
    <row r="26" ht="17.25" customHeight="1" spans="1:4">
      <c r="A26" s="291"/>
      <c r="B26" s="287"/>
      <c r="C26" s="288" t="s">
        <v>169</v>
      </c>
      <c r="D26" s="287">
        <v>55416</v>
      </c>
    </row>
    <row r="27" ht="17.25" customHeight="1" spans="1:4">
      <c r="A27" s="291"/>
      <c r="B27" s="287"/>
      <c r="C27" s="288" t="s">
        <v>170</v>
      </c>
      <c r="D27" s="287"/>
    </row>
    <row r="28" ht="17.25" customHeight="1" spans="1:4">
      <c r="A28" s="291"/>
      <c r="B28" s="287"/>
      <c r="C28" s="288" t="s">
        <v>171</v>
      </c>
      <c r="D28" s="287"/>
    </row>
    <row r="29" ht="17.25" customHeight="1" spans="1:4">
      <c r="A29" s="291"/>
      <c r="B29" s="292"/>
      <c r="C29" s="288" t="s">
        <v>172</v>
      </c>
      <c r="D29" s="293"/>
    </row>
    <row r="30" ht="17.25" customHeight="1" spans="1:4">
      <c r="A30" s="291"/>
      <c r="B30" s="292"/>
      <c r="C30" s="288" t="s">
        <v>173</v>
      </c>
      <c r="D30" s="293"/>
    </row>
    <row r="31" customHeight="1" spans="1:4">
      <c r="A31" s="294"/>
      <c r="B31" s="295"/>
      <c r="C31" s="288" t="s">
        <v>174</v>
      </c>
      <c r="D31" s="293"/>
    </row>
    <row r="32" customHeight="1" spans="1:4">
      <c r="A32" s="294"/>
      <c r="B32" s="295"/>
      <c r="C32" s="288" t="s">
        <v>175</v>
      </c>
      <c r="D32" s="293"/>
    </row>
    <row r="33" customHeight="1" spans="1:4">
      <c r="A33" s="294"/>
      <c r="B33" s="295"/>
      <c r="C33" s="288" t="s">
        <v>176</v>
      </c>
      <c r="D33" s="293"/>
    </row>
    <row r="34" customHeight="1" spans="1:4">
      <c r="A34" s="294"/>
      <c r="B34" s="295"/>
      <c r="C34" s="290" t="s">
        <v>177</v>
      </c>
      <c r="D34" s="295"/>
    </row>
    <row r="35" ht="17.25" customHeight="1" spans="1:4">
      <c r="A35" s="296" t="s">
        <v>178</v>
      </c>
      <c r="B35" s="295">
        <f>B7+B11</f>
        <v>2052145.77</v>
      </c>
      <c r="C35" s="294" t="s">
        <v>73</v>
      </c>
      <c r="D35" s="295">
        <f>D7+D34</f>
        <v>2052145.77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6" orientation="landscape"/>
  <headerFooter>
    <oddFooter>&amp;C&amp;"-"&amp;16- &amp;P -</oddFooter>
  </headerFooter>
  <ignoredErrors>
    <ignoredError sqref="D7"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zoomScale="85" zoomScaleNormal="85" workbookViewId="0">
      <selection activeCell="G25" sqref="G25"/>
    </sheetView>
  </sheetViews>
  <sheetFormatPr defaultColWidth="9.1047619047619" defaultRowHeight="14.25" customHeight="1" outlineLevelCol="6"/>
  <cols>
    <col min="1" max="1" width="27.3904761904762" style="136" customWidth="1"/>
    <col min="2" max="2" width="41.3428571428571" style="136" customWidth="1"/>
    <col min="3" max="5" width="15.6666666666667" style="71" customWidth="1"/>
    <col min="6" max="6" width="11.8857142857143" style="71" customWidth="1"/>
    <col min="7" max="7" width="13.1047619047619" style="71" customWidth="1"/>
    <col min="8" max="8" width="9.1047619047619" style="71" customWidth="1"/>
    <col min="9" max="16384" width="9.1047619047619" style="71"/>
  </cols>
  <sheetData>
    <row r="1" ht="12" customHeight="1" spans="1:7">
      <c r="A1" s="263" t="s">
        <v>179</v>
      </c>
      <c r="D1" s="264"/>
      <c r="F1" s="74"/>
    </row>
    <row r="2" ht="39" customHeight="1" spans="1:7">
      <c r="A2" s="141" t="s">
        <v>6</v>
      </c>
      <c r="B2" s="141"/>
      <c r="C2" s="141"/>
      <c r="D2" s="141"/>
      <c r="E2" s="141"/>
      <c r="F2" s="141"/>
      <c r="G2" s="141"/>
    </row>
    <row r="3" ht="18" customHeight="1" spans="1:7">
      <c r="A3" s="142" t="s">
        <v>22</v>
      </c>
      <c r="F3" s="139"/>
      <c r="G3" s="139" t="s">
        <v>23</v>
      </c>
    </row>
    <row r="4" ht="20.25" customHeight="1" spans="1:7">
      <c r="A4" s="265" t="s">
        <v>180</v>
      </c>
      <c r="B4" s="266"/>
      <c r="C4" s="83" t="s">
        <v>77</v>
      </c>
      <c r="D4" s="83" t="s">
        <v>99</v>
      </c>
      <c r="E4" s="83"/>
      <c r="F4" s="83"/>
      <c r="G4" s="267" t="s">
        <v>100</v>
      </c>
    </row>
    <row r="5" ht="20.25" customHeight="1" spans="1:7">
      <c r="A5" s="146" t="s">
        <v>96</v>
      </c>
      <c r="B5" s="268" t="s">
        <v>97</v>
      </c>
      <c r="C5" s="83"/>
      <c r="D5" s="83" t="s">
        <v>79</v>
      </c>
      <c r="E5" s="83" t="s">
        <v>181</v>
      </c>
      <c r="F5" s="83" t="s">
        <v>182</v>
      </c>
      <c r="G5" s="269"/>
    </row>
    <row r="6" ht="25.05" customHeight="1" spans="1:7">
      <c r="A6" s="147">
        <v>1</v>
      </c>
      <c r="B6" s="147">
        <v>2</v>
      </c>
      <c r="C6" s="84">
        <v>3</v>
      </c>
      <c r="D6" s="84">
        <v>4</v>
      </c>
      <c r="E6" s="84">
        <v>5</v>
      </c>
      <c r="F6" s="84">
        <v>6</v>
      </c>
      <c r="G6" s="147">
        <v>7</v>
      </c>
    </row>
    <row r="7" ht="25.05" customHeight="1" spans="1:7">
      <c r="A7" s="270" t="s">
        <v>106</v>
      </c>
      <c r="B7" s="270" t="s">
        <v>107</v>
      </c>
      <c r="C7" s="123">
        <v>1729819.77</v>
      </c>
      <c r="D7" s="123">
        <f>+E7+F7</f>
        <v>800379</v>
      </c>
      <c r="E7" s="123">
        <v>733989</v>
      </c>
      <c r="F7" s="123">
        <v>66390</v>
      </c>
      <c r="G7" s="123">
        <v>929440.77</v>
      </c>
    </row>
    <row r="8" ht="25.05" customHeight="1" spans="1:7">
      <c r="A8" s="271" t="s">
        <v>108</v>
      </c>
      <c r="B8" s="271" t="s">
        <v>109</v>
      </c>
      <c r="C8" s="123">
        <v>1729819.77</v>
      </c>
      <c r="D8" s="123">
        <f t="shared" ref="D8:D25" si="0">+E8+F8</f>
        <v>800379</v>
      </c>
      <c r="E8" s="123">
        <v>733989</v>
      </c>
      <c r="F8" s="123">
        <v>66390</v>
      </c>
      <c r="G8" s="123">
        <v>929440.77</v>
      </c>
    </row>
    <row r="9" ht="25.05" customHeight="1" spans="1:7">
      <c r="A9" s="272" t="s">
        <v>110</v>
      </c>
      <c r="B9" s="272" t="s">
        <v>111</v>
      </c>
      <c r="C9" s="123">
        <v>815379</v>
      </c>
      <c r="D9" s="123">
        <f t="shared" si="0"/>
        <v>800379</v>
      </c>
      <c r="E9" s="123">
        <v>733989</v>
      </c>
      <c r="F9" s="123">
        <v>66390</v>
      </c>
      <c r="G9" s="123">
        <v>15000</v>
      </c>
    </row>
    <row r="10" ht="25.05" customHeight="1" spans="1:7">
      <c r="A10" s="272" t="s">
        <v>112</v>
      </c>
      <c r="B10" s="272" t="s">
        <v>113</v>
      </c>
      <c r="C10" s="123">
        <v>530000</v>
      </c>
      <c r="D10" s="123">
        <f t="shared" si="0"/>
        <v>0</v>
      </c>
      <c r="E10" s="123"/>
      <c r="F10" s="123"/>
      <c r="G10" s="123">
        <v>530000</v>
      </c>
    </row>
    <row r="11" ht="25.05" customHeight="1" spans="1:7">
      <c r="A11" s="272" t="s">
        <v>114</v>
      </c>
      <c r="B11" s="272" t="s">
        <v>115</v>
      </c>
      <c r="C11" s="123">
        <v>365740.77</v>
      </c>
      <c r="D11" s="123">
        <f t="shared" si="0"/>
        <v>0</v>
      </c>
      <c r="E11" s="123"/>
      <c r="F11" s="123"/>
      <c r="G11" s="123">
        <v>365740.77</v>
      </c>
    </row>
    <row r="12" ht="25.05" customHeight="1" spans="1:7">
      <c r="A12" s="272" t="s">
        <v>116</v>
      </c>
      <c r="B12" s="272" t="s">
        <v>117</v>
      </c>
      <c r="C12" s="123">
        <v>18700</v>
      </c>
      <c r="D12" s="123">
        <f t="shared" si="0"/>
        <v>0</v>
      </c>
      <c r="E12" s="123"/>
      <c r="F12" s="123"/>
      <c r="G12" s="123">
        <v>18700</v>
      </c>
    </row>
    <row r="13" ht="25.05" customHeight="1" spans="1:7">
      <c r="A13" s="270" t="s">
        <v>118</v>
      </c>
      <c r="B13" s="270" t="s">
        <v>119</v>
      </c>
      <c r="C13" s="123">
        <v>195200</v>
      </c>
      <c r="D13" s="123">
        <f t="shared" si="0"/>
        <v>195200</v>
      </c>
      <c r="E13" s="123">
        <v>185700</v>
      </c>
      <c r="F13" s="123">
        <v>9500</v>
      </c>
      <c r="G13" s="123"/>
    </row>
    <row r="14" ht="25.05" customHeight="1" spans="1:7">
      <c r="A14" s="271" t="s">
        <v>120</v>
      </c>
      <c r="B14" s="271" t="s">
        <v>121</v>
      </c>
      <c r="C14" s="123">
        <v>195200</v>
      </c>
      <c r="D14" s="123">
        <f t="shared" si="0"/>
        <v>195200</v>
      </c>
      <c r="E14" s="123">
        <v>185700</v>
      </c>
      <c r="F14" s="123">
        <v>9500</v>
      </c>
      <c r="G14" s="123"/>
    </row>
    <row r="15" ht="25.05" customHeight="1" spans="1:7">
      <c r="A15" s="272" t="s">
        <v>122</v>
      </c>
      <c r="B15" s="272" t="s">
        <v>123</v>
      </c>
      <c r="C15" s="123">
        <v>135500</v>
      </c>
      <c r="D15" s="123">
        <f t="shared" si="0"/>
        <v>135500</v>
      </c>
      <c r="E15" s="123">
        <v>126000</v>
      </c>
      <c r="F15" s="123">
        <v>9500</v>
      </c>
      <c r="G15" s="123"/>
    </row>
    <row r="16" ht="25.05" customHeight="1" spans="1:7">
      <c r="A16" s="272" t="s">
        <v>124</v>
      </c>
      <c r="B16" s="272" t="s">
        <v>125</v>
      </c>
      <c r="C16" s="123">
        <v>59700</v>
      </c>
      <c r="D16" s="123">
        <f t="shared" si="0"/>
        <v>59700</v>
      </c>
      <c r="E16" s="123">
        <v>59700</v>
      </c>
      <c r="F16" s="123"/>
      <c r="G16" s="123"/>
    </row>
    <row r="17" ht="25.05" customHeight="1" spans="1:7">
      <c r="A17" s="270" t="s">
        <v>126</v>
      </c>
      <c r="B17" s="270" t="s">
        <v>127</v>
      </c>
      <c r="C17" s="123">
        <v>71710</v>
      </c>
      <c r="D17" s="123">
        <f t="shared" si="0"/>
        <v>71710</v>
      </c>
      <c r="E17" s="123">
        <v>71710</v>
      </c>
      <c r="F17" s="123"/>
      <c r="G17" s="123"/>
    </row>
    <row r="18" ht="25.05" customHeight="1" spans="1:7">
      <c r="A18" s="271" t="s">
        <v>128</v>
      </c>
      <c r="B18" s="271" t="s">
        <v>129</v>
      </c>
      <c r="C18" s="123">
        <v>71710</v>
      </c>
      <c r="D18" s="123">
        <f t="shared" si="0"/>
        <v>71710</v>
      </c>
      <c r="E18" s="123">
        <v>71710</v>
      </c>
      <c r="F18" s="123"/>
      <c r="G18" s="123"/>
    </row>
    <row r="19" ht="25.05" customHeight="1" spans="1:7">
      <c r="A19" s="272" t="s">
        <v>130</v>
      </c>
      <c r="B19" s="272" t="s">
        <v>131</v>
      </c>
      <c r="C19" s="123">
        <v>32560</v>
      </c>
      <c r="D19" s="123">
        <f t="shared" si="0"/>
        <v>32560</v>
      </c>
      <c r="E19" s="123">
        <v>32560</v>
      </c>
      <c r="F19" s="123"/>
      <c r="G19" s="123"/>
    </row>
    <row r="20" ht="25.05" customHeight="1" spans="1:7">
      <c r="A20" s="272" t="s">
        <v>132</v>
      </c>
      <c r="B20" s="272" t="s">
        <v>133</v>
      </c>
      <c r="C20" s="123">
        <v>38400</v>
      </c>
      <c r="D20" s="123">
        <f t="shared" si="0"/>
        <v>38400</v>
      </c>
      <c r="E20" s="123">
        <v>38400</v>
      </c>
      <c r="F20" s="123"/>
      <c r="G20" s="123"/>
    </row>
    <row r="21" ht="25.05" customHeight="1" spans="1:7">
      <c r="A21" s="272" t="s">
        <v>134</v>
      </c>
      <c r="B21" s="272" t="s">
        <v>135</v>
      </c>
      <c r="C21" s="123">
        <v>750</v>
      </c>
      <c r="D21" s="123">
        <f t="shared" si="0"/>
        <v>750</v>
      </c>
      <c r="E21" s="123">
        <v>750</v>
      </c>
      <c r="F21" s="123"/>
      <c r="G21" s="123"/>
    </row>
    <row r="22" ht="25.05" customHeight="1" spans="1:7">
      <c r="A22" s="270" t="s">
        <v>136</v>
      </c>
      <c r="B22" s="270" t="s">
        <v>137</v>
      </c>
      <c r="C22" s="123">
        <v>55416</v>
      </c>
      <c r="D22" s="123">
        <f t="shared" si="0"/>
        <v>55416</v>
      </c>
      <c r="E22" s="123">
        <v>55416</v>
      </c>
      <c r="F22" s="123"/>
      <c r="G22" s="123"/>
    </row>
    <row r="23" ht="25.05" customHeight="1" spans="1:7">
      <c r="A23" s="271" t="s">
        <v>138</v>
      </c>
      <c r="B23" s="271" t="s">
        <v>139</v>
      </c>
      <c r="C23" s="123">
        <v>55416</v>
      </c>
      <c r="D23" s="123">
        <f t="shared" si="0"/>
        <v>55416</v>
      </c>
      <c r="E23" s="123">
        <v>55416</v>
      </c>
      <c r="F23" s="123"/>
      <c r="G23" s="123"/>
    </row>
    <row r="24" ht="25.05" customHeight="1" spans="1:7">
      <c r="A24" s="272" t="s">
        <v>140</v>
      </c>
      <c r="B24" s="272" t="s">
        <v>141</v>
      </c>
      <c r="C24" s="123">
        <v>55416</v>
      </c>
      <c r="D24" s="123">
        <f t="shared" si="0"/>
        <v>55416</v>
      </c>
      <c r="E24" s="123">
        <v>55416</v>
      </c>
      <c r="F24" s="123"/>
      <c r="G24" s="123"/>
    </row>
    <row r="25" ht="25.05" customHeight="1" spans="1:7">
      <c r="A25" s="273" t="s">
        <v>142</v>
      </c>
      <c r="B25" s="273" t="s">
        <v>142</v>
      </c>
      <c r="C25" s="123">
        <f>C7+C13+C17+C22</f>
        <v>2052145.77</v>
      </c>
      <c r="D25" s="123">
        <f t="shared" si="0"/>
        <v>1122705</v>
      </c>
      <c r="E25" s="123">
        <f>E7+E13+E17+E22</f>
        <v>1046815</v>
      </c>
      <c r="F25" s="123">
        <f>F7+F13+F17+F22</f>
        <v>75890</v>
      </c>
      <c r="G25" s="123">
        <f>G7+G13+G17+G22</f>
        <v>929440.77</v>
      </c>
    </row>
  </sheetData>
  <mergeCells count="7">
    <mergeCell ref="A2:G2"/>
    <mergeCell ref="A3:E3"/>
    <mergeCell ref="A4:B4"/>
    <mergeCell ref="D4:F4"/>
    <mergeCell ref="A25:B25"/>
    <mergeCell ref="C4:C5"/>
    <mergeCell ref="G4:G5"/>
  </mergeCells>
  <printOptions horizontalCentered="1"/>
  <pageMargins left="0.393055555555556" right="0.393055555555556" top="0.511805555555556" bottom="0.511805555555556" header="0.314583333333333" footer="0.314583333333333"/>
  <pageSetup paperSize="9" scale="91" orientation="landscape"/>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E21" sqref="E21"/>
    </sheetView>
  </sheetViews>
  <sheetFormatPr defaultColWidth="9.1047619047619" defaultRowHeight="14.25" outlineLevelRow="6" outlineLevelCol="5"/>
  <cols>
    <col min="1" max="2" width="21.2190476190476" style="251" customWidth="1"/>
    <col min="3" max="3" width="21.2190476190476" style="252" customWidth="1"/>
    <col min="4" max="6" width="21.2190476190476" style="253" customWidth="1"/>
    <col min="7" max="7" width="9.1047619047619" style="71" customWidth="1"/>
    <col min="8" max="16384" width="9.1047619047619" style="71"/>
  </cols>
  <sheetData>
    <row r="1" ht="12" customHeight="1" spans="1:6">
      <c r="A1" s="254" t="s">
        <v>183</v>
      </c>
      <c r="B1" s="255"/>
      <c r="C1" s="101"/>
      <c r="D1" s="71"/>
      <c r="E1" s="71"/>
    </row>
    <row r="2" ht="25.5" customHeight="1" spans="1:6">
      <c r="A2" s="256" t="s">
        <v>7</v>
      </c>
      <c r="B2" s="256"/>
      <c r="C2" s="256"/>
      <c r="D2" s="256"/>
      <c r="E2" s="256"/>
      <c r="F2" s="256"/>
    </row>
    <row r="3" ht="15.75" customHeight="1" spans="1:6">
      <c r="A3" s="142" t="s">
        <v>22</v>
      </c>
      <c r="B3" s="255"/>
      <c r="C3" s="101"/>
      <c r="D3" s="71"/>
      <c r="E3" s="71"/>
      <c r="F3" s="257" t="s">
        <v>184</v>
      </c>
    </row>
    <row r="4" s="250" customFormat="1" ht="19.5" customHeight="1" spans="1:6">
      <c r="A4" s="258" t="s">
        <v>185</v>
      </c>
      <c r="B4" s="80" t="s">
        <v>186</v>
      </c>
      <c r="C4" s="81" t="s">
        <v>187</v>
      </c>
      <c r="D4" s="82"/>
      <c r="E4" s="144"/>
      <c r="F4" s="80" t="s">
        <v>188</v>
      </c>
    </row>
    <row r="5" s="250" customFormat="1" ht="19.5" customHeight="1" spans="1:6">
      <c r="A5" s="88"/>
      <c r="B5" s="84"/>
      <c r="C5" s="147" t="s">
        <v>79</v>
      </c>
      <c r="D5" s="147" t="s">
        <v>189</v>
      </c>
      <c r="E5" s="147" t="s">
        <v>190</v>
      </c>
      <c r="F5" s="84"/>
    </row>
    <row r="6" s="250" customFormat="1" ht="25.05" customHeight="1" spans="1:6">
      <c r="A6" s="259">
        <v>1</v>
      </c>
      <c r="B6" s="259">
        <v>2</v>
      </c>
      <c r="C6" s="260">
        <v>3</v>
      </c>
      <c r="D6" s="259">
        <v>4</v>
      </c>
      <c r="E6" s="259">
        <v>5</v>
      </c>
      <c r="F6" s="259">
        <v>6</v>
      </c>
    </row>
    <row r="7" s="250" customFormat="1" ht="25.05" customHeight="1" spans="1:6">
      <c r="A7" s="261">
        <f>B7+C7+F7</f>
        <v>28000</v>
      </c>
      <c r="B7" s="261"/>
      <c r="C7" s="262">
        <f>D7+E7</f>
        <v>15000</v>
      </c>
      <c r="D7" s="261"/>
      <c r="E7" s="261">
        <v>15000</v>
      </c>
      <c r="F7" s="261">
        <v>13000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orientation="landscape"/>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1"/>
  <sheetViews>
    <sheetView zoomScale="55" zoomScaleNormal="55" workbookViewId="0">
      <selection activeCell="I24" sqref="I24"/>
    </sheetView>
  </sheetViews>
  <sheetFormatPr defaultColWidth="9.1047619047619" defaultRowHeight="14.25" customHeight="1"/>
  <cols>
    <col min="1" max="1" width="22.1047619047619" style="71" customWidth="1"/>
    <col min="2" max="2" width="22.1047619047619" style="136" customWidth="1"/>
    <col min="3" max="3" width="24.1047619047619" style="136" customWidth="1"/>
    <col min="4" max="4" width="20" style="136" customWidth="1"/>
    <col min="5" max="5" width="12.7809523809524" style="136" customWidth="1"/>
    <col min="6" max="6" width="37.6666666666667" style="136" customWidth="1"/>
    <col min="7" max="7" width="9.66666666666667" style="136" customWidth="1"/>
    <col min="8" max="8" width="34.552380952381" style="136" customWidth="1"/>
    <col min="9" max="10" width="16.4380952380952" style="101" customWidth="1"/>
    <col min="11" max="11" width="8.88571428571429" style="101" customWidth="1"/>
    <col min="12" max="12" width="10.7809523809524" style="101" customWidth="1"/>
    <col min="13" max="13" width="16.4380952380952" style="101" customWidth="1"/>
    <col min="14" max="14" width="6.66666666666667" style="101" customWidth="1"/>
    <col min="15" max="17" width="10.7809523809524" style="101" customWidth="1"/>
    <col min="18" max="18" width="9.88571428571429" style="101" customWidth="1"/>
    <col min="19" max="19" width="4.78095238095238" style="101" customWidth="1"/>
    <col min="20" max="20" width="6.78095238095238" style="101" customWidth="1"/>
    <col min="21" max="21" width="10.7809523809524" style="101" customWidth="1"/>
    <col min="22" max="22" width="8.78095238095238" style="101" customWidth="1"/>
    <col min="23" max="23" width="10.7809523809524" style="101" customWidth="1"/>
    <col min="24" max="24" width="6" style="101" customWidth="1"/>
    <col min="25" max="25" width="9.1047619047619" style="71" customWidth="1"/>
    <col min="26" max="16384" width="9.1047619047619" style="71"/>
  </cols>
  <sheetData>
    <row r="1" ht="12" customHeight="1" spans="1:24">
      <c r="A1" s="238" t="s">
        <v>191</v>
      </c>
    </row>
    <row r="2" ht="39" customHeight="1" spans="1:24">
      <c r="A2" s="141" t="s">
        <v>8</v>
      </c>
      <c r="B2" s="141"/>
      <c r="C2" s="141"/>
      <c r="D2" s="141"/>
      <c r="E2" s="141"/>
      <c r="F2" s="141"/>
      <c r="G2" s="141"/>
      <c r="H2" s="141"/>
      <c r="I2" s="141"/>
      <c r="J2" s="141"/>
      <c r="K2" s="141"/>
      <c r="L2" s="141"/>
      <c r="M2" s="141"/>
      <c r="N2" s="141"/>
      <c r="O2" s="141"/>
      <c r="P2" s="141"/>
      <c r="Q2" s="141"/>
      <c r="R2" s="141"/>
      <c r="S2" s="141"/>
      <c r="T2" s="141"/>
      <c r="U2" s="141"/>
      <c r="V2" s="141"/>
      <c r="W2" s="141"/>
      <c r="X2" s="141"/>
    </row>
    <row r="3" ht="18" customHeight="1" spans="1:24">
      <c r="A3" s="142" t="s">
        <v>22</v>
      </c>
      <c r="B3" s="142"/>
      <c r="C3" s="142"/>
      <c r="D3" s="142"/>
      <c r="E3" s="142"/>
      <c r="F3" s="142"/>
      <c r="G3" s="142"/>
      <c r="H3" s="142"/>
      <c r="I3" s="142"/>
      <c r="J3" s="142"/>
      <c r="K3" s="71"/>
      <c r="L3" s="71"/>
      <c r="M3" s="71"/>
      <c r="N3" s="71"/>
      <c r="O3" s="71"/>
      <c r="P3" s="71"/>
      <c r="Q3" s="71"/>
      <c r="X3" s="239" t="s">
        <v>23</v>
      </c>
    </row>
    <row r="4" ht="13.5" spans="1:24">
      <c r="A4" s="174" t="s">
        <v>192</v>
      </c>
      <c r="B4" s="174" t="s">
        <v>193</v>
      </c>
      <c r="C4" s="174" t="s">
        <v>194</v>
      </c>
      <c r="D4" s="174" t="s">
        <v>195</v>
      </c>
      <c r="E4" s="174" t="s">
        <v>196</v>
      </c>
      <c r="F4" s="174" t="s">
        <v>197</v>
      </c>
      <c r="G4" s="174" t="s">
        <v>198</v>
      </c>
      <c r="H4" s="174" t="s">
        <v>199</v>
      </c>
      <c r="I4" s="108" t="s">
        <v>200</v>
      </c>
      <c r="J4" s="108"/>
      <c r="K4" s="108"/>
      <c r="L4" s="108"/>
      <c r="M4" s="108"/>
      <c r="N4" s="108"/>
      <c r="O4" s="108"/>
      <c r="P4" s="108"/>
      <c r="Q4" s="108"/>
      <c r="R4" s="108"/>
      <c r="S4" s="108"/>
      <c r="T4" s="108"/>
      <c r="U4" s="108"/>
      <c r="V4" s="108"/>
      <c r="W4" s="108"/>
      <c r="X4" s="108"/>
    </row>
    <row r="5" ht="13.5" spans="1:24">
      <c r="A5" s="174"/>
      <c r="B5" s="174"/>
      <c r="C5" s="174"/>
      <c r="D5" s="174"/>
      <c r="E5" s="174"/>
      <c r="F5" s="174"/>
      <c r="G5" s="174"/>
      <c r="H5" s="174"/>
      <c r="I5" s="108" t="s">
        <v>201</v>
      </c>
      <c r="J5" s="108" t="s">
        <v>202</v>
      </c>
      <c r="K5" s="108"/>
      <c r="L5" s="108"/>
      <c r="M5" s="108"/>
      <c r="N5" s="108"/>
      <c r="O5" s="83" t="s">
        <v>203</v>
      </c>
      <c r="P5" s="83"/>
      <c r="Q5" s="83"/>
      <c r="R5" s="108" t="s">
        <v>83</v>
      </c>
      <c r="S5" s="108" t="s">
        <v>84</v>
      </c>
      <c r="T5" s="108"/>
      <c r="U5" s="108"/>
      <c r="V5" s="108"/>
      <c r="W5" s="108"/>
      <c r="X5" s="108"/>
    </row>
    <row r="6" ht="13.5" customHeight="1" spans="1:24">
      <c r="A6" s="174"/>
      <c r="B6" s="174"/>
      <c r="C6" s="174"/>
      <c r="D6" s="174"/>
      <c r="E6" s="174"/>
      <c r="F6" s="174"/>
      <c r="G6" s="174"/>
      <c r="H6" s="174"/>
      <c r="I6" s="108"/>
      <c r="J6" s="110" t="s">
        <v>204</v>
      </c>
      <c r="K6" s="108" t="s">
        <v>205</v>
      </c>
      <c r="L6" s="108" t="s">
        <v>206</v>
      </c>
      <c r="M6" s="108" t="s">
        <v>207</v>
      </c>
      <c r="N6" s="108" t="s">
        <v>208</v>
      </c>
      <c r="O6" s="240" t="s">
        <v>80</v>
      </c>
      <c r="P6" s="240" t="s">
        <v>81</v>
      </c>
      <c r="Q6" s="240" t="s">
        <v>82</v>
      </c>
      <c r="R6" s="108"/>
      <c r="S6" s="108" t="s">
        <v>79</v>
      </c>
      <c r="T6" s="108" t="s">
        <v>86</v>
      </c>
      <c r="U6" s="108" t="s">
        <v>87</v>
      </c>
      <c r="V6" s="108" t="s">
        <v>88</v>
      </c>
      <c r="W6" s="108" t="s">
        <v>89</v>
      </c>
      <c r="X6" s="108" t="s">
        <v>90</v>
      </c>
    </row>
    <row r="7" ht="19.05" customHeight="1" spans="1:24">
      <c r="A7" s="174"/>
      <c r="B7" s="174"/>
      <c r="C7" s="174"/>
      <c r="D7" s="174"/>
      <c r="E7" s="174"/>
      <c r="F7" s="174"/>
      <c r="G7" s="174"/>
      <c r="H7" s="174"/>
      <c r="I7" s="108"/>
      <c r="J7" s="114"/>
      <c r="K7" s="108"/>
      <c r="L7" s="108"/>
      <c r="M7" s="108"/>
      <c r="N7" s="108"/>
      <c r="O7" s="241"/>
      <c r="P7" s="241"/>
      <c r="Q7" s="241"/>
      <c r="R7" s="108"/>
      <c r="S7" s="108"/>
      <c r="T7" s="108"/>
      <c r="U7" s="108"/>
      <c r="V7" s="108"/>
      <c r="W7" s="108"/>
      <c r="X7" s="108"/>
    </row>
    <row r="8" s="101" customFormat="1" ht="25.05" customHeight="1" spans="1:24">
      <c r="A8" s="108">
        <v>1</v>
      </c>
      <c r="B8" s="108">
        <v>2</v>
      </c>
      <c r="C8" s="108">
        <v>3</v>
      </c>
      <c r="D8" s="108">
        <v>4</v>
      </c>
      <c r="E8" s="108">
        <v>5</v>
      </c>
      <c r="F8" s="108">
        <v>6</v>
      </c>
      <c r="G8" s="108">
        <v>7</v>
      </c>
      <c r="H8" s="108">
        <v>8</v>
      </c>
      <c r="I8" s="108">
        <v>9</v>
      </c>
      <c r="J8" s="108">
        <v>10</v>
      </c>
      <c r="K8" s="108">
        <v>11</v>
      </c>
      <c r="L8" s="108">
        <v>12</v>
      </c>
      <c r="M8" s="108">
        <v>13</v>
      </c>
      <c r="N8" s="108">
        <v>14</v>
      </c>
      <c r="O8" s="108">
        <v>15</v>
      </c>
      <c r="P8" s="108">
        <v>16</v>
      </c>
      <c r="Q8" s="108">
        <v>17</v>
      </c>
      <c r="R8" s="108">
        <v>18</v>
      </c>
      <c r="S8" s="108">
        <v>19</v>
      </c>
      <c r="T8" s="108">
        <v>20</v>
      </c>
      <c r="U8" s="108">
        <v>21</v>
      </c>
      <c r="V8" s="108">
        <v>22</v>
      </c>
      <c r="W8" s="108">
        <v>23</v>
      </c>
      <c r="X8" s="108">
        <v>24</v>
      </c>
    </row>
    <row r="9" s="101" customFormat="1" ht="25.05" customHeight="1" spans="1:24">
      <c r="A9" s="242" t="s">
        <v>92</v>
      </c>
      <c r="B9" s="242" t="s">
        <v>92</v>
      </c>
      <c r="C9" s="23" t="s">
        <v>209</v>
      </c>
      <c r="D9" s="23" t="s">
        <v>210</v>
      </c>
      <c r="E9" s="23" t="s">
        <v>110</v>
      </c>
      <c r="F9" s="23" t="s">
        <v>111</v>
      </c>
      <c r="G9" s="23" t="s">
        <v>211</v>
      </c>
      <c r="H9" s="23" t="s">
        <v>212</v>
      </c>
      <c r="I9" s="243">
        <v>132156</v>
      </c>
      <c r="J9" s="243">
        <v>132156</v>
      </c>
      <c r="K9" s="243"/>
      <c r="L9" s="243"/>
      <c r="M9" s="243">
        <v>132156</v>
      </c>
      <c r="N9" s="108"/>
      <c r="O9" s="108"/>
      <c r="P9" s="108"/>
      <c r="Q9" s="108"/>
      <c r="R9" s="108"/>
      <c r="S9" s="108"/>
      <c r="T9" s="108"/>
      <c r="U9" s="108"/>
      <c r="V9" s="108"/>
      <c r="W9" s="108"/>
      <c r="X9" s="108"/>
    </row>
    <row r="10" s="101" customFormat="1" ht="25.05" customHeight="1" spans="1:24">
      <c r="A10" s="242" t="s">
        <v>92</v>
      </c>
      <c r="B10" s="242" t="s">
        <v>92</v>
      </c>
      <c r="C10" s="23" t="s">
        <v>209</v>
      </c>
      <c r="D10" s="23" t="s">
        <v>210</v>
      </c>
      <c r="E10" s="23" t="s">
        <v>110</v>
      </c>
      <c r="F10" s="23" t="s">
        <v>111</v>
      </c>
      <c r="G10" s="23" t="s">
        <v>213</v>
      </c>
      <c r="H10" s="23" t="s">
        <v>214</v>
      </c>
      <c r="I10" s="243">
        <v>197640</v>
      </c>
      <c r="J10" s="243">
        <v>197640</v>
      </c>
      <c r="K10" s="243"/>
      <c r="L10" s="243"/>
      <c r="M10" s="243">
        <v>197640</v>
      </c>
      <c r="N10" s="108"/>
      <c r="O10" s="108"/>
      <c r="P10" s="108"/>
      <c r="Q10" s="108"/>
      <c r="R10" s="108"/>
      <c r="S10" s="108"/>
      <c r="T10" s="108"/>
      <c r="U10" s="108"/>
      <c r="V10" s="108"/>
      <c r="W10" s="108"/>
      <c r="X10" s="108"/>
    </row>
    <row r="11" s="101" customFormat="1" ht="25.05" customHeight="1" spans="1:24">
      <c r="A11" s="242" t="s">
        <v>92</v>
      </c>
      <c r="B11" s="242" t="s">
        <v>92</v>
      </c>
      <c r="C11" s="23" t="s">
        <v>209</v>
      </c>
      <c r="D11" s="23" t="s">
        <v>210</v>
      </c>
      <c r="E11" s="23" t="s">
        <v>110</v>
      </c>
      <c r="F11" s="23" t="s">
        <v>111</v>
      </c>
      <c r="G11" s="23" t="s">
        <v>215</v>
      </c>
      <c r="H11" s="23" t="s">
        <v>216</v>
      </c>
      <c r="I11" s="243">
        <v>11013</v>
      </c>
      <c r="J11" s="243">
        <v>11013</v>
      </c>
      <c r="K11" s="243"/>
      <c r="L11" s="243"/>
      <c r="M11" s="243">
        <v>11013</v>
      </c>
      <c r="N11" s="108"/>
      <c r="O11" s="108"/>
      <c r="P11" s="108"/>
      <c r="Q11" s="108"/>
      <c r="R11" s="108"/>
      <c r="S11" s="108"/>
      <c r="T11" s="108"/>
      <c r="U11" s="108"/>
      <c r="V11" s="108"/>
      <c r="W11" s="108"/>
      <c r="X11" s="108"/>
    </row>
    <row r="12" s="101" customFormat="1" ht="25.05" customHeight="1" spans="1:24">
      <c r="A12" s="242" t="s">
        <v>92</v>
      </c>
      <c r="B12" s="242" t="s">
        <v>92</v>
      </c>
      <c r="C12" s="23" t="s">
        <v>217</v>
      </c>
      <c r="D12" s="23" t="s">
        <v>218</v>
      </c>
      <c r="E12" s="23" t="s">
        <v>124</v>
      </c>
      <c r="F12" s="23" t="s">
        <v>125</v>
      </c>
      <c r="G12" s="23" t="s">
        <v>219</v>
      </c>
      <c r="H12" s="23" t="s">
        <v>220</v>
      </c>
      <c r="I12" s="243">
        <v>59700</v>
      </c>
      <c r="J12" s="243">
        <v>59700</v>
      </c>
      <c r="K12" s="243"/>
      <c r="L12" s="243"/>
      <c r="M12" s="243">
        <v>59700</v>
      </c>
      <c r="N12" s="108"/>
      <c r="O12" s="108"/>
      <c r="P12" s="108"/>
      <c r="Q12" s="108"/>
      <c r="R12" s="108"/>
      <c r="S12" s="108"/>
      <c r="T12" s="108"/>
      <c r="U12" s="108"/>
      <c r="V12" s="108"/>
      <c r="W12" s="108"/>
      <c r="X12" s="108"/>
    </row>
    <row r="13" s="101" customFormat="1" ht="25.05" customHeight="1" spans="1:24">
      <c r="A13" s="242" t="s">
        <v>92</v>
      </c>
      <c r="B13" s="242" t="s">
        <v>92</v>
      </c>
      <c r="C13" s="23" t="s">
        <v>217</v>
      </c>
      <c r="D13" s="23" t="s">
        <v>218</v>
      </c>
      <c r="E13" s="23" t="s">
        <v>130</v>
      </c>
      <c r="F13" s="23" t="s">
        <v>131</v>
      </c>
      <c r="G13" s="23" t="s">
        <v>221</v>
      </c>
      <c r="H13" s="23" t="s">
        <v>222</v>
      </c>
      <c r="I13" s="243">
        <v>32560</v>
      </c>
      <c r="J13" s="243">
        <v>32560</v>
      </c>
      <c r="K13" s="243"/>
      <c r="L13" s="243"/>
      <c r="M13" s="243">
        <v>32560</v>
      </c>
      <c r="N13" s="108"/>
      <c r="O13" s="108"/>
      <c r="P13" s="108"/>
      <c r="Q13" s="108"/>
      <c r="R13" s="108"/>
      <c r="S13" s="108"/>
      <c r="T13" s="108"/>
      <c r="U13" s="108"/>
      <c r="V13" s="108"/>
      <c r="W13" s="108"/>
      <c r="X13" s="108"/>
    </row>
    <row r="14" s="101" customFormat="1" ht="25.05" customHeight="1" spans="1:24">
      <c r="A14" s="242" t="s">
        <v>92</v>
      </c>
      <c r="B14" s="242" t="s">
        <v>92</v>
      </c>
      <c r="C14" s="23" t="s">
        <v>217</v>
      </c>
      <c r="D14" s="23" t="s">
        <v>218</v>
      </c>
      <c r="E14" s="23" t="s">
        <v>132</v>
      </c>
      <c r="F14" s="23" t="s">
        <v>133</v>
      </c>
      <c r="G14" s="23" t="s">
        <v>223</v>
      </c>
      <c r="H14" s="23" t="s">
        <v>224</v>
      </c>
      <c r="I14" s="243">
        <v>38400</v>
      </c>
      <c r="J14" s="243">
        <v>38400</v>
      </c>
      <c r="K14" s="243"/>
      <c r="L14" s="243"/>
      <c r="M14" s="243">
        <v>38400</v>
      </c>
      <c r="N14" s="108"/>
      <c r="O14" s="108"/>
      <c r="P14" s="108"/>
      <c r="Q14" s="108"/>
      <c r="R14" s="108"/>
      <c r="S14" s="108"/>
      <c r="T14" s="108"/>
      <c r="U14" s="108"/>
      <c r="V14" s="108"/>
      <c r="W14" s="108"/>
      <c r="X14" s="108"/>
    </row>
    <row r="15" s="101" customFormat="1" ht="25.05" customHeight="1" spans="1:24">
      <c r="A15" s="242" t="s">
        <v>92</v>
      </c>
      <c r="B15" s="242" t="s">
        <v>92</v>
      </c>
      <c r="C15" s="23" t="s">
        <v>217</v>
      </c>
      <c r="D15" s="23" t="s">
        <v>218</v>
      </c>
      <c r="E15" s="23" t="s">
        <v>134</v>
      </c>
      <c r="F15" s="23" t="s">
        <v>135</v>
      </c>
      <c r="G15" s="23" t="s">
        <v>225</v>
      </c>
      <c r="H15" s="23" t="s">
        <v>226</v>
      </c>
      <c r="I15" s="243">
        <v>750</v>
      </c>
      <c r="J15" s="243">
        <v>750</v>
      </c>
      <c r="K15" s="243"/>
      <c r="L15" s="243"/>
      <c r="M15" s="243">
        <v>750</v>
      </c>
      <c r="N15" s="108"/>
      <c r="O15" s="108"/>
      <c r="P15" s="108"/>
      <c r="Q15" s="108"/>
      <c r="R15" s="108"/>
      <c r="S15" s="108"/>
      <c r="T15" s="108"/>
      <c r="U15" s="108"/>
      <c r="V15" s="108"/>
      <c r="W15" s="108"/>
      <c r="X15" s="108"/>
    </row>
    <row r="16" s="101" customFormat="1" ht="25.05" customHeight="1" spans="1:24">
      <c r="A16" s="242" t="s">
        <v>92</v>
      </c>
      <c r="B16" s="242" t="s">
        <v>92</v>
      </c>
      <c r="C16" s="23" t="s">
        <v>227</v>
      </c>
      <c r="D16" s="23" t="s">
        <v>141</v>
      </c>
      <c r="E16" s="23" t="s">
        <v>140</v>
      </c>
      <c r="F16" s="23" t="s">
        <v>141</v>
      </c>
      <c r="G16" s="23" t="s">
        <v>228</v>
      </c>
      <c r="H16" s="23" t="s">
        <v>141</v>
      </c>
      <c r="I16" s="243">
        <v>55416</v>
      </c>
      <c r="J16" s="243">
        <v>55416</v>
      </c>
      <c r="K16" s="243"/>
      <c r="L16" s="243"/>
      <c r="M16" s="243">
        <v>55416</v>
      </c>
      <c r="N16" s="108"/>
      <c r="O16" s="108"/>
      <c r="P16" s="108"/>
      <c r="Q16" s="108"/>
      <c r="R16" s="108"/>
      <c r="S16" s="108"/>
      <c r="T16" s="108"/>
      <c r="U16" s="108"/>
      <c r="V16" s="108"/>
      <c r="W16" s="108"/>
      <c r="X16" s="108"/>
    </row>
    <row r="17" s="101" customFormat="1" ht="25.05" customHeight="1" spans="1:24">
      <c r="A17" s="242" t="s">
        <v>92</v>
      </c>
      <c r="B17" s="242" t="s">
        <v>92</v>
      </c>
      <c r="C17" s="23" t="s">
        <v>229</v>
      </c>
      <c r="D17" s="23" t="s">
        <v>230</v>
      </c>
      <c r="E17" s="23" t="s">
        <v>122</v>
      </c>
      <c r="F17" s="23" t="s">
        <v>123</v>
      </c>
      <c r="G17" s="23" t="s">
        <v>231</v>
      </c>
      <c r="H17" s="23" t="s">
        <v>232</v>
      </c>
      <c r="I17" s="243">
        <v>126000</v>
      </c>
      <c r="J17" s="243">
        <v>126000</v>
      </c>
      <c r="K17" s="243"/>
      <c r="L17" s="243"/>
      <c r="M17" s="243">
        <v>126000</v>
      </c>
      <c r="N17" s="108"/>
      <c r="O17" s="108"/>
      <c r="P17" s="108"/>
      <c r="Q17" s="108"/>
      <c r="R17" s="108"/>
      <c r="S17" s="108"/>
      <c r="T17" s="108"/>
      <c r="U17" s="108"/>
      <c r="V17" s="108"/>
      <c r="W17" s="108"/>
      <c r="X17" s="108"/>
    </row>
    <row r="18" s="101" customFormat="1" ht="25.05" customHeight="1" spans="1:24">
      <c r="A18" s="242" t="s">
        <v>92</v>
      </c>
      <c r="B18" s="242" t="s">
        <v>92</v>
      </c>
      <c r="C18" s="23" t="s">
        <v>233</v>
      </c>
      <c r="D18" s="23" t="s">
        <v>234</v>
      </c>
      <c r="E18" s="23" t="s">
        <v>110</v>
      </c>
      <c r="F18" s="23" t="s">
        <v>111</v>
      </c>
      <c r="G18" s="23" t="s">
        <v>235</v>
      </c>
      <c r="H18" s="23" t="s">
        <v>236</v>
      </c>
      <c r="I18" s="243">
        <v>27000</v>
      </c>
      <c r="J18" s="243">
        <v>27000</v>
      </c>
      <c r="K18" s="243"/>
      <c r="L18" s="243"/>
      <c r="M18" s="243">
        <v>27000</v>
      </c>
      <c r="N18" s="108"/>
      <c r="O18" s="108"/>
      <c r="P18" s="108"/>
      <c r="Q18" s="108"/>
      <c r="R18" s="108"/>
      <c r="S18" s="108"/>
      <c r="T18" s="108"/>
      <c r="U18" s="108"/>
      <c r="V18" s="108"/>
      <c r="W18" s="108"/>
      <c r="X18" s="108"/>
    </row>
    <row r="19" s="101" customFormat="1" ht="25.05" customHeight="1" spans="1:24">
      <c r="A19" s="242" t="s">
        <v>92</v>
      </c>
      <c r="B19" s="242" t="s">
        <v>92</v>
      </c>
      <c r="C19" s="23" t="s">
        <v>237</v>
      </c>
      <c r="D19" s="23" t="s">
        <v>238</v>
      </c>
      <c r="E19" s="23" t="s">
        <v>110</v>
      </c>
      <c r="F19" s="23" t="s">
        <v>111</v>
      </c>
      <c r="G19" s="23" t="s">
        <v>239</v>
      </c>
      <c r="H19" s="23" t="s">
        <v>240</v>
      </c>
      <c r="I19" s="243">
        <v>12000</v>
      </c>
      <c r="J19" s="243">
        <v>12000</v>
      </c>
      <c r="K19" s="243"/>
      <c r="L19" s="243"/>
      <c r="M19" s="243">
        <v>12000</v>
      </c>
      <c r="N19" s="108"/>
      <c r="O19" s="108"/>
      <c r="P19" s="108"/>
      <c r="Q19" s="108"/>
      <c r="R19" s="108"/>
      <c r="S19" s="108"/>
      <c r="T19" s="108"/>
      <c r="U19" s="108"/>
      <c r="V19" s="108"/>
      <c r="W19" s="108"/>
      <c r="X19" s="108"/>
    </row>
    <row r="20" s="101" customFormat="1" ht="25.05" customHeight="1" spans="1:24">
      <c r="A20" s="242" t="s">
        <v>92</v>
      </c>
      <c r="B20" s="242" t="s">
        <v>92</v>
      </c>
      <c r="C20" s="23" t="s">
        <v>237</v>
      </c>
      <c r="D20" s="23" t="s">
        <v>238</v>
      </c>
      <c r="E20" s="23" t="s">
        <v>110</v>
      </c>
      <c r="F20" s="23" t="s">
        <v>111</v>
      </c>
      <c r="G20" s="23" t="s">
        <v>241</v>
      </c>
      <c r="H20" s="23" t="s">
        <v>242</v>
      </c>
      <c r="I20" s="243">
        <v>600</v>
      </c>
      <c r="J20" s="243">
        <v>600</v>
      </c>
      <c r="K20" s="243"/>
      <c r="L20" s="243"/>
      <c r="M20" s="243">
        <v>600</v>
      </c>
      <c r="N20" s="108"/>
      <c r="O20" s="108"/>
      <c r="P20" s="108"/>
      <c r="Q20" s="108"/>
      <c r="R20" s="108"/>
      <c r="S20" s="108"/>
      <c r="T20" s="108"/>
      <c r="U20" s="108"/>
      <c r="V20" s="108"/>
      <c r="W20" s="108"/>
      <c r="X20" s="108"/>
    </row>
    <row r="21" s="101" customFormat="1" ht="25.05" customHeight="1" spans="1:24">
      <c r="A21" s="242" t="s">
        <v>92</v>
      </c>
      <c r="B21" s="242" t="s">
        <v>92</v>
      </c>
      <c r="C21" s="23" t="s">
        <v>237</v>
      </c>
      <c r="D21" s="23" t="s">
        <v>238</v>
      </c>
      <c r="E21" s="23" t="s">
        <v>110</v>
      </c>
      <c r="F21" s="23" t="s">
        <v>111</v>
      </c>
      <c r="G21" s="23" t="s">
        <v>243</v>
      </c>
      <c r="H21" s="23" t="s">
        <v>244</v>
      </c>
      <c r="I21" s="243">
        <v>6000</v>
      </c>
      <c r="J21" s="243">
        <v>6000</v>
      </c>
      <c r="K21" s="243"/>
      <c r="L21" s="243"/>
      <c r="M21" s="243">
        <v>6000</v>
      </c>
      <c r="N21" s="108"/>
      <c r="O21" s="108"/>
      <c r="P21" s="108"/>
      <c r="Q21" s="108"/>
      <c r="R21" s="108"/>
      <c r="S21" s="108"/>
      <c r="T21" s="108"/>
      <c r="U21" s="108"/>
      <c r="V21" s="108"/>
      <c r="W21" s="108"/>
      <c r="X21" s="108"/>
    </row>
    <row r="22" s="101" customFormat="1" ht="25.05" customHeight="1" spans="1:24">
      <c r="A22" s="242" t="s">
        <v>92</v>
      </c>
      <c r="B22" s="242" t="s">
        <v>92</v>
      </c>
      <c r="C22" s="23" t="s">
        <v>237</v>
      </c>
      <c r="D22" s="23" t="s">
        <v>238</v>
      </c>
      <c r="E22" s="23" t="s">
        <v>110</v>
      </c>
      <c r="F22" s="23" t="s">
        <v>111</v>
      </c>
      <c r="G22" s="23" t="s">
        <v>245</v>
      </c>
      <c r="H22" s="23" t="s">
        <v>246</v>
      </c>
      <c r="I22" s="243">
        <v>810</v>
      </c>
      <c r="J22" s="243">
        <v>810</v>
      </c>
      <c r="K22" s="243"/>
      <c r="L22" s="243"/>
      <c r="M22" s="243">
        <v>810</v>
      </c>
      <c r="N22" s="108"/>
      <c r="O22" s="108"/>
      <c r="P22" s="108"/>
      <c r="Q22" s="108"/>
      <c r="R22" s="108"/>
      <c r="S22" s="108"/>
      <c r="T22" s="108"/>
      <c r="U22" s="108"/>
      <c r="V22" s="108"/>
      <c r="W22" s="108"/>
      <c r="X22" s="108"/>
    </row>
    <row r="23" s="101" customFormat="1" ht="25.05" customHeight="1" spans="1:24">
      <c r="A23" s="242" t="s">
        <v>92</v>
      </c>
      <c r="B23" s="242" t="s">
        <v>92</v>
      </c>
      <c r="C23" s="23" t="s">
        <v>237</v>
      </c>
      <c r="D23" s="23" t="s">
        <v>238</v>
      </c>
      <c r="E23" s="23" t="s">
        <v>110</v>
      </c>
      <c r="F23" s="23" t="s">
        <v>111</v>
      </c>
      <c r="G23" s="23" t="s">
        <v>247</v>
      </c>
      <c r="H23" s="23" t="s">
        <v>248</v>
      </c>
      <c r="I23" s="243">
        <v>7200</v>
      </c>
      <c r="J23" s="243">
        <v>7200</v>
      </c>
      <c r="K23" s="243"/>
      <c r="L23" s="243"/>
      <c r="M23" s="243">
        <v>7200</v>
      </c>
      <c r="N23" s="108"/>
      <c r="O23" s="108"/>
      <c r="P23" s="108"/>
      <c r="Q23" s="108"/>
      <c r="R23" s="108"/>
      <c r="S23" s="108"/>
      <c r="T23" s="108"/>
      <c r="U23" s="108"/>
      <c r="V23" s="108"/>
      <c r="W23" s="108"/>
      <c r="X23" s="108"/>
    </row>
    <row r="24" s="101" customFormat="1" ht="25.05" customHeight="1" spans="1:24">
      <c r="A24" s="242" t="s">
        <v>92</v>
      </c>
      <c r="B24" s="242" t="s">
        <v>92</v>
      </c>
      <c r="C24" s="23" t="s">
        <v>237</v>
      </c>
      <c r="D24" s="23" t="s">
        <v>238</v>
      </c>
      <c r="E24" s="23" t="s">
        <v>110</v>
      </c>
      <c r="F24" s="23" t="s">
        <v>111</v>
      </c>
      <c r="G24" s="23" t="s">
        <v>235</v>
      </c>
      <c r="H24" s="23" t="s">
        <v>236</v>
      </c>
      <c r="I24" s="243">
        <v>2700</v>
      </c>
      <c r="J24" s="243">
        <v>2700</v>
      </c>
      <c r="K24" s="243"/>
      <c r="L24" s="243"/>
      <c r="M24" s="243">
        <v>2700</v>
      </c>
      <c r="N24" s="108"/>
      <c r="O24" s="108"/>
      <c r="P24" s="108"/>
      <c r="Q24" s="108"/>
      <c r="R24" s="108"/>
      <c r="S24" s="108"/>
      <c r="T24" s="108"/>
      <c r="U24" s="108"/>
      <c r="V24" s="108"/>
      <c r="W24" s="108"/>
      <c r="X24" s="108"/>
    </row>
    <row r="25" s="101" customFormat="1" ht="25.05" customHeight="1" spans="1:24">
      <c r="A25" s="242" t="s">
        <v>92</v>
      </c>
      <c r="B25" s="242" t="s">
        <v>92</v>
      </c>
      <c r="C25" s="23" t="s">
        <v>237</v>
      </c>
      <c r="D25" s="23" t="s">
        <v>238</v>
      </c>
      <c r="E25" s="23" t="s">
        <v>110</v>
      </c>
      <c r="F25" s="23" t="s">
        <v>111</v>
      </c>
      <c r="G25" s="23" t="s">
        <v>249</v>
      </c>
      <c r="H25" s="23" t="s">
        <v>250</v>
      </c>
      <c r="I25" s="243">
        <v>9000</v>
      </c>
      <c r="J25" s="243">
        <v>9000</v>
      </c>
      <c r="K25" s="243"/>
      <c r="L25" s="243"/>
      <c r="M25" s="243">
        <v>9000</v>
      </c>
      <c r="N25" s="108"/>
      <c r="O25" s="108"/>
      <c r="P25" s="108"/>
      <c r="Q25" s="108"/>
      <c r="R25" s="108"/>
      <c r="S25" s="108"/>
      <c r="T25" s="108"/>
      <c r="U25" s="108"/>
      <c r="V25" s="108"/>
      <c r="W25" s="108"/>
      <c r="X25" s="108"/>
    </row>
    <row r="26" s="101" customFormat="1" ht="25.05" customHeight="1" spans="1:24">
      <c r="A26" s="242" t="s">
        <v>92</v>
      </c>
      <c r="B26" s="242" t="s">
        <v>92</v>
      </c>
      <c r="C26" s="23" t="s">
        <v>237</v>
      </c>
      <c r="D26" s="23" t="s">
        <v>238</v>
      </c>
      <c r="E26" s="23" t="s">
        <v>122</v>
      </c>
      <c r="F26" s="23" t="s">
        <v>123</v>
      </c>
      <c r="G26" s="23" t="s">
        <v>247</v>
      </c>
      <c r="H26" s="23" t="s">
        <v>248</v>
      </c>
      <c r="I26" s="243">
        <v>1500</v>
      </c>
      <c r="J26" s="243">
        <v>1500</v>
      </c>
      <c r="K26" s="243"/>
      <c r="L26" s="243"/>
      <c r="M26" s="243">
        <v>1500</v>
      </c>
      <c r="N26" s="108"/>
      <c r="O26" s="108"/>
      <c r="P26" s="108"/>
      <c r="Q26" s="108"/>
      <c r="R26" s="108"/>
      <c r="S26" s="108"/>
      <c r="T26" s="108"/>
      <c r="U26" s="108"/>
      <c r="V26" s="108"/>
      <c r="W26" s="108"/>
      <c r="X26" s="108"/>
    </row>
    <row r="27" s="101" customFormat="1" ht="25.05" customHeight="1" spans="1:24">
      <c r="A27" s="242" t="s">
        <v>92</v>
      </c>
      <c r="B27" s="242" t="s">
        <v>92</v>
      </c>
      <c r="C27" s="23" t="s">
        <v>237</v>
      </c>
      <c r="D27" s="23" t="s">
        <v>238</v>
      </c>
      <c r="E27" s="23" t="s">
        <v>122</v>
      </c>
      <c r="F27" s="23" t="s">
        <v>123</v>
      </c>
      <c r="G27" s="23" t="s">
        <v>249</v>
      </c>
      <c r="H27" s="23" t="s">
        <v>250</v>
      </c>
      <c r="I27" s="243">
        <v>8000</v>
      </c>
      <c r="J27" s="243">
        <v>8000</v>
      </c>
      <c r="K27" s="243"/>
      <c r="L27" s="243"/>
      <c r="M27" s="243">
        <v>8000</v>
      </c>
      <c r="N27" s="108"/>
      <c r="O27" s="108"/>
      <c r="P27" s="108"/>
      <c r="Q27" s="108"/>
      <c r="R27" s="108"/>
      <c r="S27" s="108"/>
      <c r="T27" s="108"/>
      <c r="U27" s="108"/>
      <c r="V27" s="108"/>
      <c r="W27" s="108"/>
      <c r="X27" s="108"/>
    </row>
    <row r="28" s="101" customFormat="1" ht="25.05" customHeight="1" spans="1:24">
      <c r="A28" s="242" t="s">
        <v>92</v>
      </c>
      <c r="B28" s="242" t="s">
        <v>92</v>
      </c>
      <c r="C28" s="23" t="s">
        <v>251</v>
      </c>
      <c r="D28" s="23" t="s">
        <v>252</v>
      </c>
      <c r="E28" s="23" t="s">
        <v>110</v>
      </c>
      <c r="F28" s="23" t="s">
        <v>111</v>
      </c>
      <c r="G28" s="23" t="s">
        <v>253</v>
      </c>
      <c r="H28" s="23" t="s">
        <v>252</v>
      </c>
      <c r="I28" s="243">
        <v>1080</v>
      </c>
      <c r="J28" s="243">
        <v>1080</v>
      </c>
      <c r="K28" s="243"/>
      <c r="L28" s="243"/>
      <c r="M28" s="243">
        <v>1080</v>
      </c>
      <c r="N28" s="108"/>
      <c r="O28" s="108"/>
      <c r="P28" s="108"/>
      <c r="Q28" s="108"/>
      <c r="R28" s="108"/>
      <c r="S28" s="108"/>
      <c r="T28" s="108"/>
      <c r="U28" s="108"/>
      <c r="V28" s="108"/>
      <c r="W28" s="108"/>
      <c r="X28" s="108"/>
    </row>
    <row r="29" s="101" customFormat="1" ht="25.05" customHeight="1" spans="1:24">
      <c r="A29" s="242" t="s">
        <v>92</v>
      </c>
      <c r="B29" s="242" t="s">
        <v>92</v>
      </c>
      <c r="C29" s="23" t="s">
        <v>254</v>
      </c>
      <c r="D29" s="23" t="s">
        <v>255</v>
      </c>
      <c r="E29" s="23" t="s">
        <v>110</v>
      </c>
      <c r="F29" s="23" t="s">
        <v>111</v>
      </c>
      <c r="G29" s="23" t="s">
        <v>215</v>
      </c>
      <c r="H29" s="23" t="s">
        <v>216</v>
      </c>
      <c r="I29" s="243">
        <v>126180</v>
      </c>
      <c r="J29" s="243">
        <v>126180</v>
      </c>
      <c r="K29" s="243"/>
      <c r="L29" s="243"/>
      <c r="M29" s="243">
        <v>126180</v>
      </c>
      <c r="N29" s="108"/>
      <c r="O29" s="108"/>
      <c r="P29" s="108"/>
      <c r="Q29" s="108"/>
      <c r="R29" s="108"/>
      <c r="S29" s="108"/>
      <c r="T29" s="108"/>
      <c r="U29" s="108"/>
      <c r="V29" s="108"/>
      <c r="W29" s="108"/>
      <c r="X29" s="108"/>
    </row>
    <row r="30" s="101" customFormat="1" ht="25.05" customHeight="1" spans="1:24">
      <c r="A30" s="242" t="s">
        <v>92</v>
      </c>
      <c r="B30" s="242" t="s">
        <v>92</v>
      </c>
      <c r="C30" s="23" t="s">
        <v>256</v>
      </c>
      <c r="D30" s="23" t="s">
        <v>257</v>
      </c>
      <c r="E30" s="23" t="s">
        <v>110</v>
      </c>
      <c r="F30" s="23" t="s">
        <v>111</v>
      </c>
      <c r="G30" s="23" t="s">
        <v>258</v>
      </c>
      <c r="H30" s="23" t="s">
        <v>259</v>
      </c>
      <c r="I30" s="243">
        <v>267000</v>
      </c>
      <c r="J30" s="243">
        <v>267000</v>
      </c>
      <c r="K30" s="243"/>
      <c r="L30" s="243"/>
      <c r="M30" s="243">
        <v>267000</v>
      </c>
      <c r="N30" s="244"/>
      <c r="O30" s="244"/>
      <c r="P30" s="244"/>
      <c r="Q30" s="244"/>
      <c r="R30" s="244"/>
      <c r="S30" s="244"/>
      <c r="T30" s="244"/>
      <c r="U30" s="244"/>
      <c r="V30" s="244"/>
      <c r="W30" s="244"/>
      <c r="X30" s="244" t="s">
        <v>93</v>
      </c>
    </row>
    <row r="31" ht="36" customHeight="1" spans="1:24">
      <c r="A31" s="245" t="s">
        <v>142</v>
      </c>
      <c r="B31" s="246"/>
      <c r="C31" s="246"/>
      <c r="D31" s="246"/>
      <c r="E31" s="246"/>
      <c r="F31" s="246"/>
      <c r="G31" s="246"/>
      <c r="H31" s="247"/>
      <c r="I31" s="248">
        <f>SUM(I9:I30)</f>
        <v>1122705</v>
      </c>
      <c r="J31" s="248">
        <f>SUM(J9:J30)</f>
        <v>1122705</v>
      </c>
      <c r="K31" s="248"/>
      <c r="L31" s="248"/>
      <c r="M31" s="248">
        <f>SUM(M9:M30)</f>
        <v>1122705</v>
      </c>
      <c r="N31" s="249"/>
      <c r="O31" s="249"/>
      <c r="P31" s="249"/>
      <c r="Q31" s="249"/>
      <c r="R31" s="249"/>
      <c r="S31" s="249"/>
      <c r="T31" s="249"/>
      <c r="U31" s="249"/>
      <c r="V31" s="249"/>
      <c r="W31" s="249"/>
      <c r="X31" s="249" t="s">
        <v>93</v>
      </c>
    </row>
  </sheetData>
  <mergeCells count="31">
    <mergeCell ref="A2:X2"/>
    <mergeCell ref="A3:J3"/>
    <mergeCell ref="I4:X4"/>
    <mergeCell ref="J5:N5"/>
    <mergeCell ref="O5:Q5"/>
    <mergeCell ref="S5:X5"/>
    <mergeCell ref="A31:H31"/>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0" orientation="landscape"/>
  <headerFooter>
    <oddFooter>&amp;C&amp;"-"&amp;16- &amp;P -</oddFooter>
  </headerFooter>
  <ignoredErrors>
    <ignoredError sqref="M31 I31:J31" formulaRange="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5"/>
  <sheetViews>
    <sheetView zoomScale="130" zoomScaleNormal="130" topLeftCell="B13" workbookViewId="0">
      <selection activeCell="C24" sqref="C24"/>
    </sheetView>
  </sheetViews>
  <sheetFormatPr defaultColWidth="9.1047619047619" defaultRowHeight="14.25" customHeight="1"/>
  <cols>
    <col min="1" max="1" width="15.7809523809524" style="71" customWidth="1"/>
    <col min="2" max="2" width="24.2190476190476" style="71" customWidth="1"/>
    <col min="3" max="3" width="66.7809523809524" style="101" customWidth="1"/>
    <col min="4" max="4" width="19.7809523809524" style="71" customWidth="1"/>
    <col min="5" max="5" width="12.7809523809524" style="71" customWidth="1"/>
    <col min="6" max="6" width="21.8857142857143" style="71" customWidth="1"/>
    <col min="7" max="7" width="12.7809523809524" style="71" customWidth="1"/>
    <col min="8" max="8" width="19.7809523809524" style="71" customWidth="1"/>
    <col min="9" max="9" width="14.1047619047619" style="71" customWidth="1"/>
    <col min="10" max="11" width="13" style="71" customWidth="1"/>
    <col min="12" max="13" width="8.88571428571429" style="71" customWidth="1"/>
    <col min="14" max="14" width="14.1047619047619" style="71" customWidth="1"/>
    <col min="15" max="16" width="10.2190476190476" style="71" customWidth="1"/>
    <col min="17" max="17" width="16.7809523809524" style="71" customWidth="1"/>
    <col min="18" max="18" width="13.1047619047619" style="71" customWidth="1"/>
    <col min="19" max="19" width="6.33333333333333" style="71" customWidth="1"/>
    <col min="20" max="20" width="8.78095238095238" style="71" customWidth="1"/>
    <col min="21" max="21" width="13.1047619047619" style="71" customWidth="1"/>
    <col min="22" max="22" width="9.66666666666667" style="71" customWidth="1"/>
    <col min="23" max="23" width="5.43809523809524" style="71" customWidth="1"/>
    <col min="24" max="24" width="9.1047619047619" style="71" customWidth="1"/>
    <col min="25" max="16384" width="9.1047619047619" style="71"/>
  </cols>
  <sheetData>
    <row r="1" ht="13.5" customHeight="1" spans="1:23">
      <c r="A1" s="71" t="s">
        <v>260</v>
      </c>
      <c r="E1" s="221"/>
      <c r="F1" s="221"/>
      <c r="G1" s="221"/>
      <c r="H1" s="221"/>
      <c r="I1" s="73"/>
      <c r="J1" s="73"/>
      <c r="K1" s="73"/>
      <c r="L1" s="73"/>
      <c r="M1" s="73"/>
      <c r="N1" s="73"/>
      <c r="O1" s="73"/>
      <c r="P1" s="73"/>
      <c r="Q1" s="73"/>
      <c r="W1" s="74"/>
    </row>
    <row r="2" ht="27.75" customHeight="1" spans="1:23">
      <c r="A2" s="61" t="s">
        <v>9</v>
      </c>
      <c r="B2" s="61"/>
      <c r="C2" s="222"/>
      <c r="D2" s="61"/>
      <c r="E2" s="61"/>
      <c r="F2" s="61"/>
      <c r="G2" s="61"/>
      <c r="H2" s="61"/>
      <c r="I2" s="61"/>
      <c r="J2" s="61"/>
      <c r="K2" s="61"/>
      <c r="L2" s="61"/>
      <c r="M2" s="61"/>
      <c r="N2" s="61"/>
      <c r="O2" s="61"/>
      <c r="P2" s="61"/>
      <c r="Q2" s="61"/>
      <c r="R2" s="61"/>
      <c r="S2" s="61"/>
      <c r="T2" s="61"/>
      <c r="U2" s="61"/>
      <c r="V2" s="61"/>
      <c r="W2" s="61"/>
    </row>
    <row r="3" ht="13.5" customHeight="1" spans="1:23">
      <c r="A3" s="142" t="s">
        <v>22</v>
      </c>
      <c r="B3" s="142"/>
      <c r="C3" s="223"/>
      <c r="D3" s="224"/>
      <c r="E3" s="224"/>
      <c r="F3" s="224"/>
      <c r="G3" s="224"/>
      <c r="H3" s="224"/>
      <c r="I3" s="76"/>
      <c r="J3" s="76"/>
      <c r="K3" s="76"/>
      <c r="L3" s="76"/>
      <c r="M3" s="76"/>
      <c r="N3" s="76"/>
      <c r="O3" s="76"/>
      <c r="P3" s="76"/>
      <c r="Q3" s="76"/>
      <c r="W3" s="139" t="s">
        <v>184</v>
      </c>
    </row>
    <row r="4" ht="15.75" customHeight="1" spans="1:23">
      <c r="A4" s="111" t="s">
        <v>261</v>
      </c>
      <c r="B4" s="111" t="s">
        <v>194</v>
      </c>
      <c r="C4" s="111" t="s">
        <v>195</v>
      </c>
      <c r="D4" s="111" t="s">
        <v>262</v>
      </c>
      <c r="E4" s="111" t="s">
        <v>196</v>
      </c>
      <c r="F4" s="111" t="s">
        <v>197</v>
      </c>
      <c r="G4" s="111" t="s">
        <v>263</v>
      </c>
      <c r="H4" s="111" t="s">
        <v>264</v>
      </c>
      <c r="I4" s="111" t="s">
        <v>77</v>
      </c>
      <c r="J4" s="83" t="s">
        <v>265</v>
      </c>
      <c r="K4" s="83"/>
      <c r="L4" s="83"/>
      <c r="M4" s="83"/>
      <c r="N4" s="83" t="s">
        <v>203</v>
      </c>
      <c r="O4" s="83"/>
      <c r="P4" s="83"/>
      <c r="Q4" s="178" t="s">
        <v>83</v>
      </c>
      <c r="R4" s="83" t="s">
        <v>84</v>
      </c>
      <c r="S4" s="83"/>
      <c r="T4" s="83"/>
      <c r="U4" s="83"/>
      <c r="V4" s="83"/>
      <c r="W4" s="83"/>
    </row>
    <row r="5" ht="17.25" customHeight="1" spans="1:23">
      <c r="A5" s="111"/>
      <c r="B5" s="111"/>
      <c r="C5" s="111"/>
      <c r="D5" s="111"/>
      <c r="E5" s="111"/>
      <c r="F5" s="111"/>
      <c r="G5" s="111"/>
      <c r="H5" s="111"/>
      <c r="I5" s="111"/>
      <c r="J5" s="83" t="s">
        <v>80</v>
      </c>
      <c r="K5" s="83"/>
      <c r="L5" s="178" t="s">
        <v>81</v>
      </c>
      <c r="M5" s="178" t="s">
        <v>82</v>
      </c>
      <c r="N5" s="178" t="s">
        <v>80</v>
      </c>
      <c r="O5" s="178" t="s">
        <v>81</v>
      </c>
      <c r="P5" s="178" t="s">
        <v>82</v>
      </c>
      <c r="Q5" s="178"/>
      <c r="R5" s="178" t="s">
        <v>79</v>
      </c>
      <c r="S5" s="178" t="s">
        <v>86</v>
      </c>
      <c r="T5" s="178" t="s">
        <v>266</v>
      </c>
      <c r="U5" s="225" t="s">
        <v>88</v>
      </c>
      <c r="V5" s="178" t="s">
        <v>89</v>
      </c>
      <c r="W5" s="178" t="s">
        <v>90</v>
      </c>
    </row>
    <row r="6" ht="27" spans="1:23">
      <c r="A6" s="111"/>
      <c r="B6" s="111"/>
      <c r="C6" s="111"/>
      <c r="D6" s="111"/>
      <c r="E6" s="111"/>
      <c r="F6" s="111"/>
      <c r="G6" s="111"/>
      <c r="H6" s="111"/>
      <c r="I6" s="111"/>
      <c r="J6" s="226" t="s">
        <v>79</v>
      </c>
      <c r="K6" s="226" t="s">
        <v>267</v>
      </c>
      <c r="L6" s="178"/>
      <c r="M6" s="178"/>
      <c r="N6" s="178"/>
      <c r="O6" s="178"/>
      <c r="P6" s="178"/>
      <c r="Q6" s="178"/>
      <c r="R6" s="178"/>
      <c r="S6" s="178"/>
      <c r="T6" s="178"/>
      <c r="U6" s="225"/>
      <c r="V6" s="178"/>
      <c r="W6" s="178"/>
    </row>
    <row r="7" ht="25.05" customHeight="1" spans="1:23">
      <c r="A7" s="122">
        <v>1</v>
      </c>
      <c r="B7" s="122">
        <v>2</v>
      </c>
      <c r="C7" s="135">
        <v>3</v>
      </c>
      <c r="D7" s="122">
        <v>4</v>
      </c>
      <c r="E7" s="122">
        <v>5</v>
      </c>
      <c r="F7" s="122">
        <v>6</v>
      </c>
      <c r="G7" s="122">
        <v>7</v>
      </c>
      <c r="H7" s="122">
        <v>8</v>
      </c>
      <c r="I7" s="122">
        <v>9</v>
      </c>
      <c r="J7" s="122">
        <v>10</v>
      </c>
      <c r="K7" s="122">
        <v>11</v>
      </c>
      <c r="L7" s="122">
        <v>12</v>
      </c>
      <c r="M7" s="122">
        <v>13</v>
      </c>
      <c r="N7" s="122">
        <v>14</v>
      </c>
      <c r="O7" s="122">
        <v>15</v>
      </c>
      <c r="P7" s="122">
        <v>16</v>
      </c>
      <c r="Q7" s="122">
        <v>17</v>
      </c>
      <c r="R7" s="122">
        <v>18</v>
      </c>
      <c r="S7" s="122">
        <v>19</v>
      </c>
      <c r="T7" s="122">
        <v>20</v>
      </c>
      <c r="U7" s="122">
        <v>21</v>
      </c>
      <c r="V7" s="122">
        <v>22</v>
      </c>
      <c r="W7" s="122">
        <v>23</v>
      </c>
    </row>
    <row r="8" ht="25.05" customHeight="1" spans="1:23">
      <c r="A8" s="227" t="s">
        <v>268</v>
      </c>
      <c r="B8" s="227" t="s">
        <v>269</v>
      </c>
      <c r="C8" s="228" t="s">
        <v>270</v>
      </c>
      <c r="D8" s="227" t="s">
        <v>92</v>
      </c>
      <c r="E8" s="227" t="s">
        <v>112</v>
      </c>
      <c r="F8" s="227" t="s">
        <v>113</v>
      </c>
      <c r="G8" s="227" t="s">
        <v>271</v>
      </c>
      <c r="H8" s="227" t="s">
        <v>188</v>
      </c>
      <c r="I8" s="229">
        <v>13000</v>
      </c>
      <c r="J8" s="229">
        <v>13000</v>
      </c>
      <c r="K8" s="229">
        <v>13000</v>
      </c>
      <c r="L8" s="229"/>
      <c r="M8" s="229"/>
      <c r="N8" s="229"/>
      <c r="O8" s="229"/>
      <c r="P8" s="229"/>
      <c r="Q8" s="229"/>
      <c r="R8" s="229"/>
      <c r="S8" s="229"/>
      <c r="T8" s="229"/>
      <c r="U8" s="230"/>
      <c r="V8" s="231"/>
      <c r="W8" s="231"/>
    </row>
    <row r="9" ht="25.05" customHeight="1" spans="1:23">
      <c r="A9" s="227" t="s">
        <v>268</v>
      </c>
      <c r="B9" s="227" t="s">
        <v>269</v>
      </c>
      <c r="C9" s="228" t="s">
        <v>270</v>
      </c>
      <c r="D9" s="227" t="s">
        <v>92</v>
      </c>
      <c r="E9" s="227" t="s">
        <v>112</v>
      </c>
      <c r="F9" s="227" t="s">
        <v>113</v>
      </c>
      <c r="G9" s="227" t="s">
        <v>272</v>
      </c>
      <c r="H9" s="227" t="s">
        <v>273</v>
      </c>
      <c r="I9" s="229">
        <v>88000</v>
      </c>
      <c r="J9" s="229">
        <v>88000</v>
      </c>
      <c r="K9" s="229">
        <v>88000</v>
      </c>
      <c r="L9" s="229"/>
      <c r="M9" s="229"/>
      <c r="N9" s="229"/>
      <c r="O9" s="229"/>
      <c r="P9" s="229"/>
      <c r="Q9" s="229"/>
      <c r="R9" s="229"/>
      <c r="S9" s="229"/>
      <c r="T9" s="229"/>
      <c r="U9" s="230"/>
      <c r="V9" s="231"/>
      <c r="W9" s="231"/>
    </row>
    <row r="10" ht="25.05" customHeight="1" spans="1:23">
      <c r="A10" s="227" t="s">
        <v>268</v>
      </c>
      <c r="B10" s="227" t="s">
        <v>269</v>
      </c>
      <c r="C10" s="228" t="s">
        <v>270</v>
      </c>
      <c r="D10" s="227" t="s">
        <v>92</v>
      </c>
      <c r="E10" s="227" t="s">
        <v>110</v>
      </c>
      <c r="F10" s="227" t="s">
        <v>111</v>
      </c>
      <c r="G10" s="227" t="s">
        <v>274</v>
      </c>
      <c r="H10" s="227" t="s">
        <v>275</v>
      </c>
      <c r="I10" s="229">
        <v>15000</v>
      </c>
      <c r="J10" s="229">
        <v>15000</v>
      </c>
      <c r="K10" s="229">
        <v>15000</v>
      </c>
      <c r="L10" s="229"/>
      <c r="M10" s="229"/>
      <c r="N10" s="229"/>
      <c r="O10" s="229"/>
      <c r="P10" s="229"/>
      <c r="Q10" s="229"/>
      <c r="R10" s="229"/>
      <c r="S10" s="229"/>
      <c r="T10" s="229"/>
      <c r="U10" s="230"/>
      <c r="V10" s="231"/>
      <c r="W10" s="231"/>
    </row>
    <row r="11" ht="25.05" customHeight="1" spans="1:23">
      <c r="A11" s="227" t="s">
        <v>268</v>
      </c>
      <c r="B11" s="227" t="s">
        <v>269</v>
      </c>
      <c r="C11" s="228" t="s">
        <v>270</v>
      </c>
      <c r="D11" s="227" t="s">
        <v>92</v>
      </c>
      <c r="E11" s="227" t="s">
        <v>112</v>
      </c>
      <c r="F11" s="227" t="s">
        <v>113</v>
      </c>
      <c r="G11" s="227" t="s">
        <v>239</v>
      </c>
      <c r="H11" s="227" t="s">
        <v>240</v>
      </c>
      <c r="I11" s="229">
        <v>2000</v>
      </c>
      <c r="J11" s="229">
        <v>2000</v>
      </c>
      <c r="K11" s="229">
        <v>2000</v>
      </c>
      <c r="L11" s="229"/>
      <c r="M11" s="229"/>
      <c r="N11" s="229"/>
      <c r="O11" s="229"/>
      <c r="P11" s="229"/>
      <c r="Q11" s="229"/>
      <c r="R11" s="229"/>
      <c r="S11" s="229"/>
      <c r="T11" s="229"/>
      <c r="U11" s="230"/>
      <c r="V11" s="231"/>
      <c r="W11" s="231"/>
    </row>
    <row r="12" ht="25.05" customHeight="1" spans="1:23">
      <c r="A12" s="227" t="s">
        <v>268</v>
      </c>
      <c r="B12" s="227" t="s">
        <v>269</v>
      </c>
      <c r="C12" s="228" t="s">
        <v>270</v>
      </c>
      <c r="D12" s="227" t="s">
        <v>92</v>
      </c>
      <c r="E12" s="227" t="s">
        <v>112</v>
      </c>
      <c r="F12" s="227" t="s">
        <v>113</v>
      </c>
      <c r="G12" s="227" t="s">
        <v>276</v>
      </c>
      <c r="H12" s="227" t="s">
        <v>277</v>
      </c>
      <c r="I12" s="229">
        <v>22000</v>
      </c>
      <c r="J12" s="229">
        <v>22000</v>
      </c>
      <c r="K12" s="229">
        <v>22000</v>
      </c>
      <c r="L12" s="229"/>
      <c r="M12" s="229"/>
      <c r="N12" s="229"/>
      <c r="O12" s="229"/>
      <c r="P12" s="229"/>
      <c r="Q12" s="229"/>
      <c r="R12" s="229"/>
      <c r="S12" s="229"/>
      <c r="T12" s="229"/>
      <c r="U12" s="230"/>
      <c r="V12" s="231"/>
      <c r="W12" s="231"/>
    </row>
    <row r="13" ht="25.05" customHeight="1" spans="1:23">
      <c r="A13" s="227" t="s">
        <v>268</v>
      </c>
      <c r="B13" s="227" t="s">
        <v>278</v>
      </c>
      <c r="C13" s="228" t="s">
        <v>279</v>
      </c>
      <c r="D13" s="227" t="s">
        <v>92</v>
      </c>
      <c r="E13" s="227" t="s">
        <v>114</v>
      </c>
      <c r="F13" s="227" t="s">
        <v>115</v>
      </c>
      <c r="G13" s="227" t="s">
        <v>239</v>
      </c>
      <c r="H13" s="227" t="s">
        <v>240</v>
      </c>
      <c r="I13" s="229">
        <v>9120</v>
      </c>
      <c r="J13" s="229">
        <v>9120</v>
      </c>
      <c r="K13" s="229">
        <v>9120</v>
      </c>
      <c r="L13" s="229"/>
      <c r="M13" s="229"/>
      <c r="N13" s="229"/>
      <c r="O13" s="229"/>
      <c r="P13" s="229"/>
      <c r="Q13" s="229"/>
      <c r="R13" s="229"/>
      <c r="S13" s="229"/>
      <c r="T13" s="229"/>
      <c r="U13" s="230"/>
      <c r="V13" s="231"/>
      <c r="W13" s="231"/>
    </row>
    <row r="14" ht="25.05" customHeight="1" spans="1:23">
      <c r="A14" s="227" t="s">
        <v>268</v>
      </c>
      <c r="B14" s="227" t="s">
        <v>278</v>
      </c>
      <c r="C14" s="228" t="s">
        <v>279</v>
      </c>
      <c r="D14" s="227" t="s">
        <v>92</v>
      </c>
      <c r="E14" s="227" t="s">
        <v>114</v>
      </c>
      <c r="F14" s="227" t="s">
        <v>115</v>
      </c>
      <c r="G14" s="227" t="s">
        <v>280</v>
      </c>
      <c r="H14" s="227" t="s">
        <v>281</v>
      </c>
      <c r="I14" s="229">
        <v>1200</v>
      </c>
      <c r="J14" s="229">
        <v>1200</v>
      </c>
      <c r="K14" s="229">
        <v>1200</v>
      </c>
      <c r="L14" s="229"/>
      <c r="M14" s="229"/>
      <c r="N14" s="229"/>
      <c r="O14" s="229"/>
      <c r="P14" s="229"/>
      <c r="Q14" s="229"/>
      <c r="R14" s="229"/>
      <c r="S14" s="229"/>
      <c r="T14" s="229"/>
      <c r="U14" s="230"/>
      <c r="V14" s="231"/>
      <c r="W14" s="231"/>
    </row>
    <row r="15" ht="25.05" customHeight="1" spans="1:23">
      <c r="A15" s="227" t="s">
        <v>268</v>
      </c>
      <c r="B15" s="227" t="s">
        <v>278</v>
      </c>
      <c r="C15" s="228" t="s">
        <v>279</v>
      </c>
      <c r="D15" s="227" t="s">
        <v>92</v>
      </c>
      <c r="E15" s="227" t="s">
        <v>114</v>
      </c>
      <c r="F15" s="227" t="s">
        <v>115</v>
      </c>
      <c r="G15" s="227" t="s">
        <v>276</v>
      </c>
      <c r="H15" s="227" t="s">
        <v>277</v>
      </c>
      <c r="I15" s="229">
        <v>42000</v>
      </c>
      <c r="J15" s="229">
        <v>42000</v>
      </c>
      <c r="K15" s="229">
        <v>42000</v>
      </c>
      <c r="L15" s="229"/>
      <c r="M15" s="229"/>
      <c r="N15" s="229"/>
      <c r="O15" s="229"/>
      <c r="P15" s="229"/>
      <c r="Q15" s="229"/>
      <c r="R15" s="229"/>
      <c r="S15" s="229"/>
      <c r="T15" s="229"/>
      <c r="U15" s="230"/>
      <c r="V15" s="231"/>
      <c r="W15" s="231"/>
    </row>
    <row r="16" ht="25.05" customHeight="1" spans="1:23">
      <c r="A16" s="227" t="s">
        <v>268</v>
      </c>
      <c r="B16" s="227" t="s">
        <v>278</v>
      </c>
      <c r="C16" s="228" t="s">
        <v>279</v>
      </c>
      <c r="D16" s="227" t="s">
        <v>92</v>
      </c>
      <c r="E16" s="227" t="s">
        <v>114</v>
      </c>
      <c r="F16" s="227" t="s">
        <v>115</v>
      </c>
      <c r="G16" s="227" t="s">
        <v>241</v>
      </c>
      <c r="H16" s="227" t="s">
        <v>242</v>
      </c>
      <c r="I16" s="229">
        <v>6480</v>
      </c>
      <c r="J16" s="229">
        <v>6480</v>
      </c>
      <c r="K16" s="229">
        <v>6480</v>
      </c>
      <c r="L16" s="229"/>
      <c r="M16" s="229"/>
      <c r="N16" s="229"/>
      <c r="O16" s="229"/>
      <c r="P16" s="229"/>
      <c r="Q16" s="229"/>
      <c r="R16" s="229"/>
      <c r="S16" s="229"/>
      <c r="T16" s="229"/>
      <c r="U16" s="230"/>
      <c r="V16" s="231"/>
      <c r="W16" s="231"/>
    </row>
    <row r="17" ht="25.05" customHeight="1" spans="1:23">
      <c r="A17" s="227" t="s">
        <v>268</v>
      </c>
      <c r="B17" s="227" t="s">
        <v>278</v>
      </c>
      <c r="C17" s="228" t="s">
        <v>279</v>
      </c>
      <c r="D17" s="227" t="s">
        <v>92</v>
      </c>
      <c r="E17" s="227" t="s">
        <v>114</v>
      </c>
      <c r="F17" s="227" t="s">
        <v>115</v>
      </c>
      <c r="G17" s="227" t="s">
        <v>282</v>
      </c>
      <c r="H17" s="227" t="s">
        <v>283</v>
      </c>
      <c r="I17" s="229">
        <v>1200</v>
      </c>
      <c r="J17" s="229">
        <v>1200</v>
      </c>
      <c r="K17" s="229">
        <v>1200</v>
      </c>
      <c r="L17" s="229"/>
      <c r="M17" s="229"/>
      <c r="N17" s="229"/>
      <c r="O17" s="229"/>
      <c r="P17" s="229"/>
      <c r="Q17" s="229"/>
      <c r="R17" s="229"/>
      <c r="S17" s="229"/>
      <c r="T17" s="229"/>
      <c r="U17" s="230"/>
      <c r="V17" s="231"/>
      <c r="W17" s="231"/>
    </row>
    <row r="18" ht="25.05" customHeight="1" spans="1:23">
      <c r="A18" s="227" t="s">
        <v>268</v>
      </c>
      <c r="B18" s="227" t="s">
        <v>284</v>
      </c>
      <c r="C18" s="228" t="s">
        <v>285</v>
      </c>
      <c r="D18" s="227" t="s">
        <v>92</v>
      </c>
      <c r="E18" s="227" t="s">
        <v>112</v>
      </c>
      <c r="F18" s="227" t="s">
        <v>113</v>
      </c>
      <c r="G18" s="227" t="s">
        <v>239</v>
      </c>
      <c r="H18" s="227" t="s">
        <v>240</v>
      </c>
      <c r="I18" s="229">
        <v>8000</v>
      </c>
      <c r="J18" s="229"/>
      <c r="K18" s="229"/>
      <c r="L18" s="229"/>
      <c r="M18" s="229"/>
      <c r="N18" s="229"/>
      <c r="O18" s="229"/>
      <c r="P18" s="229"/>
      <c r="Q18" s="230">
        <v>8000</v>
      </c>
      <c r="R18" s="230">
        <v>8000</v>
      </c>
      <c r="S18" s="229"/>
      <c r="T18" s="229"/>
      <c r="U18" s="230">
        <v>8000</v>
      </c>
      <c r="V18" s="231"/>
      <c r="W18" s="231"/>
    </row>
    <row r="19" ht="25.05" customHeight="1" spans="1:23">
      <c r="A19" s="227" t="s">
        <v>268</v>
      </c>
      <c r="B19" s="227" t="s">
        <v>286</v>
      </c>
      <c r="C19" s="228" t="s">
        <v>287</v>
      </c>
      <c r="D19" s="227" t="s">
        <v>92</v>
      </c>
      <c r="E19" s="227" t="s">
        <v>116</v>
      </c>
      <c r="F19" s="227" t="s">
        <v>117</v>
      </c>
      <c r="G19" s="227" t="s">
        <v>288</v>
      </c>
      <c r="H19" s="227" t="s">
        <v>289</v>
      </c>
      <c r="I19" s="229">
        <v>18700</v>
      </c>
      <c r="J19" s="229">
        <v>18700</v>
      </c>
      <c r="K19" s="229">
        <v>18700</v>
      </c>
      <c r="L19" s="229"/>
      <c r="M19" s="229"/>
      <c r="N19" s="229"/>
      <c r="O19" s="229"/>
      <c r="P19" s="229"/>
      <c r="Q19" s="229"/>
      <c r="R19" s="229"/>
      <c r="S19" s="229"/>
      <c r="T19" s="229"/>
      <c r="U19" s="230"/>
      <c r="V19" s="231"/>
      <c r="W19" s="231"/>
    </row>
    <row r="20" ht="25.05" customHeight="1" spans="1:23">
      <c r="A20" s="227" t="s">
        <v>268</v>
      </c>
      <c r="B20" s="227" t="s">
        <v>290</v>
      </c>
      <c r="C20" s="228" t="s">
        <v>291</v>
      </c>
      <c r="D20" s="227" t="s">
        <v>92</v>
      </c>
      <c r="E20" s="227" t="s">
        <v>112</v>
      </c>
      <c r="F20" s="227" t="s">
        <v>113</v>
      </c>
      <c r="G20" s="227" t="s">
        <v>239</v>
      </c>
      <c r="H20" s="227" t="s">
        <v>240</v>
      </c>
      <c r="I20" s="229">
        <v>300000</v>
      </c>
      <c r="J20" s="229"/>
      <c r="K20" s="229"/>
      <c r="L20" s="229"/>
      <c r="M20" s="229"/>
      <c r="N20" s="229">
        <v>300000</v>
      </c>
      <c r="O20" s="229"/>
      <c r="P20" s="229"/>
      <c r="Q20" s="229"/>
      <c r="R20" s="229"/>
      <c r="S20" s="229"/>
      <c r="T20" s="229"/>
      <c r="U20" s="230"/>
      <c r="V20" s="231"/>
      <c r="W20" s="231"/>
    </row>
    <row r="21" ht="25.05" customHeight="1" spans="1:23">
      <c r="A21" s="227" t="s">
        <v>268</v>
      </c>
      <c r="B21" s="227" t="s">
        <v>292</v>
      </c>
      <c r="C21" s="228" t="s">
        <v>293</v>
      </c>
      <c r="D21" s="227" t="s">
        <v>92</v>
      </c>
      <c r="E21" s="227" t="s">
        <v>114</v>
      </c>
      <c r="F21" s="227" t="s">
        <v>115</v>
      </c>
      <c r="G21" s="227" t="s">
        <v>239</v>
      </c>
      <c r="H21" s="227" t="s">
        <v>240</v>
      </c>
      <c r="I21" s="229">
        <v>37874.6</v>
      </c>
      <c r="J21" s="229"/>
      <c r="K21" s="229"/>
      <c r="L21" s="229"/>
      <c r="M21" s="229"/>
      <c r="N21" s="229">
        <v>37874.6</v>
      </c>
      <c r="O21" s="229"/>
      <c r="P21" s="229"/>
      <c r="Q21" s="229"/>
      <c r="R21" s="229"/>
      <c r="S21" s="229"/>
      <c r="T21" s="229"/>
      <c r="U21" s="230"/>
      <c r="V21" s="231"/>
      <c r="W21" s="231"/>
    </row>
    <row r="22" ht="25.05" customHeight="1" spans="1:23">
      <c r="A22" s="227" t="s">
        <v>268</v>
      </c>
      <c r="B22" s="227" t="s">
        <v>294</v>
      </c>
      <c r="C22" s="228" t="s">
        <v>293</v>
      </c>
      <c r="D22" s="227" t="s">
        <v>92</v>
      </c>
      <c r="E22" s="227" t="s">
        <v>114</v>
      </c>
      <c r="F22" s="227" t="s">
        <v>115</v>
      </c>
      <c r="G22" s="227" t="s">
        <v>239</v>
      </c>
      <c r="H22" s="227" t="s">
        <v>240</v>
      </c>
      <c r="I22" s="229">
        <v>267866.17</v>
      </c>
      <c r="J22" s="229"/>
      <c r="K22" s="229"/>
      <c r="L22" s="229"/>
      <c r="M22" s="229"/>
      <c r="N22" s="229">
        <v>267866.17</v>
      </c>
      <c r="O22" s="229"/>
      <c r="P22" s="229"/>
      <c r="Q22" s="229"/>
      <c r="R22" s="229"/>
      <c r="S22" s="229"/>
      <c r="T22" s="229"/>
      <c r="U22" s="230"/>
      <c r="V22" s="231"/>
      <c r="W22" s="231"/>
    </row>
    <row r="23" ht="25.05" customHeight="1" spans="1:23">
      <c r="A23" s="227" t="s">
        <v>268</v>
      </c>
      <c r="B23" s="227" t="s">
        <v>295</v>
      </c>
      <c r="C23" s="228" t="s">
        <v>296</v>
      </c>
      <c r="D23" s="227" t="s">
        <v>92</v>
      </c>
      <c r="E23" s="227" t="s">
        <v>112</v>
      </c>
      <c r="F23" s="227" t="s">
        <v>113</v>
      </c>
      <c r="G23" s="227" t="s">
        <v>239</v>
      </c>
      <c r="H23" s="227" t="s">
        <v>240</v>
      </c>
      <c r="I23" s="229">
        <v>55000</v>
      </c>
      <c r="J23" s="229"/>
      <c r="K23" s="229"/>
      <c r="L23" s="229"/>
      <c r="M23" s="229"/>
      <c r="N23" s="229">
        <v>55000</v>
      </c>
      <c r="O23" s="229"/>
      <c r="P23" s="229"/>
      <c r="Q23" s="229"/>
      <c r="R23" s="229"/>
      <c r="S23" s="229"/>
      <c r="T23" s="229"/>
      <c r="U23" s="230"/>
      <c r="V23" s="231"/>
      <c r="W23" s="231"/>
    </row>
    <row r="24" ht="25.05" customHeight="1" spans="1:23">
      <c r="A24" s="227" t="s">
        <v>268</v>
      </c>
      <c r="B24" s="227" t="s">
        <v>297</v>
      </c>
      <c r="C24" s="228" t="s">
        <v>298</v>
      </c>
      <c r="D24" s="227" t="s">
        <v>92</v>
      </c>
      <c r="E24" s="227" t="s">
        <v>112</v>
      </c>
      <c r="F24" s="227" t="s">
        <v>113</v>
      </c>
      <c r="G24" s="227" t="s">
        <v>239</v>
      </c>
      <c r="H24" s="227" t="s">
        <v>240</v>
      </c>
      <c r="I24" s="229">
        <v>50000</v>
      </c>
      <c r="J24" s="229"/>
      <c r="K24" s="229"/>
      <c r="L24" s="229"/>
      <c r="M24" s="229"/>
      <c r="N24" s="229">
        <v>50000</v>
      </c>
      <c r="O24" s="229"/>
      <c r="P24" s="229"/>
      <c r="Q24" s="229"/>
      <c r="R24" s="229"/>
      <c r="S24" s="229"/>
      <c r="T24" s="229"/>
      <c r="U24" s="230"/>
      <c r="V24" s="231"/>
      <c r="W24" s="231"/>
    </row>
    <row r="25" ht="25.05" customHeight="1" spans="1:23">
      <c r="A25" s="232" t="s">
        <v>142</v>
      </c>
      <c r="B25" s="233"/>
      <c r="C25" s="234"/>
      <c r="D25" s="235"/>
      <c r="E25" s="235"/>
      <c r="F25" s="235"/>
      <c r="G25" s="235"/>
      <c r="H25" s="236"/>
      <c r="I25" s="237">
        <f>SUM(I8:I24)</f>
        <v>937440.77</v>
      </c>
      <c r="J25" s="237">
        <f>SUM(J8:J24)</f>
        <v>218700</v>
      </c>
      <c r="K25" s="237">
        <f>SUM(K8:K24)</f>
        <v>218700</v>
      </c>
      <c r="L25" s="237"/>
      <c r="M25" s="237"/>
      <c r="N25" s="237">
        <f>SUM(N8:N24)</f>
        <v>710740.77</v>
      </c>
      <c r="O25" s="237"/>
      <c r="P25" s="237"/>
      <c r="Q25" s="230">
        <v>8000</v>
      </c>
      <c r="R25" s="230">
        <v>8000</v>
      </c>
      <c r="S25" s="237"/>
      <c r="T25" s="237"/>
      <c r="U25" s="230">
        <f>SUM(U8:U24)</f>
        <v>8000</v>
      </c>
      <c r="V25" s="237"/>
      <c r="W25" s="237"/>
    </row>
  </sheetData>
  <mergeCells count="28">
    <mergeCell ref="A2:W2"/>
    <mergeCell ref="A3:H3"/>
    <mergeCell ref="J4:M4"/>
    <mergeCell ref="N4:P4"/>
    <mergeCell ref="R4:W4"/>
    <mergeCell ref="J5:K5"/>
    <mergeCell ref="A25:H2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39" orientation="landscape"/>
  <headerFooter>
    <oddFooter>&amp;C&amp;"-"&amp;16- &amp;P -</oddFooter>
  </headerFooter>
  <ignoredErrors>
    <ignoredError sqref="U25" formulaRange="1" unlockedFormula="1"/>
    <ignoredError sqref="O25:P25 L25:M25 S25:T2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微明子</cp:lastModifiedBy>
  <dcterms:created xsi:type="dcterms:W3CDTF">2020-01-11T06:24:00Z</dcterms:created>
  <cp:lastPrinted>2025-03-02T14:06:00Z</cp:lastPrinted>
  <dcterms:modified xsi:type="dcterms:W3CDTF">2026-03-31T01:53:36Z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BA6C6D4B2BC242D79C9F9B1DD414F35E_12</vt:lpwstr>
  </property>
  <property fmtid="{D5CDD505-2E9C-101B-9397-08002B2CF9AE}" pid="4" name="CalculationRule">
    <vt:i4>0</vt:i4>
  </property>
</Properties>
</file>